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Ryzen\Documents\mlc\UIPPE CUAUTITLAN\PBRM 2026\1er trimestre\"/>
    </mc:Choice>
  </mc:AlternateContent>
  <xr:revisionPtr revIDLastSave="0" documentId="13_ncr:1_{0E0B7D6E-B682-4D76-BBB5-8B08F771BDF8}" xr6:coauthVersionLast="47" xr6:coauthVersionMax="47" xr10:uidLastSave="{00000000-0000-0000-0000-000000000000}"/>
  <bookViews>
    <workbookView xWindow="-120" yWindow="-120" windowWidth="29040" windowHeight="15720" firstSheet="1" activeTab="1" xr2:uid="{00000000-000D-0000-FFFF-FFFF00000000}"/>
  </bookViews>
  <sheets>
    <sheet name="BASE DE DATOS" sheetId="1" state="hidden" r:id="rId1"/>
    <sheet name="Tablero Indicadores 1 Trimestre" sheetId="2" r:id="rId2"/>
    <sheet name="Reporte Impresión 1° T" sheetId="3" r:id="rId3"/>
    <sheet name="Tablero Indicadores 2 Trimestre" sheetId="4" r:id="rId4"/>
    <sheet name="Reporte Impresión 2° T" sheetId="5" r:id="rId5"/>
    <sheet name="Tablero Indicadores 3 Trimestre" sheetId="6" r:id="rId6"/>
    <sheet name="Reporte Impresión 3°T" sheetId="7" r:id="rId7"/>
    <sheet name="Tablero Indicadores 4 Trimestre" sheetId="8" r:id="rId8"/>
    <sheet name="Reporte Impresión 4°T" sheetId="9" r:id="rId9"/>
    <sheet name="CATALOGOS" sheetId="10" state="hidden" r:id="rId10"/>
    <sheet name="AUX_TABLERO" sheetId="11" state="hidden" r:id="rId11"/>
    <sheet name="AUX_TABLERO_2T" sheetId="12" state="hidden" r:id="rId12"/>
    <sheet name="AUX_TABLERO_3T" sheetId="13" state="hidden" r:id="rId13"/>
    <sheet name="AUX_TABLERO_4T" sheetId="14" state="hidden" r:id="rId14"/>
  </sheets>
  <definedNames>
    <definedName name="_xlnm.Print_Area" localSheetId="2">'Reporte Impresión 1° T'!$A$1:$M$141</definedName>
    <definedName name="_xlnm.Print_Area" localSheetId="4">'Reporte Impresión 2° T'!$A$1:$M$141</definedName>
    <definedName name="_xlnm.Print_Area" localSheetId="6">'Reporte Impresión 3°T'!$A$1:$M$141</definedName>
    <definedName name="_xlnm.Print_Area" localSheetId="8">'Reporte Impresión 4°T'!$A$1:$M$141</definedName>
    <definedName name="Lista_Dependencias">CATALOGOS!$A$2:$A$31</definedName>
    <definedName name="Lista_Frecuencias">CATALOGOS!$E$2:$E$5</definedName>
    <definedName name="Lista_Periodos">CATALOGOS!$C$2:$C$5</definedName>
    <definedName name="_xlnm.Print_Titles" localSheetId="2">'Reporte Impresión 1° T'!$1:$9</definedName>
    <definedName name="_xlnm.Print_Titles" localSheetId="4">'Reporte Impresión 2° T'!$1:$9</definedName>
    <definedName name="_xlnm.Print_Titles" localSheetId="6">'Reporte Impresión 3°T'!$1:$9</definedName>
    <definedName name="_xlnm.Print_Titles" localSheetId="8">'Reporte Impresión 4°T'!$1:$9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40" i="9" l="1"/>
  <c r="D140" i="9"/>
  <c r="H139" i="9"/>
  <c r="D139" i="9"/>
  <c r="H140" i="7"/>
  <c r="D140" i="7"/>
  <c r="H139" i="7"/>
  <c r="D139" i="7"/>
  <c r="H140" i="5"/>
  <c r="D140" i="5"/>
  <c r="H139" i="5"/>
  <c r="D139" i="5"/>
  <c r="H140" i="3"/>
  <c r="H139" i="3"/>
  <c r="D140" i="3"/>
  <c r="D139" i="3"/>
  <c r="B952" i="11"/>
  <c r="C952" i="11" s="1"/>
  <c r="B951" i="11"/>
  <c r="C951" i="11" s="1"/>
  <c r="B950" i="11"/>
  <c r="C950" i="11" s="1"/>
  <c r="B949" i="11"/>
  <c r="C949" i="11" s="1"/>
  <c r="B948" i="11"/>
  <c r="C948" i="11" s="1"/>
  <c r="B947" i="11"/>
  <c r="C947" i="11" s="1"/>
  <c r="B946" i="11"/>
  <c r="C946" i="11" s="1"/>
  <c r="B945" i="11"/>
  <c r="C945" i="11" s="1"/>
  <c r="B944" i="11"/>
  <c r="C944" i="11" s="1"/>
  <c r="B943" i="11"/>
  <c r="C943" i="11" s="1"/>
  <c r="B942" i="11"/>
  <c r="C942" i="11" s="1"/>
  <c r="B941" i="11"/>
  <c r="C941" i="11" s="1"/>
  <c r="B940" i="11"/>
  <c r="C940" i="11" s="1"/>
  <c r="B939" i="11"/>
  <c r="C939" i="11" s="1"/>
  <c r="B938" i="11"/>
  <c r="C938" i="11" s="1"/>
  <c r="B937" i="11"/>
  <c r="C937" i="11" s="1"/>
  <c r="B936" i="11"/>
  <c r="C936" i="11" s="1"/>
  <c r="B935" i="11"/>
  <c r="C935" i="11" s="1"/>
  <c r="B934" i="11"/>
  <c r="C934" i="11" s="1"/>
  <c r="B933" i="11"/>
  <c r="C933" i="11" s="1"/>
  <c r="B932" i="11"/>
  <c r="C932" i="11" s="1"/>
  <c r="B931" i="11"/>
  <c r="C931" i="11" s="1"/>
  <c r="B930" i="11"/>
  <c r="C930" i="11" s="1"/>
  <c r="B929" i="11"/>
  <c r="C929" i="11" s="1"/>
  <c r="B928" i="11"/>
  <c r="C928" i="11" s="1"/>
  <c r="B927" i="11"/>
  <c r="C927" i="11" s="1"/>
  <c r="B926" i="11"/>
  <c r="C926" i="11" s="1"/>
  <c r="B925" i="11"/>
  <c r="C925" i="11" s="1"/>
  <c r="B924" i="11"/>
  <c r="C924" i="11" s="1"/>
  <c r="B923" i="11"/>
  <c r="C923" i="11" s="1"/>
  <c r="B922" i="11"/>
  <c r="C922" i="11" s="1"/>
  <c r="B921" i="11"/>
  <c r="C921" i="11" s="1"/>
  <c r="B920" i="11"/>
  <c r="C920" i="11" s="1"/>
  <c r="B919" i="11"/>
  <c r="C919" i="11" s="1"/>
  <c r="B918" i="11"/>
  <c r="C918" i="11" s="1"/>
  <c r="B917" i="11"/>
  <c r="C917" i="11" s="1"/>
  <c r="B916" i="11"/>
  <c r="C916" i="11" s="1"/>
  <c r="B915" i="11"/>
  <c r="C915" i="11" s="1"/>
  <c r="B914" i="11"/>
  <c r="C914" i="11" s="1"/>
  <c r="B913" i="11"/>
  <c r="C913" i="11" s="1"/>
  <c r="B912" i="11"/>
  <c r="C912" i="11" s="1"/>
  <c r="B911" i="11"/>
  <c r="C911" i="11" s="1"/>
  <c r="B910" i="11"/>
  <c r="C910" i="11" s="1"/>
  <c r="B909" i="11"/>
  <c r="C909" i="11" s="1"/>
  <c r="B908" i="11"/>
  <c r="C908" i="11" s="1"/>
  <c r="B907" i="11"/>
  <c r="C907" i="11" s="1"/>
  <c r="B906" i="11"/>
  <c r="C906" i="11" s="1"/>
  <c r="B905" i="11"/>
  <c r="C905" i="11" s="1"/>
  <c r="B904" i="11"/>
  <c r="C904" i="11" s="1"/>
  <c r="B903" i="11"/>
  <c r="C903" i="11" s="1"/>
  <c r="B902" i="11"/>
  <c r="B901" i="11"/>
  <c r="B900" i="11"/>
  <c r="B899" i="11"/>
  <c r="B898" i="11"/>
  <c r="B897" i="11"/>
  <c r="B896" i="11"/>
  <c r="B895" i="11"/>
  <c r="B894" i="11"/>
  <c r="B893" i="11"/>
  <c r="B892" i="11"/>
  <c r="C892" i="11" s="1"/>
  <c r="B891" i="11"/>
  <c r="C891" i="11" s="1"/>
  <c r="B890" i="11"/>
  <c r="C890" i="11" s="1"/>
  <c r="B889" i="11"/>
  <c r="C889" i="11" s="1"/>
  <c r="B888" i="11"/>
  <c r="C888" i="11" s="1"/>
  <c r="B887" i="11"/>
  <c r="C887" i="11" s="1"/>
  <c r="B886" i="11"/>
  <c r="C886" i="11" s="1"/>
  <c r="B885" i="11"/>
  <c r="C885" i="11" s="1"/>
  <c r="B884" i="11"/>
  <c r="B883" i="11"/>
  <c r="B882" i="11"/>
  <c r="B881" i="11"/>
  <c r="B880" i="11"/>
  <c r="B879" i="11"/>
  <c r="B878" i="11"/>
  <c r="B877" i="11"/>
  <c r="B876" i="11"/>
  <c r="B875" i="11"/>
  <c r="B874" i="11"/>
  <c r="B873" i="11"/>
  <c r="B872" i="11"/>
  <c r="B871" i="11"/>
  <c r="B870" i="11"/>
  <c r="B869" i="11"/>
  <c r="B868" i="11"/>
  <c r="B867" i="11"/>
  <c r="B866" i="11"/>
  <c r="B865" i="11"/>
  <c r="B864" i="11"/>
  <c r="C864" i="11" s="1"/>
  <c r="B863" i="11"/>
  <c r="C863" i="11" s="1"/>
  <c r="B862" i="11"/>
  <c r="C862" i="11" s="1"/>
  <c r="B861" i="11"/>
  <c r="C861" i="11" s="1"/>
  <c r="B860" i="11"/>
  <c r="C860" i="11" s="1"/>
  <c r="B859" i="11"/>
  <c r="C859" i="11" s="1"/>
  <c r="B858" i="11"/>
  <c r="C858" i="11" s="1"/>
  <c r="B857" i="11"/>
  <c r="C857" i="11" s="1"/>
  <c r="B856" i="11"/>
  <c r="C856" i="11" s="1"/>
  <c r="B855" i="11"/>
  <c r="C855" i="11" s="1"/>
  <c r="B854" i="11"/>
  <c r="C854" i="11" s="1"/>
  <c r="B853" i="11"/>
  <c r="C853" i="11" s="1"/>
  <c r="B852" i="11"/>
  <c r="C852" i="11" s="1"/>
  <c r="B851" i="11"/>
  <c r="C851" i="11" s="1"/>
  <c r="B850" i="11"/>
  <c r="C850" i="11" s="1"/>
  <c r="B849" i="11"/>
  <c r="C849" i="11" s="1"/>
  <c r="B848" i="11"/>
  <c r="C848" i="11" s="1"/>
  <c r="B847" i="11"/>
  <c r="C847" i="11" s="1"/>
  <c r="B846" i="11"/>
  <c r="C846" i="11" s="1"/>
  <c r="B845" i="11"/>
  <c r="C845" i="11" s="1"/>
  <c r="B844" i="11"/>
  <c r="C844" i="11" s="1"/>
  <c r="B843" i="11"/>
  <c r="C843" i="11" s="1"/>
  <c r="B842" i="11"/>
  <c r="C842" i="11" s="1"/>
  <c r="B841" i="11"/>
  <c r="C841" i="11" s="1"/>
  <c r="B840" i="11"/>
  <c r="C840" i="11" s="1"/>
  <c r="B839" i="11"/>
  <c r="C839" i="11" s="1"/>
  <c r="B838" i="11"/>
  <c r="C838" i="11" s="1"/>
  <c r="B837" i="11"/>
  <c r="C837" i="11" s="1"/>
  <c r="B836" i="11"/>
  <c r="C836" i="11" s="1"/>
  <c r="B835" i="11"/>
  <c r="C835" i="11" s="1"/>
  <c r="B834" i="11"/>
  <c r="C834" i="11" s="1"/>
  <c r="B833" i="11"/>
  <c r="C833" i="11" s="1"/>
  <c r="B832" i="11"/>
  <c r="C832" i="11" s="1"/>
  <c r="B831" i="11"/>
  <c r="C831" i="11" s="1"/>
  <c r="B830" i="11"/>
  <c r="B829" i="11"/>
  <c r="B828" i="11"/>
  <c r="B827" i="11"/>
  <c r="B826" i="11"/>
  <c r="C826" i="11" s="1"/>
  <c r="B825" i="11"/>
  <c r="C825" i="11" s="1"/>
  <c r="B824" i="11"/>
  <c r="C824" i="11" s="1"/>
  <c r="B823" i="11"/>
  <c r="C823" i="11" s="1"/>
  <c r="B822" i="11"/>
  <c r="C822" i="11" s="1"/>
  <c r="B821" i="11"/>
  <c r="C821" i="11" s="1"/>
  <c r="B820" i="11"/>
  <c r="C820" i="11" s="1"/>
  <c r="B819" i="11"/>
  <c r="C819" i="11" s="1"/>
  <c r="B818" i="11"/>
  <c r="C818" i="11" s="1"/>
  <c r="B817" i="11"/>
  <c r="C817" i="11" s="1"/>
  <c r="B816" i="11"/>
  <c r="C816" i="11" s="1"/>
  <c r="B815" i="11"/>
  <c r="C815" i="11" s="1"/>
  <c r="B814" i="11"/>
  <c r="C814" i="11" s="1"/>
  <c r="B813" i="11"/>
  <c r="C813" i="11" s="1"/>
  <c r="B812" i="11"/>
  <c r="C812" i="11" s="1"/>
  <c r="B811" i="11"/>
  <c r="C811" i="11" s="1"/>
  <c r="B810" i="11"/>
  <c r="C810" i="11" s="1"/>
  <c r="B809" i="11"/>
  <c r="C809" i="11" s="1"/>
  <c r="B808" i="11"/>
  <c r="C808" i="11" s="1"/>
  <c r="B807" i="11"/>
  <c r="C807" i="11" s="1"/>
  <c r="B806" i="11"/>
  <c r="B805" i="11"/>
  <c r="B804" i="11"/>
  <c r="B803" i="11"/>
  <c r="B802" i="11"/>
  <c r="B801" i="11"/>
  <c r="B800" i="11"/>
  <c r="C800" i="11" s="1"/>
  <c r="B799" i="11"/>
  <c r="C799" i="11" s="1"/>
  <c r="B798" i="11"/>
  <c r="C798" i="11" s="1"/>
  <c r="B797" i="11"/>
  <c r="C797" i="11" s="1"/>
  <c r="B796" i="11"/>
  <c r="C796" i="11" s="1"/>
  <c r="B795" i="11"/>
  <c r="C795" i="11" s="1"/>
  <c r="B794" i="11"/>
  <c r="C794" i="11" s="1"/>
  <c r="B793" i="11"/>
  <c r="C793" i="11" s="1"/>
  <c r="B792" i="11"/>
  <c r="C792" i="11" s="1"/>
  <c r="B791" i="11"/>
  <c r="C791" i="11" s="1"/>
  <c r="B790" i="11"/>
  <c r="C790" i="11" s="1"/>
  <c r="B789" i="11"/>
  <c r="C789" i="11" s="1"/>
  <c r="B788" i="11"/>
  <c r="C788" i="11" s="1"/>
  <c r="B787" i="11"/>
  <c r="C787" i="11" s="1"/>
  <c r="B786" i="11"/>
  <c r="C786" i="11" s="1"/>
  <c r="B785" i="11"/>
  <c r="C785" i="11" s="1"/>
  <c r="B784" i="11"/>
  <c r="C784" i="11" s="1"/>
  <c r="B783" i="11"/>
  <c r="C783" i="11" s="1"/>
  <c r="B782" i="11"/>
  <c r="C782" i="11" s="1"/>
  <c r="B781" i="11"/>
  <c r="C781" i="11" s="1"/>
  <c r="B780" i="11"/>
  <c r="C780" i="11" s="1"/>
  <c r="B779" i="11"/>
  <c r="C779" i="11" s="1"/>
  <c r="B778" i="11"/>
  <c r="C778" i="11" s="1"/>
  <c r="B777" i="11"/>
  <c r="C777" i="11" s="1"/>
  <c r="B776" i="11"/>
  <c r="C776" i="11" s="1"/>
  <c r="B775" i="11"/>
  <c r="C775" i="11" s="1"/>
  <c r="B774" i="11"/>
  <c r="C774" i="11" s="1"/>
  <c r="B773" i="11"/>
  <c r="C773" i="11" s="1"/>
  <c r="B772" i="11"/>
  <c r="C772" i="11" s="1"/>
  <c r="B771" i="11"/>
  <c r="C771" i="11" s="1"/>
  <c r="B770" i="11"/>
  <c r="C770" i="11" s="1"/>
  <c r="B769" i="11"/>
  <c r="C769" i="11" s="1"/>
  <c r="B768" i="11"/>
  <c r="C768" i="11" s="1"/>
  <c r="B767" i="11"/>
  <c r="C767" i="11" s="1"/>
  <c r="B766" i="11"/>
  <c r="C766" i="11" s="1"/>
  <c r="B765" i="11"/>
  <c r="C765" i="11" s="1"/>
  <c r="B764" i="11"/>
  <c r="C764" i="11" s="1"/>
  <c r="B763" i="11"/>
  <c r="C763" i="11" s="1"/>
  <c r="B762" i="11"/>
  <c r="C762" i="11" s="1"/>
  <c r="B761" i="11"/>
  <c r="C761" i="11" s="1"/>
  <c r="B760" i="11"/>
  <c r="C760" i="11" s="1"/>
  <c r="B759" i="11"/>
  <c r="C759" i="11" s="1"/>
  <c r="B758" i="11"/>
  <c r="C758" i="11" s="1"/>
  <c r="B757" i="11"/>
  <c r="C757" i="11" s="1"/>
  <c r="B756" i="11"/>
  <c r="C756" i="11" s="1"/>
  <c r="B755" i="11"/>
  <c r="C755" i="11" s="1"/>
  <c r="B754" i="11"/>
  <c r="C754" i="11" s="1"/>
  <c r="B753" i="11"/>
  <c r="C753" i="11" s="1"/>
  <c r="B752" i="11"/>
  <c r="C752" i="11" s="1"/>
  <c r="B751" i="11"/>
  <c r="C751" i="11" s="1"/>
  <c r="B750" i="11"/>
  <c r="C750" i="11" s="1"/>
  <c r="B749" i="11"/>
  <c r="C749" i="11" s="1"/>
  <c r="B748" i="11"/>
  <c r="C748" i="11" s="1"/>
  <c r="B747" i="11"/>
  <c r="C747" i="11" s="1"/>
  <c r="B746" i="11"/>
  <c r="C746" i="11" s="1"/>
  <c r="B745" i="11"/>
  <c r="C745" i="11" s="1"/>
  <c r="B744" i="11"/>
  <c r="C744" i="11" s="1"/>
  <c r="B743" i="11"/>
  <c r="C743" i="11" s="1"/>
  <c r="B742" i="11"/>
  <c r="C742" i="11" s="1"/>
  <c r="B741" i="11"/>
  <c r="C741" i="11" s="1"/>
  <c r="B740" i="11"/>
  <c r="C740" i="11" s="1"/>
  <c r="B739" i="11"/>
  <c r="C739" i="11" s="1"/>
  <c r="B738" i="11"/>
  <c r="C738" i="11" s="1"/>
  <c r="B737" i="11"/>
  <c r="C737" i="11" s="1"/>
  <c r="B736" i="11"/>
  <c r="C736" i="11" s="1"/>
  <c r="B735" i="11"/>
  <c r="C735" i="11" s="1"/>
  <c r="B734" i="11"/>
  <c r="C734" i="11" s="1"/>
  <c r="B733" i="11"/>
  <c r="C733" i="11" s="1"/>
  <c r="B732" i="11"/>
  <c r="C732" i="11" s="1"/>
  <c r="B731" i="11"/>
  <c r="C731" i="11" s="1"/>
  <c r="B730" i="11"/>
  <c r="B729" i="11"/>
  <c r="B728" i="11"/>
  <c r="C728" i="11" s="1"/>
  <c r="B727" i="11"/>
  <c r="C727" i="11" s="1"/>
  <c r="B726" i="11"/>
  <c r="C726" i="11" s="1"/>
  <c r="B725" i="11"/>
  <c r="C725" i="11" s="1"/>
  <c r="B724" i="11"/>
  <c r="C724" i="11" s="1"/>
  <c r="B723" i="11"/>
  <c r="C723" i="11" s="1"/>
  <c r="B722" i="11"/>
  <c r="C722" i="11" s="1"/>
  <c r="B721" i="11"/>
  <c r="C721" i="11" s="1"/>
  <c r="B720" i="11"/>
  <c r="C720" i="11" s="1"/>
  <c r="B719" i="11"/>
  <c r="C719" i="11" s="1"/>
  <c r="B718" i="11"/>
  <c r="C718" i="11" s="1"/>
  <c r="B717" i="11"/>
  <c r="C717" i="11" s="1"/>
  <c r="B716" i="11"/>
  <c r="C716" i="11" s="1"/>
  <c r="B715" i="11"/>
  <c r="C715" i="11" s="1"/>
  <c r="B714" i="11"/>
  <c r="C714" i="11" s="1"/>
  <c r="B713" i="11"/>
  <c r="C713" i="11" s="1"/>
  <c r="B712" i="11"/>
  <c r="C712" i="11" s="1"/>
  <c r="B711" i="11"/>
  <c r="C711" i="11" s="1"/>
  <c r="B710" i="11"/>
  <c r="C710" i="11" s="1"/>
  <c r="B709" i="11"/>
  <c r="C709" i="11" s="1"/>
  <c r="B708" i="11"/>
  <c r="C708" i="11" s="1"/>
  <c r="B707" i="11"/>
  <c r="C707" i="11" s="1"/>
  <c r="B706" i="11"/>
  <c r="C706" i="11" s="1"/>
  <c r="B705" i="11"/>
  <c r="C705" i="11" s="1"/>
  <c r="B704" i="11"/>
  <c r="C704" i="11" s="1"/>
  <c r="B703" i="11"/>
  <c r="C703" i="11" s="1"/>
  <c r="B702" i="11"/>
  <c r="C702" i="11" s="1"/>
  <c r="B701" i="11"/>
  <c r="C701" i="11" s="1"/>
  <c r="B700" i="11"/>
  <c r="C700" i="11" s="1"/>
  <c r="B699" i="11"/>
  <c r="C699" i="11" s="1"/>
  <c r="B698" i="11"/>
  <c r="C698" i="11" s="1"/>
  <c r="B697" i="11"/>
  <c r="C697" i="11" s="1"/>
  <c r="B696" i="11"/>
  <c r="C696" i="11" s="1"/>
  <c r="B695" i="11"/>
  <c r="C695" i="11" s="1"/>
  <c r="B694" i="11"/>
  <c r="C694" i="11" s="1"/>
  <c r="B693" i="11"/>
  <c r="C693" i="11" s="1"/>
  <c r="B692" i="11"/>
  <c r="C692" i="11" s="1"/>
  <c r="B691" i="11"/>
  <c r="C691" i="11" s="1"/>
  <c r="B690" i="11"/>
  <c r="C690" i="11" s="1"/>
  <c r="B689" i="11"/>
  <c r="C689" i="11" s="1"/>
  <c r="B688" i="11"/>
  <c r="C688" i="11" s="1"/>
  <c r="B687" i="11"/>
  <c r="C687" i="11" s="1"/>
  <c r="B686" i="11"/>
  <c r="C686" i="11" s="1"/>
  <c r="B685" i="11"/>
  <c r="C685" i="11" s="1"/>
  <c r="B684" i="11"/>
  <c r="C684" i="11" s="1"/>
  <c r="B683" i="11"/>
  <c r="C683" i="11" s="1"/>
  <c r="B682" i="11"/>
  <c r="C682" i="11" s="1"/>
  <c r="B681" i="11"/>
  <c r="C681" i="11" s="1"/>
  <c r="B680" i="11"/>
  <c r="C680" i="11" s="1"/>
  <c r="B679" i="11"/>
  <c r="C679" i="11" s="1"/>
  <c r="B678" i="11"/>
  <c r="C678" i="11" s="1"/>
  <c r="B677" i="11"/>
  <c r="C677" i="11" s="1"/>
  <c r="B676" i="11"/>
  <c r="C676" i="11" s="1"/>
  <c r="B675" i="11"/>
  <c r="C675" i="11" s="1"/>
  <c r="B674" i="11"/>
  <c r="C674" i="11" s="1"/>
  <c r="B673" i="11"/>
  <c r="C673" i="11" s="1"/>
  <c r="B672" i="11"/>
  <c r="C672" i="11" s="1"/>
  <c r="B671" i="11"/>
  <c r="C671" i="11" s="1"/>
  <c r="B670" i="11"/>
  <c r="C670" i="11" s="1"/>
  <c r="B669" i="11"/>
  <c r="C669" i="11" s="1"/>
  <c r="B668" i="11"/>
  <c r="C668" i="11" s="1"/>
  <c r="B667" i="11"/>
  <c r="C667" i="11" s="1"/>
  <c r="B666" i="11"/>
  <c r="C666" i="11" s="1"/>
  <c r="B665" i="11"/>
  <c r="C665" i="11" s="1"/>
  <c r="B664" i="11"/>
  <c r="C664" i="11" s="1"/>
  <c r="B663" i="11"/>
  <c r="C663" i="11" s="1"/>
  <c r="B662" i="11"/>
  <c r="C662" i="11" s="1"/>
  <c r="B661" i="11"/>
  <c r="C661" i="11" s="1"/>
  <c r="B660" i="11"/>
  <c r="C660" i="11" s="1"/>
  <c r="B659" i="11"/>
  <c r="C659" i="11" s="1"/>
  <c r="B658" i="11"/>
  <c r="C658" i="11" s="1"/>
  <c r="B657" i="11"/>
  <c r="C657" i="11" s="1"/>
  <c r="B656" i="11"/>
  <c r="C656" i="11" s="1"/>
  <c r="B655" i="11"/>
  <c r="C655" i="11" s="1"/>
  <c r="B654" i="11"/>
  <c r="C654" i="11" s="1"/>
  <c r="B653" i="11"/>
  <c r="C653" i="11" s="1"/>
  <c r="B652" i="11"/>
  <c r="C652" i="11" s="1"/>
  <c r="B651" i="11"/>
  <c r="C651" i="11" s="1"/>
  <c r="B650" i="11"/>
  <c r="C650" i="11" s="1"/>
  <c r="B649" i="11"/>
  <c r="C649" i="11" s="1"/>
  <c r="B648" i="11"/>
  <c r="C648" i="11" s="1"/>
  <c r="B647" i="11"/>
  <c r="C647" i="11" s="1"/>
  <c r="B646" i="11"/>
  <c r="C646" i="11" s="1"/>
  <c r="B645" i="11"/>
  <c r="C645" i="11" s="1"/>
  <c r="B644" i="11"/>
  <c r="C644" i="11" s="1"/>
  <c r="B643" i="11"/>
  <c r="C643" i="11" s="1"/>
  <c r="B642" i="11"/>
  <c r="C642" i="11" s="1"/>
  <c r="B641" i="11"/>
  <c r="C641" i="11" s="1"/>
  <c r="B640" i="11"/>
  <c r="C640" i="11" s="1"/>
  <c r="B639" i="11"/>
  <c r="C639" i="11" s="1"/>
  <c r="B638" i="11"/>
  <c r="C638" i="11" s="1"/>
  <c r="B637" i="11"/>
  <c r="C637" i="11" s="1"/>
  <c r="B636" i="11"/>
  <c r="C636" i="11" s="1"/>
  <c r="B635" i="11"/>
  <c r="C635" i="11" s="1"/>
  <c r="B634" i="11"/>
  <c r="C634" i="11" s="1"/>
  <c r="B633" i="11"/>
  <c r="C633" i="11" s="1"/>
  <c r="B632" i="11"/>
  <c r="C632" i="11" s="1"/>
  <c r="B631" i="11"/>
  <c r="C631" i="11" s="1"/>
  <c r="B630" i="11"/>
  <c r="C630" i="11" s="1"/>
  <c r="B629" i="11"/>
  <c r="C629" i="11" s="1"/>
  <c r="B628" i="11"/>
  <c r="C628" i="11" s="1"/>
  <c r="B627" i="11"/>
  <c r="C627" i="11" s="1"/>
  <c r="B626" i="11"/>
  <c r="C626" i="11" s="1"/>
  <c r="B625" i="11"/>
  <c r="C625" i="11" s="1"/>
  <c r="B624" i="11"/>
  <c r="C624" i="11" s="1"/>
  <c r="B623" i="11"/>
  <c r="C623" i="11" s="1"/>
  <c r="B622" i="11"/>
  <c r="C622" i="11" s="1"/>
  <c r="B621" i="11"/>
  <c r="C621" i="11" s="1"/>
  <c r="B620" i="11"/>
  <c r="C620" i="11" s="1"/>
  <c r="B619" i="11"/>
  <c r="C619" i="11" s="1"/>
  <c r="B618" i="11"/>
  <c r="C618" i="11" s="1"/>
  <c r="B617" i="11"/>
  <c r="C617" i="11" s="1"/>
  <c r="B616" i="11"/>
  <c r="C616" i="11" s="1"/>
  <c r="B615" i="11"/>
  <c r="C615" i="11" s="1"/>
  <c r="B614" i="11"/>
  <c r="C614" i="11" s="1"/>
  <c r="B613" i="11"/>
  <c r="C613" i="11" s="1"/>
  <c r="B612" i="11"/>
  <c r="C612" i="11" s="1"/>
  <c r="B611" i="11"/>
  <c r="C611" i="11" s="1"/>
  <c r="B610" i="11"/>
  <c r="C610" i="11" s="1"/>
  <c r="B609" i="11"/>
  <c r="C609" i="11" s="1"/>
  <c r="B608" i="11"/>
  <c r="C608" i="11" s="1"/>
  <c r="B607" i="11"/>
  <c r="C607" i="11" s="1"/>
  <c r="B606" i="11"/>
  <c r="C606" i="11" s="1"/>
  <c r="B605" i="11"/>
  <c r="C605" i="11" s="1"/>
  <c r="B604" i="11"/>
  <c r="C604" i="11" s="1"/>
  <c r="B603" i="11"/>
  <c r="C603" i="11" s="1"/>
  <c r="B602" i="11"/>
  <c r="C602" i="11" s="1"/>
  <c r="B601" i="11"/>
  <c r="C601" i="11" s="1"/>
  <c r="B600" i="11"/>
  <c r="C600" i="11" s="1"/>
  <c r="B599" i="11"/>
  <c r="C599" i="11" s="1"/>
  <c r="B598" i="11"/>
  <c r="C598" i="11" s="1"/>
  <c r="B597" i="11"/>
  <c r="C597" i="11" s="1"/>
  <c r="B596" i="11"/>
  <c r="C596" i="11" s="1"/>
  <c r="B595" i="11"/>
  <c r="C595" i="11" s="1"/>
  <c r="B594" i="11"/>
  <c r="C594" i="11" s="1"/>
  <c r="B593" i="11"/>
  <c r="C593" i="11" s="1"/>
  <c r="B592" i="11"/>
  <c r="C592" i="11" s="1"/>
  <c r="B591" i="11"/>
  <c r="C591" i="11" s="1"/>
  <c r="B590" i="11"/>
  <c r="C590" i="11" s="1"/>
  <c r="B589" i="11"/>
  <c r="C589" i="11" s="1"/>
  <c r="B588" i="11"/>
  <c r="C588" i="11" s="1"/>
  <c r="B587" i="11"/>
  <c r="C587" i="11" s="1"/>
  <c r="B586" i="11"/>
  <c r="C586" i="11" s="1"/>
  <c r="B585" i="11"/>
  <c r="C585" i="11" s="1"/>
  <c r="B584" i="11"/>
  <c r="C584" i="11" s="1"/>
  <c r="B583" i="11"/>
  <c r="C583" i="11" s="1"/>
  <c r="B582" i="11"/>
  <c r="C582" i="11" s="1"/>
  <c r="B581" i="11"/>
  <c r="C581" i="11" s="1"/>
  <c r="B580" i="11"/>
  <c r="C580" i="11" s="1"/>
  <c r="B579" i="11"/>
  <c r="C579" i="11" s="1"/>
  <c r="B578" i="11"/>
  <c r="C578" i="11" s="1"/>
  <c r="B577" i="11"/>
  <c r="C577" i="11" s="1"/>
  <c r="B576" i="11"/>
  <c r="C576" i="11" s="1"/>
  <c r="B575" i="11"/>
  <c r="C575" i="11" s="1"/>
  <c r="B574" i="11"/>
  <c r="C574" i="11" s="1"/>
  <c r="B573" i="11"/>
  <c r="C573" i="11" s="1"/>
  <c r="B572" i="11"/>
  <c r="C572" i="11" s="1"/>
  <c r="B571" i="11"/>
  <c r="C571" i="11" s="1"/>
  <c r="B570" i="11"/>
  <c r="C570" i="11" s="1"/>
  <c r="B569" i="11"/>
  <c r="C569" i="11" s="1"/>
  <c r="B568" i="11"/>
  <c r="C568" i="11" s="1"/>
  <c r="B567" i="11"/>
  <c r="C567" i="11" s="1"/>
  <c r="B566" i="11"/>
  <c r="C566" i="11" s="1"/>
  <c r="B565" i="11"/>
  <c r="C565" i="11" s="1"/>
  <c r="B564" i="11"/>
  <c r="C564" i="11" s="1"/>
  <c r="B563" i="11"/>
  <c r="C563" i="11" s="1"/>
  <c r="B562" i="11"/>
  <c r="C562" i="11" s="1"/>
  <c r="B561" i="11"/>
  <c r="C561" i="11" s="1"/>
  <c r="B560" i="11"/>
  <c r="C560" i="11" s="1"/>
  <c r="B559" i="11"/>
  <c r="C559" i="11" s="1"/>
  <c r="B558" i="11"/>
  <c r="C558" i="11" s="1"/>
  <c r="B557" i="11"/>
  <c r="C557" i="11" s="1"/>
  <c r="B556" i="11"/>
  <c r="C556" i="11" s="1"/>
  <c r="B555" i="11"/>
  <c r="C555" i="11" s="1"/>
  <c r="B554" i="11"/>
  <c r="C554" i="11" s="1"/>
  <c r="B553" i="11"/>
  <c r="C553" i="11" s="1"/>
  <c r="B552" i="11"/>
  <c r="B551" i="11"/>
  <c r="B550" i="11"/>
  <c r="B549" i="11"/>
  <c r="B548" i="11"/>
  <c r="B547" i="11"/>
  <c r="B546" i="11"/>
  <c r="B545" i="11"/>
  <c r="B544" i="11"/>
  <c r="B543" i="11"/>
  <c r="B542" i="11"/>
  <c r="C542" i="11" s="1"/>
  <c r="B541" i="11"/>
  <c r="B540" i="11"/>
  <c r="B539" i="11"/>
  <c r="B538" i="11"/>
  <c r="B537" i="11"/>
  <c r="B536" i="11"/>
  <c r="B535" i="11"/>
  <c r="B534" i="11"/>
  <c r="C534" i="11" s="1"/>
  <c r="B533" i="11"/>
  <c r="C533" i="11" s="1"/>
  <c r="B532" i="11"/>
  <c r="C532" i="11" s="1"/>
  <c r="B531" i="11"/>
  <c r="C531" i="11" s="1"/>
  <c r="B530" i="11"/>
  <c r="C530" i="11" s="1"/>
  <c r="B529" i="11"/>
  <c r="C529" i="11" s="1"/>
  <c r="B528" i="11"/>
  <c r="C528" i="11" s="1"/>
  <c r="B527" i="11"/>
  <c r="C527" i="11" s="1"/>
  <c r="B526" i="11"/>
  <c r="C526" i="11" s="1"/>
  <c r="B525" i="11"/>
  <c r="C525" i="11" s="1"/>
  <c r="B524" i="11"/>
  <c r="B523" i="11"/>
  <c r="B522" i="11"/>
  <c r="B521" i="11"/>
  <c r="B520" i="11"/>
  <c r="B519" i="11"/>
  <c r="B518" i="11"/>
  <c r="C518" i="11" s="1"/>
  <c r="B517" i="11"/>
  <c r="B516" i="11"/>
  <c r="B515" i="11"/>
  <c r="B514" i="11"/>
  <c r="C514" i="11" s="1"/>
  <c r="B513" i="11"/>
  <c r="B512" i="11"/>
  <c r="C512" i="11" s="1"/>
  <c r="B511" i="11"/>
  <c r="C511" i="11" s="1"/>
  <c r="B510" i="11"/>
  <c r="C510" i="11" s="1"/>
  <c r="B509" i="11"/>
  <c r="C509" i="11" s="1"/>
  <c r="B508" i="11"/>
  <c r="C508" i="11" s="1"/>
  <c r="B507" i="11"/>
  <c r="C507" i="11" s="1"/>
  <c r="B506" i="11"/>
  <c r="C506" i="11" s="1"/>
  <c r="B505" i="11"/>
  <c r="C505" i="11" s="1"/>
  <c r="B504" i="11"/>
  <c r="C504" i="11" s="1"/>
  <c r="B503" i="11"/>
  <c r="C503" i="11" s="1"/>
  <c r="B502" i="11"/>
  <c r="C502" i="11" s="1"/>
  <c r="B501" i="11"/>
  <c r="C501" i="11" s="1"/>
  <c r="B500" i="11"/>
  <c r="B499" i="11"/>
  <c r="B498" i="11"/>
  <c r="B497" i="11"/>
  <c r="B496" i="11"/>
  <c r="C496" i="11" s="1"/>
  <c r="B495" i="11"/>
  <c r="C495" i="11" s="1"/>
  <c r="B494" i="11"/>
  <c r="C494" i="11" s="1"/>
  <c r="B493" i="11"/>
  <c r="C493" i="11" s="1"/>
  <c r="B492" i="11"/>
  <c r="C492" i="11" s="1"/>
  <c r="B491" i="11"/>
  <c r="C491" i="11" s="1"/>
  <c r="B490" i="11"/>
  <c r="C490" i="11" s="1"/>
  <c r="B489" i="11"/>
  <c r="C489" i="11" s="1"/>
  <c r="B488" i="11"/>
  <c r="C488" i="11" s="1"/>
  <c r="B487" i="11"/>
  <c r="C487" i="11" s="1"/>
  <c r="B486" i="11"/>
  <c r="C486" i="11" s="1"/>
  <c r="B485" i="11"/>
  <c r="C485" i="11" s="1"/>
  <c r="B484" i="11"/>
  <c r="C484" i="11" s="1"/>
  <c r="B483" i="11"/>
  <c r="C483" i="11" s="1"/>
  <c r="B482" i="11"/>
  <c r="B481" i="11"/>
  <c r="B480" i="11"/>
  <c r="B479" i="11"/>
  <c r="B478" i="11"/>
  <c r="B477" i="11"/>
  <c r="B476" i="11"/>
  <c r="B475" i="11"/>
  <c r="B474" i="11"/>
  <c r="B473" i="11"/>
  <c r="B472" i="11"/>
  <c r="B471" i="11"/>
  <c r="B470" i="11"/>
  <c r="B469" i="11"/>
  <c r="B468" i="11"/>
  <c r="B467" i="11"/>
  <c r="B466" i="11"/>
  <c r="C466" i="11" s="1"/>
  <c r="B465" i="11"/>
  <c r="C465" i="11" s="1"/>
  <c r="B464" i="11"/>
  <c r="C464" i="11" s="1"/>
  <c r="B463" i="11"/>
  <c r="C463" i="11" s="1"/>
  <c r="B462" i="11"/>
  <c r="C462" i="11" s="1"/>
  <c r="B461" i="11"/>
  <c r="C461" i="11" s="1"/>
  <c r="B460" i="11"/>
  <c r="C460" i="11" s="1"/>
  <c r="B459" i="11"/>
  <c r="C459" i="11" s="1"/>
  <c r="B458" i="11"/>
  <c r="C458" i="11" s="1"/>
  <c r="B457" i="11"/>
  <c r="C457" i="11" s="1"/>
  <c r="B456" i="11"/>
  <c r="C456" i="11" s="1"/>
  <c r="B455" i="11"/>
  <c r="C455" i="11" s="1"/>
  <c r="B454" i="11"/>
  <c r="C454" i="11" s="1"/>
  <c r="B453" i="11"/>
  <c r="C453" i="11" s="1"/>
  <c r="B452" i="11"/>
  <c r="C452" i="11" s="1"/>
  <c r="B451" i="11"/>
  <c r="C451" i="11" s="1"/>
  <c r="B450" i="11"/>
  <c r="C450" i="11" s="1"/>
  <c r="B449" i="11"/>
  <c r="C449" i="11" s="1"/>
  <c r="B448" i="11"/>
  <c r="C448" i="11" s="1"/>
  <c r="B447" i="11"/>
  <c r="C447" i="11" s="1"/>
  <c r="B446" i="11"/>
  <c r="C446" i="11" s="1"/>
  <c r="B445" i="11"/>
  <c r="C445" i="11" s="1"/>
  <c r="B444" i="11"/>
  <c r="C444" i="11" s="1"/>
  <c r="B443" i="11"/>
  <c r="C443" i="11" s="1"/>
  <c r="B442" i="11"/>
  <c r="C442" i="11" s="1"/>
  <c r="B441" i="11"/>
  <c r="C441" i="11" s="1"/>
  <c r="B440" i="11"/>
  <c r="C440" i="11" s="1"/>
  <c r="B439" i="11"/>
  <c r="C439" i="11" s="1"/>
  <c r="B438" i="11"/>
  <c r="C438" i="11" s="1"/>
  <c r="B437" i="11"/>
  <c r="C437" i="11" s="1"/>
  <c r="B436" i="11"/>
  <c r="C436" i="11" s="1"/>
  <c r="B435" i="11"/>
  <c r="C435" i="11" s="1"/>
  <c r="B434" i="11"/>
  <c r="C434" i="11" s="1"/>
  <c r="B433" i="11"/>
  <c r="C433" i="11" s="1"/>
  <c r="B432" i="11"/>
  <c r="C432" i="11" s="1"/>
  <c r="B431" i="11"/>
  <c r="C431" i="11" s="1"/>
  <c r="B430" i="11"/>
  <c r="C430" i="11" s="1"/>
  <c r="B429" i="11"/>
  <c r="C429" i="11" s="1"/>
  <c r="B428" i="11"/>
  <c r="C428" i="11" s="1"/>
  <c r="B427" i="11"/>
  <c r="C427" i="11" s="1"/>
  <c r="B426" i="11"/>
  <c r="C426" i="11" s="1"/>
  <c r="B425" i="11"/>
  <c r="C425" i="11" s="1"/>
  <c r="B424" i="11"/>
  <c r="C424" i="11" s="1"/>
  <c r="B423" i="11"/>
  <c r="C423" i="11" s="1"/>
  <c r="B422" i="11"/>
  <c r="C422" i="11" s="1"/>
  <c r="B421" i="11"/>
  <c r="C421" i="11" s="1"/>
  <c r="B420" i="11"/>
  <c r="C420" i="11" s="1"/>
  <c r="B419" i="11"/>
  <c r="C419" i="11" s="1"/>
  <c r="B418" i="11"/>
  <c r="C418" i="11" s="1"/>
  <c r="B417" i="11"/>
  <c r="C417" i="11" s="1"/>
  <c r="B416" i="11"/>
  <c r="B415" i="11"/>
  <c r="B414" i="11"/>
  <c r="B413" i="11"/>
  <c r="B412" i="11"/>
  <c r="C412" i="11" s="1"/>
  <c r="B411" i="11"/>
  <c r="C411" i="11" s="1"/>
  <c r="B410" i="11"/>
  <c r="B409" i="11"/>
  <c r="B408" i="11"/>
  <c r="B407" i="11"/>
  <c r="B406" i="11"/>
  <c r="B405" i="11"/>
  <c r="B404" i="11"/>
  <c r="B403" i="11"/>
  <c r="B402" i="11"/>
  <c r="C402" i="11" s="1"/>
  <c r="B401" i="11"/>
  <c r="C401" i="11" s="1"/>
  <c r="B400" i="11"/>
  <c r="C400" i="11" s="1"/>
  <c r="B399" i="11"/>
  <c r="C399" i="11" s="1"/>
  <c r="B398" i="11"/>
  <c r="C398" i="11" s="1"/>
  <c r="B397" i="11"/>
  <c r="C397" i="11" s="1"/>
  <c r="B396" i="11"/>
  <c r="C396" i="11" s="1"/>
  <c r="B395" i="11"/>
  <c r="C395" i="11" s="1"/>
  <c r="B394" i="11"/>
  <c r="C394" i="11" s="1"/>
  <c r="B393" i="11"/>
  <c r="C393" i="11" s="1"/>
  <c r="B392" i="11"/>
  <c r="C392" i="11" s="1"/>
  <c r="B391" i="11"/>
  <c r="C391" i="11" s="1"/>
  <c r="B390" i="11"/>
  <c r="C390" i="11" s="1"/>
  <c r="B389" i="11"/>
  <c r="C389" i="11" s="1"/>
  <c r="B388" i="11"/>
  <c r="C388" i="11" s="1"/>
  <c r="B387" i="11"/>
  <c r="C387" i="11" s="1"/>
  <c r="B386" i="11"/>
  <c r="C386" i="11" s="1"/>
  <c r="B385" i="11"/>
  <c r="C385" i="11" s="1"/>
  <c r="B384" i="11"/>
  <c r="C384" i="11" s="1"/>
  <c r="B383" i="11"/>
  <c r="C383" i="11" s="1"/>
  <c r="B382" i="11"/>
  <c r="C382" i="11" s="1"/>
  <c r="B381" i="11"/>
  <c r="C381" i="11" s="1"/>
  <c r="B380" i="11"/>
  <c r="C380" i="11" s="1"/>
  <c r="B379" i="11"/>
  <c r="C379" i="11" s="1"/>
  <c r="B378" i="11"/>
  <c r="C378" i="11" s="1"/>
  <c r="B377" i="11"/>
  <c r="C377" i="11" s="1"/>
  <c r="B376" i="11"/>
  <c r="C376" i="11" s="1"/>
  <c r="B375" i="11"/>
  <c r="C375" i="11" s="1"/>
  <c r="B374" i="11"/>
  <c r="C374" i="11" s="1"/>
  <c r="B373" i="11"/>
  <c r="C373" i="11" s="1"/>
  <c r="B372" i="11"/>
  <c r="C372" i="11" s="1"/>
  <c r="B371" i="11"/>
  <c r="C371" i="11" s="1"/>
  <c r="B370" i="11"/>
  <c r="C370" i="11" s="1"/>
  <c r="B369" i="11"/>
  <c r="C369" i="11" s="1"/>
  <c r="B368" i="11"/>
  <c r="C368" i="11" s="1"/>
  <c r="B367" i="11"/>
  <c r="C367" i="11" s="1"/>
  <c r="B366" i="11"/>
  <c r="C366" i="11" s="1"/>
  <c r="B365" i="11"/>
  <c r="C365" i="11" s="1"/>
  <c r="B364" i="11"/>
  <c r="C364" i="11" s="1"/>
  <c r="B363" i="11"/>
  <c r="C363" i="11" s="1"/>
  <c r="B362" i="11"/>
  <c r="C362" i="11" s="1"/>
  <c r="B361" i="11"/>
  <c r="C361" i="11" s="1"/>
  <c r="B360" i="11"/>
  <c r="C360" i="11" s="1"/>
  <c r="B359" i="11"/>
  <c r="C359" i="11" s="1"/>
  <c r="B358" i="11"/>
  <c r="C358" i="11" s="1"/>
  <c r="B357" i="11"/>
  <c r="C357" i="11" s="1"/>
  <c r="B356" i="11"/>
  <c r="C356" i="11" s="1"/>
  <c r="B355" i="11"/>
  <c r="C355" i="11" s="1"/>
  <c r="B354" i="11"/>
  <c r="C354" i="11" s="1"/>
  <c r="B353" i="11"/>
  <c r="C353" i="11" s="1"/>
  <c r="B352" i="11"/>
  <c r="C352" i="11" s="1"/>
  <c r="B351" i="11"/>
  <c r="C351" i="11" s="1"/>
  <c r="B350" i="11"/>
  <c r="C350" i="11" s="1"/>
  <c r="B349" i="11"/>
  <c r="C349" i="11" s="1"/>
  <c r="B348" i="11"/>
  <c r="C348" i="11" s="1"/>
  <c r="B347" i="11"/>
  <c r="C347" i="11" s="1"/>
  <c r="B346" i="11"/>
  <c r="C346" i="11" s="1"/>
  <c r="B345" i="11"/>
  <c r="C345" i="11" s="1"/>
  <c r="B344" i="11"/>
  <c r="C344" i="11" s="1"/>
  <c r="B343" i="11"/>
  <c r="C343" i="11" s="1"/>
  <c r="B342" i="11"/>
  <c r="C342" i="11" s="1"/>
  <c r="B341" i="11"/>
  <c r="C341" i="11" s="1"/>
  <c r="B340" i="11"/>
  <c r="C340" i="11" s="1"/>
  <c r="B339" i="11"/>
  <c r="C339" i="11" s="1"/>
  <c r="B338" i="11"/>
  <c r="C338" i="11" s="1"/>
  <c r="B337" i="11"/>
  <c r="C337" i="11" s="1"/>
  <c r="B336" i="11"/>
  <c r="C336" i="11" s="1"/>
  <c r="B335" i="11"/>
  <c r="C335" i="11" s="1"/>
  <c r="B334" i="11"/>
  <c r="C334" i="11" s="1"/>
  <c r="B333" i="11"/>
  <c r="C333" i="11" s="1"/>
  <c r="B332" i="11"/>
  <c r="C332" i="11" s="1"/>
  <c r="B331" i="11"/>
  <c r="C331" i="11" s="1"/>
  <c r="B330" i="11"/>
  <c r="C330" i="11" s="1"/>
  <c r="B329" i="11"/>
  <c r="C329" i="11" s="1"/>
  <c r="B328" i="11"/>
  <c r="C328" i="11" s="1"/>
  <c r="B327" i="11"/>
  <c r="C327" i="11" s="1"/>
  <c r="B326" i="11"/>
  <c r="C326" i="11" s="1"/>
  <c r="B325" i="11"/>
  <c r="C325" i="11" s="1"/>
  <c r="B324" i="11"/>
  <c r="C324" i="11" s="1"/>
  <c r="B323" i="11"/>
  <c r="C323" i="11" s="1"/>
  <c r="B322" i="11"/>
  <c r="C322" i="11" s="1"/>
  <c r="B321" i="11"/>
  <c r="C321" i="11" s="1"/>
  <c r="B320" i="11"/>
  <c r="C320" i="11" s="1"/>
  <c r="B319" i="11"/>
  <c r="C319" i="11" s="1"/>
  <c r="B318" i="11"/>
  <c r="C318" i="11" s="1"/>
  <c r="B317" i="11"/>
  <c r="C317" i="11" s="1"/>
  <c r="B316" i="11"/>
  <c r="C316" i="11" s="1"/>
  <c r="B315" i="11"/>
  <c r="C315" i="11" s="1"/>
  <c r="B314" i="11"/>
  <c r="C314" i="11" s="1"/>
  <c r="B313" i="11"/>
  <c r="C313" i="11" s="1"/>
  <c r="B312" i="11"/>
  <c r="C312" i="11" s="1"/>
  <c r="B311" i="11"/>
  <c r="C311" i="11" s="1"/>
  <c r="B310" i="11"/>
  <c r="C310" i="11" s="1"/>
  <c r="B309" i="11"/>
  <c r="C309" i="11" s="1"/>
  <c r="B308" i="11"/>
  <c r="C308" i="11" s="1"/>
  <c r="B307" i="11"/>
  <c r="C307" i="11" s="1"/>
  <c r="B306" i="11"/>
  <c r="C306" i="11" s="1"/>
  <c r="B305" i="11"/>
  <c r="C305" i="11" s="1"/>
  <c r="B304" i="11"/>
  <c r="C304" i="11" s="1"/>
  <c r="B303" i="11"/>
  <c r="C303" i="11" s="1"/>
  <c r="B302" i="11"/>
  <c r="C302" i="11" s="1"/>
  <c r="B301" i="11"/>
  <c r="C301" i="11" s="1"/>
  <c r="B300" i="11"/>
  <c r="C300" i="11" s="1"/>
  <c r="B299" i="11"/>
  <c r="C299" i="11" s="1"/>
  <c r="B298" i="11"/>
  <c r="C298" i="11" s="1"/>
  <c r="B297" i="11"/>
  <c r="C297" i="11" s="1"/>
  <c r="B296" i="11"/>
  <c r="C296" i="11" s="1"/>
  <c r="B295" i="11"/>
  <c r="C295" i="11" s="1"/>
  <c r="B294" i="11"/>
  <c r="C294" i="11" s="1"/>
  <c r="B293" i="11"/>
  <c r="C293" i="11" s="1"/>
  <c r="B292" i="11"/>
  <c r="B291" i="11"/>
  <c r="B290" i="11"/>
  <c r="B289" i="11"/>
  <c r="B288" i="11"/>
  <c r="C288" i="11" s="1"/>
  <c r="B287" i="11"/>
  <c r="C287" i="11" s="1"/>
  <c r="B286" i="11"/>
  <c r="C286" i="11" s="1"/>
  <c r="B285" i="11"/>
  <c r="C285" i="11" s="1"/>
  <c r="B284" i="11"/>
  <c r="C284" i="11" s="1"/>
  <c r="B283" i="11"/>
  <c r="C283" i="11" s="1"/>
  <c r="B282" i="11"/>
  <c r="C282" i="11" s="1"/>
  <c r="B281" i="11"/>
  <c r="C281" i="11" s="1"/>
  <c r="B280" i="11"/>
  <c r="C280" i="11" s="1"/>
  <c r="B279" i="11"/>
  <c r="C279" i="11" s="1"/>
  <c r="B278" i="11"/>
  <c r="C278" i="11" s="1"/>
  <c r="B277" i="11"/>
  <c r="C277" i="11" s="1"/>
  <c r="B276" i="11"/>
  <c r="B275" i="11"/>
  <c r="B274" i="11"/>
  <c r="B273" i="11"/>
  <c r="B272" i="11"/>
  <c r="B271" i="11"/>
  <c r="B270" i="11"/>
  <c r="B269" i="11"/>
  <c r="B268" i="11"/>
  <c r="C268" i="11" s="1"/>
  <c r="B267" i="11"/>
  <c r="C267" i="11" s="1"/>
  <c r="B266" i="11"/>
  <c r="C266" i="11" s="1"/>
  <c r="B265" i="11"/>
  <c r="C265" i="11" s="1"/>
  <c r="B264" i="11"/>
  <c r="C264" i="11" s="1"/>
  <c r="B263" i="11"/>
  <c r="C263" i="11" s="1"/>
  <c r="B262" i="11"/>
  <c r="C262" i="11" s="1"/>
  <c r="B261" i="11"/>
  <c r="C261" i="11" s="1"/>
  <c r="B260" i="11"/>
  <c r="C260" i="11" s="1"/>
  <c r="B259" i="11"/>
  <c r="C259" i="11" s="1"/>
  <c r="B258" i="11"/>
  <c r="C258" i="11" s="1"/>
  <c r="B257" i="11"/>
  <c r="C257" i="11" s="1"/>
  <c r="B256" i="11"/>
  <c r="C256" i="11" s="1"/>
  <c r="B255" i="11"/>
  <c r="B254" i="11"/>
  <c r="B253" i="11"/>
  <c r="C253" i="11" s="1"/>
  <c r="B252" i="11"/>
  <c r="C252" i="11" s="1"/>
  <c r="B251" i="11"/>
  <c r="C251" i="11" s="1"/>
  <c r="B250" i="11"/>
  <c r="C250" i="11" s="1"/>
  <c r="B249" i="11"/>
  <c r="C249" i="11" s="1"/>
  <c r="B248" i="11"/>
  <c r="C248" i="11" s="1"/>
  <c r="B247" i="11"/>
  <c r="C247" i="11" s="1"/>
  <c r="B246" i="11"/>
  <c r="C246" i="11" s="1"/>
  <c r="B245" i="11"/>
  <c r="C245" i="11" s="1"/>
  <c r="B244" i="11"/>
  <c r="C244" i="11" s="1"/>
  <c r="B243" i="11"/>
  <c r="C243" i="11" s="1"/>
  <c r="B242" i="11"/>
  <c r="C242" i="11" s="1"/>
  <c r="B241" i="11"/>
  <c r="C241" i="11" s="1"/>
  <c r="B240" i="11"/>
  <c r="C240" i="11" s="1"/>
  <c r="B239" i="11"/>
  <c r="C239" i="11" s="1"/>
  <c r="B238" i="11"/>
  <c r="C238" i="11" s="1"/>
  <c r="B237" i="11"/>
  <c r="C237" i="11" s="1"/>
  <c r="B236" i="11"/>
  <c r="C236" i="11" s="1"/>
  <c r="B235" i="11"/>
  <c r="C235" i="11" s="1"/>
  <c r="B234" i="11"/>
  <c r="C234" i="11" s="1"/>
  <c r="B233" i="11"/>
  <c r="C233" i="11" s="1"/>
  <c r="B232" i="11"/>
  <c r="C232" i="11" s="1"/>
  <c r="B231" i="11"/>
  <c r="B230" i="11"/>
  <c r="B229" i="11"/>
  <c r="B228" i="11"/>
  <c r="B227" i="11"/>
  <c r="C227" i="11" s="1"/>
  <c r="B226" i="11"/>
  <c r="C226" i="11" s="1"/>
  <c r="B225" i="11"/>
  <c r="B224" i="11"/>
  <c r="B223" i="11"/>
  <c r="C223" i="11" s="1"/>
  <c r="B222" i="11"/>
  <c r="C222" i="11" s="1"/>
  <c r="B221" i="11"/>
  <c r="C221" i="11" s="1"/>
  <c r="B220" i="11"/>
  <c r="C220" i="11" s="1"/>
  <c r="B219" i="11"/>
  <c r="C219" i="11" s="1"/>
  <c r="B218" i="11"/>
  <c r="C218" i="11" s="1"/>
  <c r="B217" i="11"/>
  <c r="C217" i="11" s="1"/>
  <c r="B216" i="11"/>
  <c r="C216" i="11" s="1"/>
  <c r="B215" i="11"/>
  <c r="C215" i="11" s="1"/>
  <c r="B214" i="11"/>
  <c r="C214" i="11" s="1"/>
  <c r="B213" i="11"/>
  <c r="C213" i="11" s="1"/>
  <c r="B212" i="11"/>
  <c r="C212" i="11" s="1"/>
  <c r="B211" i="11"/>
  <c r="C211" i="11" s="1"/>
  <c r="B210" i="11"/>
  <c r="C210" i="11" s="1"/>
  <c r="B209" i="11"/>
  <c r="C209" i="11" s="1"/>
  <c r="B208" i="11"/>
  <c r="C208" i="11" s="1"/>
  <c r="B207" i="11"/>
  <c r="C207" i="11" s="1"/>
  <c r="B206" i="11"/>
  <c r="C206" i="11" s="1"/>
  <c r="B205" i="11"/>
  <c r="C205" i="11" s="1"/>
  <c r="B204" i="11"/>
  <c r="C204" i="11" s="1"/>
  <c r="B203" i="11"/>
  <c r="C203" i="11" s="1"/>
  <c r="B202" i="11"/>
  <c r="C202" i="11" s="1"/>
  <c r="B201" i="11"/>
  <c r="C201" i="11" s="1"/>
  <c r="B200" i="11"/>
  <c r="C200" i="11" s="1"/>
  <c r="B199" i="11"/>
  <c r="C199" i="11" s="1"/>
  <c r="B198" i="11"/>
  <c r="C198" i="11" s="1"/>
  <c r="B197" i="11"/>
  <c r="C197" i="11" s="1"/>
  <c r="B196" i="11"/>
  <c r="C196" i="11" s="1"/>
  <c r="B195" i="11"/>
  <c r="C195" i="11" s="1"/>
  <c r="B194" i="11"/>
  <c r="C194" i="11" s="1"/>
  <c r="B193" i="11"/>
  <c r="C193" i="11" s="1"/>
  <c r="B192" i="11"/>
  <c r="C192" i="11" s="1"/>
  <c r="B191" i="11"/>
  <c r="C191" i="11" s="1"/>
  <c r="B190" i="11"/>
  <c r="C190" i="11" s="1"/>
  <c r="B189" i="11"/>
  <c r="C189" i="11" s="1"/>
  <c r="B188" i="11"/>
  <c r="C188" i="11" s="1"/>
  <c r="B187" i="11"/>
  <c r="C187" i="11" s="1"/>
  <c r="B186" i="11"/>
  <c r="C186" i="11" s="1"/>
  <c r="B185" i="11"/>
  <c r="C185" i="11" s="1"/>
  <c r="B184" i="11"/>
  <c r="C184" i="11" s="1"/>
  <c r="B183" i="11"/>
  <c r="C183" i="11" s="1"/>
  <c r="B182" i="11"/>
  <c r="C182" i="11" s="1"/>
  <c r="B181" i="11"/>
  <c r="C181" i="11" s="1"/>
  <c r="B180" i="11"/>
  <c r="C180" i="11" s="1"/>
  <c r="B179" i="11"/>
  <c r="C179" i="11" s="1"/>
  <c r="B178" i="11"/>
  <c r="C178" i="11" s="1"/>
  <c r="B177" i="11"/>
  <c r="C177" i="11" s="1"/>
  <c r="B176" i="11"/>
  <c r="C176" i="11" s="1"/>
  <c r="B175" i="11"/>
  <c r="C175" i="11" s="1"/>
  <c r="B174" i="11"/>
  <c r="C174" i="11" s="1"/>
  <c r="B173" i="11"/>
  <c r="C173" i="11" s="1"/>
  <c r="B172" i="11"/>
  <c r="C172" i="11" s="1"/>
  <c r="B171" i="11"/>
  <c r="C171" i="11" s="1"/>
  <c r="B170" i="11"/>
  <c r="C170" i="11" s="1"/>
  <c r="B169" i="11"/>
  <c r="C169" i="11" s="1"/>
  <c r="B168" i="11"/>
  <c r="C168" i="11" s="1"/>
  <c r="B167" i="11"/>
  <c r="C167" i="11" s="1"/>
  <c r="B166" i="11"/>
  <c r="C166" i="11" s="1"/>
  <c r="B165" i="11"/>
  <c r="C165" i="11" s="1"/>
  <c r="B164" i="11"/>
  <c r="C164" i="11" s="1"/>
  <c r="B163" i="11"/>
  <c r="C163" i="11" s="1"/>
  <c r="B162" i="11"/>
  <c r="C162" i="11" s="1"/>
  <c r="B161" i="11"/>
  <c r="C161" i="11" s="1"/>
  <c r="B160" i="11"/>
  <c r="C160" i="11" s="1"/>
  <c r="B159" i="11"/>
  <c r="C159" i="11" s="1"/>
  <c r="B158" i="11"/>
  <c r="C158" i="11" s="1"/>
  <c r="B157" i="11"/>
  <c r="C157" i="11" s="1"/>
  <c r="B156" i="11"/>
  <c r="C156" i="11" s="1"/>
  <c r="B155" i="11"/>
  <c r="C155" i="11" s="1"/>
  <c r="B154" i="11"/>
  <c r="C154" i="11" s="1"/>
  <c r="B153" i="11"/>
  <c r="C153" i="11" s="1"/>
  <c r="B152" i="11"/>
  <c r="C152" i="11" s="1"/>
  <c r="B151" i="11"/>
  <c r="C151" i="11" s="1"/>
  <c r="B150" i="11"/>
  <c r="C150" i="11" s="1"/>
  <c r="B149" i="11"/>
  <c r="C149" i="11" s="1"/>
  <c r="B148" i="11"/>
  <c r="C148" i="11" s="1"/>
  <c r="B147" i="11"/>
  <c r="C147" i="11" s="1"/>
  <c r="B146" i="11"/>
  <c r="C146" i="11" s="1"/>
  <c r="B145" i="11"/>
  <c r="C145" i="11" s="1"/>
  <c r="B144" i="11"/>
  <c r="C144" i="11" s="1"/>
  <c r="B143" i="11"/>
  <c r="C143" i="11" s="1"/>
  <c r="B142" i="11"/>
  <c r="C142" i="11" s="1"/>
  <c r="B141" i="11"/>
  <c r="C141" i="11" s="1"/>
  <c r="B140" i="11"/>
  <c r="C140" i="11" s="1"/>
  <c r="B139" i="11"/>
  <c r="C139" i="11" s="1"/>
  <c r="B138" i="11"/>
  <c r="C138" i="11" s="1"/>
  <c r="B137" i="11"/>
  <c r="C137" i="11" s="1"/>
  <c r="B136" i="11"/>
  <c r="C136" i="11" s="1"/>
  <c r="B135" i="11"/>
  <c r="C135" i="11" s="1"/>
  <c r="B134" i="11"/>
  <c r="C134" i="11" s="1"/>
  <c r="B133" i="11"/>
  <c r="C133" i="11" s="1"/>
  <c r="B132" i="11"/>
  <c r="C132" i="11" s="1"/>
  <c r="B131" i="11"/>
  <c r="C131" i="11" s="1"/>
  <c r="B130" i="11"/>
  <c r="C130" i="11" s="1"/>
  <c r="B129" i="11"/>
  <c r="C129" i="11" s="1"/>
  <c r="B128" i="11"/>
  <c r="C128" i="11" s="1"/>
  <c r="B127" i="11"/>
  <c r="C127" i="11" s="1"/>
  <c r="B126" i="11"/>
  <c r="C126" i="11" s="1"/>
  <c r="B125" i="11"/>
  <c r="C125" i="11" s="1"/>
  <c r="B124" i="11"/>
  <c r="C124" i="11" s="1"/>
  <c r="B123" i="11"/>
  <c r="C123" i="11" s="1"/>
  <c r="B122" i="11"/>
  <c r="C122" i="11" s="1"/>
  <c r="B121" i="11"/>
  <c r="C121" i="11" s="1"/>
  <c r="B120" i="11"/>
  <c r="C120" i="11" s="1"/>
  <c r="B119" i="11"/>
  <c r="C119" i="11" s="1"/>
  <c r="B118" i="11"/>
  <c r="C118" i="11" s="1"/>
  <c r="B117" i="11"/>
  <c r="C117" i="11" s="1"/>
  <c r="B116" i="11"/>
  <c r="C116" i="11" s="1"/>
  <c r="B115" i="11"/>
  <c r="C115" i="11" s="1"/>
  <c r="B114" i="11"/>
  <c r="C114" i="11" s="1"/>
  <c r="B113" i="11"/>
  <c r="C113" i="11" s="1"/>
  <c r="B112" i="11"/>
  <c r="C112" i="11" s="1"/>
  <c r="B111" i="11"/>
  <c r="C111" i="11" s="1"/>
  <c r="B110" i="11"/>
  <c r="C110" i="11" s="1"/>
  <c r="B109" i="11"/>
  <c r="C109" i="11" s="1"/>
  <c r="B108" i="11"/>
  <c r="C108" i="11" s="1"/>
  <c r="B107" i="11"/>
  <c r="B106" i="11"/>
  <c r="B105" i="11"/>
  <c r="B104" i="11"/>
  <c r="B103" i="11"/>
  <c r="B102" i="11"/>
  <c r="B101" i="11"/>
  <c r="C101" i="11" s="1"/>
  <c r="B100" i="11"/>
  <c r="C100" i="11" s="1"/>
  <c r="B99" i="11"/>
  <c r="C99" i="11" s="1"/>
  <c r="B98" i="11"/>
  <c r="C98" i="11" s="1"/>
  <c r="B97" i="11"/>
  <c r="C97" i="11" s="1"/>
  <c r="B96" i="11"/>
  <c r="C96" i="11" s="1"/>
  <c r="B95" i="11"/>
  <c r="C95" i="11" s="1"/>
  <c r="B94" i="11"/>
  <c r="C94" i="11" s="1"/>
  <c r="B93" i="11"/>
  <c r="C93" i="11" s="1"/>
  <c r="B92" i="11"/>
  <c r="C92" i="11" s="1"/>
  <c r="B91" i="11"/>
  <c r="C91" i="11" s="1"/>
  <c r="B90" i="11"/>
  <c r="C90" i="11" s="1"/>
  <c r="B89" i="11"/>
  <c r="C89" i="11" s="1"/>
  <c r="B88" i="11"/>
  <c r="C88" i="11" s="1"/>
  <c r="B87" i="11"/>
  <c r="C87" i="11" s="1"/>
  <c r="B86" i="11"/>
  <c r="C86" i="11" s="1"/>
  <c r="B85" i="11"/>
  <c r="C85" i="11" s="1"/>
  <c r="B84" i="11"/>
  <c r="C84" i="11" s="1"/>
  <c r="B83" i="11"/>
  <c r="C83" i="11" s="1"/>
  <c r="B82" i="11"/>
  <c r="C82" i="11" s="1"/>
  <c r="B81" i="11"/>
  <c r="C81" i="11" s="1"/>
  <c r="B80" i="11"/>
  <c r="C80" i="11" s="1"/>
  <c r="B79" i="11"/>
  <c r="C79" i="11" s="1"/>
  <c r="B78" i="11"/>
  <c r="C78" i="11" s="1"/>
  <c r="B77" i="11"/>
  <c r="C77" i="11" s="1"/>
  <c r="B76" i="11"/>
  <c r="C76" i="11" s="1"/>
  <c r="B75" i="11"/>
  <c r="C75" i="11" s="1"/>
  <c r="B74" i="11"/>
  <c r="C74" i="11" s="1"/>
  <c r="B73" i="11"/>
  <c r="C73" i="11" s="1"/>
  <c r="B72" i="11"/>
  <c r="C72" i="11" s="1"/>
  <c r="B71" i="11"/>
  <c r="C71" i="11" s="1"/>
  <c r="B70" i="11"/>
  <c r="C70" i="11" s="1"/>
  <c r="B69" i="11"/>
  <c r="C69" i="11" s="1"/>
  <c r="B68" i="11"/>
  <c r="C68" i="11" s="1"/>
  <c r="B67" i="11"/>
  <c r="C67" i="11" s="1"/>
  <c r="B66" i="11"/>
  <c r="C66" i="11" s="1"/>
  <c r="B65" i="11"/>
  <c r="C65" i="11" s="1"/>
  <c r="B64" i="11"/>
  <c r="C64" i="11" s="1"/>
  <c r="B63" i="11"/>
  <c r="C63" i="11" s="1"/>
  <c r="B62" i="11"/>
  <c r="C62" i="11" s="1"/>
  <c r="B61" i="11"/>
  <c r="C61" i="11" s="1"/>
  <c r="B60" i="11"/>
  <c r="C60" i="11" s="1"/>
  <c r="B59" i="11"/>
  <c r="C59" i="11" s="1"/>
  <c r="B58" i="11"/>
  <c r="C58" i="11" s="1"/>
  <c r="B57" i="11"/>
  <c r="C57" i="11" s="1"/>
  <c r="B56" i="11"/>
  <c r="C56" i="11" s="1"/>
  <c r="B55" i="11"/>
  <c r="C55" i="11" s="1"/>
  <c r="B54" i="11"/>
  <c r="C54" i="11" s="1"/>
  <c r="B53" i="11"/>
  <c r="C53" i="11" s="1"/>
  <c r="B52" i="11"/>
  <c r="C52" i="11" s="1"/>
  <c r="B51" i="11"/>
  <c r="C51" i="11" s="1"/>
  <c r="B50" i="11"/>
  <c r="C50" i="11" s="1"/>
  <c r="B49" i="11"/>
  <c r="C49" i="11" s="1"/>
  <c r="B48" i="11"/>
  <c r="C48" i="11" s="1"/>
  <c r="B47" i="11"/>
  <c r="C47" i="11" s="1"/>
  <c r="B46" i="11"/>
  <c r="C46" i="11" s="1"/>
  <c r="B45" i="11"/>
  <c r="C45" i="11" s="1"/>
  <c r="B44" i="11"/>
  <c r="C44" i="11" s="1"/>
  <c r="B43" i="11"/>
  <c r="C43" i="11" s="1"/>
  <c r="B42" i="11"/>
  <c r="C42" i="11" s="1"/>
  <c r="B41" i="11"/>
  <c r="C41" i="11" s="1"/>
  <c r="B40" i="11"/>
  <c r="C40" i="11" s="1"/>
  <c r="B39" i="11"/>
  <c r="C39" i="11" s="1"/>
  <c r="B38" i="11"/>
  <c r="C38" i="11" s="1"/>
  <c r="B37" i="11"/>
  <c r="C37" i="11" s="1"/>
  <c r="B36" i="11"/>
  <c r="C36" i="11" s="1"/>
  <c r="B35" i="11"/>
  <c r="C35" i="11" s="1"/>
  <c r="B34" i="11"/>
  <c r="C34" i="11" s="1"/>
  <c r="B33" i="11"/>
  <c r="C33" i="11" s="1"/>
  <c r="B32" i="11"/>
  <c r="C32" i="11" s="1"/>
  <c r="B31" i="11"/>
  <c r="C31" i="11" s="1"/>
  <c r="B30" i="11"/>
  <c r="C30" i="11" s="1"/>
  <c r="B29" i="11"/>
  <c r="C29" i="11" s="1"/>
  <c r="B28" i="11"/>
  <c r="C28" i="11" s="1"/>
  <c r="B27" i="11"/>
  <c r="C27" i="11" s="1"/>
  <c r="B26" i="11"/>
  <c r="C26" i="11" s="1"/>
  <c r="B25" i="11"/>
  <c r="C25" i="11" s="1"/>
  <c r="B24" i="11"/>
  <c r="C24" i="11" s="1"/>
  <c r="B23" i="11"/>
  <c r="C23" i="11" s="1"/>
  <c r="B22" i="11"/>
  <c r="C22" i="11" s="1"/>
  <c r="B21" i="11"/>
  <c r="B20" i="11"/>
  <c r="B19" i="11"/>
  <c r="B18" i="11"/>
  <c r="B17" i="11"/>
  <c r="B16" i="11"/>
  <c r="B15" i="11"/>
  <c r="B14" i="11"/>
  <c r="B13" i="11"/>
  <c r="B12" i="11"/>
  <c r="B11" i="11"/>
  <c r="B10" i="11"/>
  <c r="B9" i="11"/>
  <c r="B8" i="11"/>
  <c r="B7" i="11"/>
  <c r="B6" i="11"/>
  <c r="B5" i="11"/>
  <c r="C5" i="11" s="1"/>
  <c r="B4" i="11"/>
  <c r="B3" i="11"/>
  <c r="B2" i="11"/>
  <c r="C2" i="11" s="1"/>
  <c r="H135" i="9"/>
  <c r="C135" i="9"/>
  <c r="H134" i="9"/>
  <c r="C134" i="9"/>
  <c r="D6" i="9"/>
  <c r="E2" i="9"/>
  <c r="AA126" i="8"/>
  <c r="Q126" i="8"/>
  <c r="P126" i="8"/>
  <c r="O126" i="8"/>
  <c r="N126" i="8"/>
  <c r="M126" i="8"/>
  <c r="L126" i="8"/>
  <c r="K126" i="8"/>
  <c r="J126" i="8"/>
  <c r="I126" i="8"/>
  <c r="B129" i="9" s="1"/>
  <c r="H126" i="8"/>
  <c r="G126" i="8"/>
  <c r="F126" i="8"/>
  <c r="E126" i="8"/>
  <c r="A129" i="9" s="1"/>
  <c r="D126" i="8"/>
  <c r="C126" i="8"/>
  <c r="B126" i="8"/>
  <c r="A126" i="8"/>
  <c r="AF126" i="8" s="1"/>
  <c r="AA125" i="8"/>
  <c r="Q125" i="8"/>
  <c r="P125" i="8"/>
  <c r="O125" i="8"/>
  <c r="N125" i="8"/>
  <c r="M125" i="8"/>
  <c r="L125" i="8"/>
  <c r="K125" i="8"/>
  <c r="J125" i="8"/>
  <c r="I125" i="8"/>
  <c r="B128" i="9" s="1"/>
  <c r="H125" i="8"/>
  <c r="G125" i="8"/>
  <c r="F125" i="8"/>
  <c r="E125" i="8"/>
  <c r="A128" i="9" s="1"/>
  <c r="D125" i="8"/>
  <c r="C125" i="8"/>
  <c r="B125" i="8"/>
  <c r="A125" i="8"/>
  <c r="Z125" i="8" s="1"/>
  <c r="AA124" i="8"/>
  <c r="Q124" i="8"/>
  <c r="P124" i="8"/>
  <c r="O124" i="8"/>
  <c r="N124" i="8"/>
  <c r="M124" i="8"/>
  <c r="L124" i="8"/>
  <c r="K124" i="8"/>
  <c r="J124" i="8"/>
  <c r="I124" i="8"/>
  <c r="B127" i="9" s="1"/>
  <c r="H124" i="8"/>
  <c r="G124" i="8"/>
  <c r="F124" i="8"/>
  <c r="E124" i="8"/>
  <c r="A127" i="9" s="1"/>
  <c r="D124" i="8"/>
  <c r="C124" i="8"/>
  <c r="B124" i="8"/>
  <c r="A124" i="8"/>
  <c r="AE124" i="8" s="1"/>
  <c r="AA123" i="8"/>
  <c r="Q123" i="8"/>
  <c r="P123" i="8"/>
  <c r="O123" i="8"/>
  <c r="N123" i="8"/>
  <c r="M123" i="8"/>
  <c r="L123" i="8"/>
  <c r="K123" i="8"/>
  <c r="J123" i="8"/>
  <c r="I123" i="8"/>
  <c r="B126" i="9" s="1"/>
  <c r="M126" i="9" s="1"/>
  <c r="H123" i="8"/>
  <c r="G123" i="8"/>
  <c r="F123" i="8"/>
  <c r="E123" i="8"/>
  <c r="A126" i="9" s="1"/>
  <c r="D123" i="8"/>
  <c r="C123" i="8"/>
  <c r="B123" i="8"/>
  <c r="A123" i="8"/>
  <c r="Z123" i="8" s="1"/>
  <c r="AA122" i="8"/>
  <c r="Q122" i="8"/>
  <c r="P122" i="8"/>
  <c r="O122" i="8"/>
  <c r="N122" i="8"/>
  <c r="M122" i="8"/>
  <c r="L122" i="8"/>
  <c r="K122" i="8"/>
  <c r="J122" i="8"/>
  <c r="I122" i="8"/>
  <c r="B125" i="9" s="1"/>
  <c r="H122" i="8"/>
  <c r="G122" i="8"/>
  <c r="F122" i="8"/>
  <c r="E122" i="8"/>
  <c r="A125" i="9" s="1"/>
  <c r="D122" i="8"/>
  <c r="C122" i="8"/>
  <c r="B122" i="8"/>
  <c r="A122" i="8"/>
  <c r="Y122" i="8" s="1"/>
  <c r="AA121" i="8"/>
  <c r="Q121" i="8"/>
  <c r="P121" i="8"/>
  <c r="O121" i="8"/>
  <c r="N121" i="8"/>
  <c r="M121" i="8"/>
  <c r="L121" i="8"/>
  <c r="K121" i="8"/>
  <c r="J121" i="8"/>
  <c r="I121" i="8"/>
  <c r="B124" i="9" s="1"/>
  <c r="H121" i="8"/>
  <c r="G121" i="8"/>
  <c r="F121" i="8"/>
  <c r="E121" i="8"/>
  <c r="A124" i="9" s="1"/>
  <c r="D121" i="8"/>
  <c r="C121" i="8"/>
  <c r="B121" i="8"/>
  <c r="A121" i="8"/>
  <c r="Z121" i="8" s="1"/>
  <c r="G2" i="8"/>
  <c r="H135" i="7"/>
  <c r="C135" i="7"/>
  <c r="H134" i="7"/>
  <c r="C134" i="7"/>
  <c r="D6" i="7"/>
  <c r="E2" i="7"/>
  <c r="X126" i="6"/>
  <c r="Q126" i="6"/>
  <c r="P126" i="6"/>
  <c r="O126" i="6"/>
  <c r="N126" i="6"/>
  <c r="M126" i="6"/>
  <c r="L126" i="6"/>
  <c r="K126" i="6"/>
  <c r="J126" i="6"/>
  <c r="I126" i="6"/>
  <c r="B129" i="7" s="1"/>
  <c r="H126" i="6"/>
  <c r="G126" i="6"/>
  <c r="F126" i="6"/>
  <c r="E126" i="6"/>
  <c r="A129" i="7" s="1"/>
  <c r="D126" i="6"/>
  <c r="C126" i="6"/>
  <c r="B126" i="6"/>
  <c r="A126" i="6"/>
  <c r="Z126" i="6" s="1"/>
  <c r="X125" i="6"/>
  <c r="Q125" i="6"/>
  <c r="P125" i="6"/>
  <c r="O125" i="6"/>
  <c r="N125" i="6"/>
  <c r="M125" i="6"/>
  <c r="L125" i="6"/>
  <c r="K125" i="6"/>
  <c r="J125" i="6"/>
  <c r="I125" i="6"/>
  <c r="B128" i="7" s="1"/>
  <c r="F128" i="7" s="1"/>
  <c r="H125" i="6"/>
  <c r="G125" i="6"/>
  <c r="F125" i="6"/>
  <c r="E125" i="6"/>
  <c r="A128" i="7" s="1"/>
  <c r="D125" i="6"/>
  <c r="C125" i="6"/>
  <c r="B125" i="6"/>
  <c r="A125" i="6"/>
  <c r="V125" i="6" s="1"/>
  <c r="X124" i="6"/>
  <c r="Q124" i="6"/>
  <c r="P124" i="6"/>
  <c r="O124" i="6"/>
  <c r="N124" i="6"/>
  <c r="M124" i="6"/>
  <c r="L124" i="6"/>
  <c r="K124" i="6"/>
  <c r="J124" i="6"/>
  <c r="I124" i="6"/>
  <c r="B127" i="7" s="1"/>
  <c r="H124" i="6"/>
  <c r="G124" i="6"/>
  <c r="F124" i="6"/>
  <c r="E124" i="6"/>
  <c r="A127" i="7" s="1"/>
  <c r="D124" i="6"/>
  <c r="C124" i="6"/>
  <c r="B124" i="6"/>
  <c r="A124" i="6"/>
  <c r="Z124" i="6" s="1"/>
  <c r="X123" i="6"/>
  <c r="Q123" i="6"/>
  <c r="P123" i="6"/>
  <c r="O123" i="6"/>
  <c r="N123" i="6"/>
  <c r="M123" i="6"/>
  <c r="L123" i="6"/>
  <c r="K123" i="6"/>
  <c r="J123" i="6"/>
  <c r="I123" i="6"/>
  <c r="B126" i="7" s="1"/>
  <c r="H126" i="7" s="1"/>
  <c r="H123" i="6"/>
  <c r="G123" i="6"/>
  <c r="F123" i="6"/>
  <c r="E123" i="6"/>
  <c r="A126" i="7" s="1"/>
  <c r="D123" i="6"/>
  <c r="C123" i="6"/>
  <c r="B123" i="6"/>
  <c r="A123" i="6"/>
  <c r="V123" i="6" s="1"/>
  <c r="X122" i="6"/>
  <c r="Q122" i="6"/>
  <c r="P122" i="6"/>
  <c r="O122" i="6"/>
  <c r="N122" i="6"/>
  <c r="M122" i="6"/>
  <c r="L122" i="6"/>
  <c r="K122" i="6"/>
  <c r="J122" i="6"/>
  <c r="I122" i="6"/>
  <c r="B125" i="7" s="1"/>
  <c r="H122" i="6"/>
  <c r="G122" i="6"/>
  <c r="F122" i="6"/>
  <c r="E122" i="6"/>
  <c r="A125" i="7" s="1"/>
  <c r="D122" i="6"/>
  <c r="C122" i="6"/>
  <c r="B122" i="6"/>
  <c r="A122" i="6"/>
  <c r="X121" i="6"/>
  <c r="Q121" i="6"/>
  <c r="P121" i="6"/>
  <c r="O121" i="6"/>
  <c r="N121" i="6"/>
  <c r="M121" i="6"/>
  <c r="L121" i="6"/>
  <c r="K121" i="6"/>
  <c r="J121" i="6"/>
  <c r="I121" i="6"/>
  <c r="B124" i="7" s="1"/>
  <c r="L124" i="7" s="1"/>
  <c r="H121" i="6"/>
  <c r="G121" i="6"/>
  <c r="F121" i="6"/>
  <c r="E121" i="6"/>
  <c r="A124" i="7" s="1"/>
  <c r="D121" i="6"/>
  <c r="C121" i="6"/>
  <c r="B121" i="6"/>
  <c r="A121" i="6"/>
  <c r="V121" i="6" s="1"/>
  <c r="G2" i="6"/>
  <c r="H135" i="5"/>
  <c r="C135" i="5"/>
  <c r="H134" i="5"/>
  <c r="C134" i="5"/>
  <c r="D6" i="5"/>
  <c r="E2" i="5"/>
  <c r="U126" i="4"/>
  <c r="Q126" i="4"/>
  <c r="P126" i="4"/>
  <c r="O126" i="4"/>
  <c r="N126" i="4"/>
  <c r="M126" i="4"/>
  <c r="L126" i="4"/>
  <c r="K126" i="4"/>
  <c r="J126" i="4"/>
  <c r="I126" i="4"/>
  <c r="B129" i="5" s="1"/>
  <c r="J129" i="5" s="1"/>
  <c r="H126" i="4"/>
  <c r="G126" i="4"/>
  <c r="F126" i="4"/>
  <c r="E126" i="4"/>
  <c r="A129" i="5" s="1"/>
  <c r="D126" i="4"/>
  <c r="C126" i="4"/>
  <c r="B126" i="4"/>
  <c r="A126" i="4"/>
  <c r="W126" i="4" s="1"/>
  <c r="U125" i="4"/>
  <c r="Q125" i="4"/>
  <c r="P125" i="4"/>
  <c r="O125" i="4"/>
  <c r="N125" i="4"/>
  <c r="M125" i="4"/>
  <c r="L125" i="4"/>
  <c r="K125" i="4"/>
  <c r="J125" i="4"/>
  <c r="I125" i="4"/>
  <c r="B128" i="5" s="1"/>
  <c r="E128" i="5" s="1"/>
  <c r="H125" i="4"/>
  <c r="G125" i="4"/>
  <c r="F125" i="4"/>
  <c r="E125" i="4"/>
  <c r="A128" i="5" s="1"/>
  <c r="D125" i="4"/>
  <c r="C125" i="4"/>
  <c r="B125" i="4"/>
  <c r="A125" i="4"/>
  <c r="X125" i="4" s="1"/>
  <c r="U124" i="4"/>
  <c r="Q124" i="4"/>
  <c r="P124" i="4"/>
  <c r="O124" i="4"/>
  <c r="N124" i="4"/>
  <c r="M124" i="4"/>
  <c r="L124" i="4"/>
  <c r="K124" i="4"/>
  <c r="J124" i="4"/>
  <c r="I124" i="4"/>
  <c r="B127" i="5" s="1"/>
  <c r="H124" i="4"/>
  <c r="G124" i="4"/>
  <c r="F124" i="4"/>
  <c r="E124" i="4"/>
  <c r="A127" i="5" s="1"/>
  <c r="D124" i="4"/>
  <c r="C124" i="4"/>
  <c r="B124" i="4"/>
  <c r="A124" i="4"/>
  <c r="Y124" i="4" s="1"/>
  <c r="U123" i="4"/>
  <c r="Q123" i="4"/>
  <c r="P123" i="4"/>
  <c r="O123" i="4"/>
  <c r="N123" i="4"/>
  <c r="M123" i="4"/>
  <c r="L123" i="4"/>
  <c r="K123" i="4"/>
  <c r="J123" i="4"/>
  <c r="I123" i="4"/>
  <c r="B126" i="5" s="1"/>
  <c r="I126" i="5" s="1"/>
  <c r="H123" i="4"/>
  <c r="G123" i="4"/>
  <c r="F123" i="4"/>
  <c r="E123" i="4"/>
  <c r="A126" i="5" s="1"/>
  <c r="D123" i="4"/>
  <c r="C123" i="4"/>
  <c r="B123" i="4"/>
  <c r="A123" i="4"/>
  <c r="Z123" i="4" s="1"/>
  <c r="U122" i="4"/>
  <c r="Q122" i="4"/>
  <c r="P122" i="4"/>
  <c r="O122" i="4"/>
  <c r="N122" i="4"/>
  <c r="M122" i="4"/>
  <c r="L122" i="4"/>
  <c r="K122" i="4"/>
  <c r="J122" i="4"/>
  <c r="I122" i="4"/>
  <c r="B125" i="5" s="1"/>
  <c r="H122" i="4"/>
  <c r="G122" i="4"/>
  <c r="F122" i="4"/>
  <c r="E122" i="4"/>
  <c r="A125" i="5" s="1"/>
  <c r="D122" i="4"/>
  <c r="C122" i="4"/>
  <c r="B122" i="4"/>
  <c r="A122" i="4"/>
  <c r="Y122" i="4" s="1"/>
  <c r="U121" i="4"/>
  <c r="Q121" i="4"/>
  <c r="P121" i="4"/>
  <c r="O121" i="4"/>
  <c r="N121" i="4"/>
  <c r="M121" i="4"/>
  <c r="L121" i="4"/>
  <c r="K121" i="4"/>
  <c r="J121" i="4"/>
  <c r="I121" i="4"/>
  <c r="B124" i="5" s="1"/>
  <c r="H121" i="4"/>
  <c r="G121" i="4"/>
  <c r="F121" i="4"/>
  <c r="E121" i="4"/>
  <c r="A124" i="5" s="1"/>
  <c r="D121" i="4"/>
  <c r="C121" i="4"/>
  <c r="B121" i="4"/>
  <c r="A121" i="4"/>
  <c r="Z121" i="4" s="1"/>
  <c r="G2" i="4"/>
  <c r="H135" i="3"/>
  <c r="C135" i="3"/>
  <c r="H134" i="3"/>
  <c r="C134" i="3"/>
  <c r="D6" i="3"/>
  <c r="D3" i="3"/>
  <c r="E2" i="3"/>
  <c r="R126" i="2"/>
  <c r="Q126" i="2"/>
  <c r="P126" i="2"/>
  <c r="O126" i="2"/>
  <c r="N126" i="2"/>
  <c r="M126" i="2"/>
  <c r="L126" i="2"/>
  <c r="K126" i="2"/>
  <c r="J126" i="2"/>
  <c r="I126" i="2"/>
  <c r="B129" i="3" s="1"/>
  <c r="M129" i="3" s="1"/>
  <c r="H126" i="2"/>
  <c r="G126" i="2"/>
  <c r="F126" i="2"/>
  <c r="E126" i="2"/>
  <c r="A129" i="3" s="1"/>
  <c r="D126" i="2"/>
  <c r="C126" i="2"/>
  <c r="B126" i="2"/>
  <c r="A126" i="2"/>
  <c r="U126" i="2" s="1"/>
  <c r="R125" i="2"/>
  <c r="Q125" i="2"/>
  <c r="P125" i="2"/>
  <c r="O125" i="2"/>
  <c r="N125" i="2"/>
  <c r="M125" i="2"/>
  <c r="L125" i="2"/>
  <c r="K125" i="2"/>
  <c r="J125" i="2"/>
  <c r="I125" i="2"/>
  <c r="B128" i="3" s="1"/>
  <c r="H125" i="2"/>
  <c r="G125" i="2"/>
  <c r="F125" i="2"/>
  <c r="E125" i="2"/>
  <c r="A128" i="3" s="1"/>
  <c r="D125" i="2"/>
  <c r="C125" i="2"/>
  <c r="B125" i="2"/>
  <c r="A125" i="2"/>
  <c r="V125" i="2" s="1"/>
  <c r="R124" i="2"/>
  <c r="Q124" i="2"/>
  <c r="P124" i="2"/>
  <c r="O124" i="2"/>
  <c r="N124" i="2"/>
  <c r="M124" i="2"/>
  <c r="L124" i="2"/>
  <c r="K124" i="2"/>
  <c r="J124" i="2"/>
  <c r="I124" i="2"/>
  <c r="B127" i="3" s="1"/>
  <c r="I127" i="3" s="1"/>
  <c r="H124" i="2"/>
  <c r="G124" i="2"/>
  <c r="F124" i="2"/>
  <c r="E124" i="2"/>
  <c r="A127" i="3" s="1"/>
  <c r="D124" i="2"/>
  <c r="C124" i="2"/>
  <c r="B124" i="2"/>
  <c r="A124" i="2"/>
  <c r="R123" i="2"/>
  <c r="Q123" i="2"/>
  <c r="P123" i="2"/>
  <c r="O123" i="2"/>
  <c r="N123" i="2"/>
  <c r="M123" i="2"/>
  <c r="L123" i="2"/>
  <c r="K123" i="2"/>
  <c r="J123" i="2"/>
  <c r="I123" i="2"/>
  <c r="B126" i="3" s="1"/>
  <c r="L126" i="3" s="1"/>
  <c r="H123" i="2"/>
  <c r="G123" i="2"/>
  <c r="F123" i="2"/>
  <c r="E123" i="2"/>
  <c r="A126" i="3" s="1"/>
  <c r="D123" i="2"/>
  <c r="C123" i="2"/>
  <c r="B123" i="2"/>
  <c r="A123" i="2"/>
  <c r="V123" i="2" s="1"/>
  <c r="R122" i="2"/>
  <c r="Q122" i="2"/>
  <c r="P122" i="2"/>
  <c r="O122" i="2"/>
  <c r="N122" i="2"/>
  <c r="M122" i="2"/>
  <c r="L122" i="2"/>
  <c r="K122" i="2"/>
  <c r="J122" i="2"/>
  <c r="I122" i="2"/>
  <c r="B125" i="3" s="1"/>
  <c r="K125" i="3" s="1"/>
  <c r="H122" i="2"/>
  <c r="G122" i="2"/>
  <c r="F122" i="2"/>
  <c r="E122" i="2"/>
  <c r="A125" i="3" s="1"/>
  <c r="D122" i="2"/>
  <c r="C122" i="2"/>
  <c r="B122" i="2"/>
  <c r="A122" i="2"/>
  <c r="U122" i="2" s="1"/>
  <c r="R121" i="2"/>
  <c r="Q121" i="2"/>
  <c r="P121" i="2"/>
  <c r="O121" i="2"/>
  <c r="N121" i="2"/>
  <c r="M121" i="2"/>
  <c r="L121" i="2"/>
  <c r="K121" i="2"/>
  <c r="J121" i="2"/>
  <c r="I121" i="2"/>
  <c r="B124" i="3" s="1"/>
  <c r="F124" i="3" s="1"/>
  <c r="H121" i="2"/>
  <c r="G121" i="2"/>
  <c r="F121" i="2"/>
  <c r="E121" i="2"/>
  <c r="A124" i="3" s="1"/>
  <c r="D121" i="2"/>
  <c r="C121" i="2"/>
  <c r="B121" i="2"/>
  <c r="A121" i="2"/>
  <c r="W121" i="2" s="1"/>
  <c r="C729" i="11" l="1"/>
  <c r="C730" i="11"/>
  <c r="C801" i="11"/>
  <c r="C873" i="11"/>
  <c r="C802" i="11"/>
  <c r="C874" i="11"/>
  <c r="C803" i="11"/>
  <c r="C827" i="11"/>
  <c r="C875" i="11"/>
  <c r="C804" i="11"/>
  <c r="C828" i="11"/>
  <c r="C876" i="11"/>
  <c r="C805" i="11"/>
  <c r="C829" i="11"/>
  <c r="C877" i="11"/>
  <c r="C806" i="11"/>
  <c r="C830" i="11"/>
  <c r="C878" i="11"/>
  <c r="C879" i="11"/>
  <c r="C880" i="11"/>
  <c r="C881" i="11"/>
  <c r="C882" i="11"/>
  <c r="C883" i="11"/>
  <c r="C884" i="11"/>
  <c r="C865" i="11"/>
  <c r="C866" i="11"/>
  <c r="C867" i="11"/>
  <c r="C868" i="11"/>
  <c r="C869" i="11"/>
  <c r="C870" i="11"/>
  <c r="C871" i="11"/>
  <c r="C872" i="11"/>
  <c r="C477" i="11"/>
  <c r="C549" i="11"/>
  <c r="C550" i="11"/>
  <c r="C479" i="11"/>
  <c r="C551" i="11"/>
  <c r="C524" i="11"/>
  <c r="C552" i="11"/>
  <c r="C500" i="11"/>
  <c r="C481" i="11"/>
  <c r="C468" i="11"/>
  <c r="C480" i="11"/>
  <c r="C482" i="11"/>
  <c r="C476" i="11"/>
  <c r="C516" i="11"/>
  <c r="C470" i="11"/>
  <c r="C478" i="11"/>
  <c r="C893" i="11"/>
  <c r="C894" i="11"/>
  <c r="C535" i="11"/>
  <c r="C895" i="11"/>
  <c r="C536" i="11"/>
  <c r="C896" i="11"/>
  <c r="C513" i="11"/>
  <c r="C537" i="11"/>
  <c r="C897" i="11"/>
  <c r="C538" i="11"/>
  <c r="C898" i="11"/>
  <c r="C467" i="11"/>
  <c r="C515" i="11"/>
  <c r="C539" i="11"/>
  <c r="C899" i="11"/>
  <c r="C540" i="11"/>
  <c r="C900" i="11"/>
  <c r="C469" i="11"/>
  <c r="C517" i="11"/>
  <c r="C541" i="11"/>
  <c r="C901" i="11"/>
  <c r="C902" i="11"/>
  <c r="C471" i="11"/>
  <c r="C519" i="11"/>
  <c r="C543" i="11"/>
  <c r="C472" i="11"/>
  <c r="C520" i="11"/>
  <c r="C544" i="11"/>
  <c r="C473" i="11"/>
  <c r="C497" i="11"/>
  <c r="C521" i="11"/>
  <c r="C545" i="11"/>
  <c r="C474" i="11"/>
  <c r="C498" i="11"/>
  <c r="C522" i="11"/>
  <c r="C546" i="11"/>
  <c r="C475" i="11"/>
  <c r="C499" i="11"/>
  <c r="C523" i="11"/>
  <c r="C547" i="11"/>
  <c r="C548" i="11"/>
  <c r="C406" i="11"/>
  <c r="C414" i="11"/>
  <c r="C407" i="11"/>
  <c r="C415" i="11"/>
  <c r="C413" i="11"/>
  <c r="C408" i="11"/>
  <c r="C416" i="11"/>
  <c r="C409" i="11"/>
  <c r="C410" i="11"/>
  <c r="C405" i="11"/>
  <c r="C403" i="11"/>
  <c r="C404" i="11"/>
  <c r="C102" i="11"/>
  <c r="C103" i="11"/>
  <c r="C104" i="11"/>
  <c r="C105" i="11"/>
  <c r="C289" i="11"/>
  <c r="C106" i="11"/>
  <c r="C290" i="11"/>
  <c r="C107" i="11"/>
  <c r="C291" i="11"/>
  <c r="C292" i="11"/>
  <c r="C269" i="11"/>
  <c r="C254" i="11"/>
  <c r="C270" i="11"/>
  <c r="C255" i="11"/>
  <c r="C271" i="11"/>
  <c r="C272" i="11"/>
  <c r="C273" i="11"/>
  <c r="C274" i="11"/>
  <c r="C275" i="11"/>
  <c r="C276" i="11"/>
  <c r="Z122" i="8"/>
  <c r="AF122" i="8"/>
  <c r="X122" i="4"/>
  <c r="U122" i="8"/>
  <c r="T121" i="6"/>
  <c r="C228" i="11"/>
  <c r="C229" i="11"/>
  <c r="C230" i="11"/>
  <c r="W123" i="8"/>
  <c r="C231" i="11"/>
  <c r="S125" i="4"/>
  <c r="C224" i="11"/>
  <c r="AC123" i="8"/>
  <c r="C225" i="11"/>
  <c r="Z122" i="4"/>
  <c r="X123" i="8"/>
  <c r="S126" i="8"/>
  <c r="W126" i="2"/>
  <c r="W126" i="6"/>
  <c r="T121" i="2"/>
  <c r="W122" i="4"/>
  <c r="S123" i="8"/>
  <c r="L128" i="5"/>
  <c r="T125" i="6"/>
  <c r="H128" i="7"/>
  <c r="T123" i="8"/>
  <c r="X124" i="8"/>
  <c r="X126" i="8"/>
  <c r="Y124" i="8"/>
  <c r="V122" i="2"/>
  <c r="W122" i="2"/>
  <c r="T125" i="2"/>
  <c r="H124" i="3"/>
  <c r="W125" i="4"/>
  <c r="V126" i="6"/>
  <c r="W125" i="2"/>
  <c r="Y121" i="4"/>
  <c r="R124" i="4"/>
  <c r="AD123" i="8"/>
  <c r="W123" i="2"/>
  <c r="T124" i="4"/>
  <c r="R123" i="8"/>
  <c r="AE123" i="8"/>
  <c r="L128" i="3"/>
  <c r="D128" i="3"/>
  <c r="T122" i="2"/>
  <c r="T125" i="4"/>
  <c r="Y126" i="4"/>
  <c r="M128" i="5"/>
  <c r="R121" i="6"/>
  <c r="AA123" i="6"/>
  <c r="R125" i="6"/>
  <c r="AC121" i="8"/>
  <c r="V122" i="8"/>
  <c r="V126" i="2"/>
  <c r="X121" i="4"/>
  <c r="S121" i="6"/>
  <c r="AB123" i="6"/>
  <c r="S125" i="6"/>
  <c r="AD121" i="8"/>
  <c r="W122" i="8"/>
  <c r="AC123" i="6"/>
  <c r="AE121" i="8"/>
  <c r="C9" i="11"/>
  <c r="S123" i="4"/>
  <c r="F126" i="5"/>
  <c r="U121" i="6"/>
  <c r="R123" i="6"/>
  <c r="U125" i="6"/>
  <c r="M128" i="7"/>
  <c r="S121" i="8"/>
  <c r="C4" i="11"/>
  <c r="U121" i="2"/>
  <c r="U125" i="2"/>
  <c r="W124" i="4"/>
  <c r="R126" i="4"/>
  <c r="G126" i="5"/>
  <c r="S123" i="6"/>
  <c r="W124" i="6"/>
  <c r="T121" i="8"/>
  <c r="R122" i="8"/>
  <c r="AC122" i="8"/>
  <c r="U123" i="8"/>
  <c r="AF123" i="8"/>
  <c r="AF125" i="8"/>
  <c r="V121" i="2"/>
  <c r="W123" i="4"/>
  <c r="X124" i="4"/>
  <c r="S126" i="4"/>
  <c r="H126" i="5"/>
  <c r="AA121" i="6"/>
  <c r="T123" i="6"/>
  <c r="AA125" i="6"/>
  <c r="U121" i="8"/>
  <c r="S122" i="8"/>
  <c r="AD122" i="8"/>
  <c r="V123" i="8"/>
  <c r="X123" i="4"/>
  <c r="T126" i="4"/>
  <c r="AB121" i="6"/>
  <c r="U123" i="6"/>
  <c r="AB125" i="6"/>
  <c r="V121" i="8"/>
  <c r="T122" i="8"/>
  <c r="AE122" i="8"/>
  <c r="C7" i="11"/>
  <c r="Y123" i="4"/>
  <c r="AC121" i="6"/>
  <c r="AC125" i="6"/>
  <c r="T123" i="2"/>
  <c r="J125" i="3"/>
  <c r="G127" i="3"/>
  <c r="U123" i="2"/>
  <c r="H127" i="3"/>
  <c r="E129" i="3"/>
  <c r="J124" i="3"/>
  <c r="I124" i="3"/>
  <c r="M124" i="3"/>
  <c r="E124" i="3"/>
  <c r="L124" i="3"/>
  <c r="D124" i="3"/>
  <c r="K124" i="3"/>
  <c r="C124" i="3"/>
  <c r="G124" i="3"/>
  <c r="D126" i="3"/>
  <c r="F129" i="3"/>
  <c r="E126" i="3"/>
  <c r="F128" i="3"/>
  <c r="M128" i="3"/>
  <c r="E128" i="3"/>
  <c r="I128" i="3"/>
  <c r="H128" i="3"/>
  <c r="G128" i="3"/>
  <c r="G129" i="3"/>
  <c r="V124" i="2"/>
  <c r="W124" i="2"/>
  <c r="K127" i="3"/>
  <c r="C127" i="3"/>
  <c r="J127" i="3"/>
  <c r="F127" i="3"/>
  <c r="M127" i="3"/>
  <c r="E127" i="3"/>
  <c r="L127" i="3"/>
  <c r="D127" i="3"/>
  <c r="F126" i="3"/>
  <c r="C128" i="3"/>
  <c r="M125" i="3"/>
  <c r="E125" i="3"/>
  <c r="L125" i="3"/>
  <c r="D125" i="3"/>
  <c r="H125" i="3"/>
  <c r="G125" i="3"/>
  <c r="F125" i="3"/>
  <c r="H126" i="3"/>
  <c r="G126" i="3"/>
  <c r="K126" i="3"/>
  <c r="C126" i="3"/>
  <c r="J126" i="3"/>
  <c r="I126" i="3"/>
  <c r="T124" i="2"/>
  <c r="I129" i="3"/>
  <c r="H129" i="3"/>
  <c r="L129" i="3"/>
  <c r="D129" i="3"/>
  <c r="K129" i="3"/>
  <c r="C129" i="3"/>
  <c r="J129" i="3"/>
  <c r="C125" i="3"/>
  <c r="M126" i="3"/>
  <c r="J128" i="3"/>
  <c r="U124" i="2"/>
  <c r="I125" i="3"/>
  <c r="K128" i="3"/>
  <c r="B950" i="12"/>
  <c r="C950" i="12" s="1"/>
  <c r="B946" i="12"/>
  <c r="C946" i="12" s="1"/>
  <c r="B942" i="12"/>
  <c r="C942" i="12" s="1"/>
  <c r="B938" i="12"/>
  <c r="C938" i="12" s="1"/>
  <c r="B934" i="12"/>
  <c r="C934" i="12" s="1"/>
  <c r="B930" i="12"/>
  <c r="C930" i="12" s="1"/>
  <c r="B926" i="12"/>
  <c r="C926" i="12" s="1"/>
  <c r="B922" i="12"/>
  <c r="C922" i="12" s="1"/>
  <c r="B918" i="12"/>
  <c r="C918" i="12" s="1"/>
  <c r="B914" i="12"/>
  <c r="C914" i="12" s="1"/>
  <c r="B910" i="12"/>
  <c r="C910" i="12" s="1"/>
  <c r="B906" i="12"/>
  <c r="C906" i="12" s="1"/>
  <c r="B902" i="12"/>
  <c r="B898" i="12"/>
  <c r="B894" i="12"/>
  <c r="B890" i="12"/>
  <c r="B886" i="12"/>
  <c r="C886" i="12" s="1"/>
  <c r="B882" i="12"/>
  <c r="B878" i="12"/>
  <c r="B874" i="12"/>
  <c r="B870" i="12"/>
  <c r="B866" i="12"/>
  <c r="B862" i="12"/>
  <c r="B858" i="12"/>
  <c r="C858" i="12" s="1"/>
  <c r="B854" i="12"/>
  <c r="C854" i="12" s="1"/>
  <c r="B850" i="12"/>
  <c r="C850" i="12" s="1"/>
  <c r="B846" i="12"/>
  <c r="C846" i="12" s="1"/>
  <c r="B842" i="12"/>
  <c r="C842" i="12" s="1"/>
  <c r="B838" i="12"/>
  <c r="C838" i="12" s="1"/>
  <c r="B834" i="12"/>
  <c r="C834" i="12" s="1"/>
  <c r="B830" i="12"/>
  <c r="B826" i="12"/>
  <c r="B822" i="12"/>
  <c r="C822" i="12" s="1"/>
  <c r="B818" i="12"/>
  <c r="C818" i="12" s="1"/>
  <c r="B814" i="12"/>
  <c r="C814" i="12" s="1"/>
  <c r="B810" i="12"/>
  <c r="C810" i="12" s="1"/>
  <c r="B806" i="12"/>
  <c r="B802" i="12"/>
  <c r="B798" i="12"/>
  <c r="C798" i="12" s="1"/>
  <c r="B794" i="12"/>
  <c r="C794" i="12" s="1"/>
  <c r="B790" i="12"/>
  <c r="C790" i="12" s="1"/>
  <c r="B786" i="12"/>
  <c r="C786" i="12" s="1"/>
  <c r="B782" i="12"/>
  <c r="C782" i="12" s="1"/>
  <c r="B778" i="12"/>
  <c r="C778" i="12" s="1"/>
  <c r="B774" i="12"/>
  <c r="C774" i="12" s="1"/>
  <c r="B770" i="12"/>
  <c r="C770" i="12" s="1"/>
  <c r="B766" i="12"/>
  <c r="C766" i="12" s="1"/>
  <c r="B762" i="12"/>
  <c r="C762" i="12" s="1"/>
  <c r="B952" i="12"/>
  <c r="C952" i="12" s="1"/>
  <c r="B948" i="12"/>
  <c r="C948" i="12" s="1"/>
  <c r="B944" i="12"/>
  <c r="C944" i="12" s="1"/>
  <c r="B940" i="12"/>
  <c r="C940" i="12" s="1"/>
  <c r="B936" i="12"/>
  <c r="C936" i="12" s="1"/>
  <c r="B932" i="12"/>
  <c r="C932" i="12" s="1"/>
  <c r="B928" i="12"/>
  <c r="C928" i="12" s="1"/>
  <c r="B924" i="12"/>
  <c r="C924" i="12" s="1"/>
  <c r="B920" i="12"/>
  <c r="C920" i="12" s="1"/>
  <c r="B916" i="12"/>
  <c r="C916" i="12" s="1"/>
  <c r="B912" i="12"/>
  <c r="C912" i="12" s="1"/>
  <c r="B908" i="12"/>
  <c r="C908" i="12" s="1"/>
  <c r="B904" i="12"/>
  <c r="C904" i="12" s="1"/>
  <c r="B900" i="12"/>
  <c r="B896" i="12"/>
  <c r="B892" i="12"/>
  <c r="B888" i="12"/>
  <c r="C888" i="12" s="1"/>
  <c r="B884" i="12"/>
  <c r="B880" i="12"/>
  <c r="B876" i="12"/>
  <c r="B872" i="12"/>
  <c r="B868" i="12"/>
  <c r="B864" i="12"/>
  <c r="B860" i="12"/>
  <c r="B856" i="12"/>
  <c r="C856" i="12" s="1"/>
  <c r="B852" i="12"/>
  <c r="C852" i="12" s="1"/>
  <c r="B848" i="12"/>
  <c r="C848" i="12" s="1"/>
  <c r="B844" i="12"/>
  <c r="C844" i="12" s="1"/>
  <c r="B840" i="12"/>
  <c r="C840" i="12" s="1"/>
  <c r="B836" i="12"/>
  <c r="C836" i="12" s="1"/>
  <c r="B832" i="12"/>
  <c r="C832" i="12" s="1"/>
  <c r="B828" i="12"/>
  <c r="B824" i="12"/>
  <c r="C824" i="12" s="1"/>
  <c r="B820" i="12"/>
  <c r="C820" i="12" s="1"/>
  <c r="B816" i="12"/>
  <c r="C816" i="12" s="1"/>
  <c r="B812" i="12"/>
  <c r="C812" i="12" s="1"/>
  <c r="B808" i="12"/>
  <c r="C808" i="12" s="1"/>
  <c r="B804" i="12"/>
  <c r="B800" i="12"/>
  <c r="B796" i="12"/>
  <c r="C796" i="12" s="1"/>
  <c r="B792" i="12"/>
  <c r="C792" i="12" s="1"/>
  <c r="B788" i="12"/>
  <c r="C788" i="12" s="1"/>
  <c r="B784" i="12"/>
  <c r="C784" i="12" s="1"/>
  <c r="B780" i="12"/>
  <c r="C780" i="12" s="1"/>
  <c r="B776" i="12"/>
  <c r="C776" i="12" s="1"/>
  <c r="B772" i="12"/>
  <c r="C772" i="12" s="1"/>
  <c r="B768" i="12"/>
  <c r="C768" i="12" s="1"/>
  <c r="B764" i="12"/>
  <c r="C764" i="12" s="1"/>
  <c r="B760" i="12"/>
  <c r="C760" i="12" s="1"/>
  <c r="B756" i="12"/>
  <c r="C756" i="12" s="1"/>
  <c r="B752" i="12"/>
  <c r="C752" i="12" s="1"/>
  <c r="B748" i="12"/>
  <c r="C748" i="12" s="1"/>
  <c r="B951" i="12"/>
  <c r="C951" i="12" s="1"/>
  <c r="B947" i="12"/>
  <c r="C947" i="12" s="1"/>
  <c r="B943" i="12"/>
  <c r="C943" i="12" s="1"/>
  <c r="B939" i="12"/>
  <c r="C939" i="12" s="1"/>
  <c r="B935" i="12"/>
  <c r="C935" i="12" s="1"/>
  <c r="B931" i="12"/>
  <c r="C931" i="12" s="1"/>
  <c r="B927" i="12"/>
  <c r="C927" i="12" s="1"/>
  <c r="B923" i="12"/>
  <c r="C923" i="12" s="1"/>
  <c r="B919" i="12"/>
  <c r="C919" i="12" s="1"/>
  <c r="B915" i="12"/>
  <c r="C915" i="12" s="1"/>
  <c r="B911" i="12"/>
  <c r="C911" i="12" s="1"/>
  <c r="B907" i="12"/>
  <c r="C907" i="12" s="1"/>
  <c r="B903" i="12"/>
  <c r="C903" i="12" s="1"/>
  <c r="B899" i="12"/>
  <c r="B895" i="12"/>
  <c r="B891" i="12"/>
  <c r="B887" i="12"/>
  <c r="C887" i="12" s="1"/>
  <c r="B883" i="12"/>
  <c r="B879" i="12"/>
  <c r="B875" i="12"/>
  <c r="B871" i="12"/>
  <c r="B867" i="12"/>
  <c r="B863" i="12"/>
  <c r="B859" i="12"/>
  <c r="B855" i="12"/>
  <c r="C855" i="12" s="1"/>
  <c r="B851" i="12"/>
  <c r="C851" i="12" s="1"/>
  <c r="B847" i="12"/>
  <c r="C847" i="12" s="1"/>
  <c r="B843" i="12"/>
  <c r="C843" i="12" s="1"/>
  <c r="B839" i="12"/>
  <c r="C839" i="12" s="1"/>
  <c r="B835" i="12"/>
  <c r="C835" i="12" s="1"/>
  <c r="B831" i="12"/>
  <c r="C831" i="12" s="1"/>
  <c r="B827" i="12"/>
  <c r="B823" i="12"/>
  <c r="C823" i="12" s="1"/>
  <c r="B819" i="12"/>
  <c r="C819" i="12" s="1"/>
  <c r="B815" i="12"/>
  <c r="C815" i="12" s="1"/>
  <c r="B811" i="12"/>
  <c r="C811" i="12" s="1"/>
  <c r="B807" i="12"/>
  <c r="C807" i="12" s="1"/>
  <c r="B803" i="12"/>
  <c r="B799" i="12"/>
  <c r="B795" i="12"/>
  <c r="C795" i="12" s="1"/>
  <c r="B791" i="12"/>
  <c r="C791" i="12" s="1"/>
  <c r="B787" i="12"/>
  <c r="C787" i="12" s="1"/>
  <c r="B783" i="12"/>
  <c r="C783" i="12" s="1"/>
  <c r="B779" i="12"/>
  <c r="C779" i="12" s="1"/>
  <c r="B775" i="12"/>
  <c r="C775" i="12" s="1"/>
  <c r="B771" i="12"/>
  <c r="C771" i="12" s="1"/>
  <c r="B767" i="12"/>
  <c r="C767" i="12" s="1"/>
  <c r="B763" i="12"/>
  <c r="C763" i="12" s="1"/>
  <c r="B759" i="12"/>
  <c r="C759" i="12" s="1"/>
  <c r="B755" i="12"/>
  <c r="C755" i="12" s="1"/>
  <c r="B751" i="12"/>
  <c r="C751" i="12" s="1"/>
  <c r="B747" i="12"/>
  <c r="C747" i="12" s="1"/>
  <c r="B743" i="12"/>
  <c r="C743" i="12" s="1"/>
  <c r="B739" i="12"/>
  <c r="C739" i="12" s="1"/>
  <c r="B933" i="12"/>
  <c r="C933" i="12" s="1"/>
  <c r="B901" i="12"/>
  <c r="B869" i="12"/>
  <c r="B837" i="12"/>
  <c r="C837" i="12" s="1"/>
  <c r="B805" i="12"/>
  <c r="B773" i="12"/>
  <c r="C773" i="12" s="1"/>
  <c r="B740" i="12"/>
  <c r="C740" i="12" s="1"/>
  <c r="B723" i="12"/>
  <c r="C723" i="12" s="1"/>
  <c r="B707" i="12"/>
  <c r="C707" i="12" s="1"/>
  <c r="B691" i="12"/>
  <c r="C691" i="12" s="1"/>
  <c r="B675" i="12"/>
  <c r="C675" i="12" s="1"/>
  <c r="B659" i="12"/>
  <c r="C659" i="12" s="1"/>
  <c r="B643" i="12"/>
  <c r="C643" i="12" s="1"/>
  <c r="B627" i="12"/>
  <c r="C627" i="12" s="1"/>
  <c r="B611" i="12"/>
  <c r="C611" i="12" s="1"/>
  <c r="B596" i="12"/>
  <c r="C596" i="12" s="1"/>
  <c r="B587" i="12"/>
  <c r="C587" i="12" s="1"/>
  <c r="B582" i="12"/>
  <c r="C582" i="12" s="1"/>
  <c r="B573" i="12"/>
  <c r="C573" i="12" s="1"/>
  <c r="B564" i="12"/>
  <c r="C564" i="12" s="1"/>
  <c r="B555" i="12"/>
  <c r="C555" i="12" s="1"/>
  <c r="B550" i="12"/>
  <c r="B541" i="12"/>
  <c r="B532" i="12"/>
  <c r="B528" i="12"/>
  <c r="C528" i="12" s="1"/>
  <c r="B524" i="12"/>
  <c r="B520" i="12"/>
  <c r="B516" i="12"/>
  <c r="B512" i="12"/>
  <c r="B508" i="12"/>
  <c r="B504" i="12"/>
  <c r="C504" i="12" s="1"/>
  <c r="B500" i="12"/>
  <c r="B496" i="12"/>
  <c r="B492" i="12"/>
  <c r="C492" i="12" s="1"/>
  <c r="B488" i="12"/>
  <c r="C488" i="12" s="1"/>
  <c r="B484" i="12"/>
  <c r="C484" i="12" s="1"/>
  <c r="B480" i="12"/>
  <c r="B476" i="12"/>
  <c r="B472" i="12"/>
  <c r="B468" i="12"/>
  <c r="B464" i="12"/>
  <c r="B460" i="12"/>
  <c r="B456" i="12"/>
  <c r="C456" i="12" s="1"/>
  <c r="B452" i="12"/>
  <c r="C452" i="12" s="1"/>
  <c r="B448" i="12"/>
  <c r="C448" i="12" s="1"/>
  <c r="B444" i="12"/>
  <c r="C444" i="12" s="1"/>
  <c r="B440" i="12"/>
  <c r="C440" i="12" s="1"/>
  <c r="B436" i="12"/>
  <c r="C436" i="12" s="1"/>
  <c r="B432" i="12"/>
  <c r="C432" i="12" s="1"/>
  <c r="B428" i="12"/>
  <c r="C428" i="12" s="1"/>
  <c r="B424" i="12"/>
  <c r="C424" i="12" s="1"/>
  <c r="B420" i="12"/>
  <c r="C420" i="12" s="1"/>
  <c r="B416" i="12"/>
  <c r="B412" i="12"/>
  <c r="C412" i="12" s="1"/>
  <c r="B408" i="12"/>
  <c r="B404" i="12"/>
  <c r="B400" i="12"/>
  <c r="B396" i="12"/>
  <c r="C396" i="12" s="1"/>
  <c r="B392" i="12"/>
  <c r="C392" i="12" s="1"/>
  <c r="B388" i="12"/>
  <c r="C388" i="12" s="1"/>
  <c r="B384" i="12"/>
  <c r="C384" i="12" s="1"/>
  <c r="B380" i="12"/>
  <c r="C380" i="12" s="1"/>
  <c r="B376" i="12"/>
  <c r="C376" i="12" s="1"/>
  <c r="B372" i="12"/>
  <c r="C372" i="12" s="1"/>
  <c r="B368" i="12"/>
  <c r="C368" i="12" s="1"/>
  <c r="B364" i="12"/>
  <c r="C364" i="12" s="1"/>
  <c r="B360" i="12"/>
  <c r="C360" i="12" s="1"/>
  <c r="B356" i="12"/>
  <c r="C356" i="12" s="1"/>
  <c r="B352" i="12"/>
  <c r="C352" i="12" s="1"/>
  <c r="B348" i="12"/>
  <c r="C348" i="12" s="1"/>
  <c r="B344" i="12"/>
  <c r="C344" i="12" s="1"/>
  <c r="B340" i="12"/>
  <c r="C340" i="12" s="1"/>
  <c r="B336" i="12"/>
  <c r="C336" i="12" s="1"/>
  <c r="B332" i="12"/>
  <c r="C332" i="12" s="1"/>
  <c r="B328" i="12"/>
  <c r="C328" i="12" s="1"/>
  <c r="B324" i="12"/>
  <c r="C324" i="12" s="1"/>
  <c r="B320" i="12"/>
  <c r="C320" i="12" s="1"/>
  <c r="B316" i="12"/>
  <c r="C316" i="12" s="1"/>
  <c r="B312" i="12"/>
  <c r="C312" i="12" s="1"/>
  <c r="B308" i="12"/>
  <c r="C308" i="12" s="1"/>
  <c r="B304" i="12"/>
  <c r="C304" i="12" s="1"/>
  <c r="B300" i="12"/>
  <c r="C300" i="12" s="1"/>
  <c r="B296" i="12"/>
  <c r="C296" i="12" s="1"/>
  <c r="B292" i="12"/>
  <c r="B288" i="12"/>
  <c r="C288" i="12" s="1"/>
  <c r="B284" i="12"/>
  <c r="C284" i="12" s="1"/>
  <c r="B280" i="12"/>
  <c r="C280" i="12" s="1"/>
  <c r="B276" i="12"/>
  <c r="B272" i="12"/>
  <c r="B268" i="12"/>
  <c r="C268" i="12" s="1"/>
  <c r="B264" i="12"/>
  <c r="C264" i="12" s="1"/>
  <c r="B260" i="12"/>
  <c r="C260" i="12" s="1"/>
  <c r="B256" i="12"/>
  <c r="C256" i="12" s="1"/>
  <c r="B252" i="12"/>
  <c r="C252" i="12" s="1"/>
  <c r="B248" i="12"/>
  <c r="C248" i="12" s="1"/>
  <c r="B244" i="12"/>
  <c r="C244" i="12" s="1"/>
  <c r="B240" i="12"/>
  <c r="C240" i="12" s="1"/>
  <c r="B236" i="12"/>
  <c r="C236" i="12" s="1"/>
  <c r="B232" i="12"/>
  <c r="C232" i="12" s="1"/>
  <c r="B228" i="12"/>
  <c r="B224" i="12"/>
  <c r="B220" i="12"/>
  <c r="C220" i="12" s="1"/>
  <c r="B216" i="12"/>
  <c r="B212" i="12"/>
  <c r="C212" i="12" s="1"/>
  <c r="B208" i="12"/>
  <c r="C208" i="12" s="1"/>
  <c r="B204" i="12"/>
  <c r="C204" i="12" s="1"/>
  <c r="B200" i="12"/>
  <c r="C200" i="12" s="1"/>
  <c r="B196" i="12"/>
  <c r="C196" i="12" s="1"/>
  <c r="B192" i="12"/>
  <c r="C192" i="12" s="1"/>
  <c r="B188" i="12"/>
  <c r="C188" i="12" s="1"/>
  <c r="B184" i="12"/>
  <c r="C184" i="12" s="1"/>
  <c r="B180" i="12"/>
  <c r="C180" i="12" s="1"/>
  <c r="B176" i="12"/>
  <c r="C176" i="12" s="1"/>
  <c r="B172" i="12"/>
  <c r="C172" i="12" s="1"/>
  <c r="B168" i="12"/>
  <c r="C168" i="12" s="1"/>
  <c r="B164" i="12"/>
  <c r="C164" i="12" s="1"/>
  <c r="B160" i="12"/>
  <c r="C160" i="12" s="1"/>
  <c r="B156" i="12"/>
  <c r="C156" i="12" s="1"/>
  <c r="B152" i="12"/>
  <c r="C152" i="12" s="1"/>
  <c r="B148" i="12"/>
  <c r="C148" i="12" s="1"/>
  <c r="B144" i="12"/>
  <c r="C144" i="12" s="1"/>
  <c r="B140" i="12"/>
  <c r="C140" i="12" s="1"/>
  <c r="B136" i="12"/>
  <c r="C136" i="12" s="1"/>
  <c r="B132" i="12"/>
  <c r="C132" i="12" s="1"/>
  <c r="B128" i="12"/>
  <c r="C128" i="12" s="1"/>
  <c r="B124" i="12"/>
  <c r="C124" i="12" s="1"/>
  <c r="B937" i="12"/>
  <c r="C937" i="12" s="1"/>
  <c r="B905" i="12"/>
  <c r="C905" i="12" s="1"/>
  <c r="B873" i="12"/>
  <c r="B841" i="12"/>
  <c r="C841" i="12" s="1"/>
  <c r="B809" i="12"/>
  <c r="C809" i="12" s="1"/>
  <c r="B777" i="12"/>
  <c r="C777" i="12" s="1"/>
  <c r="B757" i="12"/>
  <c r="C757" i="12" s="1"/>
  <c r="B749" i="12"/>
  <c r="C749" i="12" s="1"/>
  <c r="B736" i="12"/>
  <c r="C736" i="12" s="1"/>
  <c r="B730" i="12"/>
  <c r="B725" i="12"/>
  <c r="B720" i="12"/>
  <c r="C720" i="12" s="1"/>
  <c r="B714" i="12"/>
  <c r="C714" i="12" s="1"/>
  <c r="B709" i="12"/>
  <c r="C709" i="12" s="1"/>
  <c r="B704" i="12"/>
  <c r="C704" i="12" s="1"/>
  <c r="B698" i="12"/>
  <c r="C698" i="12" s="1"/>
  <c r="B693" i="12"/>
  <c r="C693" i="12" s="1"/>
  <c r="B688" i="12"/>
  <c r="C688" i="12" s="1"/>
  <c r="B682" i="12"/>
  <c r="C682" i="12" s="1"/>
  <c r="B677" i="12"/>
  <c r="C677" i="12" s="1"/>
  <c r="B672" i="12"/>
  <c r="C672" i="12" s="1"/>
  <c r="B666" i="12"/>
  <c r="C666" i="12" s="1"/>
  <c r="B661" i="12"/>
  <c r="C661" i="12" s="1"/>
  <c r="B656" i="12"/>
  <c r="C656" i="12" s="1"/>
  <c r="B650" i="12"/>
  <c r="C650" i="12" s="1"/>
  <c r="B645" i="12"/>
  <c r="C645" i="12" s="1"/>
  <c r="B640" i="12"/>
  <c r="C640" i="12" s="1"/>
  <c r="B634" i="12"/>
  <c r="C634" i="12" s="1"/>
  <c r="B629" i="12"/>
  <c r="C629" i="12" s="1"/>
  <c r="B624" i="12"/>
  <c r="C624" i="12" s="1"/>
  <c r="B618" i="12"/>
  <c r="C618" i="12" s="1"/>
  <c r="B613" i="12"/>
  <c r="C613" i="12" s="1"/>
  <c r="B608" i="12"/>
  <c r="C608" i="12" s="1"/>
  <c r="B602" i="12"/>
  <c r="C602" i="12" s="1"/>
  <c r="B593" i="12"/>
  <c r="C593" i="12" s="1"/>
  <c r="B584" i="12"/>
  <c r="C584" i="12" s="1"/>
  <c r="B575" i="12"/>
  <c r="C575" i="12" s="1"/>
  <c r="B570" i="12"/>
  <c r="C570" i="12" s="1"/>
  <c r="B561" i="12"/>
  <c r="C561" i="12" s="1"/>
  <c r="B552" i="12"/>
  <c r="B543" i="12"/>
  <c r="B538" i="12"/>
  <c r="B925" i="12"/>
  <c r="C925" i="12" s="1"/>
  <c r="B893" i="12"/>
  <c r="B861" i="12"/>
  <c r="B829" i="12"/>
  <c r="B797" i="12"/>
  <c r="C797" i="12" s="1"/>
  <c r="B765" i="12"/>
  <c r="C765" i="12" s="1"/>
  <c r="B741" i="12"/>
  <c r="C741" i="12" s="1"/>
  <c r="B735" i="12"/>
  <c r="C735" i="12" s="1"/>
  <c r="B719" i="12"/>
  <c r="C719" i="12" s="1"/>
  <c r="B703" i="12"/>
  <c r="C703" i="12" s="1"/>
  <c r="B687" i="12"/>
  <c r="C687" i="12" s="1"/>
  <c r="B671" i="12"/>
  <c r="C671" i="12" s="1"/>
  <c r="B655" i="12"/>
  <c r="C655" i="12" s="1"/>
  <c r="B639" i="12"/>
  <c r="C639" i="12" s="1"/>
  <c r="B623" i="12"/>
  <c r="C623" i="12" s="1"/>
  <c r="B607" i="12"/>
  <c r="C607" i="12" s="1"/>
  <c r="B597" i="12"/>
  <c r="C597" i="12" s="1"/>
  <c r="B588" i="12"/>
  <c r="C588" i="12" s="1"/>
  <c r="B579" i="12"/>
  <c r="C579" i="12" s="1"/>
  <c r="B574" i="12"/>
  <c r="C574" i="12" s="1"/>
  <c r="B565" i="12"/>
  <c r="C565" i="12" s="1"/>
  <c r="B556" i="12"/>
  <c r="C556" i="12" s="1"/>
  <c r="B547" i="12"/>
  <c r="B542" i="12"/>
  <c r="B533" i="12"/>
  <c r="B529" i="12"/>
  <c r="B525" i="12"/>
  <c r="C525" i="12" s="1"/>
  <c r="B521" i="12"/>
  <c r="B517" i="12"/>
  <c r="B513" i="12"/>
  <c r="B509" i="12"/>
  <c r="B505" i="12"/>
  <c r="B501" i="12"/>
  <c r="C501" i="12" s="1"/>
  <c r="B497" i="12"/>
  <c r="B493" i="12"/>
  <c r="C493" i="12" s="1"/>
  <c r="B489" i="12"/>
  <c r="C489" i="12" s="1"/>
  <c r="B485" i="12"/>
  <c r="C485" i="12" s="1"/>
  <c r="B481" i="12"/>
  <c r="B477" i="12"/>
  <c r="B473" i="12"/>
  <c r="B469" i="12"/>
  <c r="B465" i="12"/>
  <c r="B461" i="12"/>
  <c r="B457" i="12"/>
  <c r="C457" i="12" s="1"/>
  <c r="B453" i="12"/>
  <c r="C453" i="12" s="1"/>
  <c r="B449" i="12"/>
  <c r="C449" i="12" s="1"/>
  <c r="B445" i="12"/>
  <c r="C445" i="12" s="1"/>
  <c r="B441" i="12"/>
  <c r="C441" i="12" s="1"/>
  <c r="B437" i="12"/>
  <c r="C437" i="12" s="1"/>
  <c r="B433" i="12"/>
  <c r="C433" i="12" s="1"/>
  <c r="B429" i="12"/>
  <c r="C429" i="12" s="1"/>
  <c r="B425" i="12"/>
  <c r="C425" i="12" s="1"/>
  <c r="B421" i="12"/>
  <c r="C421" i="12" s="1"/>
  <c r="B417" i="12"/>
  <c r="C417" i="12" s="1"/>
  <c r="B413" i="12"/>
  <c r="B409" i="12"/>
  <c r="B405" i="12"/>
  <c r="B401" i="12"/>
  <c r="B397" i="12"/>
  <c r="C397" i="12" s="1"/>
  <c r="B393" i="12"/>
  <c r="C393" i="12" s="1"/>
  <c r="B389" i="12"/>
  <c r="C389" i="12" s="1"/>
  <c r="B385" i="12"/>
  <c r="C385" i="12" s="1"/>
  <c r="B381" i="12"/>
  <c r="C381" i="12" s="1"/>
  <c r="B377" i="12"/>
  <c r="C377" i="12" s="1"/>
  <c r="B373" i="12"/>
  <c r="C373" i="12" s="1"/>
  <c r="B369" i="12"/>
  <c r="C369" i="12" s="1"/>
  <c r="B365" i="12"/>
  <c r="C365" i="12" s="1"/>
  <c r="B361" i="12"/>
  <c r="C361" i="12" s="1"/>
  <c r="B357" i="12"/>
  <c r="C357" i="12" s="1"/>
  <c r="B353" i="12"/>
  <c r="C353" i="12" s="1"/>
  <c r="B349" i="12"/>
  <c r="C349" i="12" s="1"/>
  <c r="B345" i="12"/>
  <c r="C345" i="12" s="1"/>
  <c r="B341" i="12"/>
  <c r="C341" i="12" s="1"/>
  <c r="B337" i="12"/>
  <c r="C337" i="12" s="1"/>
  <c r="B333" i="12"/>
  <c r="C333" i="12" s="1"/>
  <c r="B329" i="12"/>
  <c r="C329" i="12" s="1"/>
  <c r="B325" i="12"/>
  <c r="C325" i="12" s="1"/>
  <c r="B321" i="12"/>
  <c r="C321" i="12" s="1"/>
  <c r="B317" i="12"/>
  <c r="C317" i="12" s="1"/>
  <c r="B313" i="12"/>
  <c r="C313" i="12" s="1"/>
  <c r="B309" i="12"/>
  <c r="C309" i="12" s="1"/>
  <c r="B305" i="12"/>
  <c r="C305" i="12" s="1"/>
  <c r="B301" i="12"/>
  <c r="C301" i="12" s="1"/>
  <c r="B297" i="12"/>
  <c r="C297" i="12" s="1"/>
  <c r="B293" i="12"/>
  <c r="C293" i="12" s="1"/>
  <c r="B289" i="12"/>
  <c r="B285" i="12"/>
  <c r="C285" i="12" s="1"/>
  <c r="B281" i="12"/>
  <c r="C281" i="12" s="1"/>
  <c r="B277" i="12"/>
  <c r="C277" i="12" s="1"/>
  <c r="B273" i="12"/>
  <c r="B269" i="12"/>
  <c r="B265" i="12"/>
  <c r="C265" i="12" s="1"/>
  <c r="B261" i="12"/>
  <c r="C261" i="12" s="1"/>
  <c r="B257" i="12"/>
  <c r="C257" i="12" s="1"/>
  <c r="B945" i="12"/>
  <c r="C945" i="12" s="1"/>
  <c r="B913" i="12"/>
  <c r="C913" i="12" s="1"/>
  <c r="B881" i="12"/>
  <c r="B849" i="12"/>
  <c r="C849" i="12" s="1"/>
  <c r="B817" i="12"/>
  <c r="C817" i="12" s="1"/>
  <c r="B785" i="12"/>
  <c r="C785" i="12" s="1"/>
  <c r="B754" i="12"/>
  <c r="C754" i="12" s="1"/>
  <c r="B746" i="12"/>
  <c r="C746" i="12" s="1"/>
  <c r="B734" i="12"/>
  <c r="C734" i="12" s="1"/>
  <c r="B729" i="12"/>
  <c r="B724" i="12"/>
  <c r="C724" i="12" s="1"/>
  <c r="B718" i="12"/>
  <c r="C718" i="12" s="1"/>
  <c r="B713" i="12"/>
  <c r="C713" i="12" s="1"/>
  <c r="B708" i="12"/>
  <c r="C708" i="12" s="1"/>
  <c r="B702" i="12"/>
  <c r="C702" i="12" s="1"/>
  <c r="B697" i="12"/>
  <c r="C697" i="12" s="1"/>
  <c r="B692" i="12"/>
  <c r="C692" i="12" s="1"/>
  <c r="B686" i="12"/>
  <c r="C686" i="12" s="1"/>
  <c r="B681" i="12"/>
  <c r="C681" i="12" s="1"/>
  <c r="B676" i="12"/>
  <c r="C676" i="12" s="1"/>
  <c r="B670" i="12"/>
  <c r="C670" i="12" s="1"/>
  <c r="B665" i="12"/>
  <c r="C665" i="12" s="1"/>
  <c r="B660" i="12"/>
  <c r="C660" i="12" s="1"/>
  <c r="B654" i="12"/>
  <c r="C654" i="12" s="1"/>
  <c r="B649" i="12"/>
  <c r="C649" i="12" s="1"/>
  <c r="B644" i="12"/>
  <c r="C644" i="12" s="1"/>
  <c r="B638" i="12"/>
  <c r="C638" i="12" s="1"/>
  <c r="B633" i="12"/>
  <c r="C633" i="12" s="1"/>
  <c r="B628" i="12"/>
  <c r="C628" i="12" s="1"/>
  <c r="B622" i="12"/>
  <c r="C622" i="12" s="1"/>
  <c r="B617" i="12"/>
  <c r="C617" i="12" s="1"/>
  <c r="B612" i="12"/>
  <c r="C612" i="12" s="1"/>
  <c r="B606" i="12"/>
  <c r="C606" i="12" s="1"/>
  <c r="B601" i="12"/>
  <c r="C601" i="12" s="1"/>
  <c r="B592" i="12"/>
  <c r="C592" i="12" s="1"/>
  <c r="B583" i="12"/>
  <c r="C583" i="12" s="1"/>
  <c r="B578" i="12"/>
  <c r="C578" i="12" s="1"/>
  <c r="B569" i="12"/>
  <c r="C569" i="12" s="1"/>
  <c r="B560" i="12"/>
  <c r="C560" i="12" s="1"/>
  <c r="B551" i="12"/>
  <c r="B546" i="12"/>
  <c r="B537" i="12"/>
  <c r="B941" i="12"/>
  <c r="C941" i="12" s="1"/>
  <c r="B877" i="12"/>
  <c r="B813" i="12"/>
  <c r="C813" i="12" s="1"/>
  <c r="B727" i="12"/>
  <c r="C727" i="12" s="1"/>
  <c r="B695" i="12"/>
  <c r="C695" i="12" s="1"/>
  <c r="B663" i="12"/>
  <c r="C663" i="12" s="1"/>
  <c r="B631" i="12"/>
  <c r="C631" i="12" s="1"/>
  <c r="B590" i="12"/>
  <c r="C590" i="12" s="1"/>
  <c r="B581" i="12"/>
  <c r="C581" i="12" s="1"/>
  <c r="B572" i="12"/>
  <c r="C572" i="12" s="1"/>
  <c r="B563" i="12"/>
  <c r="C563" i="12" s="1"/>
  <c r="B527" i="12"/>
  <c r="C527" i="12" s="1"/>
  <c r="B519" i="12"/>
  <c r="B511" i="12"/>
  <c r="B503" i="12"/>
  <c r="C503" i="12" s="1"/>
  <c r="B495" i="12"/>
  <c r="B487" i="12"/>
  <c r="C487" i="12" s="1"/>
  <c r="B479" i="12"/>
  <c r="B471" i="12"/>
  <c r="B463" i="12"/>
  <c r="B455" i="12"/>
  <c r="C455" i="12" s="1"/>
  <c r="B447" i="12"/>
  <c r="C447" i="12" s="1"/>
  <c r="B439" i="12"/>
  <c r="C439" i="12" s="1"/>
  <c r="B431" i="12"/>
  <c r="C431" i="12" s="1"/>
  <c r="B423" i="12"/>
  <c r="C423" i="12" s="1"/>
  <c r="B415" i="12"/>
  <c r="B407" i="12"/>
  <c r="B399" i="12"/>
  <c r="B391" i="12"/>
  <c r="C391" i="12" s="1"/>
  <c r="B383" i="12"/>
  <c r="C383" i="12" s="1"/>
  <c r="B375" i="12"/>
  <c r="C375" i="12" s="1"/>
  <c r="B367" i="12"/>
  <c r="C367" i="12" s="1"/>
  <c r="B359" i="12"/>
  <c r="C359" i="12" s="1"/>
  <c r="B351" i="12"/>
  <c r="C351" i="12" s="1"/>
  <c r="B343" i="12"/>
  <c r="C343" i="12" s="1"/>
  <c r="B335" i="12"/>
  <c r="C335" i="12" s="1"/>
  <c r="B327" i="12"/>
  <c r="C327" i="12" s="1"/>
  <c r="B319" i="12"/>
  <c r="C319" i="12" s="1"/>
  <c r="B311" i="12"/>
  <c r="C311" i="12" s="1"/>
  <c r="B303" i="12"/>
  <c r="C303" i="12" s="1"/>
  <c r="B295" i="12"/>
  <c r="C295" i="12" s="1"/>
  <c r="B287" i="12"/>
  <c r="C287" i="12" s="1"/>
  <c r="B279" i="12"/>
  <c r="C279" i="12" s="1"/>
  <c r="B271" i="12"/>
  <c r="B263" i="12"/>
  <c r="C263" i="12" s="1"/>
  <c r="B255" i="12"/>
  <c r="B249" i="12"/>
  <c r="C249" i="12" s="1"/>
  <c r="B230" i="12"/>
  <c r="B223" i="12"/>
  <c r="C223" i="12" s="1"/>
  <c r="B217" i="12"/>
  <c r="B198" i="12"/>
  <c r="C198" i="12" s="1"/>
  <c r="B191" i="12"/>
  <c r="C191" i="12" s="1"/>
  <c r="B185" i="12"/>
  <c r="C185" i="12" s="1"/>
  <c r="B166" i="12"/>
  <c r="C166" i="12" s="1"/>
  <c r="B149" i="12"/>
  <c r="C149" i="12" s="1"/>
  <c r="B129" i="12"/>
  <c r="C129" i="12" s="1"/>
  <c r="B120" i="12"/>
  <c r="C120" i="12" s="1"/>
  <c r="B116" i="12"/>
  <c r="C116" i="12" s="1"/>
  <c r="B113" i="12"/>
  <c r="C113" i="12" s="1"/>
  <c r="B105" i="12"/>
  <c r="B97" i="12"/>
  <c r="C97" i="12" s="1"/>
  <c r="B89" i="12"/>
  <c r="C89" i="12" s="1"/>
  <c r="B81" i="12"/>
  <c r="C81" i="12" s="1"/>
  <c r="B73" i="12"/>
  <c r="C73" i="12" s="1"/>
  <c r="B65" i="12"/>
  <c r="C65" i="12" s="1"/>
  <c r="B57" i="12"/>
  <c r="C57" i="12" s="1"/>
  <c r="B49" i="12"/>
  <c r="C49" i="12" s="1"/>
  <c r="B41" i="12"/>
  <c r="C41" i="12" s="1"/>
  <c r="B33" i="12"/>
  <c r="C33" i="12" s="1"/>
  <c r="B25" i="12"/>
  <c r="C25" i="12" s="1"/>
  <c r="B17" i="12"/>
  <c r="B9" i="12"/>
  <c r="B897" i="12"/>
  <c r="B833" i="12"/>
  <c r="C833" i="12" s="1"/>
  <c r="B769" i="12"/>
  <c r="C769" i="12" s="1"/>
  <c r="B750" i="12"/>
  <c r="C750" i="12" s="1"/>
  <c r="B737" i="12"/>
  <c r="C737" i="12" s="1"/>
  <c r="B726" i="12"/>
  <c r="B716" i="12"/>
  <c r="C716" i="12" s="1"/>
  <c r="B705" i="12"/>
  <c r="C705" i="12" s="1"/>
  <c r="B694" i="12"/>
  <c r="C694" i="12" s="1"/>
  <c r="B684" i="12"/>
  <c r="C684" i="12" s="1"/>
  <c r="B673" i="12"/>
  <c r="C673" i="12" s="1"/>
  <c r="B662" i="12"/>
  <c r="C662" i="12" s="1"/>
  <c r="B652" i="12"/>
  <c r="C652" i="12" s="1"/>
  <c r="B641" i="12"/>
  <c r="C641" i="12" s="1"/>
  <c r="B630" i="12"/>
  <c r="C630" i="12" s="1"/>
  <c r="B620" i="12"/>
  <c r="C620" i="12" s="1"/>
  <c r="B609" i="12"/>
  <c r="C609" i="12" s="1"/>
  <c r="B599" i="12"/>
  <c r="C599" i="12" s="1"/>
  <c r="B562" i="12"/>
  <c r="C562" i="12" s="1"/>
  <c r="B553" i="12"/>
  <c r="C553" i="12" s="1"/>
  <c r="B544" i="12"/>
  <c r="B535" i="12"/>
  <c r="B242" i="12"/>
  <c r="C242" i="12" s="1"/>
  <c r="B235" i="12"/>
  <c r="C235" i="12" s="1"/>
  <c r="B229" i="12"/>
  <c r="B210" i="12"/>
  <c r="C210" i="12" s="1"/>
  <c r="B203" i="12"/>
  <c r="C203" i="12" s="1"/>
  <c r="B197" i="12"/>
  <c r="C197" i="12" s="1"/>
  <c r="B178" i="12"/>
  <c r="C178" i="12" s="1"/>
  <c r="B171" i="12"/>
  <c r="C171" i="12" s="1"/>
  <c r="B165" i="12"/>
  <c r="C165" i="12" s="1"/>
  <c r="B159" i="12"/>
  <c r="C159" i="12" s="1"/>
  <c r="B154" i="12"/>
  <c r="C154" i="12" s="1"/>
  <c r="B143" i="12"/>
  <c r="C143" i="12" s="1"/>
  <c r="B138" i="12"/>
  <c r="C138" i="12" s="1"/>
  <c r="B133" i="12"/>
  <c r="C133" i="12" s="1"/>
  <c r="B110" i="12"/>
  <c r="C110" i="12" s="1"/>
  <c r="B102" i="12"/>
  <c r="B94" i="12"/>
  <c r="C94" i="12" s="1"/>
  <c r="B86" i="12"/>
  <c r="C86" i="12" s="1"/>
  <c r="B78" i="12"/>
  <c r="C78" i="12" s="1"/>
  <c r="B70" i="12"/>
  <c r="C70" i="12" s="1"/>
  <c r="B62" i="12"/>
  <c r="C62" i="12" s="1"/>
  <c r="B54" i="12"/>
  <c r="C54" i="12" s="1"/>
  <c r="B46" i="12"/>
  <c r="C46" i="12" s="1"/>
  <c r="B38" i="12"/>
  <c r="C38" i="12" s="1"/>
  <c r="B30" i="12"/>
  <c r="C30" i="12" s="1"/>
  <c r="B917" i="12"/>
  <c r="C917" i="12" s="1"/>
  <c r="B853" i="12"/>
  <c r="C853" i="12" s="1"/>
  <c r="B789" i="12"/>
  <c r="C789" i="12" s="1"/>
  <c r="B715" i="12"/>
  <c r="C715" i="12" s="1"/>
  <c r="B683" i="12"/>
  <c r="C683" i="12" s="1"/>
  <c r="B651" i="12"/>
  <c r="C651" i="12" s="1"/>
  <c r="B619" i="12"/>
  <c r="C619" i="12" s="1"/>
  <c r="B598" i="12"/>
  <c r="C598" i="12" s="1"/>
  <c r="B589" i="12"/>
  <c r="C589" i="12" s="1"/>
  <c r="B580" i="12"/>
  <c r="C580" i="12" s="1"/>
  <c r="B571" i="12"/>
  <c r="C571" i="12" s="1"/>
  <c r="B534" i="12"/>
  <c r="B526" i="12"/>
  <c r="C526" i="12" s="1"/>
  <c r="B518" i="12"/>
  <c r="B510" i="12"/>
  <c r="B502" i="12"/>
  <c r="C502" i="12" s="1"/>
  <c r="B494" i="12"/>
  <c r="C494" i="12" s="1"/>
  <c r="B486" i="12"/>
  <c r="C486" i="12" s="1"/>
  <c r="B478" i="12"/>
  <c r="B470" i="12"/>
  <c r="B462" i="12"/>
  <c r="B454" i="12"/>
  <c r="C454" i="12" s="1"/>
  <c r="B446" i="12"/>
  <c r="C446" i="12" s="1"/>
  <c r="B438" i="12"/>
  <c r="C438" i="12" s="1"/>
  <c r="B430" i="12"/>
  <c r="C430" i="12" s="1"/>
  <c r="B422" i="12"/>
  <c r="C422" i="12" s="1"/>
  <c r="B414" i="12"/>
  <c r="B406" i="12"/>
  <c r="B398" i="12"/>
  <c r="C398" i="12" s="1"/>
  <c r="B390" i="12"/>
  <c r="C390" i="12" s="1"/>
  <c r="B382" i="12"/>
  <c r="C382" i="12" s="1"/>
  <c r="B374" i="12"/>
  <c r="C374" i="12" s="1"/>
  <c r="B366" i="12"/>
  <c r="C366" i="12" s="1"/>
  <c r="B358" i="12"/>
  <c r="C358" i="12" s="1"/>
  <c r="B350" i="12"/>
  <c r="C350" i="12" s="1"/>
  <c r="B342" i="12"/>
  <c r="C342" i="12" s="1"/>
  <c r="B334" i="12"/>
  <c r="C334" i="12" s="1"/>
  <c r="B326" i="12"/>
  <c r="C326" i="12" s="1"/>
  <c r="B318" i="12"/>
  <c r="C318" i="12" s="1"/>
  <c r="B310" i="12"/>
  <c r="C310" i="12" s="1"/>
  <c r="B302" i="12"/>
  <c r="C302" i="12" s="1"/>
  <c r="B294" i="12"/>
  <c r="C294" i="12" s="1"/>
  <c r="B286" i="12"/>
  <c r="C286" i="12" s="1"/>
  <c r="B278" i="12"/>
  <c r="C278" i="12" s="1"/>
  <c r="B270" i="12"/>
  <c r="B262" i="12"/>
  <c r="C262" i="12" s="1"/>
  <c r="B254" i="12"/>
  <c r="B247" i="12"/>
  <c r="C247" i="12" s="1"/>
  <c r="B889" i="12"/>
  <c r="B825" i="12"/>
  <c r="B761" i="12"/>
  <c r="C761" i="12" s="1"/>
  <c r="B745" i="12"/>
  <c r="C745" i="12" s="1"/>
  <c r="B733" i="12"/>
  <c r="C733" i="12" s="1"/>
  <c r="B722" i="12"/>
  <c r="C722" i="12" s="1"/>
  <c r="B712" i="12"/>
  <c r="C712" i="12" s="1"/>
  <c r="B701" i="12"/>
  <c r="C701" i="12" s="1"/>
  <c r="B690" i="12"/>
  <c r="C690" i="12" s="1"/>
  <c r="B680" i="12"/>
  <c r="C680" i="12" s="1"/>
  <c r="B669" i="12"/>
  <c r="C669" i="12" s="1"/>
  <c r="B658" i="12"/>
  <c r="C658" i="12" s="1"/>
  <c r="B648" i="12"/>
  <c r="C648" i="12" s="1"/>
  <c r="B637" i="12"/>
  <c r="C637" i="12" s="1"/>
  <c r="B626" i="12"/>
  <c r="C626" i="12" s="1"/>
  <c r="B616" i="12"/>
  <c r="C616" i="12" s="1"/>
  <c r="B605" i="12"/>
  <c r="C605" i="12" s="1"/>
  <c r="B586" i="12"/>
  <c r="C586" i="12" s="1"/>
  <c r="B909" i="12"/>
  <c r="C909" i="12" s="1"/>
  <c r="B845" i="12"/>
  <c r="C845" i="12" s="1"/>
  <c r="B781" i="12"/>
  <c r="C781" i="12" s="1"/>
  <c r="B711" i="12"/>
  <c r="C711" i="12" s="1"/>
  <c r="B679" i="12"/>
  <c r="C679" i="12" s="1"/>
  <c r="B647" i="12"/>
  <c r="C647" i="12" s="1"/>
  <c r="B615" i="12"/>
  <c r="C615" i="12" s="1"/>
  <c r="B595" i="12"/>
  <c r="C595" i="12" s="1"/>
  <c r="B558" i="12"/>
  <c r="C558" i="12" s="1"/>
  <c r="B549" i="12"/>
  <c r="B540" i="12"/>
  <c r="B531" i="12"/>
  <c r="B523" i="12"/>
  <c r="B515" i="12"/>
  <c r="B507" i="12"/>
  <c r="B499" i="12"/>
  <c r="B491" i="12"/>
  <c r="C491" i="12" s="1"/>
  <c r="B483" i="12"/>
  <c r="C483" i="12" s="1"/>
  <c r="B475" i="12"/>
  <c r="B467" i="12"/>
  <c r="B459" i="12"/>
  <c r="B451" i="12"/>
  <c r="C451" i="12" s="1"/>
  <c r="B443" i="12"/>
  <c r="C443" i="12" s="1"/>
  <c r="B435" i="12"/>
  <c r="C435" i="12" s="1"/>
  <c r="B427" i="12"/>
  <c r="C427" i="12" s="1"/>
  <c r="B419" i="12"/>
  <c r="C419" i="12" s="1"/>
  <c r="B411" i="12"/>
  <c r="C411" i="12" s="1"/>
  <c r="B403" i="12"/>
  <c r="B395" i="12"/>
  <c r="C395" i="12" s="1"/>
  <c r="B387" i="12"/>
  <c r="C387" i="12" s="1"/>
  <c r="B379" i="12"/>
  <c r="C379" i="12" s="1"/>
  <c r="B371" i="12"/>
  <c r="C371" i="12" s="1"/>
  <c r="B363" i="12"/>
  <c r="C363" i="12" s="1"/>
  <c r="B355" i="12"/>
  <c r="C355" i="12" s="1"/>
  <c r="B347" i="12"/>
  <c r="C347" i="12" s="1"/>
  <c r="B339" i="12"/>
  <c r="C339" i="12" s="1"/>
  <c r="B331" i="12"/>
  <c r="C331" i="12" s="1"/>
  <c r="B323" i="12"/>
  <c r="C323" i="12" s="1"/>
  <c r="B315" i="12"/>
  <c r="C315" i="12" s="1"/>
  <c r="B307" i="12"/>
  <c r="C307" i="12" s="1"/>
  <c r="B299" i="12"/>
  <c r="C299" i="12" s="1"/>
  <c r="B291" i="12"/>
  <c r="B283" i="12"/>
  <c r="C283" i="12" s="1"/>
  <c r="B275" i="12"/>
  <c r="B267" i="12"/>
  <c r="C267" i="12" s="1"/>
  <c r="B259" i="12"/>
  <c r="C259" i="12" s="1"/>
  <c r="B246" i="12"/>
  <c r="C246" i="12" s="1"/>
  <c r="B929" i="12"/>
  <c r="C929" i="12" s="1"/>
  <c r="B865" i="12"/>
  <c r="B801" i="12"/>
  <c r="B758" i="12"/>
  <c r="C758" i="12" s="1"/>
  <c r="B744" i="12"/>
  <c r="C744" i="12" s="1"/>
  <c r="B732" i="12"/>
  <c r="C732" i="12" s="1"/>
  <c r="B721" i="12"/>
  <c r="C721" i="12" s="1"/>
  <c r="B710" i="12"/>
  <c r="C710" i="12" s="1"/>
  <c r="B700" i="12"/>
  <c r="C700" i="12" s="1"/>
  <c r="B689" i="12"/>
  <c r="C689" i="12" s="1"/>
  <c r="B678" i="12"/>
  <c r="C678" i="12" s="1"/>
  <c r="B668" i="12"/>
  <c r="C668" i="12" s="1"/>
  <c r="B657" i="12"/>
  <c r="C657" i="12" s="1"/>
  <c r="B646" i="12"/>
  <c r="C646" i="12" s="1"/>
  <c r="B636" i="12"/>
  <c r="C636" i="12" s="1"/>
  <c r="B625" i="12"/>
  <c r="C625" i="12" s="1"/>
  <c r="B614" i="12"/>
  <c r="C614" i="12" s="1"/>
  <c r="B604" i="12"/>
  <c r="C604" i="12" s="1"/>
  <c r="B594" i="12"/>
  <c r="C594" i="12" s="1"/>
  <c r="B585" i="12"/>
  <c r="C585" i="12" s="1"/>
  <c r="B576" i="12"/>
  <c r="C576" i="12" s="1"/>
  <c r="B567" i="12"/>
  <c r="C567" i="12" s="1"/>
  <c r="B251" i="12"/>
  <c r="C251" i="12" s="1"/>
  <c r="B245" i="12"/>
  <c r="C245" i="12" s="1"/>
  <c r="B226" i="12"/>
  <c r="B219" i="12"/>
  <c r="C219" i="12" s="1"/>
  <c r="B213" i="12"/>
  <c r="C213" i="12" s="1"/>
  <c r="B194" i="12"/>
  <c r="C194" i="12" s="1"/>
  <c r="B187" i="12"/>
  <c r="C187" i="12" s="1"/>
  <c r="B181" i="12"/>
  <c r="C181" i="12" s="1"/>
  <c r="B162" i="12"/>
  <c r="C162" i="12" s="1"/>
  <c r="B151" i="12"/>
  <c r="C151" i="12" s="1"/>
  <c r="B146" i="12"/>
  <c r="C146" i="12" s="1"/>
  <c r="B135" i="12"/>
  <c r="C135" i="12" s="1"/>
  <c r="B126" i="12"/>
  <c r="C126" i="12" s="1"/>
  <c r="B114" i="12"/>
  <c r="C114" i="12" s="1"/>
  <c r="B106" i="12"/>
  <c r="B98" i="12"/>
  <c r="B90" i="12"/>
  <c r="C90" i="12" s="1"/>
  <c r="B82" i="12"/>
  <c r="C82" i="12" s="1"/>
  <c r="B74" i="12"/>
  <c r="C74" i="12" s="1"/>
  <c r="B66" i="12"/>
  <c r="C66" i="12" s="1"/>
  <c r="B58" i="12"/>
  <c r="C58" i="12" s="1"/>
  <c r="B50" i="12"/>
  <c r="C50" i="12" s="1"/>
  <c r="B42" i="12"/>
  <c r="C42" i="12" s="1"/>
  <c r="B34" i="12"/>
  <c r="C34" i="12" s="1"/>
  <c r="B26" i="12"/>
  <c r="C26" i="12" s="1"/>
  <c r="B18" i="12"/>
  <c r="B10" i="12"/>
  <c r="B2" i="12"/>
  <c r="C2" i="12" s="1"/>
  <c r="B949" i="12"/>
  <c r="C949" i="12" s="1"/>
  <c r="B885" i="12"/>
  <c r="C885" i="12" s="1"/>
  <c r="B821" i="12"/>
  <c r="C821" i="12" s="1"/>
  <c r="B742" i="12"/>
  <c r="C742" i="12" s="1"/>
  <c r="B731" i="12"/>
  <c r="C731" i="12" s="1"/>
  <c r="B699" i="12"/>
  <c r="C699" i="12" s="1"/>
  <c r="B667" i="12"/>
  <c r="C667" i="12" s="1"/>
  <c r="B635" i="12"/>
  <c r="C635" i="12" s="1"/>
  <c r="B603" i="12"/>
  <c r="C603" i="12" s="1"/>
  <c r="B566" i="12"/>
  <c r="C566" i="12" s="1"/>
  <c r="B557" i="12"/>
  <c r="C557" i="12" s="1"/>
  <c r="B548" i="12"/>
  <c r="B539" i="12"/>
  <c r="B530" i="12"/>
  <c r="B522" i="12"/>
  <c r="B514" i="12"/>
  <c r="B506" i="12"/>
  <c r="B498" i="12"/>
  <c r="B490" i="12"/>
  <c r="C490" i="12" s="1"/>
  <c r="B482" i="12"/>
  <c r="B474" i="12"/>
  <c r="B466" i="12"/>
  <c r="B458" i="12"/>
  <c r="C458" i="12" s="1"/>
  <c r="B450" i="12"/>
  <c r="C450" i="12" s="1"/>
  <c r="B442" i="12"/>
  <c r="C442" i="12" s="1"/>
  <c r="B434" i="12"/>
  <c r="C434" i="12" s="1"/>
  <c r="B426" i="12"/>
  <c r="C426" i="12" s="1"/>
  <c r="B418" i="12"/>
  <c r="C418" i="12" s="1"/>
  <c r="B410" i="12"/>
  <c r="B402" i="12"/>
  <c r="B394" i="12"/>
  <c r="C394" i="12" s="1"/>
  <c r="B386" i="12"/>
  <c r="C386" i="12" s="1"/>
  <c r="B378" i="12"/>
  <c r="C378" i="12" s="1"/>
  <c r="B370" i="12"/>
  <c r="C370" i="12" s="1"/>
  <c r="B362" i="12"/>
  <c r="C362" i="12" s="1"/>
  <c r="B354" i="12"/>
  <c r="C354" i="12" s="1"/>
  <c r="B346" i="12"/>
  <c r="C346" i="12" s="1"/>
  <c r="B338" i="12"/>
  <c r="C338" i="12" s="1"/>
  <c r="B330" i="12"/>
  <c r="C330" i="12" s="1"/>
  <c r="B322" i="12"/>
  <c r="C322" i="12" s="1"/>
  <c r="B314" i="12"/>
  <c r="C314" i="12" s="1"/>
  <c r="B306" i="12"/>
  <c r="C306" i="12" s="1"/>
  <c r="B298" i="12"/>
  <c r="C298" i="12" s="1"/>
  <c r="B290" i="12"/>
  <c r="B282" i="12"/>
  <c r="C282" i="12" s="1"/>
  <c r="B274" i="12"/>
  <c r="B266" i="12"/>
  <c r="C266" i="12" s="1"/>
  <c r="B258" i="12"/>
  <c r="C258" i="12" s="1"/>
  <c r="B238" i="12"/>
  <c r="C238" i="12" s="1"/>
  <c r="B231" i="12"/>
  <c r="B225" i="12"/>
  <c r="B206" i="12"/>
  <c r="C206" i="12" s="1"/>
  <c r="B199" i="12"/>
  <c r="C199" i="12" s="1"/>
  <c r="B193" i="12"/>
  <c r="C193" i="12" s="1"/>
  <c r="B174" i="12"/>
  <c r="C174" i="12" s="1"/>
  <c r="B167" i="12"/>
  <c r="C167" i="12" s="1"/>
  <c r="B161" i="12"/>
  <c r="C161" i="12" s="1"/>
  <c r="B145" i="12"/>
  <c r="C145" i="12" s="1"/>
  <c r="B130" i="12"/>
  <c r="C130" i="12" s="1"/>
  <c r="B121" i="12"/>
  <c r="C121" i="12" s="1"/>
  <c r="B117" i="12"/>
  <c r="C117" i="12" s="1"/>
  <c r="B111" i="12"/>
  <c r="C111" i="12" s="1"/>
  <c r="B103" i="12"/>
  <c r="B95" i="12"/>
  <c r="C95" i="12" s="1"/>
  <c r="B87" i="12"/>
  <c r="C87" i="12" s="1"/>
  <c r="B79" i="12"/>
  <c r="C79" i="12" s="1"/>
  <c r="B71" i="12"/>
  <c r="C71" i="12" s="1"/>
  <c r="B63" i="12"/>
  <c r="C63" i="12" s="1"/>
  <c r="B55" i="12"/>
  <c r="C55" i="12" s="1"/>
  <c r="B47" i="12"/>
  <c r="C47" i="12" s="1"/>
  <c r="B39" i="12"/>
  <c r="C39" i="12" s="1"/>
  <c r="B31" i="12"/>
  <c r="C31" i="12" s="1"/>
  <c r="B23" i="12"/>
  <c r="C23" i="12" s="1"/>
  <c r="B15" i="12"/>
  <c r="B7" i="12"/>
  <c r="B921" i="12"/>
  <c r="C921" i="12" s="1"/>
  <c r="B857" i="12"/>
  <c r="C857" i="12" s="1"/>
  <c r="B793" i="12"/>
  <c r="C793" i="12" s="1"/>
  <c r="B753" i="12"/>
  <c r="C753" i="12" s="1"/>
  <c r="B738" i="12"/>
  <c r="C738" i="12" s="1"/>
  <c r="B728" i="12"/>
  <c r="C728" i="12" s="1"/>
  <c r="B717" i="12"/>
  <c r="C717" i="12" s="1"/>
  <c r="B706" i="12"/>
  <c r="C706" i="12" s="1"/>
  <c r="B696" i="12"/>
  <c r="C696" i="12" s="1"/>
  <c r="B685" i="12"/>
  <c r="C685" i="12" s="1"/>
  <c r="B674" i="12"/>
  <c r="C674" i="12" s="1"/>
  <c r="B664" i="12"/>
  <c r="C664" i="12" s="1"/>
  <c r="B653" i="12"/>
  <c r="C653" i="12" s="1"/>
  <c r="B642" i="12"/>
  <c r="C642" i="12" s="1"/>
  <c r="B632" i="12"/>
  <c r="C632" i="12" s="1"/>
  <c r="B621" i="12"/>
  <c r="C621" i="12" s="1"/>
  <c r="B610" i="12"/>
  <c r="C610" i="12" s="1"/>
  <c r="B600" i="12"/>
  <c r="C600" i="12" s="1"/>
  <c r="B591" i="12"/>
  <c r="C591" i="12" s="1"/>
  <c r="B554" i="12"/>
  <c r="C554" i="12" s="1"/>
  <c r="B545" i="12"/>
  <c r="B536" i="12"/>
  <c r="B250" i="12"/>
  <c r="C250" i="12" s="1"/>
  <c r="B243" i="12"/>
  <c r="C243" i="12" s="1"/>
  <c r="B237" i="12"/>
  <c r="C237" i="12" s="1"/>
  <c r="B218" i="12"/>
  <c r="C218" i="12" s="1"/>
  <c r="B211" i="12"/>
  <c r="C211" i="12" s="1"/>
  <c r="B205" i="12"/>
  <c r="C205" i="12" s="1"/>
  <c r="B186" i="12"/>
  <c r="C186" i="12" s="1"/>
  <c r="B179" i="12"/>
  <c r="C179" i="12" s="1"/>
  <c r="B173" i="12"/>
  <c r="C173" i="12" s="1"/>
  <c r="B155" i="12"/>
  <c r="C155" i="12" s="1"/>
  <c r="B150" i="12"/>
  <c r="C150" i="12" s="1"/>
  <c r="B139" i="12"/>
  <c r="C139" i="12" s="1"/>
  <c r="B134" i="12"/>
  <c r="C134" i="12" s="1"/>
  <c r="B125" i="12"/>
  <c r="C125" i="12" s="1"/>
  <c r="B108" i="12"/>
  <c r="C108" i="12" s="1"/>
  <c r="B100" i="12"/>
  <c r="B92" i="12"/>
  <c r="C92" i="12" s="1"/>
  <c r="B84" i="12"/>
  <c r="C84" i="12" s="1"/>
  <c r="B76" i="12"/>
  <c r="C76" i="12" s="1"/>
  <c r="B68" i="12"/>
  <c r="C68" i="12" s="1"/>
  <c r="B60" i="12"/>
  <c r="C60" i="12" s="1"/>
  <c r="B52" i="12"/>
  <c r="C52" i="12" s="1"/>
  <c r="B44" i="12"/>
  <c r="C44" i="12" s="1"/>
  <c r="B36" i="12"/>
  <c r="C36" i="12" s="1"/>
  <c r="B28" i="12"/>
  <c r="C28" i="12" s="1"/>
  <c r="B20" i="12"/>
  <c r="B12" i="12"/>
  <c r="B4" i="12"/>
  <c r="C4" i="12" s="1"/>
  <c r="B577" i="12"/>
  <c r="C577" i="12" s="1"/>
  <c r="B253" i="12"/>
  <c r="C253" i="12" s="1"/>
  <c r="B214" i="12"/>
  <c r="B195" i="12"/>
  <c r="C195" i="12" s="1"/>
  <c r="B177" i="12"/>
  <c r="C177" i="12" s="1"/>
  <c r="B147" i="12"/>
  <c r="C147" i="12" s="1"/>
  <c r="B122" i="12"/>
  <c r="C122" i="12" s="1"/>
  <c r="B112" i="12"/>
  <c r="C112" i="12" s="1"/>
  <c r="B83" i="12"/>
  <c r="C83" i="12" s="1"/>
  <c r="B77" i="12"/>
  <c r="C77" i="12" s="1"/>
  <c r="B48" i="12"/>
  <c r="C48" i="12" s="1"/>
  <c r="B27" i="12"/>
  <c r="C27" i="12" s="1"/>
  <c r="B11" i="12"/>
  <c r="B568" i="12"/>
  <c r="C568" i="12" s="1"/>
  <c r="B227" i="12"/>
  <c r="B209" i="12"/>
  <c r="C209" i="12" s="1"/>
  <c r="B119" i="12"/>
  <c r="C119" i="12" s="1"/>
  <c r="B104" i="12"/>
  <c r="B75" i="12"/>
  <c r="C75" i="12" s="1"/>
  <c r="B69" i="12"/>
  <c r="C69" i="12" s="1"/>
  <c r="B40" i="12"/>
  <c r="C40" i="12" s="1"/>
  <c r="B16" i="12"/>
  <c r="B559" i="12"/>
  <c r="C559" i="12" s="1"/>
  <c r="B241" i="12"/>
  <c r="C241" i="12" s="1"/>
  <c r="B190" i="12"/>
  <c r="C190" i="12" s="1"/>
  <c r="B175" i="12"/>
  <c r="C175" i="12" s="1"/>
  <c r="B158" i="12"/>
  <c r="C158" i="12" s="1"/>
  <c r="B131" i="12"/>
  <c r="C131" i="12" s="1"/>
  <c r="B96" i="12"/>
  <c r="C96" i="12" s="1"/>
  <c r="B67" i="12"/>
  <c r="C67" i="12" s="1"/>
  <c r="B61" i="12"/>
  <c r="C61" i="12" s="1"/>
  <c r="B32" i="12"/>
  <c r="C32" i="12" s="1"/>
  <c r="B21" i="12"/>
  <c r="B5" i="12"/>
  <c r="C5" i="12" s="1"/>
  <c r="B222" i="12"/>
  <c r="C222" i="12" s="1"/>
  <c r="B207" i="12"/>
  <c r="C207" i="12" s="1"/>
  <c r="B189" i="12"/>
  <c r="C189" i="12" s="1"/>
  <c r="B157" i="12"/>
  <c r="C157" i="12" s="1"/>
  <c r="B142" i="12"/>
  <c r="C142" i="12" s="1"/>
  <c r="B118" i="12"/>
  <c r="C118" i="12" s="1"/>
  <c r="B88" i="12"/>
  <c r="C88" i="12" s="1"/>
  <c r="B59" i="12"/>
  <c r="C59" i="12" s="1"/>
  <c r="B53" i="12"/>
  <c r="C53" i="12" s="1"/>
  <c r="B14" i="12"/>
  <c r="B239" i="12"/>
  <c r="C239" i="12" s="1"/>
  <c r="B221" i="12"/>
  <c r="C221" i="12" s="1"/>
  <c r="B170" i="12"/>
  <c r="C170" i="12" s="1"/>
  <c r="B153" i="12"/>
  <c r="C153" i="12" s="1"/>
  <c r="B141" i="12"/>
  <c r="C141" i="12" s="1"/>
  <c r="B127" i="12"/>
  <c r="C127" i="12" s="1"/>
  <c r="B115" i="12"/>
  <c r="C115" i="12" s="1"/>
  <c r="B109" i="12"/>
  <c r="C109" i="12" s="1"/>
  <c r="B80" i="12"/>
  <c r="C80" i="12" s="1"/>
  <c r="B51" i="12"/>
  <c r="C51" i="12" s="1"/>
  <c r="B45" i="12"/>
  <c r="C45" i="12" s="1"/>
  <c r="B19" i="12"/>
  <c r="B3" i="12"/>
  <c r="C3" i="12" s="1"/>
  <c r="B202" i="12"/>
  <c r="C202" i="12" s="1"/>
  <c r="B183" i="12"/>
  <c r="C183" i="12" s="1"/>
  <c r="B169" i="12"/>
  <c r="C169" i="12" s="1"/>
  <c r="B137" i="12"/>
  <c r="C137" i="12" s="1"/>
  <c r="B107" i="12"/>
  <c r="B101" i="12"/>
  <c r="B72" i="12"/>
  <c r="C72" i="12" s="1"/>
  <c r="B43" i="12"/>
  <c r="C43" i="12" s="1"/>
  <c r="B37" i="12"/>
  <c r="C37" i="12" s="1"/>
  <c r="B24" i="12"/>
  <c r="C24" i="12" s="1"/>
  <c r="B8" i="12"/>
  <c r="B234" i="12"/>
  <c r="C234" i="12" s="1"/>
  <c r="B215" i="12"/>
  <c r="B201" i="12"/>
  <c r="C201" i="12" s="1"/>
  <c r="B123" i="12"/>
  <c r="C123" i="12" s="1"/>
  <c r="B99" i="12"/>
  <c r="B93" i="12"/>
  <c r="C93" i="12" s="1"/>
  <c r="B64" i="12"/>
  <c r="C64" i="12" s="1"/>
  <c r="B35" i="12"/>
  <c r="C35" i="12" s="1"/>
  <c r="B29" i="12"/>
  <c r="C29" i="12" s="1"/>
  <c r="B13" i="12"/>
  <c r="B233" i="12"/>
  <c r="C233" i="12" s="1"/>
  <c r="B182" i="12"/>
  <c r="C182" i="12" s="1"/>
  <c r="B163" i="12"/>
  <c r="C163" i="12" s="1"/>
  <c r="B91" i="12"/>
  <c r="C91" i="12" s="1"/>
  <c r="B85" i="12"/>
  <c r="C85" i="12" s="1"/>
  <c r="B56" i="12"/>
  <c r="C56" i="12" s="1"/>
  <c r="B22" i="12"/>
  <c r="C22" i="12" s="1"/>
  <c r="B6" i="12"/>
  <c r="T126" i="2"/>
  <c r="S121" i="4"/>
  <c r="W121" i="4"/>
  <c r="T121" i="4"/>
  <c r="L124" i="5"/>
  <c r="D124" i="5"/>
  <c r="F124" i="5"/>
  <c r="M124" i="5"/>
  <c r="E124" i="5"/>
  <c r="J124" i="5"/>
  <c r="I124" i="5"/>
  <c r="H124" i="5"/>
  <c r="G124" i="5"/>
  <c r="C124" i="5"/>
  <c r="K124" i="5"/>
  <c r="R121" i="4"/>
  <c r="M127" i="5"/>
  <c r="E127" i="5"/>
  <c r="H127" i="5"/>
  <c r="G127" i="5"/>
  <c r="F127" i="5"/>
  <c r="L127" i="5"/>
  <c r="K127" i="5"/>
  <c r="J127" i="5"/>
  <c r="I127" i="5"/>
  <c r="D127" i="5"/>
  <c r="C127" i="5"/>
  <c r="D3" i="5"/>
  <c r="R122" i="4"/>
  <c r="T122" i="4"/>
  <c r="S122" i="4"/>
  <c r="G125" i="5"/>
  <c r="I125" i="5"/>
  <c r="H125" i="5"/>
  <c r="K125" i="5"/>
  <c r="J125" i="5"/>
  <c r="F125" i="5"/>
  <c r="E125" i="5"/>
  <c r="D125" i="5"/>
  <c r="C125" i="5"/>
  <c r="M125" i="5"/>
  <c r="L125" i="5"/>
  <c r="R123" i="4"/>
  <c r="Z124" i="4"/>
  <c r="Y125" i="4"/>
  <c r="X126" i="4"/>
  <c r="H129" i="5"/>
  <c r="H128" i="5"/>
  <c r="K128" i="5"/>
  <c r="C128" i="5"/>
  <c r="J128" i="5"/>
  <c r="I128" i="5"/>
  <c r="Z125" i="4"/>
  <c r="F128" i="5"/>
  <c r="I129" i="5"/>
  <c r="T123" i="4"/>
  <c r="S124" i="4"/>
  <c r="R125" i="4"/>
  <c r="Z126" i="4"/>
  <c r="G128" i="5"/>
  <c r="K129" i="5"/>
  <c r="C129" i="5"/>
  <c r="F129" i="5"/>
  <c r="M129" i="5"/>
  <c r="E129" i="5"/>
  <c r="L129" i="5"/>
  <c r="D129" i="5"/>
  <c r="J126" i="5"/>
  <c r="M126" i="5"/>
  <c r="E126" i="5"/>
  <c r="L126" i="5"/>
  <c r="D126" i="5"/>
  <c r="K126" i="5"/>
  <c r="C126" i="5"/>
  <c r="D128" i="5"/>
  <c r="G129" i="5"/>
  <c r="B952" i="13"/>
  <c r="C952" i="13" s="1"/>
  <c r="B948" i="13"/>
  <c r="C948" i="13" s="1"/>
  <c r="B944" i="13"/>
  <c r="C944" i="13" s="1"/>
  <c r="B940" i="13"/>
  <c r="C940" i="13" s="1"/>
  <c r="B936" i="13"/>
  <c r="C936" i="13" s="1"/>
  <c r="B932" i="13"/>
  <c r="C932" i="13" s="1"/>
  <c r="B928" i="13"/>
  <c r="C928" i="13" s="1"/>
  <c r="B924" i="13"/>
  <c r="C924" i="13" s="1"/>
  <c r="B920" i="13"/>
  <c r="C920" i="13" s="1"/>
  <c r="B916" i="13"/>
  <c r="C916" i="13" s="1"/>
  <c r="B912" i="13"/>
  <c r="C912" i="13" s="1"/>
  <c r="B908" i="13"/>
  <c r="C908" i="13" s="1"/>
  <c r="B904" i="13"/>
  <c r="C904" i="13" s="1"/>
  <c r="B900" i="13"/>
  <c r="B896" i="13"/>
  <c r="B892" i="13"/>
  <c r="C892" i="13" s="1"/>
  <c r="B888" i="13"/>
  <c r="C888" i="13" s="1"/>
  <c r="B884" i="13"/>
  <c r="B880" i="13"/>
  <c r="B876" i="13"/>
  <c r="B872" i="13"/>
  <c r="B868" i="13"/>
  <c r="B864" i="13"/>
  <c r="C864" i="13" s="1"/>
  <c r="B860" i="13"/>
  <c r="C860" i="13" s="1"/>
  <c r="B856" i="13"/>
  <c r="C856" i="13" s="1"/>
  <c r="B852" i="13"/>
  <c r="C852" i="13" s="1"/>
  <c r="B848" i="13"/>
  <c r="C848" i="13" s="1"/>
  <c r="B844" i="13"/>
  <c r="C844" i="13" s="1"/>
  <c r="B840" i="13"/>
  <c r="C840" i="13" s="1"/>
  <c r="B836" i="13"/>
  <c r="C836" i="13" s="1"/>
  <c r="B832" i="13"/>
  <c r="C832" i="13" s="1"/>
  <c r="B828" i="13"/>
  <c r="B824" i="13"/>
  <c r="C824" i="13" s="1"/>
  <c r="B820" i="13"/>
  <c r="C820" i="13" s="1"/>
  <c r="B816" i="13"/>
  <c r="C816" i="13" s="1"/>
  <c r="B812" i="13"/>
  <c r="C812" i="13" s="1"/>
  <c r="B808" i="13"/>
  <c r="C808" i="13" s="1"/>
  <c r="B804" i="13"/>
  <c r="B800" i="13"/>
  <c r="C800" i="13" s="1"/>
  <c r="B796" i="13"/>
  <c r="C796" i="13" s="1"/>
  <c r="B792" i="13"/>
  <c r="C792" i="13" s="1"/>
  <c r="B788" i="13"/>
  <c r="C788" i="13" s="1"/>
  <c r="B784" i="13"/>
  <c r="C784" i="13" s="1"/>
  <c r="B780" i="13"/>
  <c r="C780" i="13" s="1"/>
  <c r="B776" i="13"/>
  <c r="C776" i="13" s="1"/>
  <c r="B772" i="13"/>
  <c r="C772" i="13" s="1"/>
  <c r="B768" i="13"/>
  <c r="C768" i="13" s="1"/>
  <c r="B764" i="13"/>
  <c r="C764" i="13" s="1"/>
  <c r="B760" i="13"/>
  <c r="C760" i="13" s="1"/>
  <c r="B756" i="13"/>
  <c r="C756" i="13" s="1"/>
  <c r="B752" i="13"/>
  <c r="C752" i="13" s="1"/>
  <c r="B951" i="13"/>
  <c r="C951" i="13" s="1"/>
  <c r="B947" i="13"/>
  <c r="C947" i="13" s="1"/>
  <c r="B943" i="13"/>
  <c r="C943" i="13" s="1"/>
  <c r="B939" i="13"/>
  <c r="C939" i="13" s="1"/>
  <c r="B935" i="13"/>
  <c r="C935" i="13" s="1"/>
  <c r="B931" i="13"/>
  <c r="C931" i="13" s="1"/>
  <c r="B927" i="13"/>
  <c r="C927" i="13" s="1"/>
  <c r="B923" i="13"/>
  <c r="C923" i="13" s="1"/>
  <c r="B919" i="13"/>
  <c r="C919" i="13" s="1"/>
  <c r="B915" i="13"/>
  <c r="C915" i="13" s="1"/>
  <c r="B911" i="13"/>
  <c r="C911" i="13" s="1"/>
  <c r="B907" i="13"/>
  <c r="C907" i="13" s="1"/>
  <c r="B903" i="13"/>
  <c r="C903" i="13" s="1"/>
  <c r="B899" i="13"/>
  <c r="B895" i="13"/>
  <c r="B891" i="13"/>
  <c r="C891" i="13" s="1"/>
  <c r="B887" i="13"/>
  <c r="C887" i="13" s="1"/>
  <c r="B883" i="13"/>
  <c r="B879" i="13"/>
  <c r="B875" i="13"/>
  <c r="B871" i="13"/>
  <c r="B867" i="13"/>
  <c r="B863" i="13"/>
  <c r="C863" i="13" s="1"/>
  <c r="B859" i="13"/>
  <c r="C859" i="13" s="1"/>
  <c r="B855" i="13"/>
  <c r="C855" i="13" s="1"/>
  <c r="B851" i="13"/>
  <c r="C851" i="13" s="1"/>
  <c r="B847" i="13"/>
  <c r="C847" i="13" s="1"/>
  <c r="B843" i="13"/>
  <c r="C843" i="13" s="1"/>
  <c r="B839" i="13"/>
  <c r="C839" i="13" s="1"/>
  <c r="B835" i="13"/>
  <c r="C835" i="13" s="1"/>
  <c r="B831" i="13"/>
  <c r="C831" i="13" s="1"/>
  <c r="B827" i="13"/>
  <c r="B823" i="13"/>
  <c r="C823" i="13" s="1"/>
  <c r="B819" i="13"/>
  <c r="C819" i="13" s="1"/>
  <c r="B815" i="13"/>
  <c r="C815" i="13" s="1"/>
  <c r="B811" i="13"/>
  <c r="C811" i="13" s="1"/>
  <c r="B807" i="13"/>
  <c r="C807" i="13" s="1"/>
  <c r="B803" i="13"/>
  <c r="B799" i="13"/>
  <c r="C799" i="13" s="1"/>
  <c r="B795" i="13"/>
  <c r="C795" i="13" s="1"/>
  <c r="B791" i="13"/>
  <c r="C791" i="13" s="1"/>
  <c r="B787" i="13"/>
  <c r="C787" i="13" s="1"/>
  <c r="B783" i="13"/>
  <c r="C783" i="13" s="1"/>
  <c r="B779" i="13"/>
  <c r="C779" i="13" s="1"/>
  <c r="B775" i="13"/>
  <c r="C775" i="13" s="1"/>
  <c r="B771" i="13"/>
  <c r="C771" i="13" s="1"/>
  <c r="B767" i="13"/>
  <c r="C767" i="13" s="1"/>
  <c r="B763" i="13"/>
  <c r="C763" i="13" s="1"/>
  <c r="B759" i="13"/>
  <c r="C759" i="13" s="1"/>
  <c r="B755" i="13"/>
  <c r="C755" i="13" s="1"/>
  <c r="B751" i="13"/>
  <c r="C751" i="13" s="1"/>
  <c r="B950" i="13"/>
  <c r="C950" i="13" s="1"/>
  <c r="B946" i="13"/>
  <c r="C946" i="13" s="1"/>
  <c r="B942" i="13"/>
  <c r="C942" i="13" s="1"/>
  <c r="B938" i="13"/>
  <c r="C938" i="13" s="1"/>
  <c r="B934" i="13"/>
  <c r="C934" i="13" s="1"/>
  <c r="B930" i="13"/>
  <c r="C930" i="13" s="1"/>
  <c r="B926" i="13"/>
  <c r="C926" i="13" s="1"/>
  <c r="B922" i="13"/>
  <c r="C922" i="13" s="1"/>
  <c r="B918" i="13"/>
  <c r="C918" i="13" s="1"/>
  <c r="B914" i="13"/>
  <c r="C914" i="13" s="1"/>
  <c r="B910" i="13"/>
  <c r="C910" i="13" s="1"/>
  <c r="B906" i="13"/>
  <c r="C906" i="13" s="1"/>
  <c r="B902" i="13"/>
  <c r="B898" i="13"/>
  <c r="B894" i="13"/>
  <c r="B890" i="13"/>
  <c r="C890" i="13" s="1"/>
  <c r="B886" i="13"/>
  <c r="C886" i="13" s="1"/>
  <c r="B882" i="13"/>
  <c r="B878" i="13"/>
  <c r="B874" i="13"/>
  <c r="B870" i="13"/>
  <c r="B866" i="13"/>
  <c r="B862" i="13"/>
  <c r="C862" i="13" s="1"/>
  <c r="B858" i="13"/>
  <c r="C858" i="13" s="1"/>
  <c r="B854" i="13"/>
  <c r="C854" i="13" s="1"/>
  <c r="B850" i="13"/>
  <c r="C850" i="13" s="1"/>
  <c r="B846" i="13"/>
  <c r="C846" i="13" s="1"/>
  <c r="B842" i="13"/>
  <c r="C842" i="13" s="1"/>
  <c r="B838" i="13"/>
  <c r="C838" i="13" s="1"/>
  <c r="B834" i="13"/>
  <c r="C834" i="13" s="1"/>
  <c r="B830" i="13"/>
  <c r="B826" i="13"/>
  <c r="C826" i="13" s="1"/>
  <c r="B822" i="13"/>
  <c r="C822" i="13" s="1"/>
  <c r="B818" i="13"/>
  <c r="C818" i="13" s="1"/>
  <c r="B814" i="13"/>
  <c r="C814" i="13" s="1"/>
  <c r="B810" i="13"/>
  <c r="C810" i="13" s="1"/>
  <c r="B806" i="13"/>
  <c r="B802" i="13"/>
  <c r="B798" i="13"/>
  <c r="C798" i="13" s="1"/>
  <c r="B794" i="13"/>
  <c r="C794" i="13" s="1"/>
  <c r="B790" i="13"/>
  <c r="C790" i="13" s="1"/>
  <c r="B786" i="13"/>
  <c r="C786" i="13" s="1"/>
  <c r="B782" i="13"/>
  <c r="C782" i="13" s="1"/>
  <c r="B778" i="13"/>
  <c r="C778" i="13" s="1"/>
  <c r="B774" i="13"/>
  <c r="C774" i="13" s="1"/>
  <c r="B770" i="13"/>
  <c r="C770" i="13" s="1"/>
  <c r="B766" i="13"/>
  <c r="C766" i="13" s="1"/>
  <c r="B762" i="13"/>
  <c r="C762" i="13" s="1"/>
  <c r="B758" i="13"/>
  <c r="C758" i="13" s="1"/>
  <c r="B949" i="13"/>
  <c r="C949" i="13" s="1"/>
  <c r="B945" i="13"/>
  <c r="C945" i="13" s="1"/>
  <c r="B941" i="13"/>
  <c r="C941" i="13" s="1"/>
  <c r="B937" i="13"/>
  <c r="C937" i="13" s="1"/>
  <c r="B933" i="13"/>
  <c r="C933" i="13" s="1"/>
  <c r="B929" i="13"/>
  <c r="C929" i="13" s="1"/>
  <c r="B925" i="13"/>
  <c r="C925" i="13" s="1"/>
  <c r="B921" i="13"/>
  <c r="C921" i="13" s="1"/>
  <c r="B917" i="13"/>
  <c r="C917" i="13" s="1"/>
  <c r="B913" i="13"/>
  <c r="C913" i="13" s="1"/>
  <c r="B909" i="13"/>
  <c r="C909" i="13" s="1"/>
  <c r="B905" i="13"/>
  <c r="C905" i="13" s="1"/>
  <c r="B901" i="13"/>
  <c r="B897" i="13"/>
  <c r="B893" i="13"/>
  <c r="B889" i="13"/>
  <c r="C889" i="13" s="1"/>
  <c r="B885" i="13"/>
  <c r="C885" i="13" s="1"/>
  <c r="B881" i="13"/>
  <c r="B877" i="13"/>
  <c r="B873" i="13"/>
  <c r="B869" i="13"/>
  <c r="B865" i="13"/>
  <c r="B861" i="13"/>
  <c r="C861" i="13" s="1"/>
  <c r="B857" i="13"/>
  <c r="C857" i="13" s="1"/>
  <c r="B853" i="13"/>
  <c r="C853" i="13" s="1"/>
  <c r="B849" i="13"/>
  <c r="C849" i="13" s="1"/>
  <c r="B845" i="13"/>
  <c r="C845" i="13" s="1"/>
  <c r="B841" i="13"/>
  <c r="C841" i="13" s="1"/>
  <c r="B837" i="13"/>
  <c r="C837" i="13" s="1"/>
  <c r="B833" i="13"/>
  <c r="C833" i="13" s="1"/>
  <c r="B829" i="13"/>
  <c r="B825" i="13"/>
  <c r="C825" i="13" s="1"/>
  <c r="B821" i="13"/>
  <c r="C821" i="13" s="1"/>
  <c r="B817" i="13"/>
  <c r="C817" i="13" s="1"/>
  <c r="B813" i="13"/>
  <c r="C813" i="13" s="1"/>
  <c r="B809" i="13"/>
  <c r="C809" i="13" s="1"/>
  <c r="B805" i="13"/>
  <c r="B801" i="13"/>
  <c r="B797" i="13"/>
  <c r="C797" i="13" s="1"/>
  <c r="B793" i="13"/>
  <c r="C793" i="13" s="1"/>
  <c r="B789" i="13"/>
  <c r="C789" i="13" s="1"/>
  <c r="B785" i="13"/>
  <c r="C785" i="13" s="1"/>
  <c r="B781" i="13"/>
  <c r="C781" i="13" s="1"/>
  <c r="B777" i="13"/>
  <c r="C777" i="13" s="1"/>
  <c r="B773" i="13"/>
  <c r="C773" i="13" s="1"/>
  <c r="B769" i="13"/>
  <c r="C769" i="13" s="1"/>
  <c r="B765" i="13"/>
  <c r="C765" i="13" s="1"/>
  <c r="B761" i="13"/>
  <c r="C761" i="13" s="1"/>
  <c r="B757" i="13"/>
  <c r="C757" i="13" s="1"/>
  <c r="B753" i="13"/>
  <c r="C753" i="13" s="1"/>
  <c r="B749" i="13"/>
  <c r="C749" i="13" s="1"/>
  <c r="B754" i="13"/>
  <c r="C754" i="13" s="1"/>
  <c r="B742" i="13"/>
  <c r="C742" i="13" s="1"/>
  <c r="B734" i="13"/>
  <c r="C734" i="13" s="1"/>
  <c r="B726" i="13"/>
  <c r="C726" i="13" s="1"/>
  <c r="B718" i="13"/>
  <c r="C718" i="13" s="1"/>
  <c r="B710" i="13"/>
  <c r="C710" i="13" s="1"/>
  <c r="B702" i="13"/>
  <c r="C702" i="13" s="1"/>
  <c r="B694" i="13"/>
  <c r="C694" i="13" s="1"/>
  <c r="B686" i="13"/>
  <c r="C686" i="13" s="1"/>
  <c r="B678" i="13"/>
  <c r="C678" i="13" s="1"/>
  <c r="B670" i="13"/>
  <c r="C670" i="13" s="1"/>
  <c r="B662" i="13"/>
  <c r="C662" i="13" s="1"/>
  <c r="B654" i="13"/>
  <c r="C654" i="13" s="1"/>
  <c r="B646" i="13"/>
  <c r="C646" i="13" s="1"/>
  <c r="B638" i="13"/>
  <c r="C638" i="13" s="1"/>
  <c r="B630" i="13"/>
  <c r="C630" i="13" s="1"/>
  <c r="B622" i="13"/>
  <c r="C622" i="13" s="1"/>
  <c r="B614" i="13"/>
  <c r="C614" i="13" s="1"/>
  <c r="B606" i="13"/>
  <c r="C606" i="13" s="1"/>
  <c r="B598" i="13"/>
  <c r="C598" i="13" s="1"/>
  <c r="B591" i="13"/>
  <c r="C591" i="13" s="1"/>
  <c r="B587" i="13"/>
  <c r="C587" i="13" s="1"/>
  <c r="B583" i="13"/>
  <c r="C583" i="13" s="1"/>
  <c r="B579" i="13"/>
  <c r="C579" i="13" s="1"/>
  <c r="B575" i="13"/>
  <c r="C575" i="13" s="1"/>
  <c r="B571" i="13"/>
  <c r="C571" i="13" s="1"/>
  <c r="B567" i="13"/>
  <c r="C567" i="13" s="1"/>
  <c r="B563" i="13"/>
  <c r="C563" i="13" s="1"/>
  <c r="B559" i="13"/>
  <c r="C559" i="13" s="1"/>
  <c r="B555" i="13"/>
  <c r="C555" i="13" s="1"/>
  <c r="B551" i="13"/>
  <c r="B547" i="13"/>
  <c r="B543" i="13"/>
  <c r="B539" i="13"/>
  <c r="B535" i="13"/>
  <c r="B531" i="13"/>
  <c r="C531" i="13" s="1"/>
  <c r="B527" i="13"/>
  <c r="C527" i="13" s="1"/>
  <c r="B523" i="13"/>
  <c r="B519" i="13"/>
  <c r="B515" i="13"/>
  <c r="B511" i="13"/>
  <c r="C511" i="13" s="1"/>
  <c r="B507" i="13"/>
  <c r="C507" i="13" s="1"/>
  <c r="B503" i="13"/>
  <c r="C503" i="13" s="1"/>
  <c r="B499" i="13"/>
  <c r="B495" i="13"/>
  <c r="C495" i="13" s="1"/>
  <c r="B491" i="13"/>
  <c r="C491" i="13" s="1"/>
  <c r="B487" i="13"/>
  <c r="C487" i="13" s="1"/>
  <c r="B483" i="13"/>
  <c r="C483" i="13" s="1"/>
  <c r="B479" i="13"/>
  <c r="B475" i="13"/>
  <c r="B471" i="13"/>
  <c r="B467" i="13"/>
  <c r="B463" i="13"/>
  <c r="C463" i="13" s="1"/>
  <c r="B459" i="13"/>
  <c r="C459" i="13" s="1"/>
  <c r="B455" i="13"/>
  <c r="C455" i="13" s="1"/>
  <c r="B451" i="13"/>
  <c r="C451" i="13" s="1"/>
  <c r="B447" i="13"/>
  <c r="C447" i="13" s="1"/>
  <c r="B443" i="13"/>
  <c r="C443" i="13" s="1"/>
  <c r="B439" i="13"/>
  <c r="C439" i="13" s="1"/>
  <c r="B435" i="13"/>
  <c r="C435" i="13" s="1"/>
  <c r="B431" i="13"/>
  <c r="C431" i="13" s="1"/>
  <c r="B427" i="13"/>
  <c r="C427" i="13" s="1"/>
  <c r="B423" i="13"/>
  <c r="C423" i="13" s="1"/>
  <c r="B419" i="13"/>
  <c r="C419" i="13" s="1"/>
  <c r="B415" i="13"/>
  <c r="B411" i="13"/>
  <c r="C411" i="13" s="1"/>
  <c r="B407" i="13"/>
  <c r="B403" i="13"/>
  <c r="B399" i="13"/>
  <c r="C399" i="13" s="1"/>
  <c r="B395" i="13"/>
  <c r="C395" i="13" s="1"/>
  <c r="B391" i="13"/>
  <c r="C391" i="13" s="1"/>
  <c r="B387" i="13"/>
  <c r="C387" i="13" s="1"/>
  <c r="B383" i="13"/>
  <c r="C383" i="13" s="1"/>
  <c r="B379" i="13"/>
  <c r="C379" i="13" s="1"/>
  <c r="B375" i="13"/>
  <c r="C375" i="13" s="1"/>
  <c r="B371" i="13"/>
  <c r="C371" i="13" s="1"/>
  <c r="B367" i="13"/>
  <c r="C367" i="13" s="1"/>
  <c r="B363" i="13"/>
  <c r="C363" i="13" s="1"/>
  <c r="B359" i="13"/>
  <c r="C359" i="13" s="1"/>
  <c r="B355" i="13"/>
  <c r="C355" i="13" s="1"/>
  <c r="B351" i="13"/>
  <c r="C351" i="13" s="1"/>
  <c r="B347" i="13"/>
  <c r="C347" i="13" s="1"/>
  <c r="B343" i="13"/>
  <c r="C343" i="13" s="1"/>
  <c r="B339" i="13"/>
  <c r="C339" i="13" s="1"/>
  <c r="B335" i="13"/>
  <c r="C335" i="13" s="1"/>
  <c r="B331" i="13"/>
  <c r="C331" i="13" s="1"/>
  <c r="B327" i="13"/>
  <c r="C327" i="13" s="1"/>
  <c r="B323" i="13"/>
  <c r="C323" i="13" s="1"/>
  <c r="B319" i="13"/>
  <c r="C319" i="13" s="1"/>
  <c r="B315" i="13"/>
  <c r="C315" i="13" s="1"/>
  <c r="B311" i="13"/>
  <c r="C311" i="13" s="1"/>
  <c r="B307" i="13"/>
  <c r="C307" i="13" s="1"/>
  <c r="B303" i="13"/>
  <c r="C303" i="13" s="1"/>
  <c r="B299" i="13"/>
  <c r="C299" i="13" s="1"/>
  <c r="B295" i="13"/>
  <c r="C295" i="13" s="1"/>
  <c r="B291" i="13"/>
  <c r="B287" i="13"/>
  <c r="C287" i="13" s="1"/>
  <c r="B283" i="13"/>
  <c r="C283" i="13" s="1"/>
  <c r="B279" i="13"/>
  <c r="C279" i="13" s="1"/>
  <c r="B275" i="13"/>
  <c r="B271" i="13"/>
  <c r="B267" i="13"/>
  <c r="C267" i="13" s="1"/>
  <c r="B263" i="13"/>
  <c r="C263" i="13" s="1"/>
  <c r="B259" i="13"/>
  <c r="C259" i="13" s="1"/>
  <c r="B255" i="13"/>
  <c r="B251" i="13"/>
  <c r="C251" i="13" s="1"/>
  <c r="B247" i="13"/>
  <c r="C247" i="13" s="1"/>
  <c r="B243" i="13"/>
  <c r="C243" i="13" s="1"/>
  <c r="B239" i="13"/>
  <c r="C239" i="13" s="1"/>
  <c r="B235" i="13"/>
  <c r="C235" i="13" s="1"/>
  <c r="B231" i="13"/>
  <c r="B227" i="13"/>
  <c r="C227" i="13" s="1"/>
  <c r="B223" i="13"/>
  <c r="C223" i="13" s="1"/>
  <c r="B219" i="13"/>
  <c r="C219" i="13" s="1"/>
  <c r="B215" i="13"/>
  <c r="C215" i="13" s="1"/>
  <c r="B211" i="13"/>
  <c r="C211" i="13" s="1"/>
  <c r="B207" i="13"/>
  <c r="C207" i="13" s="1"/>
  <c r="B203" i="13"/>
  <c r="C203" i="13" s="1"/>
  <c r="B199" i="13"/>
  <c r="C199" i="13" s="1"/>
  <c r="B195" i="13"/>
  <c r="C195" i="13" s="1"/>
  <c r="B191" i="13"/>
  <c r="C191" i="13" s="1"/>
  <c r="B187" i="13"/>
  <c r="C187" i="13" s="1"/>
  <c r="B183" i="13"/>
  <c r="C183" i="13" s="1"/>
  <c r="B179" i="13"/>
  <c r="C179" i="13" s="1"/>
  <c r="B175" i="13"/>
  <c r="C175" i="13" s="1"/>
  <c r="B171" i="13"/>
  <c r="C171" i="13" s="1"/>
  <c r="B167" i="13"/>
  <c r="C167" i="13" s="1"/>
  <c r="B163" i="13"/>
  <c r="C163" i="13" s="1"/>
  <c r="B750" i="13"/>
  <c r="C750" i="13" s="1"/>
  <c r="B741" i="13"/>
  <c r="C741" i="13" s="1"/>
  <c r="B733" i="13"/>
  <c r="C733" i="13" s="1"/>
  <c r="B725" i="13"/>
  <c r="C725" i="13" s="1"/>
  <c r="B717" i="13"/>
  <c r="C717" i="13" s="1"/>
  <c r="B709" i="13"/>
  <c r="C709" i="13" s="1"/>
  <c r="B701" i="13"/>
  <c r="C701" i="13" s="1"/>
  <c r="B693" i="13"/>
  <c r="C693" i="13" s="1"/>
  <c r="B685" i="13"/>
  <c r="C685" i="13" s="1"/>
  <c r="B677" i="13"/>
  <c r="C677" i="13" s="1"/>
  <c r="B669" i="13"/>
  <c r="C669" i="13" s="1"/>
  <c r="B661" i="13"/>
  <c r="C661" i="13" s="1"/>
  <c r="B653" i="13"/>
  <c r="C653" i="13" s="1"/>
  <c r="B645" i="13"/>
  <c r="C645" i="13" s="1"/>
  <c r="B637" i="13"/>
  <c r="C637" i="13" s="1"/>
  <c r="B629" i="13"/>
  <c r="C629" i="13" s="1"/>
  <c r="B621" i="13"/>
  <c r="C621" i="13" s="1"/>
  <c r="B613" i="13"/>
  <c r="C613" i="13" s="1"/>
  <c r="B605" i="13"/>
  <c r="C605" i="13" s="1"/>
  <c r="B597" i="13"/>
  <c r="C597" i="13" s="1"/>
  <c r="B112" i="13"/>
  <c r="C112" i="13" s="1"/>
  <c r="B104" i="13"/>
  <c r="B96" i="13"/>
  <c r="C96" i="13" s="1"/>
  <c r="B88" i="13"/>
  <c r="C88" i="13" s="1"/>
  <c r="B80" i="13"/>
  <c r="C80" i="13" s="1"/>
  <c r="B72" i="13"/>
  <c r="C72" i="13" s="1"/>
  <c r="B64" i="13"/>
  <c r="C64" i="13" s="1"/>
  <c r="B56" i="13"/>
  <c r="C56" i="13" s="1"/>
  <c r="B48" i="13"/>
  <c r="C48" i="13" s="1"/>
  <c r="B748" i="13"/>
  <c r="C748" i="13" s="1"/>
  <c r="B740" i="13"/>
  <c r="C740" i="13" s="1"/>
  <c r="B732" i="13"/>
  <c r="C732" i="13" s="1"/>
  <c r="B724" i="13"/>
  <c r="C724" i="13" s="1"/>
  <c r="B716" i="13"/>
  <c r="C716" i="13" s="1"/>
  <c r="B708" i="13"/>
  <c r="C708" i="13" s="1"/>
  <c r="B700" i="13"/>
  <c r="C700" i="13" s="1"/>
  <c r="B692" i="13"/>
  <c r="C692" i="13" s="1"/>
  <c r="B684" i="13"/>
  <c r="C684" i="13" s="1"/>
  <c r="B676" i="13"/>
  <c r="C676" i="13" s="1"/>
  <c r="B668" i="13"/>
  <c r="C668" i="13" s="1"/>
  <c r="B660" i="13"/>
  <c r="C660" i="13" s="1"/>
  <c r="B652" i="13"/>
  <c r="C652" i="13" s="1"/>
  <c r="B644" i="13"/>
  <c r="C644" i="13" s="1"/>
  <c r="B636" i="13"/>
  <c r="C636" i="13" s="1"/>
  <c r="B628" i="13"/>
  <c r="C628" i="13" s="1"/>
  <c r="B620" i="13"/>
  <c r="C620" i="13" s="1"/>
  <c r="B612" i="13"/>
  <c r="C612" i="13" s="1"/>
  <c r="B604" i="13"/>
  <c r="C604" i="13" s="1"/>
  <c r="B596" i="13"/>
  <c r="C596" i="13" s="1"/>
  <c r="B590" i="13"/>
  <c r="C590" i="13" s="1"/>
  <c r="B586" i="13"/>
  <c r="C586" i="13" s="1"/>
  <c r="B582" i="13"/>
  <c r="C582" i="13" s="1"/>
  <c r="B578" i="13"/>
  <c r="C578" i="13" s="1"/>
  <c r="B574" i="13"/>
  <c r="C574" i="13" s="1"/>
  <c r="B570" i="13"/>
  <c r="C570" i="13" s="1"/>
  <c r="B566" i="13"/>
  <c r="C566" i="13" s="1"/>
  <c r="B562" i="13"/>
  <c r="C562" i="13" s="1"/>
  <c r="B558" i="13"/>
  <c r="C558" i="13" s="1"/>
  <c r="B554" i="13"/>
  <c r="C554" i="13" s="1"/>
  <c r="B550" i="13"/>
  <c r="B546" i="13"/>
  <c r="B542" i="13"/>
  <c r="B538" i="13"/>
  <c r="B534" i="13"/>
  <c r="C534" i="13" s="1"/>
  <c r="B530" i="13"/>
  <c r="C530" i="13" s="1"/>
  <c r="B526" i="13"/>
  <c r="C526" i="13" s="1"/>
  <c r="B522" i="13"/>
  <c r="B518" i="13"/>
  <c r="B514" i="13"/>
  <c r="B510" i="13"/>
  <c r="C510" i="13" s="1"/>
  <c r="B506" i="13"/>
  <c r="C506" i="13" s="1"/>
  <c r="B502" i="13"/>
  <c r="C502" i="13" s="1"/>
  <c r="B498" i="13"/>
  <c r="B494" i="13"/>
  <c r="C494" i="13" s="1"/>
  <c r="B490" i="13"/>
  <c r="C490" i="13" s="1"/>
  <c r="B486" i="13"/>
  <c r="C486" i="13" s="1"/>
  <c r="B482" i="13"/>
  <c r="B478" i="13"/>
  <c r="B474" i="13"/>
  <c r="B747" i="13"/>
  <c r="C747" i="13" s="1"/>
  <c r="B739" i="13"/>
  <c r="C739" i="13" s="1"/>
  <c r="B731" i="13"/>
  <c r="C731" i="13" s="1"/>
  <c r="B723" i="13"/>
  <c r="C723" i="13" s="1"/>
  <c r="B715" i="13"/>
  <c r="C715" i="13" s="1"/>
  <c r="B707" i="13"/>
  <c r="C707" i="13" s="1"/>
  <c r="B699" i="13"/>
  <c r="C699" i="13" s="1"/>
  <c r="B691" i="13"/>
  <c r="C691" i="13" s="1"/>
  <c r="B683" i="13"/>
  <c r="C683" i="13" s="1"/>
  <c r="B675" i="13"/>
  <c r="C675" i="13" s="1"/>
  <c r="B667" i="13"/>
  <c r="C667" i="13" s="1"/>
  <c r="B659" i="13"/>
  <c r="C659" i="13" s="1"/>
  <c r="B651" i="13"/>
  <c r="C651" i="13" s="1"/>
  <c r="B643" i="13"/>
  <c r="C643" i="13" s="1"/>
  <c r="B635" i="13"/>
  <c r="C635" i="13" s="1"/>
  <c r="B627" i="13"/>
  <c r="C627" i="13" s="1"/>
  <c r="B619" i="13"/>
  <c r="C619" i="13" s="1"/>
  <c r="B611" i="13"/>
  <c r="C611" i="13" s="1"/>
  <c r="B603" i="13"/>
  <c r="C603" i="13" s="1"/>
  <c r="B595" i="13"/>
  <c r="C595" i="13" s="1"/>
  <c r="B746" i="13"/>
  <c r="C746" i="13" s="1"/>
  <c r="B738" i="13"/>
  <c r="C738" i="13" s="1"/>
  <c r="B730" i="13"/>
  <c r="B722" i="13"/>
  <c r="C722" i="13" s="1"/>
  <c r="B714" i="13"/>
  <c r="C714" i="13" s="1"/>
  <c r="B706" i="13"/>
  <c r="C706" i="13" s="1"/>
  <c r="B698" i="13"/>
  <c r="C698" i="13" s="1"/>
  <c r="B690" i="13"/>
  <c r="C690" i="13" s="1"/>
  <c r="B682" i="13"/>
  <c r="C682" i="13" s="1"/>
  <c r="B674" i="13"/>
  <c r="C674" i="13" s="1"/>
  <c r="B666" i="13"/>
  <c r="C666" i="13" s="1"/>
  <c r="B658" i="13"/>
  <c r="C658" i="13" s="1"/>
  <c r="B650" i="13"/>
  <c r="C650" i="13" s="1"/>
  <c r="B642" i="13"/>
  <c r="C642" i="13" s="1"/>
  <c r="B634" i="13"/>
  <c r="C634" i="13" s="1"/>
  <c r="B626" i="13"/>
  <c r="C626" i="13" s="1"/>
  <c r="B618" i="13"/>
  <c r="C618" i="13" s="1"/>
  <c r="B610" i="13"/>
  <c r="C610" i="13" s="1"/>
  <c r="B602" i="13"/>
  <c r="C602" i="13" s="1"/>
  <c r="B594" i="13"/>
  <c r="C594" i="13" s="1"/>
  <c r="B589" i="13"/>
  <c r="C589" i="13" s="1"/>
  <c r="B585" i="13"/>
  <c r="C585" i="13" s="1"/>
  <c r="B581" i="13"/>
  <c r="C581" i="13" s="1"/>
  <c r="B577" i="13"/>
  <c r="C577" i="13" s="1"/>
  <c r="B745" i="13"/>
  <c r="C745" i="13" s="1"/>
  <c r="B737" i="13"/>
  <c r="C737" i="13" s="1"/>
  <c r="B729" i="13"/>
  <c r="B721" i="13"/>
  <c r="C721" i="13" s="1"/>
  <c r="B713" i="13"/>
  <c r="C713" i="13" s="1"/>
  <c r="B705" i="13"/>
  <c r="C705" i="13" s="1"/>
  <c r="B697" i="13"/>
  <c r="C697" i="13" s="1"/>
  <c r="B689" i="13"/>
  <c r="C689" i="13" s="1"/>
  <c r="B681" i="13"/>
  <c r="C681" i="13" s="1"/>
  <c r="B673" i="13"/>
  <c r="C673" i="13" s="1"/>
  <c r="B665" i="13"/>
  <c r="C665" i="13" s="1"/>
  <c r="B657" i="13"/>
  <c r="C657" i="13" s="1"/>
  <c r="B649" i="13"/>
  <c r="C649" i="13" s="1"/>
  <c r="B641" i="13"/>
  <c r="C641" i="13" s="1"/>
  <c r="B633" i="13"/>
  <c r="C633" i="13" s="1"/>
  <c r="B625" i="13"/>
  <c r="C625" i="13" s="1"/>
  <c r="B617" i="13"/>
  <c r="C617" i="13" s="1"/>
  <c r="B609" i="13"/>
  <c r="C609" i="13" s="1"/>
  <c r="B601" i="13"/>
  <c r="C601" i="13" s="1"/>
  <c r="B593" i="13"/>
  <c r="C593" i="13" s="1"/>
  <c r="B108" i="13"/>
  <c r="C108" i="13" s="1"/>
  <c r="B100" i="13"/>
  <c r="C100" i="13" s="1"/>
  <c r="B92" i="13"/>
  <c r="C92" i="13" s="1"/>
  <c r="B84" i="13"/>
  <c r="C84" i="13" s="1"/>
  <c r="B76" i="13"/>
  <c r="C76" i="13" s="1"/>
  <c r="B68" i="13"/>
  <c r="C68" i="13" s="1"/>
  <c r="B60" i="13"/>
  <c r="C60" i="13" s="1"/>
  <c r="B52" i="13"/>
  <c r="C52" i="13" s="1"/>
  <c r="B44" i="13"/>
  <c r="C44" i="13" s="1"/>
  <c r="B36" i="13"/>
  <c r="C36" i="13" s="1"/>
  <c r="B744" i="13"/>
  <c r="C744" i="13" s="1"/>
  <c r="B736" i="13"/>
  <c r="C736" i="13" s="1"/>
  <c r="B728" i="13"/>
  <c r="C728" i="13" s="1"/>
  <c r="B720" i="13"/>
  <c r="C720" i="13" s="1"/>
  <c r="B712" i="13"/>
  <c r="C712" i="13" s="1"/>
  <c r="B704" i="13"/>
  <c r="C704" i="13" s="1"/>
  <c r="B696" i="13"/>
  <c r="C696" i="13" s="1"/>
  <c r="B688" i="13"/>
  <c r="C688" i="13" s="1"/>
  <c r="B680" i="13"/>
  <c r="C680" i="13" s="1"/>
  <c r="B672" i="13"/>
  <c r="C672" i="13" s="1"/>
  <c r="B664" i="13"/>
  <c r="C664" i="13" s="1"/>
  <c r="B656" i="13"/>
  <c r="C656" i="13" s="1"/>
  <c r="B648" i="13"/>
  <c r="C648" i="13" s="1"/>
  <c r="B640" i="13"/>
  <c r="C640" i="13" s="1"/>
  <c r="B632" i="13"/>
  <c r="C632" i="13" s="1"/>
  <c r="B624" i="13"/>
  <c r="C624" i="13" s="1"/>
  <c r="B616" i="13"/>
  <c r="C616" i="13" s="1"/>
  <c r="B608" i="13"/>
  <c r="C608" i="13" s="1"/>
  <c r="B600" i="13"/>
  <c r="C600" i="13" s="1"/>
  <c r="B592" i="13"/>
  <c r="C592" i="13" s="1"/>
  <c r="B588" i="13"/>
  <c r="C588" i="13" s="1"/>
  <c r="B584" i="13"/>
  <c r="C584" i="13" s="1"/>
  <c r="B580" i="13"/>
  <c r="C580" i="13" s="1"/>
  <c r="B576" i="13"/>
  <c r="C576" i="13" s="1"/>
  <c r="B572" i="13"/>
  <c r="C572" i="13" s="1"/>
  <c r="B568" i="13"/>
  <c r="C568" i="13" s="1"/>
  <c r="B564" i="13"/>
  <c r="C564" i="13" s="1"/>
  <c r="B560" i="13"/>
  <c r="C560" i="13" s="1"/>
  <c r="B556" i="13"/>
  <c r="C556" i="13" s="1"/>
  <c r="B552" i="13"/>
  <c r="B548" i="13"/>
  <c r="B544" i="13"/>
  <c r="B540" i="13"/>
  <c r="B536" i="13"/>
  <c r="B532" i="13"/>
  <c r="C532" i="13" s="1"/>
  <c r="B528" i="13"/>
  <c r="C528" i="13" s="1"/>
  <c r="B524" i="13"/>
  <c r="B520" i="13"/>
  <c r="B516" i="13"/>
  <c r="B512" i="13"/>
  <c r="C512" i="13" s="1"/>
  <c r="B508" i="13"/>
  <c r="C508" i="13" s="1"/>
  <c r="B504" i="13"/>
  <c r="C504" i="13" s="1"/>
  <c r="B500" i="13"/>
  <c r="B496" i="13"/>
  <c r="C496" i="13" s="1"/>
  <c r="B492" i="13"/>
  <c r="C492" i="13" s="1"/>
  <c r="B488" i="13"/>
  <c r="C488" i="13" s="1"/>
  <c r="B484" i="13"/>
  <c r="C484" i="13" s="1"/>
  <c r="B480" i="13"/>
  <c r="B476" i="13"/>
  <c r="B472" i="13"/>
  <c r="B468" i="13"/>
  <c r="B464" i="13"/>
  <c r="C464" i="13" s="1"/>
  <c r="B460" i="13"/>
  <c r="C460" i="13" s="1"/>
  <c r="B456" i="13"/>
  <c r="C456" i="13" s="1"/>
  <c r="B452" i="13"/>
  <c r="C452" i="13" s="1"/>
  <c r="B448" i="13"/>
  <c r="C448" i="13" s="1"/>
  <c r="B444" i="13"/>
  <c r="C444" i="13" s="1"/>
  <c r="B440" i="13"/>
  <c r="C440" i="13" s="1"/>
  <c r="B436" i="13"/>
  <c r="C436" i="13" s="1"/>
  <c r="B432" i="13"/>
  <c r="C432" i="13" s="1"/>
  <c r="B428" i="13"/>
  <c r="C428" i="13" s="1"/>
  <c r="B424" i="13"/>
  <c r="C424" i="13" s="1"/>
  <c r="B420" i="13"/>
  <c r="C420" i="13" s="1"/>
  <c r="B416" i="13"/>
  <c r="B412" i="13"/>
  <c r="C412" i="13" s="1"/>
  <c r="B408" i="13"/>
  <c r="B404" i="13"/>
  <c r="B400" i="13"/>
  <c r="C400" i="13" s="1"/>
  <c r="B396" i="13"/>
  <c r="C396" i="13" s="1"/>
  <c r="B392" i="13"/>
  <c r="C392" i="13" s="1"/>
  <c r="B388" i="13"/>
  <c r="C388" i="13" s="1"/>
  <c r="B384" i="13"/>
  <c r="C384" i="13" s="1"/>
  <c r="B380" i="13"/>
  <c r="C380" i="13" s="1"/>
  <c r="B376" i="13"/>
  <c r="C376" i="13" s="1"/>
  <c r="B372" i="13"/>
  <c r="C372" i="13" s="1"/>
  <c r="B368" i="13"/>
  <c r="C368" i="13" s="1"/>
  <c r="B364" i="13"/>
  <c r="C364" i="13" s="1"/>
  <c r="B360" i="13"/>
  <c r="C360" i="13" s="1"/>
  <c r="B356" i="13"/>
  <c r="C356" i="13" s="1"/>
  <c r="B352" i="13"/>
  <c r="C352" i="13" s="1"/>
  <c r="B348" i="13"/>
  <c r="C348" i="13" s="1"/>
  <c r="B344" i="13"/>
  <c r="C344" i="13" s="1"/>
  <c r="B340" i="13"/>
  <c r="C340" i="13" s="1"/>
  <c r="B336" i="13"/>
  <c r="C336" i="13" s="1"/>
  <c r="B332" i="13"/>
  <c r="C332" i="13" s="1"/>
  <c r="B328" i="13"/>
  <c r="C328" i="13" s="1"/>
  <c r="B324" i="13"/>
  <c r="C324" i="13" s="1"/>
  <c r="B320" i="13"/>
  <c r="C320" i="13" s="1"/>
  <c r="B316" i="13"/>
  <c r="C316" i="13" s="1"/>
  <c r="B312" i="13"/>
  <c r="C312" i="13" s="1"/>
  <c r="B308" i="13"/>
  <c r="C308" i="13" s="1"/>
  <c r="B304" i="13"/>
  <c r="C304" i="13" s="1"/>
  <c r="B300" i="13"/>
  <c r="C300" i="13" s="1"/>
  <c r="B296" i="13"/>
  <c r="C296" i="13" s="1"/>
  <c r="B292" i="13"/>
  <c r="B288" i="13"/>
  <c r="C288" i="13" s="1"/>
  <c r="B284" i="13"/>
  <c r="C284" i="13" s="1"/>
  <c r="B280" i="13"/>
  <c r="C280" i="13" s="1"/>
  <c r="B276" i="13"/>
  <c r="B272" i="13"/>
  <c r="B268" i="13"/>
  <c r="C268" i="13" s="1"/>
  <c r="B264" i="13"/>
  <c r="C264" i="13" s="1"/>
  <c r="B260" i="13"/>
  <c r="C260" i="13" s="1"/>
  <c r="B256" i="13"/>
  <c r="C256" i="13" s="1"/>
  <c r="B252" i="13"/>
  <c r="C252" i="13" s="1"/>
  <c r="B248" i="13"/>
  <c r="C248" i="13" s="1"/>
  <c r="B244" i="13"/>
  <c r="C244" i="13" s="1"/>
  <c r="B240" i="13"/>
  <c r="C240" i="13" s="1"/>
  <c r="B236" i="13"/>
  <c r="C236" i="13" s="1"/>
  <c r="B232" i="13"/>
  <c r="C232" i="13" s="1"/>
  <c r="B228" i="13"/>
  <c r="B224" i="13"/>
  <c r="B220" i="13"/>
  <c r="C220" i="13" s="1"/>
  <c r="B216" i="13"/>
  <c r="C216" i="13" s="1"/>
  <c r="B212" i="13"/>
  <c r="C212" i="13" s="1"/>
  <c r="B208" i="13"/>
  <c r="C208" i="13" s="1"/>
  <c r="B204" i="13"/>
  <c r="C204" i="13" s="1"/>
  <c r="B200" i="13"/>
  <c r="C200" i="13" s="1"/>
  <c r="B196" i="13"/>
  <c r="C196" i="13" s="1"/>
  <c r="B192" i="13"/>
  <c r="C192" i="13" s="1"/>
  <c r="B188" i="13"/>
  <c r="C188" i="13" s="1"/>
  <c r="B184" i="13"/>
  <c r="C184" i="13" s="1"/>
  <c r="B180" i="13"/>
  <c r="C180" i="13" s="1"/>
  <c r="B176" i="13"/>
  <c r="C176" i="13" s="1"/>
  <c r="B172" i="13"/>
  <c r="C172" i="13" s="1"/>
  <c r="B743" i="13"/>
  <c r="C743" i="13" s="1"/>
  <c r="B735" i="13"/>
  <c r="C735" i="13" s="1"/>
  <c r="B727" i="13"/>
  <c r="C727" i="13" s="1"/>
  <c r="B719" i="13"/>
  <c r="C719" i="13" s="1"/>
  <c r="B711" i="13"/>
  <c r="C711" i="13" s="1"/>
  <c r="B703" i="13"/>
  <c r="C703" i="13" s="1"/>
  <c r="B695" i="13"/>
  <c r="C695" i="13" s="1"/>
  <c r="B687" i="13"/>
  <c r="C687" i="13" s="1"/>
  <c r="B679" i="13"/>
  <c r="C679" i="13" s="1"/>
  <c r="B671" i="13"/>
  <c r="C671" i="13" s="1"/>
  <c r="B663" i="13"/>
  <c r="C663" i="13" s="1"/>
  <c r="B655" i="13"/>
  <c r="C655" i="13" s="1"/>
  <c r="B647" i="13"/>
  <c r="C647" i="13" s="1"/>
  <c r="B639" i="13"/>
  <c r="C639" i="13" s="1"/>
  <c r="B631" i="13"/>
  <c r="C631" i="13" s="1"/>
  <c r="B623" i="13"/>
  <c r="C623" i="13" s="1"/>
  <c r="B615" i="13"/>
  <c r="C615" i="13" s="1"/>
  <c r="B607" i="13"/>
  <c r="C607" i="13" s="1"/>
  <c r="B599" i="13"/>
  <c r="C599" i="13" s="1"/>
  <c r="B110" i="13"/>
  <c r="C110" i="13" s="1"/>
  <c r="B102" i="13"/>
  <c r="B94" i="13"/>
  <c r="C94" i="13" s="1"/>
  <c r="B86" i="13"/>
  <c r="C86" i="13" s="1"/>
  <c r="B78" i="13"/>
  <c r="C78" i="13" s="1"/>
  <c r="B70" i="13"/>
  <c r="C70" i="13" s="1"/>
  <c r="B62" i="13"/>
  <c r="C62" i="13" s="1"/>
  <c r="B54" i="13"/>
  <c r="C54" i="13" s="1"/>
  <c r="B46" i="13"/>
  <c r="C46" i="13" s="1"/>
  <c r="B38" i="13"/>
  <c r="C38" i="13" s="1"/>
  <c r="B573" i="13"/>
  <c r="C573" i="13" s="1"/>
  <c r="B541" i="13"/>
  <c r="B509" i="13"/>
  <c r="C509" i="13" s="1"/>
  <c r="B477" i="13"/>
  <c r="B458" i="13"/>
  <c r="C458" i="13" s="1"/>
  <c r="B442" i="13"/>
  <c r="C442" i="13" s="1"/>
  <c r="B426" i="13"/>
  <c r="C426" i="13" s="1"/>
  <c r="B410" i="13"/>
  <c r="B394" i="13"/>
  <c r="C394" i="13" s="1"/>
  <c r="B378" i="13"/>
  <c r="C378" i="13" s="1"/>
  <c r="B362" i="13"/>
  <c r="C362" i="13" s="1"/>
  <c r="B346" i="13"/>
  <c r="C346" i="13" s="1"/>
  <c r="B330" i="13"/>
  <c r="C330" i="13" s="1"/>
  <c r="B314" i="13"/>
  <c r="C314" i="13" s="1"/>
  <c r="B298" i="13"/>
  <c r="C298" i="13" s="1"/>
  <c r="B282" i="13"/>
  <c r="C282" i="13" s="1"/>
  <c r="B266" i="13"/>
  <c r="C266" i="13" s="1"/>
  <c r="B242" i="13"/>
  <c r="C242" i="13" s="1"/>
  <c r="B233" i="13"/>
  <c r="C233" i="13" s="1"/>
  <c r="B210" i="13"/>
  <c r="C210" i="13" s="1"/>
  <c r="B201" i="13"/>
  <c r="C201" i="13" s="1"/>
  <c r="B178" i="13"/>
  <c r="C178" i="13" s="1"/>
  <c r="B169" i="13"/>
  <c r="C169" i="13" s="1"/>
  <c r="B161" i="13"/>
  <c r="C161" i="13" s="1"/>
  <c r="B154" i="13"/>
  <c r="C154" i="13" s="1"/>
  <c r="B148" i="13"/>
  <c r="C148" i="13" s="1"/>
  <c r="B135" i="13"/>
  <c r="C135" i="13" s="1"/>
  <c r="B129" i="13"/>
  <c r="C129" i="13" s="1"/>
  <c r="B122" i="13"/>
  <c r="C122" i="13" s="1"/>
  <c r="B116" i="13"/>
  <c r="C116" i="13" s="1"/>
  <c r="B107" i="13"/>
  <c r="B103" i="13"/>
  <c r="B90" i="13"/>
  <c r="C90" i="13" s="1"/>
  <c r="B77" i="13"/>
  <c r="C77" i="13" s="1"/>
  <c r="B73" i="13"/>
  <c r="C73" i="13" s="1"/>
  <c r="B43" i="13"/>
  <c r="C43" i="13" s="1"/>
  <c r="B32" i="13"/>
  <c r="C32" i="13" s="1"/>
  <c r="B24" i="13"/>
  <c r="C24" i="13" s="1"/>
  <c r="B16" i="13"/>
  <c r="B8" i="13"/>
  <c r="B569" i="13"/>
  <c r="C569" i="13" s="1"/>
  <c r="B537" i="13"/>
  <c r="B505" i="13"/>
  <c r="C505" i="13" s="1"/>
  <c r="B473" i="13"/>
  <c r="B457" i="13"/>
  <c r="C457" i="13" s="1"/>
  <c r="B441" i="13"/>
  <c r="C441" i="13" s="1"/>
  <c r="B425" i="13"/>
  <c r="C425" i="13" s="1"/>
  <c r="B409" i="13"/>
  <c r="B393" i="13"/>
  <c r="C393" i="13" s="1"/>
  <c r="B377" i="13"/>
  <c r="C377" i="13" s="1"/>
  <c r="B361" i="13"/>
  <c r="C361" i="13" s="1"/>
  <c r="B345" i="13"/>
  <c r="C345" i="13" s="1"/>
  <c r="B329" i="13"/>
  <c r="C329" i="13" s="1"/>
  <c r="B313" i="13"/>
  <c r="C313" i="13" s="1"/>
  <c r="B297" i="13"/>
  <c r="C297" i="13" s="1"/>
  <c r="B281" i="13"/>
  <c r="C281" i="13" s="1"/>
  <c r="B265" i="13"/>
  <c r="C265" i="13" s="1"/>
  <c r="B253" i="13"/>
  <c r="C253" i="13" s="1"/>
  <c r="B230" i="13"/>
  <c r="B221" i="13"/>
  <c r="C221" i="13" s="1"/>
  <c r="B198" i="13"/>
  <c r="C198" i="13" s="1"/>
  <c r="B189" i="13"/>
  <c r="C189" i="13" s="1"/>
  <c r="B168" i="13"/>
  <c r="C168" i="13" s="1"/>
  <c r="B160" i="13"/>
  <c r="C160" i="13" s="1"/>
  <c r="B147" i="13"/>
  <c r="C147" i="13" s="1"/>
  <c r="B141" i="13"/>
  <c r="C141" i="13" s="1"/>
  <c r="B134" i="13"/>
  <c r="C134" i="13" s="1"/>
  <c r="B128" i="13"/>
  <c r="C128" i="13" s="1"/>
  <c r="B115" i="13"/>
  <c r="C115" i="13" s="1"/>
  <c r="B111" i="13"/>
  <c r="C111" i="13" s="1"/>
  <c r="B98" i="13"/>
  <c r="C98" i="13" s="1"/>
  <c r="B85" i="13"/>
  <c r="C85" i="13" s="1"/>
  <c r="B81" i="13"/>
  <c r="C81" i="13" s="1"/>
  <c r="B51" i="13"/>
  <c r="C51" i="13" s="1"/>
  <c r="B47" i="13"/>
  <c r="C47" i="13" s="1"/>
  <c r="B39" i="13"/>
  <c r="C39" i="13" s="1"/>
  <c r="B35" i="13"/>
  <c r="C35" i="13" s="1"/>
  <c r="B29" i="13"/>
  <c r="C29" i="13" s="1"/>
  <c r="B21" i="13"/>
  <c r="B13" i="13"/>
  <c r="B5" i="13"/>
  <c r="C5" i="13" s="1"/>
  <c r="B565" i="13"/>
  <c r="C565" i="13" s="1"/>
  <c r="B533" i="13"/>
  <c r="C533" i="13" s="1"/>
  <c r="B501" i="13"/>
  <c r="C501" i="13" s="1"/>
  <c r="B470" i="13"/>
  <c r="B454" i="13"/>
  <c r="C454" i="13" s="1"/>
  <c r="B438" i="13"/>
  <c r="C438" i="13" s="1"/>
  <c r="B422" i="13"/>
  <c r="C422" i="13" s="1"/>
  <c r="B406" i="13"/>
  <c r="B390" i="13"/>
  <c r="C390" i="13" s="1"/>
  <c r="B374" i="13"/>
  <c r="C374" i="13" s="1"/>
  <c r="B358" i="13"/>
  <c r="C358" i="13" s="1"/>
  <c r="B342" i="13"/>
  <c r="C342" i="13" s="1"/>
  <c r="B326" i="13"/>
  <c r="C326" i="13" s="1"/>
  <c r="B310" i="13"/>
  <c r="C310" i="13" s="1"/>
  <c r="B294" i="13"/>
  <c r="C294" i="13" s="1"/>
  <c r="B278" i="13"/>
  <c r="C278" i="13" s="1"/>
  <c r="B262" i="13"/>
  <c r="C262" i="13" s="1"/>
  <c r="B250" i="13"/>
  <c r="C250" i="13" s="1"/>
  <c r="B241" i="13"/>
  <c r="C241" i="13" s="1"/>
  <c r="B218" i="13"/>
  <c r="C218" i="13" s="1"/>
  <c r="B209" i="13"/>
  <c r="C209" i="13" s="1"/>
  <c r="B186" i="13"/>
  <c r="C186" i="13" s="1"/>
  <c r="B177" i="13"/>
  <c r="C177" i="13" s="1"/>
  <c r="B166" i="13"/>
  <c r="C166" i="13" s="1"/>
  <c r="B159" i="13"/>
  <c r="C159" i="13" s="1"/>
  <c r="B153" i="13"/>
  <c r="C153" i="13" s="1"/>
  <c r="B561" i="13"/>
  <c r="C561" i="13" s="1"/>
  <c r="B529" i="13"/>
  <c r="C529" i="13" s="1"/>
  <c r="B497" i="13"/>
  <c r="C497" i="13" s="1"/>
  <c r="B469" i="13"/>
  <c r="B453" i="13"/>
  <c r="C453" i="13" s="1"/>
  <c r="B437" i="13"/>
  <c r="C437" i="13" s="1"/>
  <c r="B421" i="13"/>
  <c r="C421" i="13" s="1"/>
  <c r="B405" i="13"/>
  <c r="B389" i="13"/>
  <c r="C389" i="13" s="1"/>
  <c r="B373" i="13"/>
  <c r="C373" i="13" s="1"/>
  <c r="B357" i="13"/>
  <c r="C357" i="13" s="1"/>
  <c r="B341" i="13"/>
  <c r="C341" i="13" s="1"/>
  <c r="B325" i="13"/>
  <c r="C325" i="13" s="1"/>
  <c r="B309" i="13"/>
  <c r="C309" i="13" s="1"/>
  <c r="B293" i="13"/>
  <c r="C293" i="13" s="1"/>
  <c r="B277" i="13"/>
  <c r="C277" i="13" s="1"/>
  <c r="B261" i="13"/>
  <c r="C261" i="13" s="1"/>
  <c r="B238" i="13"/>
  <c r="C238" i="13" s="1"/>
  <c r="B229" i="13"/>
  <c r="B206" i="13"/>
  <c r="C206" i="13" s="1"/>
  <c r="B197" i="13"/>
  <c r="C197" i="13" s="1"/>
  <c r="B174" i="13"/>
  <c r="C174" i="13" s="1"/>
  <c r="B158" i="13"/>
  <c r="C158" i="13" s="1"/>
  <c r="B152" i="13"/>
  <c r="C152" i="13" s="1"/>
  <c r="B557" i="13"/>
  <c r="C557" i="13" s="1"/>
  <c r="B525" i="13"/>
  <c r="C525" i="13" s="1"/>
  <c r="B493" i="13"/>
  <c r="C493" i="13" s="1"/>
  <c r="B466" i="13"/>
  <c r="C466" i="13" s="1"/>
  <c r="B450" i="13"/>
  <c r="C450" i="13" s="1"/>
  <c r="B434" i="13"/>
  <c r="C434" i="13" s="1"/>
  <c r="B418" i="13"/>
  <c r="C418" i="13" s="1"/>
  <c r="B402" i="13"/>
  <c r="C402" i="13" s="1"/>
  <c r="B553" i="13"/>
  <c r="C553" i="13" s="1"/>
  <c r="B521" i="13"/>
  <c r="B489" i="13"/>
  <c r="C489" i="13" s="1"/>
  <c r="B465" i="13"/>
  <c r="C465" i="13" s="1"/>
  <c r="B449" i="13"/>
  <c r="C449" i="13" s="1"/>
  <c r="B433" i="13"/>
  <c r="C433" i="13" s="1"/>
  <c r="B417" i="13"/>
  <c r="C417" i="13" s="1"/>
  <c r="B401" i="13"/>
  <c r="C401" i="13" s="1"/>
  <c r="B385" i="13"/>
  <c r="C385" i="13" s="1"/>
  <c r="B369" i="13"/>
  <c r="C369" i="13" s="1"/>
  <c r="B353" i="13"/>
  <c r="C353" i="13" s="1"/>
  <c r="B337" i="13"/>
  <c r="C337" i="13" s="1"/>
  <c r="B321" i="13"/>
  <c r="C321" i="13" s="1"/>
  <c r="B305" i="13"/>
  <c r="C305" i="13" s="1"/>
  <c r="B289" i="13"/>
  <c r="B273" i="13"/>
  <c r="B246" i="13"/>
  <c r="C246" i="13" s="1"/>
  <c r="B237" i="13"/>
  <c r="C237" i="13" s="1"/>
  <c r="B214" i="13"/>
  <c r="C214" i="13" s="1"/>
  <c r="B205" i="13"/>
  <c r="C205" i="13" s="1"/>
  <c r="B182" i="13"/>
  <c r="C182" i="13" s="1"/>
  <c r="B173" i="13"/>
  <c r="C173" i="13" s="1"/>
  <c r="B164" i="13"/>
  <c r="C164" i="13" s="1"/>
  <c r="B157" i="13"/>
  <c r="C157" i="13" s="1"/>
  <c r="B150" i="13"/>
  <c r="C150" i="13" s="1"/>
  <c r="B144" i="13"/>
  <c r="C144" i="13" s="1"/>
  <c r="B131" i="13"/>
  <c r="C131" i="13" s="1"/>
  <c r="B125" i="13"/>
  <c r="C125" i="13" s="1"/>
  <c r="B118" i="13"/>
  <c r="C118" i="13" s="1"/>
  <c r="B113" i="13"/>
  <c r="C113" i="13" s="1"/>
  <c r="B83" i="13"/>
  <c r="C83" i="13" s="1"/>
  <c r="B79" i="13"/>
  <c r="C79" i="13" s="1"/>
  <c r="B66" i="13"/>
  <c r="C66" i="13" s="1"/>
  <c r="B53" i="13"/>
  <c r="C53" i="13" s="1"/>
  <c r="B49" i="13"/>
  <c r="C49" i="13" s="1"/>
  <c r="B37" i="13"/>
  <c r="C37" i="13" s="1"/>
  <c r="B25" i="13"/>
  <c r="C25" i="13" s="1"/>
  <c r="B17" i="13"/>
  <c r="B9" i="13"/>
  <c r="B549" i="13"/>
  <c r="B517" i="13"/>
  <c r="B485" i="13"/>
  <c r="C485" i="13" s="1"/>
  <c r="B462" i="13"/>
  <c r="C462" i="13" s="1"/>
  <c r="B446" i="13"/>
  <c r="C446" i="13" s="1"/>
  <c r="B430" i="13"/>
  <c r="C430" i="13" s="1"/>
  <c r="B414" i="13"/>
  <c r="B398" i="13"/>
  <c r="C398" i="13" s="1"/>
  <c r="B382" i="13"/>
  <c r="C382" i="13" s="1"/>
  <c r="B366" i="13"/>
  <c r="C366" i="13" s="1"/>
  <c r="B350" i="13"/>
  <c r="C350" i="13" s="1"/>
  <c r="B334" i="13"/>
  <c r="C334" i="13" s="1"/>
  <c r="B318" i="13"/>
  <c r="C318" i="13" s="1"/>
  <c r="B302" i="13"/>
  <c r="C302" i="13" s="1"/>
  <c r="B286" i="13"/>
  <c r="C286" i="13" s="1"/>
  <c r="B270" i="13"/>
  <c r="B257" i="13"/>
  <c r="C257" i="13" s="1"/>
  <c r="B234" i="13"/>
  <c r="C234" i="13" s="1"/>
  <c r="B225" i="13"/>
  <c r="B202" i="13"/>
  <c r="C202" i="13" s="1"/>
  <c r="B193" i="13"/>
  <c r="C193" i="13" s="1"/>
  <c r="B170" i="13"/>
  <c r="C170" i="13" s="1"/>
  <c r="B162" i="13"/>
  <c r="C162" i="13" s="1"/>
  <c r="B156" i="13"/>
  <c r="C156" i="13" s="1"/>
  <c r="B143" i="13"/>
  <c r="C143" i="13" s="1"/>
  <c r="B137" i="13"/>
  <c r="C137" i="13" s="1"/>
  <c r="B130" i="13"/>
  <c r="C130" i="13" s="1"/>
  <c r="B124" i="13"/>
  <c r="C124" i="13" s="1"/>
  <c r="B91" i="13"/>
  <c r="C91" i="13" s="1"/>
  <c r="B87" i="13"/>
  <c r="C87" i="13" s="1"/>
  <c r="B74" i="13"/>
  <c r="C74" i="13" s="1"/>
  <c r="B61" i="13"/>
  <c r="C61" i="13" s="1"/>
  <c r="B57" i="13"/>
  <c r="C57" i="13" s="1"/>
  <c r="B40" i="13"/>
  <c r="C40" i="13" s="1"/>
  <c r="B33" i="13"/>
  <c r="C33" i="13" s="1"/>
  <c r="B30" i="13"/>
  <c r="C30" i="13" s="1"/>
  <c r="B22" i="13"/>
  <c r="C22" i="13" s="1"/>
  <c r="B14" i="13"/>
  <c r="B6" i="13"/>
  <c r="B545" i="13"/>
  <c r="B513" i="13"/>
  <c r="B481" i="13"/>
  <c r="B461" i="13"/>
  <c r="C461" i="13" s="1"/>
  <c r="B445" i="13"/>
  <c r="C445" i="13" s="1"/>
  <c r="B429" i="13"/>
  <c r="C429" i="13" s="1"/>
  <c r="B413" i="13"/>
  <c r="B397" i="13"/>
  <c r="C397" i="13" s="1"/>
  <c r="B381" i="13"/>
  <c r="C381" i="13" s="1"/>
  <c r="B365" i="13"/>
  <c r="C365" i="13" s="1"/>
  <c r="B349" i="13"/>
  <c r="C349" i="13" s="1"/>
  <c r="B333" i="13"/>
  <c r="C333" i="13" s="1"/>
  <c r="B317" i="13"/>
  <c r="C317" i="13" s="1"/>
  <c r="B301" i="13"/>
  <c r="C301" i="13" s="1"/>
  <c r="B285" i="13"/>
  <c r="C285" i="13" s="1"/>
  <c r="B269" i="13"/>
  <c r="B254" i="13"/>
  <c r="B245" i="13"/>
  <c r="C245" i="13" s="1"/>
  <c r="B222" i="13"/>
  <c r="C222" i="13" s="1"/>
  <c r="B213" i="13"/>
  <c r="C213" i="13" s="1"/>
  <c r="B190" i="13"/>
  <c r="C190" i="13" s="1"/>
  <c r="B181" i="13"/>
  <c r="C181" i="13" s="1"/>
  <c r="B155" i="13"/>
  <c r="C155" i="13" s="1"/>
  <c r="B149" i="13"/>
  <c r="C149" i="13" s="1"/>
  <c r="B142" i="13"/>
  <c r="C142" i="13" s="1"/>
  <c r="B136" i="13"/>
  <c r="C136" i="13" s="1"/>
  <c r="B123" i="13"/>
  <c r="C123" i="13" s="1"/>
  <c r="B117" i="13"/>
  <c r="C117" i="13" s="1"/>
  <c r="B99" i="13"/>
  <c r="C99" i="13" s="1"/>
  <c r="B95" i="13"/>
  <c r="C95" i="13" s="1"/>
  <c r="B82" i="13"/>
  <c r="C82" i="13" s="1"/>
  <c r="B69" i="13"/>
  <c r="C69" i="13" s="1"/>
  <c r="B65" i="13"/>
  <c r="C65" i="13" s="1"/>
  <c r="B27" i="13"/>
  <c r="C27" i="13" s="1"/>
  <c r="B19" i="13"/>
  <c r="B11" i="13"/>
  <c r="B3" i="13"/>
  <c r="C3" i="13" s="1"/>
  <c r="B386" i="13"/>
  <c r="C386" i="13" s="1"/>
  <c r="B258" i="13"/>
  <c r="C258" i="13" s="1"/>
  <c r="B139" i="13"/>
  <c r="C139" i="13" s="1"/>
  <c r="B121" i="13"/>
  <c r="C121" i="13" s="1"/>
  <c r="B109" i="13"/>
  <c r="C109" i="13" s="1"/>
  <c r="B97" i="13"/>
  <c r="C97" i="13" s="1"/>
  <c r="B75" i="13"/>
  <c r="C75" i="13" s="1"/>
  <c r="B63" i="13"/>
  <c r="C63" i="13" s="1"/>
  <c r="B41" i="13"/>
  <c r="C41" i="13" s="1"/>
  <c r="B31" i="13"/>
  <c r="C31" i="13" s="1"/>
  <c r="B2" i="13"/>
  <c r="C2" i="13" s="1"/>
  <c r="B370" i="13"/>
  <c r="C370" i="13" s="1"/>
  <c r="B354" i="13"/>
  <c r="C354" i="13" s="1"/>
  <c r="B322" i="13"/>
  <c r="C322" i="13" s="1"/>
  <c r="B217" i="13"/>
  <c r="C217" i="13" s="1"/>
  <c r="B146" i="13"/>
  <c r="C146" i="13" s="1"/>
  <c r="B306" i="13"/>
  <c r="C306" i="13" s="1"/>
  <c r="B127" i="13"/>
  <c r="C127" i="13" s="1"/>
  <c r="B101" i="13"/>
  <c r="C101" i="13" s="1"/>
  <c r="B89" i="13"/>
  <c r="C89" i="13" s="1"/>
  <c r="B67" i="13"/>
  <c r="C67" i="13" s="1"/>
  <c r="B55" i="13"/>
  <c r="C55" i="13" s="1"/>
  <c r="B45" i="13"/>
  <c r="C45" i="13" s="1"/>
  <c r="B26" i="13"/>
  <c r="C26" i="13" s="1"/>
  <c r="B20" i="13"/>
  <c r="B290" i="13"/>
  <c r="B194" i="13"/>
  <c r="C194" i="13" s="1"/>
  <c r="B145" i="13"/>
  <c r="C145" i="13" s="1"/>
  <c r="B126" i="13"/>
  <c r="C126" i="13" s="1"/>
  <c r="B42" i="13"/>
  <c r="C42" i="13" s="1"/>
  <c r="B34" i="13"/>
  <c r="C34" i="13" s="1"/>
  <c r="B18" i="13"/>
  <c r="B12" i="13"/>
  <c r="B274" i="13"/>
  <c r="B185" i="13"/>
  <c r="C185" i="13" s="1"/>
  <c r="B140" i="13"/>
  <c r="C140" i="13" s="1"/>
  <c r="B10" i="13"/>
  <c r="B4" i="13"/>
  <c r="C4" i="13" s="1"/>
  <c r="B338" i="13"/>
  <c r="C338" i="13" s="1"/>
  <c r="B59" i="13"/>
  <c r="C59" i="13" s="1"/>
  <c r="B249" i="13"/>
  <c r="C249" i="13" s="1"/>
  <c r="B133" i="13"/>
  <c r="C133" i="13" s="1"/>
  <c r="B105" i="13"/>
  <c r="B7" i="13"/>
  <c r="B132" i="13"/>
  <c r="C132" i="13" s="1"/>
  <c r="B58" i="13"/>
  <c r="C58" i="13" s="1"/>
  <c r="B226" i="13"/>
  <c r="C226" i="13" s="1"/>
  <c r="B120" i="13"/>
  <c r="C120" i="13" s="1"/>
  <c r="B50" i="13"/>
  <c r="C50" i="13" s="1"/>
  <c r="B165" i="13"/>
  <c r="C165" i="13" s="1"/>
  <c r="B119" i="13"/>
  <c r="C119" i="13" s="1"/>
  <c r="B93" i="13"/>
  <c r="C93" i="13" s="1"/>
  <c r="B15" i="13"/>
  <c r="B71" i="13"/>
  <c r="C71" i="13" s="1"/>
  <c r="B151" i="13"/>
  <c r="C151" i="13" s="1"/>
  <c r="B114" i="13"/>
  <c r="C114" i="13" s="1"/>
  <c r="B28" i="13"/>
  <c r="C28" i="13" s="1"/>
  <c r="B138" i="13"/>
  <c r="C138" i="13" s="1"/>
  <c r="B106" i="13"/>
  <c r="B23" i="13"/>
  <c r="C23" i="13" s="1"/>
  <c r="D3" i="7"/>
  <c r="AA124" i="6"/>
  <c r="R124" i="6"/>
  <c r="U124" i="6"/>
  <c r="AC124" i="6"/>
  <c r="T124" i="6"/>
  <c r="AB124" i="6"/>
  <c r="S124" i="6"/>
  <c r="F127" i="7"/>
  <c r="I127" i="7"/>
  <c r="H127" i="7"/>
  <c r="G127" i="7"/>
  <c r="M127" i="7"/>
  <c r="L127" i="7"/>
  <c r="K127" i="7"/>
  <c r="J127" i="7"/>
  <c r="E127" i="7"/>
  <c r="D127" i="7"/>
  <c r="C127" i="7"/>
  <c r="V124" i="6"/>
  <c r="AA122" i="6"/>
  <c r="R122" i="6"/>
  <c r="U122" i="6"/>
  <c r="AC122" i="6"/>
  <c r="T122" i="6"/>
  <c r="AB122" i="6"/>
  <c r="S122" i="6"/>
  <c r="H125" i="7"/>
  <c r="K125" i="7"/>
  <c r="C125" i="7"/>
  <c r="J125" i="7"/>
  <c r="I125" i="7"/>
  <c r="G125" i="7"/>
  <c r="F125" i="7"/>
  <c r="E125" i="7"/>
  <c r="D125" i="7"/>
  <c r="M125" i="7"/>
  <c r="L125" i="7"/>
  <c r="V122" i="6"/>
  <c r="W122" i="6"/>
  <c r="Z122" i="6"/>
  <c r="AA126" i="6"/>
  <c r="R126" i="6"/>
  <c r="U126" i="6"/>
  <c r="AC126" i="6"/>
  <c r="T126" i="6"/>
  <c r="AB126" i="6"/>
  <c r="S126" i="6"/>
  <c r="L129" i="7"/>
  <c r="D129" i="7"/>
  <c r="G129" i="7"/>
  <c r="F129" i="7"/>
  <c r="M129" i="7"/>
  <c r="E129" i="7"/>
  <c r="C129" i="7"/>
  <c r="K129" i="7"/>
  <c r="J129" i="7"/>
  <c r="I129" i="7"/>
  <c r="H129" i="7"/>
  <c r="W121" i="6"/>
  <c r="W123" i="6"/>
  <c r="W125" i="6"/>
  <c r="I124" i="7"/>
  <c r="E128" i="7"/>
  <c r="B950" i="14"/>
  <c r="C950" i="14" s="1"/>
  <c r="B949" i="14"/>
  <c r="C949" i="14" s="1"/>
  <c r="B945" i="14"/>
  <c r="C945" i="14" s="1"/>
  <c r="B941" i="14"/>
  <c r="C941" i="14" s="1"/>
  <c r="B937" i="14"/>
  <c r="C937" i="14" s="1"/>
  <c r="B933" i="14"/>
  <c r="C933" i="14" s="1"/>
  <c r="B929" i="14"/>
  <c r="C929" i="14" s="1"/>
  <c r="B925" i="14"/>
  <c r="C925" i="14" s="1"/>
  <c r="B921" i="14"/>
  <c r="C921" i="14" s="1"/>
  <c r="B917" i="14"/>
  <c r="C917" i="14" s="1"/>
  <c r="B913" i="14"/>
  <c r="C913" i="14" s="1"/>
  <c r="B909" i="14"/>
  <c r="C909" i="14" s="1"/>
  <c r="B905" i="14"/>
  <c r="C905" i="14" s="1"/>
  <c r="B901" i="14"/>
  <c r="B897" i="14"/>
  <c r="B893" i="14"/>
  <c r="B889" i="14"/>
  <c r="B885" i="14"/>
  <c r="B881" i="14"/>
  <c r="B877" i="14"/>
  <c r="B873" i="14"/>
  <c r="B869" i="14"/>
  <c r="B865" i="14"/>
  <c r="B861" i="14"/>
  <c r="B857" i="14"/>
  <c r="B853" i="14"/>
  <c r="C853" i="14" s="1"/>
  <c r="B849" i="14"/>
  <c r="C849" i="14" s="1"/>
  <c r="B845" i="14"/>
  <c r="C845" i="14" s="1"/>
  <c r="B841" i="14"/>
  <c r="C841" i="14" s="1"/>
  <c r="B837" i="14"/>
  <c r="C837" i="14" s="1"/>
  <c r="B833" i="14"/>
  <c r="C833" i="14" s="1"/>
  <c r="B829" i="14"/>
  <c r="B825" i="14"/>
  <c r="B821" i="14"/>
  <c r="B817" i="14"/>
  <c r="C817" i="14" s="1"/>
  <c r="B813" i="14"/>
  <c r="C813" i="14" s="1"/>
  <c r="B809" i="14"/>
  <c r="C809" i="14" s="1"/>
  <c r="B805" i="14"/>
  <c r="B801" i="14"/>
  <c r="B797" i="14"/>
  <c r="B793" i="14"/>
  <c r="C793" i="14" s="1"/>
  <c r="B789" i="14"/>
  <c r="C789" i="14" s="1"/>
  <c r="B785" i="14"/>
  <c r="C785" i="14" s="1"/>
  <c r="B781" i="14"/>
  <c r="C781" i="14" s="1"/>
  <c r="B777" i="14"/>
  <c r="C777" i="14" s="1"/>
  <c r="B773" i="14"/>
  <c r="C773" i="14" s="1"/>
  <c r="B769" i="14"/>
  <c r="C769" i="14" s="1"/>
  <c r="B765" i="14"/>
  <c r="C765" i="14" s="1"/>
  <c r="B761" i="14"/>
  <c r="C761" i="14" s="1"/>
  <c r="B757" i="14"/>
  <c r="C757" i="14" s="1"/>
  <c r="B753" i="14"/>
  <c r="C753" i="14" s="1"/>
  <c r="B749" i="14"/>
  <c r="C749" i="14" s="1"/>
  <c r="B745" i="14"/>
  <c r="C745" i="14" s="1"/>
  <c r="B741" i="14"/>
  <c r="C741" i="14" s="1"/>
  <c r="B737" i="14"/>
  <c r="C737" i="14" s="1"/>
  <c r="B733" i="14"/>
  <c r="C733" i="14" s="1"/>
  <c r="B729" i="14"/>
  <c r="B725" i="14"/>
  <c r="B721" i="14"/>
  <c r="B717" i="14"/>
  <c r="C717" i="14" s="1"/>
  <c r="B713" i="14"/>
  <c r="C713" i="14" s="1"/>
  <c r="B709" i="14"/>
  <c r="C709" i="14" s="1"/>
  <c r="B705" i="14"/>
  <c r="C705" i="14" s="1"/>
  <c r="B701" i="14"/>
  <c r="C701" i="14" s="1"/>
  <c r="B697" i="14"/>
  <c r="C697" i="14" s="1"/>
  <c r="B693" i="14"/>
  <c r="C693" i="14" s="1"/>
  <c r="B689" i="14"/>
  <c r="C689" i="14" s="1"/>
  <c r="B685" i="14"/>
  <c r="C685" i="14" s="1"/>
  <c r="B681" i="14"/>
  <c r="C681" i="14" s="1"/>
  <c r="B677" i="14"/>
  <c r="C677" i="14" s="1"/>
  <c r="B673" i="14"/>
  <c r="C673" i="14" s="1"/>
  <c r="B669" i="14"/>
  <c r="C669" i="14" s="1"/>
  <c r="B665" i="14"/>
  <c r="C665" i="14" s="1"/>
  <c r="B661" i="14"/>
  <c r="C661" i="14" s="1"/>
  <c r="B657" i="14"/>
  <c r="C657" i="14" s="1"/>
  <c r="B653" i="14"/>
  <c r="C653" i="14" s="1"/>
  <c r="B649" i="14"/>
  <c r="C649" i="14" s="1"/>
  <c r="B645" i="14"/>
  <c r="C645" i="14" s="1"/>
  <c r="B641" i="14"/>
  <c r="C641" i="14" s="1"/>
  <c r="B637" i="14"/>
  <c r="C637" i="14" s="1"/>
  <c r="B633" i="14"/>
  <c r="C633" i="14" s="1"/>
  <c r="B629" i="14"/>
  <c r="C629" i="14" s="1"/>
  <c r="B625" i="14"/>
  <c r="C625" i="14" s="1"/>
  <c r="B621" i="14"/>
  <c r="C621" i="14" s="1"/>
  <c r="B617" i="14"/>
  <c r="C617" i="14" s="1"/>
  <c r="B613" i="14"/>
  <c r="C613" i="14" s="1"/>
  <c r="B952" i="14"/>
  <c r="C952" i="14" s="1"/>
  <c r="B951" i="14"/>
  <c r="C951" i="14" s="1"/>
  <c r="B940" i="14"/>
  <c r="C940" i="14" s="1"/>
  <c r="B931" i="14"/>
  <c r="C931" i="14" s="1"/>
  <c r="B922" i="14"/>
  <c r="C922" i="14" s="1"/>
  <c r="B908" i="14"/>
  <c r="C908" i="14" s="1"/>
  <c r="B899" i="14"/>
  <c r="B890" i="14"/>
  <c r="B876" i="14"/>
  <c r="B867" i="14"/>
  <c r="B858" i="14"/>
  <c r="B844" i="14"/>
  <c r="C844" i="14" s="1"/>
  <c r="B835" i="14"/>
  <c r="C835" i="14" s="1"/>
  <c r="B826" i="14"/>
  <c r="B812" i="14"/>
  <c r="C812" i="14" s="1"/>
  <c r="B803" i="14"/>
  <c r="B794" i="14"/>
  <c r="C794" i="14" s="1"/>
  <c r="B780" i="14"/>
  <c r="C780" i="14" s="1"/>
  <c r="B771" i="14"/>
  <c r="C771" i="14" s="1"/>
  <c r="B762" i="14"/>
  <c r="C762" i="14" s="1"/>
  <c r="B748" i="14"/>
  <c r="C748" i="14" s="1"/>
  <c r="B739" i="14"/>
  <c r="C739" i="14" s="1"/>
  <c r="B730" i="14"/>
  <c r="B716" i="14"/>
  <c r="C716" i="14" s="1"/>
  <c r="B707" i="14"/>
  <c r="C707" i="14" s="1"/>
  <c r="B698" i="14"/>
  <c r="C698" i="14" s="1"/>
  <c r="B684" i="14"/>
  <c r="C684" i="14" s="1"/>
  <c r="B675" i="14"/>
  <c r="C675" i="14" s="1"/>
  <c r="B666" i="14"/>
  <c r="C666" i="14" s="1"/>
  <c r="B652" i="14"/>
  <c r="C652" i="14" s="1"/>
  <c r="B643" i="14"/>
  <c r="C643" i="14" s="1"/>
  <c r="B634" i="14"/>
  <c r="C634" i="14" s="1"/>
  <c r="B620" i="14"/>
  <c r="C620" i="14" s="1"/>
  <c r="B611" i="14"/>
  <c r="C611" i="14" s="1"/>
  <c r="B607" i="14"/>
  <c r="C607" i="14" s="1"/>
  <c r="B603" i="14"/>
  <c r="C603" i="14" s="1"/>
  <c r="B599" i="14"/>
  <c r="C599" i="14" s="1"/>
  <c r="B595" i="14"/>
  <c r="C595" i="14" s="1"/>
  <c r="B591" i="14"/>
  <c r="C591" i="14" s="1"/>
  <c r="B944" i="14"/>
  <c r="C944" i="14" s="1"/>
  <c r="B935" i="14"/>
  <c r="C935" i="14" s="1"/>
  <c r="B926" i="14"/>
  <c r="C926" i="14" s="1"/>
  <c r="B912" i="14"/>
  <c r="C912" i="14" s="1"/>
  <c r="B903" i="14"/>
  <c r="C903" i="14" s="1"/>
  <c r="B894" i="14"/>
  <c r="B880" i="14"/>
  <c r="B871" i="14"/>
  <c r="B862" i="14"/>
  <c r="B848" i="14"/>
  <c r="C848" i="14" s="1"/>
  <c r="B839" i="14"/>
  <c r="C839" i="14" s="1"/>
  <c r="B830" i="14"/>
  <c r="B816" i="14"/>
  <c r="C816" i="14" s="1"/>
  <c r="B807" i="14"/>
  <c r="C807" i="14" s="1"/>
  <c r="B798" i="14"/>
  <c r="B784" i="14"/>
  <c r="C784" i="14" s="1"/>
  <c r="B775" i="14"/>
  <c r="C775" i="14" s="1"/>
  <c r="B766" i="14"/>
  <c r="C766" i="14" s="1"/>
  <c r="B752" i="14"/>
  <c r="C752" i="14" s="1"/>
  <c r="B743" i="14"/>
  <c r="C743" i="14" s="1"/>
  <c r="B734" i="14"/>
  <c r="C734" i="14" s="1"/>
  <c r="B720" i="14"/>
  <c r="B711" i="14"/>
  <c r="C711" i="14" s="1"/>
  <c r="B702" i="14"/>
  <c r="C702" i="14" s="1"/>
  <c r="B688" i="14"/>
  <c r="C688" i="14" s="1"/>
  <c r="B679" i="14"/>
  <c r="C679" i="14" s="1"/>
  <c r="B670" i="14"/>
  <c r="C670" i="14" s="1"/>
  <c r="B656" i="14"/>
  <c r="C656" i="14" s="1"/>
  <c r="B647" i="14"/>
  <c r="C647" i="14" s="1"/>
  <c r="B638" i="14"/>
  <c r="C638" i="14" s="1"/>
  <c r="B624" i="14"/>
  <c r="C624" i="14" s="1"/>
  <c r="B615" i="14"/>
  <c r="C615" i="14" s="1"/>
  <c r="B948" i="14"/>
  <c r="C948" i="14" s="1"/>
  <c r="B939" i="14"/>
  <c r="C939" i="14" s="1"/>
  <c r="B930" i="14"/>
  <c r="C930" i="14" s="1"/>
  <c r="B916" i="14"/>
  <c r="C916" i="14" s="1"/>
  <c r="B907" i="14"/>
  <c r="C907" i="14" s="1"/>
  <c r="B898" i="14"/>
  <c r="B884" i="14"/>
  <c r="B875" i="14"/>
  <c r="B866" i="14"/>
  <c r="B852" i="14"/>
  <c r="C852" i="14" s="1"/>
  <c r="B843" i="14"/>
  <c r="C843" i="14" s="1"/>
  <c r="B834" i="14"/>
  <c r="C834" i="14" s="1"/>
  <c r="B820" i="14"/>
  <c r="C820" i="14" s="1"/>
  <c r="B811" i="14"/>
  <c r="C811" i="14" s="1"/>
  <c r="B802" i="14"/>
  <c r="B788" i="14"/>
  <c r="C788" i="14" s="1"/>
  <c r="B779" i="14"/>
  <c r="C779" i="14" s="1"/>
  <c r="B770" i="14"/>
  <c r="C770" i="14" s="1"/>
  <c r="B756" i="14"/>
  <c r="C756" i="14" s="1"/>
  <c r="B747" i="14"/>
  <c r="C747" i="14" s="1"/>
  <c r="B738" i="14"/>
  <c r="C738" i="14" s="1"/>
  <c r="B724" i="14"/>
  <c r="C724" i="14" s="1"/>
  <c r="B715" i="14"/>
  <c r="C715" i="14" s="1"/>
  <c r="B706" i="14"/>
  <c r="C706" i="14" s="1"/>
  <c r="B692" i="14"/>
  <c r="C692" i="14" s="1"/>
  <c r="B683" i="14"/>
  <c r="C683" i="14" s="1"/>
  <c r="B674" i="14"/>
  <c r="C674" i="14" s="1"/>
  <c r="B660" i="14"/>
  <c r="C660" i="14" s="1"/>
  <c r="B651" i="14"/>
  <c r="C651" i="14" s="1"/>
  <c r="B642" i="14"/>
  <c r="C642" i="14" s="1"/>
  <c r="B628" i="14"/>
  <c r="C628" i="14" s="1"/>
  <c r="B619" i="14"/>
  <c r="C619" i="14" s="1"/>
  <c r="B610" i="14"/>
  <c r="C610" i="14" s="1"/>
  <c r="B606" i="14"/>
  <c r="C606" i="14" s="1"/>
  <c r="B602" i="14"/>
  <c r="C602" i="14" s="1"/>
  <c r="B598" i="14"/>
  <c r="C598" i="14" s="1"/>
  <c r="B594" i="14"/>
  <c r="C594" i="14" s="1"/>
  <c r="B943" i="14"/>
  <c r="C943" i="14" s="1"/>
  <c r="B934" i="14"/>
  <c r="C934" i="14" s="1"/>
  <c r="B920" i="14"/>
  <c r="C920" i="14" s="1"/>
  <c r="B911" i="14"/>
  <c r="C911" i="14" s="1"/>
  <c r="B902" i="14"/>
  <c r="B888" i="14"/>
  <c r="B879" i="14"/>
  <c r="B870" i="14"/>
  <c r="B856" i="14"/>
  <c r="B847" i="14"/>
  <c r="C847" i="14" s="1"/>
  <c r="B838" i="14"/>
  <c r="C838" i="14" s="1"/>
  <c r="B824" i="14"/>
  <c r="B815" i="14"/>
  <c r="C815" i="14" s="1"/>
  <c r="B806" i="14"/>
  <c r="B792" i="14"/>
  <c r="C792" i="14" s="1"/>
  <c r="B783" i="14"/>
  <c r="C783" i="14" s="1"/>
  <c r="B774" i="14"/>
  <c r="C774" i="14" s="1"/>
  <c r="B760" i="14"/>
  <c r="C760" i="14" s="1"/>
  <c r="B751" i="14"/>
  <c r="C751" i="14" s="1"/>
  <c r="B742" i="14"/>
  <c r="C742" i="14" s="1"/>
  <c r="B728" i="14"/>
  <c r="C728" i="14" s="1"/>
  <c r="B719" i="14"/>
  <c r="B710" i="14"/>
  <c r="C710" i="14" s="1"/>
  <c r="B696" i="14"/>
  <c r="C696" i="14" s="1"/>
  <c r="B687" i="14"/>
  <c r="C687" i="14" s="1"/>
  <c r="B678" i="14"/>
  <c r="C678" i="14" s="1"/>
  <c r="B664" i="14"/>
  <c r="C664" i="14" s="1"/>
  <c r="B655" i="14"/>
  <c r="C655" i="14" s="1"/>
  <c r="B646" i="14"/>
  <c r="C646" i="14" s="1"/>
  <c r="B632" i="14"/>
  <c r="C632" i="14" s="1"/>
  <c r="B623" i="14"/>
  <c r="C623" i="14" s="1"/>
  <c r="B614" i="14"/>
  <c r="C614" i="14" s="1"/>
  <c r="B928" i="14"/>
  <c r="C928" i="14" s="1"/>
  <c r="B936" i="14"/>
  <c r="C936" i="14" s="1"/>
  <c r="B927" i="14"/>
  <c r="C927" i="14" s="1"/>
  <c r="B918" i="14"/>
  <c r="C918" i="14" s="1"/>
  <c r="B872" i="14"/>
  <c r="B863" i="14"/>
  <c r="B854" i="14"/>
  <c r="C854" i="14" s="1"/>
  <c r="B808" i="14"/>
  <c r="C808" i="14" s="1"/>
  <c r="B799" i="14"/>
  <c r="B790" i="14"/>
  <c r="C790" i="14" s="1"/>
  <c r="B744" i="14"/>
  <c r="C744" i="14" s="1"/>
  <c r="B735" i="14"/>
  <c r="C735" i="14" s="1"/>
  <c r="B726" i="14"/>
  <c r="B680" i="14"/>
  <c r="C680" i="14" s="1"/>
  <c r="B671" i="14"/>
  <c r="C671" i="14" s="1"/>
  <c r="B662" i="14"/>
  <c r="C662" i="14" s="1"/>
  <c r="B616" i="14"/>
  <c r="C616" i="14" s="1"/>
  <c r="B585" i="14"/>
  <c r="C585" i="14" s="1"/>
  <c r="B580" i="14"/>
  <c r="C580" i="14" s="1"/>
  <c r="B575" i="14"/>
  <c r="C575" i="14" s="1"/>
  <c r="B569" i="14"/>
  <c r="C569" i="14" s="1"/>
  <c r="B565" i="14"/>
  <c r="C565" i="14" s="1"/>
  <c r="B561" i="14"/>
  <c r="C561" i="14" s="1"/>
  <c r="B557" i="14"/>
  <c r="C557" i="14" s="1"/>
  <c r="B553" i="14"/>
  <c r="C553" i="14" s="1"/>
  <c r="B549" i="14"/>
  <c r="B545" i="14"/>
  <c r="B541" i="14"/>
  <c r="B537" i="14"/>
  <c r="B533" i="14"/>
  <c r="B529" i="14"/>
  <c r="B525" i="14"/>
  <c r="B521" i="14"/>
  <c r="B517" i="14"/>
  <c r="B513" i="14"/>
  <c r="B509" i="14"/>
  <c r="B505" i="14"/>
  <c r="B501" i="14"/>
  <c r="B497" i="14"/>
  <c r="B493" i="14"/>
  <c r="B489" i="14"/>
  <c r="C489" i="14" s="1"/>
  <c r="B485" i="14"/>
  <c r="C485" i="14" s="1"/>
  <c r="B481" i="14"/>
  <c r="B477" i="14"/>
  <c r="B473" i="14"/>
  <c r="B469" i="14"/>
  <c r="B465" i="14"/>
  <c r="B461" i="14"/>
  <c r="B457" i="14"/>
  <c r="B453" i="14"/>
  <c r="C453" i="14" s="1"/>
  <c r="B449" i="14"/>
  <c r="C449" i="14" s="1"/>
  <c r="B445" i="14"/>
  <c r="C445" i="14" s="1"/>
  <c r="B441" i="14"/>
  <c r="C441" i="14" s="1"/>
  <c r="B437" i="14"/>
  <c r="C437" i="14" s="1"/>
  <c r="B433" i="14"/>
  <c r="C433" i="14" s="1"/>
  <c r="B429" i="14"/>
  <c r="C429" i="14" s="1"/>
  <c r="B425" i="14"/>
  <c r="C425" i="14" s="1"/>
  <c r="B421" i="14"/>
  <c r="C421" i="14" s="1"/>
  <c r="B417" i="14"/>
  <c r="C417" i="14" s="1"/>
  <c r="B413" i="14"/>
  <c r="B409" i="14"/>
  <c r="B405" i="14"/>
  <c r="B924" i="14"/>
  <c r="C924" i="14" s="1"/>
  <c r="B915" i="14"/>
  <c r="C915" i="14" s="1"/>
  <c r="B906" i="14"/>
  <c r="C906" i="14" s="1"/>
  <c r="B860" i="14"/>
  <c r="B851" i="14"/>
  <c r="C851" i="14" s="1"/>
  <c r="B842" i="14"/>
  <c r="C842" i="14" s="1"/>
  <c r="B796" i="14"/>
  <c r="B787" i="14"/>
  <c r="C787" i="14" s="1"/>
  <c r="B778" i="14"/>
  <c r="C778" i="14" s="1"/>
  <c r="B732" i="14"/>
  <c r="C732" i="14" s="1"/>
  <c r="B723" i="14"/>
  <c r="C723" i="14" s="1"/>
  <c r="B714" i="14"/>
  <c r="C714" i="14" s="1"/>
  <c r="B668" i="14"/>
  <c r="C668" i="14" s="1"/>
  <c r="B659" i="14"/>
  <c r="C659" i="14" s="1"/>
  <c r="B650" i="14"/>
  <c r="C650" i="14" s="1"/>
  <c r="B605" i="14"/>
  <c r="C605" i="14" s="1"/>
  <c r="B597" i="14"/>
  <c r="C597" i="14" s="1"/>
  <c r="B590" i="14"/>
  <c r="C590" i="14" s="1"/>
  <c r="B574" i="14"/>
  <c r="C574" i="14" s="1"/>
  <c r="B942" i="14"/>
  <c r="C942" i="14" s="1"/>
  <c r="B896" i="14"/>
  <c r="B887" i="14"/>
  <c r="B878" i="14"/>
  <c r="B832" i="14"/>
  <c r="C832" i="14" s="1"/>
  <c r="B823" i="14"/>
  <c r="B814" i="14"/>
  <c r="C814" i="14" s="1"/>
  <c r="B768" i="14"/>
  <c r="C768" i="14" s="1"/>
  <c r="B759" i="14"/>
  <c r="C759" i="14" s="1"/>
  <c r="B750" i="14"/>
  <c r="C750" i="14" s="1"/>
  <c r="B704" i="14"/>
  <c r="C704" i="14" s="1"/>
  <c r="B695" i="14"/>
  <c r="C695" i="14" s="1"/>
  <c r="B686" i="14"/>
  <c r="C686" i="14" s="1"/>
  <c r="B640" i="14"/>
  <c r="C640" i="14" s="1"/>
  <c r="B631" i="14"/>
  <c r="C631" i="14" s="1"/>
  <c r="B622" i="14"/>
  <c r="C622" i="14" s="1"/>
  <c r="B589" i="14"/>
  <c r="C589" i="14" s="1"/>
  <c r="B584" i="14"/>
  <c r="C584" i="14" s="1"/>
  <c r="B579" i="14"/>
  <c r="C579" i="14" s="1"/>
  <c r="B573" i="14"/>
  <c r="C573" i="14" s="1"/>
  <c r="B568" i="14"/>
  <c r="C568" i="14" s="1"/>
  <c r="B564" i="14"/>
  <c r="C564" i="14" s="1"/>
  <c r="B560" i="14"/>
  <c r="C560" i="14" s="1"/>
  <c r="B556" i="14"/>
  <c r="C556" i="14" s="1"/>
  <c r="B552" i="14"/>
  <c r="B548" i="14"/>
  <c r="B544" i="14"/>
  <c r="B540" i="14"/>
  <c r="B536" i="14"/>
  <c r="B532" i="14"/>
  <c r="B528" i="14"/>
  <c r="B524" i="14"/>
  <c r="B520" i="14"/>
  <c r="B516" i="14"/>
  <c r="B512" i="14"/>
  <c r="B508" i="14"/>
  <c r="B504" i="14"/>
  <c r="B500" i="14"/>
  <c r="B496" i="14"/>
  <c r="B932" i="14"/>
  <c r="C932" i="14" s="1"/>
  <c r="B923" i="14"/>
  <c r="C923" i="14" s="1"/>
  <c r="B914" i="14"/>
  <c r="C914" i="14" s="1"/>
  <c r="B868" i="14"/>
  <c r="B859" i="14"/>
  <c r="B850" i="14"/>
  <c r="C850" i="14" s="1"/>
  <c r="B804" i="14"/>
  <c r="B795" i="14"/>
  <c r="B786" i="14"/>
  <c r="C786" i="14" s="1"/>
  <c r="B740" i="14"/>
  <c r="C740" i="14" s="1"/>
  <c r="B731" i="14"/>
  <c r="C731" i="14" s="1"/>
  <c r="B722" i="14"/>
  <c r="B676" i="14"/>
  <c r="C676" i="14" s="1"/>
  <c r="B667" i="14"/>
  <c r="C667" i="14" s="1"/>
  <c r="B658" i="14"/>
  <c r="C658" i="14" s="1"/>
  <c r="B612" i="14"/>
  <c r="C612" i="14" s="1"/>
  <c r="B604" i="14"/>
  <c r="C604" i="14" s="1"/>
  <c r="B596" i="14"/>
  <c r="C596" i="14" s="1"/>
  <c r="B578" i="14"/>
  <c r="C578" i="14" s="1"/>
  <c r="B946" i="14"/>
  <c r="C946" i="14" s="1"/>
  <c r="B883" i="14"/>
  <c r="B828" i="14"/>
  <c r="B810" i="14"/>
  <c r="C810" i="14" s="1"/>
  <c r="B755" i="14"/>
  <c r="C755" i="14" s="1"/>
  <c r="B700" i="14"/>
  <c r="C700" i="14" s="1"/>
  <c r="B682" i="14"/>
  <c r="C682" i="14" s="1"/>
  <c r="B627" i="14"/>
  <c r="C627" i="14" s="1"/>
  <c r="B609" i="14"/>
  <c r="C609" i="14" s="1"/>
  <c r="B593" i="14"/>
  <c r="C593" i="14" s="1"/>
  <c r="B582" i="14"/>
  <c r="C582" i="14" s="1"/>
  <c r="B491" i="14"/>
  <c r="B472" i="14"/>
  <c r="B466" i="14"/>
  <c r="B459" i="14"/>
  <c r="B440" i="14"/>
  <c r="C440" i="14" s="1"/>
  <c r="B434" i="14"/>
  <c r="C434" i="14" s="1"/>
  <c r="B427" i="14"/>
  <c r="C427" i="14" s="1"/>
  <c r="B408" i="14"/>
  <c r="B402" i="14"/>
  <c r="B397" i="14"/>
  <c r="B391" i="14"/>
  <c r="C391" i="14" s="1"/>
  <c r="B386" i="14"/>
  <c r="C386" i="14" s="1"/>
  <c r="B381" i="14"/>
  <c r="C381" i="14" s="1"/>
  <c r="B375" i="14"/>
  <c r="C375" i="14" s="1"/>
  <c r="B370" i="14"/>
  <c r="C370" i="14" s="1"/>
  <c r="B365" i="14"/>
  <c r="C365" i="14" s="1"/>
  <c r="B359" i="14"/>
  <c r="C359" i="14" s="1"/>
  <c r="B354" i="14"/>
  <c r="C354" i="14" s="1"/>
  <c r="B349" i="14"/>
  <c r="C349" i="14" s="1"/>
  <c r="B343" i="14"/>
  <c r="C343" i="14" s="1"/>
  <c r="B338" i="14"/>
  <c r="C338" i="14" s="1"/>
  <c r="B333" i="14"/>
  <c r="C333" i="14" s="1"/>
  <c r="B327" i="14"/>
  <c r="C327" i="14" s="1"/>
  <c r="B322" i="14"/>
  <c r="C322" i="14" s="1"/>
  <c r="B317" i="14"/>
  <c r="C317" i="14" s="1"/>
  <c r="B311" i="14"/>
  <c r="C311" i="14" s="1"/>
  <c r="B306" i="14"/>
  <c r="C306" i="14" s="1"/>
  <c r="B301" i="14"/>
  <c r="C301" i="14" s="1"/>
  <c r="B895" i="14"/>
  <c r="B840" i="14"/>
  <c r="C840" i="14" s="1"/>
  <c r="B822" i="14"/>
  <c r="B767" i="14"/>
  <c r="C767" i="14" s="1"/>
  <c r="B712" i="14"/>
  <c r="C712" i="14" s="1"/>
  <c r="B694" i="14"/>
  <c r="C694" i="14" s="1"/>
  <c r="B639" i="14"/>
  <c r="C639" i="14" s="1"/>
  <c r="B588" i="14"/>
  <c r="C588" i="14" s="1"/>
  <c r="B577" i="14"/>
  <c r="C577" i="14" s="1"/>
  <c r="B567" i="14"/>
  <c r="C567" i="14" s="1"/>
  <c r="B559" i="14"/>
  <c r="C559" i="14" s="1"/>
  <c r="B551" i="14"/>
  <c r="B543" i="14"/>
  <c r="B535" i="14"/>
  <c r="B527" i="14"/>
  <c r="B519" i="14"/>
  <c r="B511" i="14"/>
  <c r="B503" i="14"/>
  <c r="B495" i="14"/>
  <c r="B476" i="14"/>
  <c r="B470" i="14"/>
  <c r="B463" i="14"/>
  <c r="B444" i="14"/>
  <c r="C444" i="14" s="1"/>
  <c r="B438" i="14"/>
  <c r="C438" i="14" s="1"/>
  <c r="B431" i="14"/>
  <c r="C431" i="14" s="1"/>
  <c r="B412" i="14"/>
  <c r="C412" i="14" s="1"/>
  <c r="B406" i="14"/>
  <c r="B400" i="14"/>
  <c r="B384" i="14"/>
  <c r="C384" i="14" s="1"/>
  <c r="B368" i="14"/>
  <c r="C368" i="14" s="1"/>
  <c r="B352" i="14"/>
  <c r="C352" i="14" s="1"/>
  <c r="B336" i="14"/>
  <c r="C336" i="14" s="1"/>
  <c r="B320" i="14"/>
  <c r="C320" i="14" s="1"/>
  <c r="B304" i="14"/>
  <c r="C304" i="14" s="1"/>
  <c r="B299" i="14"/>
  <c r="C299" i="14" s="1"/>
  <c r="B295" i="14"/>
  <c r="C295" i="14" s="1"/>
  <c r="B291" i="14"/>
  <c r="B287" i="14"/>
  <c r="C287" i="14" s="1"/>
  <c r="B283" i="14"/>
  <c r="C283" i="14" s="1"/>
  <c r="B279" i="14"/>
  <c r="C279" i="14" s="1"/>
  <c r="B275" i="14"/>
  <c r="B271" i="14"/>
  <c r="B267" i="14"/>
  <c r="C267" i="14" s="1"/>
  <c r="B263" i="14"/>
  <c r="C263" i="14" s="1"/>
  <c r="B259" i="14"/>
  <c r="C259" i="14" s="1"/>
  <c r="B255" i="14"/>
  <c r="B251" i="14"/>
  <c r="C251" i="14" s="1"/>
  <c r="B247" i="14"/>
  <c r="C247" i="14" s="1"/>
  <c r="B243" i="14"/>
  <c r="C243" i="14" s="1"/>
  <c r="B239" i="14"/>
  <c r="C239" i="14" s="1"/>
  <c r="B235" i="14"/>
  <c r="C235" i="14" s="1"/>
  <c r="B231" i="14"/>
  <c r="B227" i="14"/>
  <c r="B223" i="14"/>
  <c r="C223" i="14" s="1"/>
  <c r="B219" i="14"/>
  <c r="C219" i="14" s="1"/>
  <c r="B215" i="14"/>
  <c r="B211" i="14"/>
  <c r="B207" i="14"/>
  <c r="C207" i="14" s="1"/>
  <c r="B203" i="14"/>
  <c r="C203" i="14" s="1"/>
  <c r="B199" i="14"/>
  <c r="C199" i="14" s="1"/>
  <c r="B195" i="14"/>
  <c r="C195" i="14" s="1"/>
  <c r="B191" i="14"/>
  <c r="C191" i="14" s="1"/>
  <c r="B187" i="14"/>
  <c r="C187" i="14" s="1"/>
  <c r="B183" i="14"/>
  <c r="C183" i="14" s="1"/>
  <c r="B179" i="14"/>
  <c r="C179" i="14" s="1"/>
  <c r="B175" i="14"/>
  <c r="C175" i="14" s="1"/>
  <c r="B892" i="14"/>
  <c r="B874" i="14"/>
  <c r="B819" i="14"/>
  <c r="C819" i="14" s="1"/>
  <c r="B764" i="14"/>
  <c r="C764" i="14" s="1"/>
  <c r="B746" i="14"/>
  <c r="C746" i="14" s="1"/>
  <c r="B691" i="14"/>
  <c r="C691" i="14" s="1"/>
  <c r="B636" i="14"/>
  <c r="C636" i="14" s="1"/>
  <c r="B618" i="14"/>
  <c r="C618" i="14" s="1"/>
  <c r="B601" i="14"/>
  <c r="C601" i="14" s="1"/>
  <c r="B488" i="14"/>
  <c r="C488" i="14" s="1"/>
  <c r="B482" i="14"/>
  <c r="B475" i="14"/>
  <c r="B456" i="14"/>
  <c r="B450" i="14"/>
  <c r="C450" i="14" s="1"/>
  <c r="B443" i="14"/>
  <c r="C443" i="14" s="1"/>
  <c r="B424" i="14"/>
  <c r="C424" i="14" s="1"/>
  <c r="B418" i="14"/>
  <c r="C418" i="14" s="1"/>
  <c r="B411" i="14"/>
  <c r="C411" i="14" s="1"/>
  <c r="B399" i="14"/>
  <c r="B394" i="14"/>
  <c r="C394" i="14" s="1"/>
  <c r="B389" i="14"/>
  <c r="C389" i="14" s="1"/>
  <c r="B383" i="14"/>
  <c r="C383" i="14" s="1"/>
  <c r="B378" i="14"/>
  <c r="C378" i="14" s="1"/>
  <c r="B373" i="14"/>
  <c r="C373" i="14" s="1"/>
  <c r="B367" i="14"/>
  <c r="C367" i="14" s="1"/>
  <c r="B362" i="14"/>
  <c r="C362" i="14" s="1"/>
  <c r="B357" i="14"/>
  <c r="C357" i="14" s="1"/>
  <c r="B351" i="14"/>
  <c r="C351" i="14" s="1"/>
  <c r="B346" i="14"/>
  <c r="C346" i="14" s="1"/>
  <c r="B341" i="14"/>
  <c r="C341" i="14" s="1"/>
  <c r="B335" i="14"/>
  <c r="C335" i="14" s="1"/>
  <c r="B330" i="14"/>
  <c r="C330" i="14" s="1"/>
  <c r="B325" i="14"/>
  <c r="C325" i="14" s="1"/>
  <c r="B319" i="14"/>
  <c r="C319" i="14" s="1"/>
  <c r="B314" i="14"/>
  <c r="C314" i="14" s="1"/>
  <c r="B309" i="14"/>
  <c r="C309" i="14" s="1"/>
  <c r="B303" i="14"/>
  <c r="C303" i="14" s="1"/>
  <c r="B910" i="14"/>
  <c r="C910" i="14" s="1"/>
  <c r="B855" i="14"/>
  <c r="B800" i="14"/>
  <c r="B782" i="14"/>
  <c r="C782" i="14" s="1"/>
  <c r="B727" i="14"/>
  <c r="C727" i="14" s="1"/>
  <c r="B672" i="14"/>
  <c r="C672" i="14" s="1"/>
  <c r="B654" i="14"/>
  <c r="C654" i="14" s="1"/>
  <c r="B587" i="14"/>
  <c r="C587" i="14" s="1"/>
  <c r="B576" i="14"/>
  <c r="C576" i="14" s="1"/>
  <c r="B566" i="14"/>
  <c r="C566" i="14" s="1"/>
  <c r="B558" i="14"/>
  <c r="C558" i="14" s="1"/>
  <c r="B550" i="14"/>
  <c r="B542" i="14"/>
  <c r="B534" i="14"/>
  <c r="B526" i="14"/>
  <c r="B518" i="14"/>
  <c r="B510" i="14"/>
  <c r="B502" i="14"/>
  <c r="B494" i="14"/>
  <c r="B487" i="14"/>
  <c r="C487" i="14" s="1"/>
  <c r="B468" i="14"/>
  <c r="B462" i="14"/>
  <c r="B455" i="14"/>
  <c r="B436" i="14"/>
  <c r="C436" i="14" s="1"/>
  <c r="B430" i="14"/>
  <c r="C430" i="14" s="1"/>
  <c r="B423" i="14"/>
  <c r="C423" i="14" s="1"/>
  <c r="B404" i="14"/>
  <c r="B388" i="14"/>
  <c r="C388" i="14" s="1"/>
  <c r="B372" i="14"/>
  <c r="C372" i="14" s="1"/>
  <c r="B356" i="14"/>
  <c r="C356" i="14" s="1"/>
  <c r="B340" i="14"/>
  <c r="C340" i="14" s="1"/>
  <c r="B324" i="14"/>
  <c r="C324" i="14" s="1"/>
  <c r="B308" i="14"/>
  <c r="C308" i="14" s="1"/>
  <c r="B298" i="14"/>
  <c r="C298" i="14" s="1"/>
  <c r="B294" i="14"/>
  <c r="C294" i="14" s="1"/>
  <c r="B290" i="14"/>
  <c r="B286" i="14"/>
  <c r="C286" i="14" s="1"/>
  <c r="B282" i="14"/>
  <c r="C282" i="14" s="1"/>
  <c r="B278" i="14"/>
  <c r="C278" i="14" s="1"/>
  <c r="B274" i="14"/>
  <c r="B270" i="14"/>
  <c r="B266" i="14"/>
  <c r="C266" i="14" s="1"/>
  <c r="B262" i="14"/>
  <c r="C262" i="14" s="1"/>
  <c r="B258" i="14"/>
  <c r="C258" i="14" s="1"/>
  <c r="B254" i="14"/>
  <c r="B250" i="14"/>
  <c r="C250" i="14" s="1"/>
  <c r="B246" i="14"/>
  <c r="C246" i="14" s="1"/>
  <c r="B242" i="14"/>
  <c r="C242" i="14" s="1"/>
  <c r="B238" i="14"/>
  <c r="C238" i="14" s="1"/>
  <c r="B234" i="14"/>
  <c r="C234" i="14" s="1"/>
  <c r="B230" i="14"/>
  <c r="B226" i="14"/>
  <c r="B222" i="14"/>
  <c r="C222" i="14" s="1"/>
  <c r="B218" i="14"/>
  <c r="C218" i="14" s="1"/>
  <c r="B214" i="14"/>
  <c r="B210" i="14"/>
  <c r="B206" i="14"/>
  <c r="C206" i="14" s="1"/>
  <c r="B202" i="14"/>
  <c r="C202" i="14" s="1"/>
  <c r="B198" i="14"/>
  <c r="C198" i="14" s="1"/>
  <c r="B194" i="14"/>
  <c r="C194" i="14" s="1"/>
  <c r="B190" i="14"/>
  <c r="C190" i="14" s="1"/>
  <c r="B186" i="14"/>
  <c r="C186" i="14" s="1"/>
  <c r="B182" i="14"/>
  <c r="C182" i="14" s="1"/>
  <c r="B178" i="14"/>
  <c r="C178" i="14" s="1"/>
  <c r="B174" i="14"/>
  <c r="C174" i="14" s="1"/>
  <c r="B947" i="14"/>
  <c r="C947" i="14" s="1"/>
  <c r="B904" i="14"/>
  <c r="C904" i="14" s="1"/>
  <c r="B831" i="14"/>
  <c r="C831" i="14" s="1"/>
  <c r="B758" i="14"/>
  <c r="C758" i="14" s="1"/>
  <c r="B648" i="14"/>
  <c r="C648" i="14" s="1"/>
  <c r="B583" i="14"/>
  <c r="C583" i="14" s="1"/>
  <c r="B563" i="14"/>
  <c r="C563" i="14" s="1"/>
  <c r="B547" i="14"/>
  <c r="B531" i="14"/>
  <c r="B515" i="14"/>
  <c r="B499" i="14"/>
  <c r="B486" i="14"/>
  <c r="C486" i="14" s="1"/>
  <c r="B460" i="14"/>
  <c r="B447" i="14"/>
  <c r="C447" i="14" s="1"/>
  <c r="B422" i="14"/>
  <c r="C422" i="14" s="1"/>
  <c r="B376" i="14"/>
  <c r="C376" i="14" s="1"/>
  <c r="B344" i="14"/>
  <c r="C344" i="14" s="1"/>
  <c r="B312" i="14"/>
  <c r="C312" i="14" s="1"/>
  <c r="B293" i="14"/>
  <c r="C293" i="14" s="1"/>
  <c r="B285" i="14"/>
  <c r="C285" i="14" s="1"/>
  <c r="B277" i="14"/>
  <c r="C277" i="14" s="1"/>
  <c r="B269" i="14"/>
  <c r="B261" i="14"/>
  <c r="C261" i="14" s="1"/>
  <c r="B253" i="14"/>
  <c r="C253" i="14" s="1"/>
  <c r="B245" i="14"/>
  <c r="C245" i="14" s="1"/>
  <c r="B237" i="14"/>
  <c r="C237" i="14" s="1"/>
  <c r="B229" i="14"/>
  <c r="B114" i="14"/>
  <c r="C114" i="14" s="1"/>
  <c r="B864" i="14"/>
  <c r="B791" i="14"/>
  <c r="C791" i="14" s="1"/>
  <c r="B718" i="14"/>
  <c r="C718" i="14" s="1"/>
  <c r="B581" i="14"/>
  <c r="C581" i="14" s="1"/>
  <c r="B562" i="14"/>
  <c r="C562" i="14" s="1"/>
  <c r="B546" i="14"/>
  <c r="B530" i="14"/>
  <c r="B514" i="14"/>
  <c r="B498" i="14"/>
  <c r="B484" i="14"/>
  <c r="C484" i="14" s="1"/>
  <c r="B471" i="14"/>
  <c r="B446" i="14"/>
  <c r="C446" i="14" s="1"/>
  <c r="B420" i="14"/>
  <c r="C420" i="14" s="1"/>
  <c r="B407" i="14"/>
  <c r="B396" i="14"/>
  <c r="B364" i="14"/>
  <c r="C364" i="14" s="1"/>
  <c r="B332" i="14"/>
  <c r="C332" i="14" s="1"/>
  <c r="B292" i="14"/>
  <c r="B284" i="14"/>
  <c r="C284" i="14" s="1"/>
  <c r="B276" i="14"/>
  <c r="B268" i="14"/>
  <c r="C268" i="14" s="1"/>
  <c r="B260" i="14"/>
  <c r="C260" i="14" s="1"/>
  <c r="B252" i="14"/>
  <c r="C252" i="14" s="1"/>
  <c r="B244" i="14"/>
  <c r="C244" i="14" s="1"/>
  <c r="B236" i="14"/>
  <c r="C236" i="14" s="1"/>
  <c r="B216" i="14"/>
  <c r="B205" i="14"/>
  <c r="C205" i="14" s="1"/>
  <c r="B200" i="14"/>
  <c r="C200" i="14" s="1"/>
  <c r="B189" i="14"/>
  <c r="C189" i="14" s="1"/>
  <c r="B184" i="14"/>
  <c r="C184" i="14" s="1"/>
  <c r="B173" i="14"/>
  <c r="C173" i="14" s="1"/>
  <c r="B169" i="14"/>
  <c r="C169" i="14" s="1"/>
  <c r="B165" i="14"/>
  <c r="C165" i="14" s="1"/>
  <c r="B161" i="14"/>
  <c r="C161" i="14" s="1"/>
  <c r="B157" i="14"/>
  <c r="C157" i="14" s="1"/>
  <c r="B153" i="14"/>
  <c r="C153" i="14" s="1"/>
  <c r="B149" i="14"/>
  <c r="C149" i="14" s="1"/>
  <c r="B145" i="14"/>
  <c r="C145" i="14" s="1"/>
  <c r="B141" i="14"/>
  <c r="C141" i="14" s="1"/>
  <c r="B137" i="14"/>
  <c r="C137" i="14" s="1"/>
  <c r="B133" i="14"/>
  <c r="C133" i="14" s="1"/>
  <c r="B129" i="14"/>
  <c r="C129" i="14" s="1"/>
  <c r="B125" i="14"/>
  <c r="C125" i="14" s="1"/>
  <c r="B121" i="14"/>
  <c r="C121" i="14" s="1"/>
  <c r="B117" i="14"/>
  <c r="C117" i="14" s="1"/>
  <c r="B111" i="14"/>
  <c r="C111" i="14" s="1"/>
  <c r="B103" i="14"/>
  <c r="B95" i="14"/>
  <c r="B87" i="14"/>
  <c r="C87" i="14" s="1"/>
  <c r="B79" i="14"/>
  <c r="C79" i="14" s="1"/>
  <c r="B71" i="14"/>
  <c r="C71" i="14" s="1"/>
  <c r="B938" i="14"/>
  <c r="C938" i="14" s="1"/>
  <c r="B900" i="14"/>
  <c r="B827" i="14"/>
  <c r="B754" i="14"/>
  <c r="C754" i="14" s="1"/>
  <c r="B644" i="14"/>
  <c r="C644" i="14" s="1"/>
  <c r="B608" i="14"/>
  <c r="C608" i="14" s="1"/>
  <c r="B483" i="14"/>
  <c r="C483" i="14" s="1"/>
  <c r="B458" i="14"/>
  <c r="B432" i="14"/>
  <c r="C432" i="14" s="1"/>
  <c r="B419" i="14"/>
  <c r="C419" i="14" s="1"/>
  <c r="B395" i="14"/>
  <c r="B385" i="14"/>
  <c r="C385" i="14" s="1"/>
  <c r="B374" i="14"/>
  <c r="C374" i="14" s="1"/>
  <c r="B363" i="14"/>
  <c r="C363" i="14" s="1"/>
  <c r="B353" i="14"/>
  <c r="C353" i="14" s="1"/>
  <c r="B342" i="14"/>
  <c r="C342" i="14" s="1"/>
  <c r="B331" i="14"/>
  <c r="C331" i="14" s="1"/>
  <c r="B321" i="14"/>
  <c r="C321" i="14" s="1"/>
  <c r="B310" i="14"/>
  <c r="C310" i="14" s="1"/>
  <c r="B300" i="14"/>
  <c r="C300" i="14" s="1"/>
  <c r="B228" i="14"/>
  <c r="B221" i="14"/>
  <c r="C221" i="14" s="1"/>
  <c r="B108" i="14"/>
  <c r="C108" i="14" s="1"/>
  <c r="B891" i="14"/>
  <c r="B818" i="14"/>
  <c r="C818" i="14" s="1"/>
  <c r="B708" i="14"/>
  <c r="C708" i="14" s="1"/>
  <c r="B635" i="14"/>
  <c r="C635" i="14" s="1"/>
  <c r="B600" i="14"/>
  <c r="C600" i="14" s="1"/>
  <c r="B480" i="14"/>
  <c r="B467" i="14"/>
  <c r="B442" i="14"/>
  <c r="C442" i="14" s="1"/>
  <c r="B416" i="14"/>
  <c r="B403" i="14"/>
  <c r="B393" i="14"/>
  <c r="C393" i="14" s="1"/>
  <c r="B382" i="14"/>
  <c r="C382" i="14" s="1"/>
  <c r="B371" i="14"/>
  <c r="C371" i="14" s="1"/>
  <c r="B361" i="14"/>
  <c r="C361" i="14" s="1"/>
  <c r="B350" i="14"/>
  <c r="C350" i="14" s="1"/>
  <c r="B339" i="14"/>
  <c r="C339" i="14" s="1"/>
  <c r="B329" i="14"/>
  <c r="C329" i="14" s="1"/>
  <c r="B318" i="14"/>
  <c r="C318" i="14" s="1"/>
  <c r="B307" i="14"/>
  <c r="C307" i="14" s="1"/>
  <c r="B209" i="14"/>
  <c r="C209" i="14" s="1"/>
  <c r="B204" i="14"/>
  <c r="C204" i="14" s="1"/>
  <c r="B193" i="14"/>
  <c r="C193" i="14" s="1"/>
  <c r="B188" i="14"/>
  <c r="C188" i="14" s="1"/>
  <c r="B177" i="14"/>
  <c r="C177" i="14" s="1"/>
  <c r="B172" i="14"/>
  <c r="C172" i="14" s="1"/>
  <c r="B168" i="14"/>
  <c r="C168" i="14" s="1"/>
  <c r="B164" i="14"/>
  <c r="C164" i="14" s="1"/>
  <c r="B160" i="14"/>
  <c r="C160" i="14" s="1"/>
  <c r="B156" i="14"/>
  <c r="C156" i="14" s="1"/>
  <c r="B152" i="14"/>
  <c r="C152" i="14" s="1"/>
  <c r="B148" i="14"/>
  <c r="C148" i="14" s="1"/>
  <c r="B144" i="14"/>
  <c r="C144" i="14" s="1"/>
  <c r="B140" i="14"/>
  <c r="C140" i="14" s="1"/>
  <c r="B136" i="14"/>
  <c r="C136" i="14" s="1"/>
  <c r="B132" i="14"/>
  <c r="C132" i="14" s="1"/>
  <c r="B128" i="14"/>
  <c r="C128" i="14" s="1"/>
  <c r="B124" i="14"/>
  <c r="C124" i="14" s="1"/>
  <c r="B120" i="14"/>
  <c r="C120" i="14" s="1"/>
  <c r="B116" i="14"/>
  <c r="C116" i="14" s="1"/>
  <c r="B113" i="14"/>
  <c r="C113" i="14" s="1"/>
  <c r="B105" i="14"/>
  <c r="B97" i="14"/>
  <c r="B89" i="14"/>
  <c r="C89" i="14" s="1"/>
  <c r="B81" i="14"/>
  <c r="C81" i="14" s="1"/>
  <c r="B73" i="14"/>
  <c r="C73" i="14" s="1"/>
  <c r="B886" i="14"/>
  <c r="B776" i="14"/>
  <c r="C776" i="14" s="1"/>
  <c r="B703" i="14"/>
  <c r="C703" i="14" s="1"/>
  <c r="B630" i="14"/>
  <c r="C630" i="14" s="1"/>
  <c r="B572" i="14"/>
  <c r="C572" i="14" s="1"/>
  <c r="B555" i="14"/>
  <c r="C555" i="14" s="1"/>
  <c r="B539" i="14"/>
  <c r="B523" i="14"/>
  <c r="B507" i="14"/>
  <c r="B492" i="14"/>
  <c r="B479" i="14"/>
  <c r="B454" i="14"/>
  <c r="C454" i="14" s="1"/>
  <c r="B428" i="14"/>
  <c r="C428" i="14" s="1"/>
  <c r="B415" i="14"/>
  <c r="B392" i="14"/>
  <c r="C392" i="14" s="1"/>
  <c r="B360" i="14"/>
  <c r="C360" i="14" s="1"/>
  <c r="B328" i="14"/>
  <c r="C328" i="14" s="1"/>
  <c r="B297" i="14"/>
  <c r="C297" i="14" s="1"/>
  <c r="B289" i="14"/>
  <c r="B281" i="14"/>
  <c r="C281" i="14" s="1"/>
  <c r="B273" i="14"/>
  <c r="B265" i="14"/>
  <c r="C265" i="14" s="1"/>
  <c r="B257" i="14"/>
  <c r="C257" i="14" s="1"/>
  <c r="B249" i="14"/>
  <c r="C249" i="14" s="1"/>
  <c r="B241" i="14"/>
  <c r="C241" i="14" s="1"/>
  <c r="B233" i="14"/>
  <c r="C233" i="14" s="1"/>
  <c r="B220" i="14"/>
  <c r="C220" i="14" s="1"/>
  <c r="B110" i="14"/>
  <c r="C110" i="14" s="1"/>
  <c r="B102" i="14"/>
  <c r="B94" i="14"/>
  <c r="B86" i="14"/>
  <c r="C86" i="14" s="1"/>
  <c r="B78" i="14"/>
  <c r="C78" i="14" s="1"/>
  <c r="B70" i="14"/>
  <c r="C70" i="14" s="1"/>
  <c r="B919" i="14"/>
  <c r="C919" i="14" s="1"/>
  <c r="B846" i="14"/>
  <c r="C846" i="14" s="1"/>
  <c r="B736" i="14"/>
  <c r="C736" i="14" s="1"/>
  <c r="B663" i="14"/>
  <c r="C663" i="14" s="1"/>
  <c r="B571" i="14"/>
  <c r="C571" i="14" s="1"/>
  <c r="B554" i="14"/>
  <c r="C554" i="14" s="1"/>
  <c r="B538" i="14"/>
  <c r="B522" i="14"/>
  <c r="B506" i="14"/>
  <c r="B478" i="14"/>
  <c r="B452" i="14"/>
  <c r="C452" i="14" s="1"/>
  <c r="B439" i="14"/>
  <c r="C439" i="14" s="1"/>
  <c r="B414" i="14"/>
  <c r="B380" i="14"/>
  <c r="C380" i="14" s="1"/>
  <c r="B348" i="14"/>
  <c r="C348" i="14" s="1"/>
  <c r="B316" i="14"/>
  <c r="C316" i="14" s="1"/>
  <c r="B296" i="14"/>
  <c r="C296" i="14" s="1"/>
  <c r="B288" i="14"/>
  <c r="C288" i="14" s="1"/>
  <c r="B280" i="14"/>
  <c r="C280" i="14" s="1"/>
  <c r="B272" i="14"/>
  <c r="B264" i="14"/>
  <c r="C264" i="14" s="1"/>
  <c r="B256" i="14"/>
  <c r="C256" i="14" s="1"/>
  <c r="B248" i="14"/>
  <c r="C248" i="14" s="1"/>
  <c r="B240" i="14"/>
  <c r="C240" i="14" s="1"/>
  <c r="B232" i="14"/>
  <c r="C232" i="14" s="1"/>
  <c r="B225" i="14"/>
  <c r="B213" i="14"/>
  <c r="B208" i="14"/>
  <c r="C208" i="14" s="1"/>
  <c r="B197" i="14"/>
  <c r="C197" i="14" s="1"/>
  <c r="B192" i="14"/>
  <c r="C192" i="14" s="1"/>
  <c r="B181" i="14"/>
  <c r="C181" i="14" s="1"/>
  <c r="B176" i="14"/>
  <c r="C176" i="14" s="1"/>
  <c r="B171" i="14"/>
  <c r="C171" i="14" s="1"/>
  <c r="B167" i="14"/>
  <c r="C167" i="14" s="1"/>
  <c r="B163" i="14"/>
  <c r="C163" i="14" s="1"/>
  <c r="B159" i="14"/>
  <c r="C159" i="14" s="1"/>
  <c r="B155" i="14"/>
  <c r="C155" i="14" s="1"/>
  <c r="B151" i="14"/>
  <c r="C151" i="14" s="1"/>
  <c r="B147" i="14"/>
  <c r="C147" i="14" s="1"/>
  <c r="B143" i="14"/>
  <c r="C143" i="14" s="1"/>
  <c r="B139" i="14"/>
  <c r="C139" i="14" s="1"/>
  <c r="B135" i="14"/>
  <c r="C135" i="14" s="1"/>
  <c r="B131" i="14"/>
  <c r="C131" i="14" s="1"/>
  <c r="B127" i="14"/>
  <c r="C127" i="14" s="1"/>
  <c r="B123" i="14"/>
  <c r="C123" i="14" s="1"/>
  <c r="B119" i="14"/>
  <c r="C119" i="14" s="1"/>
  <c r="B115" i="14"/>
  <c r="C115" i="14" s="1"/>
  <c r="B882" i="14"/>
  <c r="B772" i="14"/>
  <c r="C772" i="14" s="1"/>
  <c r="B699" i="14"/>
  <c r="C699" i="14" s="1"/>
  <c r="B626" i="14"/>
  <c r="C626" i="14" s="1"/>
  <c r="B592" i="14"/>
  <c r="C592" i="14" s="1"/>
  <c r="B570" i="14"/>
  <c r="C570" i="14" s="1"/>
  <c r="B490" i="14"/>
  <c r="C490" i="14" s="1"/>
  <c r="B464" i="14"/>
  <c r="B451" i="14"/>
  <c r="C451" i="14" s="1"/>
  <c r="B426" i="14"/>
  <c r="C426" i="14" s="1"/>
  <c r="B401" i="14"/>
  <c r="B390" i="14"/>
  <c r="C390" i="14" s="1"/>
  <c r="B379" i="14"/>
  <c r="C379" i="14" s="1"/>
  <c r="B369" i="14"/>
  <c r="C369" i="14" s="1"/>
  <c r="B358" i="14"/>
  <c r="C358" i="14" s="1"/>
  <c r="B347" i="14"/>
  <c r="C347" i="14" s="1"/>
  <c r="B337" i="14"/>
  <c r="C337" i="14" s="1"/>
  <c r="B326" i="14"/>
  <c r="C326" i="14" s="1"/>
  <c r="B315" i="14"/>
  <c r="C315" i="14" s="1"/>
  <c r="B305" i="14"/>
  <c r="C305" i="14" s="1"/>
  <c r="B836" i="14"/>
  <c r="C836" i="14" s="1"/>
  <c r="B763" i="14"/>
  <c r="C763" i="14" s="1"/>
  <c r="B690" i="14"/>
  <c r="C690" i="14" s="1"/>
  <c r="B586" i="14"/>
  <c r="C586" i="14" s="1"/>
  <c r="B474" i="14"/>
  <c r="B448" i="14"/>
  <c r="C448" i="14" s="1"/>
  <c r="B435" i="14"/>
  <c r="C435" i="14" s="1"/>
  <c r="B410" i="14"/>
  <c r="B398" i="14"/>
  <c r="B387" i="14"/>
  <c r="C387" i="14" s="1"/>
  <c r="B377" i="14"/>
  <c r="C377" i="14" s="1"/>
  <c r="B366" i="14"/>
  <c r="C366" i="14" s="1"/>
  <c r="B355" i="14"/>
  <c r="C355" i="14" s="1"/>
  <c r="B345" i="14"/>
  <c r="C345" i="14" s="1"/>
  <c r="B334" i="14"/>
  <c r="C334" i="14" s="1"/>
  <c r="B323" i="14"/>
  <c r="C323" i="14" s="1"/>
  <c r="B313" i="14"/>
  <c r="C313" i="14" s="1"/>
  <c r="B302" i="14"/>
  <c r="C302" i="14" s="1"/>
  <c r="B224" i="14"/>
  <c r="B217" i="14"/>
  <c r="B212" i="14"/>
  <c r="B201" i="14"/>
  <c r="C201" i="14" s="1"/>
  <c r="B196" i="14"/>
  <c r="C196" i="14" s="1"/>
  <c r="B185" i="14"/>
  <c r="C185" i="14" s="1"/>
  <c r="B180" i="14"/>
  <c r="C180" i="14" s="1"/>
  <c r="B170" i="14"/>
  <c r="C170" i="14" s="1"/>
  <c r="B166" i="14"/>
  <c r="C166" i="14" s="1"/>
  <c r="B162" i="14"/>
  <c r="C162" i="14" s="1"/>
  <c r="B158" i="14"/>
  <c r="C158" i="14" s="1"/>
  <c r="B154" i="14"/>
  <c r="C154" i="14" s="1"/>
  <c r="B150" i="14"/>
  <c r="C150" i="14" s="1"/>
  <c r="B146" i="14"/>
  <c r="C146" i="14" s="1"/>
  <c r="B142" i="14"/>
  <c r="C142" i="14" s="1"/>
  <c r="B138" i="14"/>
  <c r="C138" i="14" s="1"/>
  <c r="B134" i="14"/>
  <c r="C134" i="14" s="1"/>
  <c r="B130" i="14"/>
  <c r="C130" i="14" s="1"/>
  <c r="B126" i="14"/>
  <c r="C126" i="14" s="1"/>
  <c r="B122" i="14"/>
  <c r="C122" i="14" s="1"/>
  <c r="B118" i="14"/>
  <c r="C118" i="14" s="1"/>
  <c r="B112" i="14"/>
  <c r="C112" i="14" s="1"/>
  <c r="B104" i="14"/>
  <c r="B99" i="14"/>
  <c r="B74" i="14"/>
  <c r="C74" i="14" s="1"/>
  <c r="B57" i="14"/>
  <c r="C57" i="14" s="1"/>
  <c r="B49" i="14"/>
  <c r="C49" i="14" s="1"/>
  <c r="B41" i="14"/>
  <c r="C41" i="14" s="1"/>
  <c r="B33" i="14"/>
  <c r="C33" i="14" s="1"/>
  <c r="B25" i="14"/>
  <c r="C25" i="14" s="1"/>
  <c r="B17" i="14"/>
  <c r="B9" i="14"/>
  <c r="B82" i="14"/>
  <c r="C82" i="14" s="1"/>
  <c r="B69" i="14"/>
  <c r="C69" i="14" s="1"/>
  <c r="B65" i="14"/>
  <c r="C65" i="14" s="1"/>
  <c r="B62" i="14"/>
  <c r="C62" i="14" s="1"/>
  <c r="B54" i="14"/>
  <c r="C54" i="14" s="1"/>
  <c r="B46" i="14"/>
  <c r="C46" i="14" s="1"/>
  <c r="B38" i="14"/>
  <c r="C38" i="14" s="1"/>
  <c r="B30" i="14"/>
  <c r="C30" i="14" s="1"/>
  <c r="B22" i="14"/>
  <c r="C22" i="14" s="1"/>
  <c r="B14" i="14"/>
  <c r="B6" i="14"/>
  <c r="B109" i="14"/>
  <c r="C109" i="14" s="1"/>
  <c r="B90" i="14"/>
  <c r="C90" i="14" s="1"/>
  <c r="B77" i="14"/>
  <c r="C77" i="14" s="1"/>
  <c r="B59" i="14"/>
  <c r="C59" i="14" s="1"/>
  <c r="B51" i="14"/>
  <c r="C51" i="14" s="1"/>
  <c r="B43" i="14"/>
  <c r="C43" i="14" s="1"/>
  <c r="B35" i="14"/>
  <c r="C35" i="14" s="1"/>
  <c r="B27" i="14"/>
  <c r="C27" i="14" s="1"/>
  <c r="B19" i="14"/>
  <c r="B11" i="14"/>
  <c r="B3" i="14"/>
  <c r="B107" i="14"/>
  <c r="B98" i="14"/>
  <c r="B85" i="14"/>
  <c r="C85" i="14" s="1"/>
  <c r="B72" i="14"/>
  <c r="C72" i="14" s="1"/>
  <c r="B68" i="14"/>
  <c r="C68" i="14" s="1"/>
  <c r="B64" i="14"/>
  <c r="C64" i="14" s="1"/>
  <c r="B56" i="14"/>
  <c r="C56" i="14" s="1"/>
  <c r="B48" i="14"/>
  <c r="C48" i="14" s="1"/>
  <c r="B40" i="14"/>
  <c r="C40" i="14" s="1"/>
  <c r="B32" i="14"/>
  <c r="C32" i="14" s="1"/>
  <c r="B24" i="14"/>
  <c r="C24" i="14" s="1"/>
  <c r="B16" i="14"/>
  <c r="B8" i="14"/>
  <c r="B93" i="14"/>
  <c r="C93" i="14" s="1"/>
  <c r="B80" i="14"/>
  <c r="C80" i="14" s="1"/>
  <c r="B76" i="14"/>
  <c r="C76" i="14" s="1"/>
  <c r="B67" i="14"/>
  <c r="C67" i="14" s="1"/>
  <c r="B61" i="14"/>
  <c r="C61" i="14" s="1"/>
  <c r="B53" i="14"/>
  <c r="C53" i="14" s="1"/>
  <c r="B45" i="14"/>
  <c r="C45" i="14" s="1"/>
  <c r="B37" i="14"/>
  <c r="C37" i="14" s="1"/>
  <c r="B29" i="14"/>
  <c r="C29" i="14" s="1"/>
  <c r="B21" i="14"/>
  <c r="B13" i="14"/>
  <c r="B5" i="14"/>
  <c r="B101" i="14"/>
  <c r="B88" i="14"/>
  <c r="C88" i="14" s="1"/>
  <c r="B84" i="14"/>
  <c r="C84" i="14" s="1"/>
  <c r="B75" i="14"/>
  <c r="C75" i="14" s="1"/>
  <c r="B58" i="14"/>
  <c r="C58" i="14" s="1"/>
  <c r="B50" i="14"/>
  <c r="C50" i="14" s="1"/>
  <c r="B42" i="14"/>
  <c r="C42" i="14" s="1"/>
  <c r="B34" i="14"/>
  <c r="C34" i="14" s="1"/>
  <c r="B26" i="14"/>
  <c r="C26" i="14" s="1"/>
  <c r="B18" i="14"/>
  <c r="B10" i="14"/>
  <c r="B2" i="14"/>
  <c r="C2" i="14" s="1"/>
  <c r="B106" i="14"/>
  <c r="B96" i="14"/>
  <c r="B92" i="14"/>
  <c r="C92" i="14" s="1"/>
  <c r="B83" i="14"/>
  <c r="C83" i="14" s="1"/>
  <c r="B63" i="14"/>
  <c r="C63" i="14" s="1"/>
  <c r="B55" i="14"/>
  <c r="C55" i="14" s="1"/>
  <c r="B47" i="14"/>
  <c r="C47" i="14" s="1"/>
  <c r="B39" i="14"/>
  <c r="C39" i="14" s="1"/>
  <c r="B31" i="14"/>
  <c r="C31" i="14" s="1"/>
  <c r="B23" i="14"/>
  <c r="C23" i="14" s="1"/>
  <c r="B15" i="14"/>
  <c r="B7" i="14"/>
  <c r="B100" i="14"/>
  <c r="B91" i="14"/>
  <c r="C91" i="14" s="1"/>
  <c r="B66" i="14"/>
  <c r="C66" i="14" s="1"/>
  <c r="B60" i="14"/>
  <c r="C60" i="14" s="1"/>
  <c r="B52" i="14"/>
  <c r="C52" i="14" s="1"/>
  <c r="B44" i="14"/>
  <c r="C44" i="14" s="1"/>
  <c r="B36" i="14"/>
  <c r="C36" i="14" s="1"/>
  <c r="B28" i="14"/>
  <c r="C28" i="14" s="1"/>
  <c r="B20" i="14"/>
  <c r="B12" i="14"/>
  <c r="B4" i="14"/>
  <c r="D3" i="9"/>
  <c r="J124" i="7"/>
  <c r="Z121" i="6"/>
  <c r="Z123" i="6"/>
  <c r="I128" i="7"/>
  <c r="L128" i="7"/>
  <c r="D128" i="7"/>
  <c r="K128" i="7"/>
  <c r="C128" i="7"/>
  <c r="J128" i="7"/>
  <c r="Z125" i="6"/>
  <c r="K124" i="7"/>
  <c r="G128" i="7"/>
  <c r="K126" i="7"/>
  <c r="C126" i="7"/>
  <c r="F126" i="7"/>
  <c r="M126" i="7"/>
  <c r="E126" i="7"/>
  <c r="L126" i="7"/>
  <c r="D126" i="7"/>
  <c r="G126" i="7"/>
  <c r="M124" i="7"/>
  <c r="E124" i="7"/>
  <c r="H124" i="7"/>
  <c r="G124" i="7"/>
  <c r="F124" i="7"/>
  <c r="C124" i="7"/>
  <c r="I126" i="7"/>
  <c r="D124" i="7"/>
  <c r="J126" i="7"/>
  <c r="H124" i="9"/>
  <c r="F124" i="9"/>
  <c r="L124" i="9"/>
  <c r="D124" i="9"/>
  <c r="I124" i="9"/>
  <c r="M124" i="9"/>
  <c r="K124" i="9"/>
  <c r="J124" i="9"/>
  <c r="G124" i="9"/>
  <c r="E124" i="9"/>
  <c r="C124" i="9"/>
  <c r="AD124" i="8"/>
  <c r="U124" i="8"/>
  <c r="AC124" i="8"/>
  <c r="T124" i="8"/>
  <c r="S124" i="8"/>
  <c r="Z124" i="8"/>
  <c r="R124" i="8"/>
  <c r="AF124" i="8"/>
  <c r="W124" i="8"/>
  <c r="I127" i="9"/>
  <c r="G127" i="9"/>
  <c r="M127" i="9"/>
  <c r="E127" i="9"/>
  <c r="J127" i="9"/>
  <c r="K127" i="9"/>
  <c r="H127" i="9"/>
  <c r="F127" i="9"/>
  <c r="D127" i="9"/>
  <c r="C127" i="9"/>
  <c r="L127" i="9"/>
  <c r="W125" i="8"/>
  <c r="V124" i="8"/>
  <c r="Y125" i="8"/>
  <c r="G129" i="9"/>
  <c r="M129" i="9"/>
  <c r="E129" i="9"/>
  <c r="K129" i="9"/>
  <c r="C129" i="9"/>
  <c r="H129" i="9"/>
  <c r="L129" i="9"/>
  <c r="J129" i="9"/>
  <c r="I129" i="9"/>
  <c r="F129" i="9"/>
  <c r="D129" i="9"/>
  <c r="K125" i="9"/>
  <c r="C125" i="9"/>
  <c r="I125" i="9"/>
  <c r="G125" i="9"/>
  <c r="L125" i="9"/>
  <c r="D125" i="9"/>
  <c r="E125" i="9"/>
  <c r="M125" i="9"/>
  <c r="J125" i="9"/>
  <c r="H125" i="9"/>
  <c r="F125" i="9"/>
  <c r="AE125" i="8"/>
  <c r="V125" i="8"/>
  <c r="AD125" i="8"/>
  <c r="U125" i="8"/>
  <c r="AC125" i="8"/>
  <c r="T125" i="8"/>
  <c r="S125" i="8"/>
  <c r="X125" i="8"/>
  <c r="L128" i="9"/>
  <c r="D128" i="9"/>
  <c r="J128" i="9"/>
  <c r="H128" i="9"/>
  <c r="M128" i="9"/>
  <c r="E128" i="9"/>
  <c r="K128" i="9"/>
  <c r="I128" i="9"/>
  <c r="G128" i="9"/>
  <c r="F128" i="9"/>
  <c r="C128" i="9"/>
  <c r="R125" i="8"/>
  <c r="I126" i="9"/>
  <c r="C13" i="11"/>
  <c r="Y126" i="8"/>
  <c r="K126" i="9"/>
  <c r="R126" i="8"/>
  <c r="Z126" i="8"/>
  <c r="C6" i="11"/>
  <c r="C14" i="11"/>
  <c r="C19" i="11"/>
  <c r="W121" i="8"/>
  <c r="AF121" i="8"/>
  <c r="X122" i="8"/>
  <c r="F126" i="9"/>
  <c r="L126" i="9"/>
  <c r="D126" i="9"/>
  <c r="J126" i="9"/>
  <c r="G126" i="9"/>
  <c r="Y123" i="8"/>
  <c r="T126" i="8"/>
  <c r="AC126" i="8"/>
  <c r="C10" i="11"/>
  <c r="C15" i="11"/>
  <c r="C21" i="11"/>
  <c r="X121" i="8"/>
  <c r="U126" i="8"/>
  <c r="AD126" i="8"/>
  <c r="C126" i="9"/>
  <c r="C3" i="11"/>
  <c r="C16" i="11"/>
  <c r="C18" i="11"/>
  <c r="C20" i="11"/>
  <c r="C17" i="11"/>
  <c r="C11" i="11"/>
  <c r="Y121" i="8"/>
  <c r="V126" i="8"/>
  <c r="AE126" i="8"/>
  <c r="E126" i="9"/>
  <c r="R121" i="8"/>
  <c r="W126" i="8"/>
  <c r="H126" i="9"/>
  <c r="C8" i="11"/>
  <c r="C12" i="11"/>
  <c r="C804" i="14" l="1"/>
  <c r="C882" i="13"/>
  <c r="C871" i="13"/>
  <c r="C729" i="12"/>
  <c r="C730" i="14"/>
  <c r="C721" i="14"/>
  <c r="C725" i="14"/>
  <c r="C729" i="14"/>
  <c r="C726" i="12"/>
  <c r="C720" i="14"/>
  <c r="C725" i="12"/>
  <c r="C719" i="14"/>
  <c r="C730" i="12"/>
  <c r="C726" i="14"/>
  <c r="C722" i="14"/>
  <c r="C729" i="13"/>
  <c r="C730" i="13"/>
  <c r="C795" i="14"/>
  <c r="C881" i="13"/>
  <c r="C878" i="13"/>
  <c r="C867" i="13"/>
  <c r="C865" i="12"/>
  <c r="C876" i="12"/>
  <c r="C874" i="12"/>
  <c r="C873" i="12"/>
  <c r="C799" i="12"/>
  <c r="C880" i="12"/>
  <c r="C878" i="12"/>
  <c r="C874" i="14"/>
  <c r="C863" i="14"/>
  <c r="C806" i="14"/>
  <c r="C797" i="14"/>
  <c r="C875" i="13"/>
  <c r="C803" i="12"/>
  <c r="C884" i="12"/>
  <c r="C882" i="12"/>
  <c r="C859" i="14"/>
  <c r="C872" i="14"/>
  <c r="C801" i="14"/>
  <c r="C879" i="13"/>
  <c r="C868" i="13"/>
  <c r="C868" i="14"/>
  <c r="C824" i="14"/>
  <c r="C862" i="14"/>
  <c r="C805" i="14"/>
  <c r="C801" i="13"/>
  <c r="C883" i="13"/>
  <c r="C872" i="13"/>
  <c r="C805" i="13"/>
  <c r="C802" i="13"/>
  <c r="C876" i="13"/>
  <c r="C805" i="12"/>
  <c r="C800" i="12"/>
  <c r="C880" i="14"/>
  <c r="C806" i="13"/>
  <c r="C880" i="13"/>
  <c r="C829" i="12"/>
  <c r="C804" i="12"/>
  <c r="C802" i="12"/>
  <c r="C856" i="14"/>
  <c r="C884" i="13"/>
  <c r="C861" i="12"/>
  <c r="C869" i="12"/>
  <c r="C806" i="12"/>
  <c r="C870" i="14"/>
  <c r="C821" i="14"/>
  <c r="C803" i="13"/>
  <c r="C827" i="12"/>
  <c r="C879" i="14"/>
  <c r="C825" i="14"/>
  <c r="C881" i="12"/>
  <c r="C882" i="14"/>
  <c r="C828" i="14"/>
  <c r="C829" i="14"/>
  <c r="C883" i="14"/>
  <c r="C796" i="14"/>
  <c r="C829" i="13"/>
  <c r="C804" i="13"/>
  <c r="C827" i="14"/>
  <c r="C800" i="14"/>
  <c r="C803" i="14"/>
  <c r="C830" i="13"/>
  <c r="C828" i="12"/>
  <c r="C826" i="12"/>
  <c r="C855" i="14"/>
  <c r="C830" i="12"/>
  <c r="C860" i="14"/>
  <c r="C802" i="14"/>
  <c r="C826" i="14"/>
  <c r="C827" i="13"/>
  <c r="C830" i="14"/>
  <c r="C877" i="12"/>
  <c r="C859" i="12"/>
  <c r="C864" i="14"/>
  <c r="C823" i="14"/>
  <c r="C858" i="14"/>
  <c r="C857" i="14"/>
  <c r="C828" i="13"/>
  <c r="C825" i="12"/>
  <c r="C863" i="12"/>
  <c r="C867" i="14"/>
  <c r="C861" i="14"/>
  <c r="C867" i="12"/>
  <c r="C822" i="14"/>
  <c r="C878" i="14"/>
  <c r="C876" i="14"/>
  <c r="C865" i="14"/>
  <c r="C871" i="12"/>
  <c r="C866" i="14"/>
  <c r="C869" i="14"/>
  <c r="C865" i="13"/>
  <c r="C875" i="12"/>
  <c r="C860" i="12"/>
  <c r="C875" i="14"/>
  <c r="C873" i="14"/>
  <c r="C869" i="13"/>
  <c r="C866" i="13"/>
  <c r="C879" i="12"/>
  <c r="C864" i="12"/>
  <c r="C862" i="12"/>
  <c r="C884" i="14"/>
  <c r="C798" i="14"/>
  <c r="C877" i="14"/>
  <c r="C873" i="13"/>
  <c r="C870" i="13"/>
  <c r="C883" i="12"/>
  <c r="C868" i="12"/>
  <c r="C866" i="12"/>
  <c r="C871" i="14"/>
  <c r="C799" i="14"/>
  <c r="C881" i="14"/>
  <c r="C877" i="13"/>
  <c r="C874" i="13"/>
  <c r="C801" i="12"/>
  <c r="C872" i="12"/>
  <c r="C870" i="12"/>
  <c r="C886" i="14"/>
  <c r="C468" i="14"/>
  <c r="C536" i="14"/>
  <c r="C501" i="14"/>
  <c r="C537" i="13"/>
  <c r="C546" i="13"/>
  <c r="C889" i="12"/>
  <c r="C537" i="12"/>
  <c r="C473" i="12"/>
  <c r="C468" i="12"/>
  <c r="C540" i="14"/>
  <c r="C505" i="14"/>
  <c r="C468" i="13"/>
  <c r="C550" i="13"/>
  <c r="C499" i="13"/>
  <c r="C546" i="12"/>
  <c r="C477" i="12"/>
  <c r="C472" i="12"/>
  <c r="C462" i="12"/>
  <c r="C494" i="14"/>
  <c r="C544" i="14"/>
  <c r="C887" i="14"/>
  <c r="C509" i="14"/>
  <c r="C890" i="14"/>
  <c r="C472" i="13"/>
  <c r="C535" i="12"/>
  <c r="C551" i="12"/>
  <c r="C481" i="12"/>
  <c r="C476" i="12"/>
  <c r="C502" i="14"/>
  <c r="C895" i="14"/>
  <c r="C548" i="14"/>
  <c r="C896" i="14"/>
  <c r="C513" i="14"/>
  <c r="C899" i="14"/>
  <c r="C469" i="13"/>
  <c r="C476" i="13"/>
  <c r="C544" i="12"/>
  <c r="C480" i="12"/>
  <c r="C518" i="14"/>
  <c r="C466" i="14"/>
  <c r="C521" i="14"/>
  <c r="C898" i="14"/>
  <c r="C470" i="13"/>
  <c r="C515" i="13"/>
  <c r="C536" i="12"/>
  <c r="C470" i="12"/>
  <c r="C471" i="12"/>
  <c r="C478" i="14"/>
  <c r="C526" i="14"/>
  <c r="C463" i="14"/>
  <c r="C472" i="14"/>
  <c r="C525" i="14"/>
  <c r="C885" i="14"/>
  <c r="C517" i="13"/>
  <c r="C474" i="13"/>
  <c r="C519" i="13"/>
  <c r="C545" i="12"/>
  <c r="C478" i="12"/>
  <c r="C479" i="12"/>
  <c r="C497" i="12"/>
  <c r="C891" i="12"/>
  <c r="C480" i="13"/>
  <c r="C534" i="14"/>
  <c r="C470" i="14"/>
  <c r="C491" i="14"/>
  <c r="C529" i="14"/>
  <c r="C889" i="14"/>
  <c r="C549" i="13"/>
  <c r="C478" i="13"/>
  <c r="C523" i="13"/>
  <c r="C496" i="12"/>
  <c r="C895" i="12"/>
  <c r="C522" i="14"/>
  <c r="C542" i="14"/>
  <c r="C476" i="14"/>
  <c r="C533" i="14"/>
  <c r="C893" i="14"/>
  <c r="C482" i="13"/>
  <c r="C466" i="12"/>
  <c r="C495" i="12"/>
  <c r="C505" i="12"/>
  <c r="C500" i="12"/>
  <c r="C899" i="12"/>
  <c r="C464" i="14"/>
  <c r="C538" i="14"/>
  <c r="C550" i="14"/>
  <c r="C892" i="14"/>
  <c r="C495" i="14"/>
  <c r="C537" i="14"/>
  <c r="C897" i="14"/>
  <c r="C500" i="13"/>
  <c r="C893" i="13"/>
  <c r="C474" i="12"/>
  <c r="C509" i="12"/>
  <c r="C503" i="14"/>
  <c r="C541" i="14"/>
  <c r="C901" i="14"/>
  <c r="C535" i="13"/>
  <c r="C897" i="13"/>
  <c r="C894" i="13"/>
  <c r="C482" i="12"/>
  <c r="C459" i="12"/>
  <c r="C510" i="12"/>
  <c r="C511" i="12"/>
  <c r="C513" i="12"/>
  <c r="C508" i="12"/>
  <c r="C892" i="12"/>
  <c r="C890" i="12"/>
  <c r="C463" i="12"/>
  <c r="C511" i="14"/>
  <c r="C545" i="14"/>
  <c r="C539" i="13"/>
  <c r="C901" i="13"/>
  <c r="C898" i="13"/>
  <c r="C467" i="12"/>
  <c r="C518" i="12"/>
  <c r="C519" i="12"/>
  <c r="C517" i="12"/>
  <c r="C512" i="12"/>
  <c r="C896" i="12"/>
  <c r="C894" i="12"/>
  <c r="C519" i="14"/>
  <c r="C549" i="14"/>
  <c r="C498" i="13"/>
  <c r="C543" i="13"/>
  <c r="C902" i="13"/>
  <c r="C498" i="12"/>
  <c r="C475" i="12"/>
  <c r="C521" i="12"/>
  <c r="C516" i="12"/>
  <c r="C900" i="12"/>
  <c r="C898" i="12"/>
  <c r="C552" i="14"/>
  <c r="C458" i="14"/>
  <c r="C471" i="14"/>
  <c r="C527" i="14"/>
  <c r="C457" i="14"/>
  <c r="C894" i="14"/>
  <c r="C516" i="13"/>
  <c r="C547" i="13"/>
  <c r="C895" i="13"/>
  <c r="C506" i="12"/>
  <c r="C534" i="12"/>
  <c r="C520" i="12"/>
  <c r="C902" i="12"/>
  <c r="C506" i="14"/>
  <c r="C479" i="14"/>
  <c r="C535" i="14"/>
  <c r="C496" i="14"/>
  <c r="C461" i="14"/>
  <c r="C481" i="13"/>
  <c r="C477" i="13"/>
  <c r="C520" i="13"/>
  <c r="C551" i="13"/>
  <c r="C899" i="13"/>
  <c r="C514" i="12"/>
  <c r="C529" i="12"/>
  <c r="C893" i="12"/>
  <c r="C524" i="12"/>
  <c r="C901" i="12"/>
  <c r="C510" i="14"/>
  <c r="C492" i="14"/>
  <c r="C467" i="14"/>
  <c r="C498" i="14"/>
  <c r="C460" i="14"/>
  <c r="C543" i="14"/>
  <c r="C500" i="14"/>
  <c r="C465" i="14"/>
  <c r="C513" i="13"/>
  <c r="C524" i="13"/>
  <c r="C522" i="12"/>
  <c r="C499" i="12"/>
  <c r="C533" i="12"/>
  <c r="C480" i="14"/>
  <c r="C514" i="14"/>
  <c r="C551" i="14"/>
  <c r="C504" i="14"/>
  <c r="C469" i="14"/>
  <c r="C888" i="14"/>
  <c r="C545" i="13"/>
  <c r="C541" i="13"/>
  <c r="C514" i="13"/>
  <c r="C896" i="13"/>
  <c r="C530" i="12"/>
  <c r="C507" i="12"/>
  <c r="C542" i="12"/>
  <c r="C538" i="12"/>
  <c r="C532" i="12"/>
  <c r="C523" i="14"/>
  <c r="C530" i="14"/>
  <c r="C499" i="14"/>
  <c r="C508" i="14"/>
  <c r="C473" i="14"/>
  <c r="C902" i="14"/>
  <c r="C518" i="13"/>
  <c r="C467" i="13"/>
  <c r="C900" i="13"/>
  <c r="C539" i="12"/>
  <c r="C515" i="12"/>
  <c r="C547" i="12"/>
  <c r="C543" i="12"/>
  <c r="C541" i="12"/>
  <c r="C517" i="14"/>
  <c r="C507" i="14"/>
  <c r="C539" i="14"/>
  <c r="C546" i="14"/>
  <c r="C515" i="14"/>
  <c r="C512" i="14"/>
  <c r="C477" i="14"/>
  <c r="C536" i="13"/>
  <c r="C522" i="13"/>
  <c r="C471" i="13"/>
  <c r="C548" i="12"/>
  <c r="C523" i="12"/>
  <c r="C552" i="12"/>
  <c r="C550" i="12"/>
  <c r="C474" i="14"/>
  <c r="C900" i="14"/>
  <c r="C531" i="14"/>
  <c r="C516" i="14"/>
  <c r="C481" i="14"/>
  <c r="C540" i="13"/>
  <c r="C475" i="13"/>
  <c r="C531" i="12"/>
  <c r="C547" i="14"/>
  <c r="C520" i="14"/>
  <c r="C544" i="13"/>
  <c r="C479" i="13"/>
  <c r="C540" i="12"/>
  <c r="C891" i="14"/>
  <c r="C456" i="14"/>
  <c r="C524" i="14"/>
  <c r="C521" i="13"/>
  <c r="C548" i="13"/>
  <c r="C549" i="12"/>
  <c r="C461" i="12"/>
  <c r="C455" i="14"/>
  <c r="C475" i="14"/>
  <c r="C528" i="14"/>
  <c r="C493" i="14"/>
  <c r="C473" i="13"/>
  <c r="C552" i="13"/>
  <c r="C538" i="13"/>
  <c r="C465" i="12"/>
  <c r="C460" i="12"/>
  <c r="C459" i="14"/>
  <c r="C462" i="14"/>
  <c r="C482" i="14"/>
  <c r="C532" i="14"/>
  <c r="C497" i="14"/>
  <c r="C542" i="13"/>
  <c r="C897" i="12"/>
  <c r="C469" i="12"/>
  <c r="C464" i="12"/>
  <c r="C101" i="12"/>
  <c r="C402" i="14"/>
  <c r="C405" i="12"/>
  <c r="C400" i="14"/>
  <c r="C408" i="14"/>
  <c r="C405" i="14"/>
  <c r="C402" i="12"/>
  <c r="C409" i="12"/>
  <c r="C404" i="12"/>
  <c r="C399" i="14"/>
  <c r="C396" i="14"/>
  <c r="C406" i="14"/>
  <c r="C409" i="14"/>
  <c r="C414" i="13"/>
  <c r="C406" i="13"/>
  <c r="C404" i="13"/>
  <c r="C403" i="13"/>
  <c r="C410" i="12"/>
  <c r="C413" i="12"/>
  <c r="C408" i="12"/>
  <c r="C395" i="14"/>
  <c r="C407" i="14"/>
  <c r="C404" i="14"/>
  <c r="C413" i="14"/>
  <c r="C413" i="13"/>
  <c r="C409" i="13"/>
  <c r="C410" i="13"/>
  <c r="C408" i="13"/>
  <c r="C407" i="13"/>
  <c r="C414" i="14"/>
  <c r="C415" i="14"/>
  <c r="C403" i="12"/>
  <c r="C416" i="12"/>
  <c r="C405" i="13"/>
  <c r="C398" i="14"/>
  <c r="C403" i="14"/>
  <c r="C416" i="13"/>
  <c r="C415" i="13"/>
  <c r="C399" i="12"/>
  <c r="C400" i="12"/>
  <c r="C410" i="14"/>
  <c r="C416" i="14"/>
  <c r="C406" i="12"/>
  <c r="C407" i="12"/>
  <c r="C401" i="14"/>
  <c r="C397" i="14"/>
  <c r="C414" i="12"/>
  <c r="C415" i="12"/>
  <c r="C401" i="12"/>
  <c r="C100" i="14"/>
  <c r="C101" i="14"/>
  <c r="C98" i="14"/>
  <c r="C99" i="14"/>
  <c r="C94" i="14"/>
  <c r="C107" i="13"/>
  <c r="C107" i="12"/>
  <c r="C106" i="12"/>
  <c r="C107" i="14"/>
  <c r="C104" i="14"/>
  <c r="C102" i="14"/>
  <c r="C97" i="14"/>
  <c r="C105" i="12"/>
  <c r="C292" i="12"/>
  <c r="C105" i="14"/>
  <c r="C292" i="13"/>
  <c r="C291" i="13"/>
  <c r="C100" i="12"/>
  <c r="C291" i="12"/>
  <c r="C96" i="14"/>
  <c r="C289" i="14"/>
  <c r="C292" i="14"/>
  <c r="C106" i="14"/>
  <c r="C291" i="14"/>
  <c r="C104" i="13"/>
  <c r="C104" i="12"/>
  <c r="C103" i="12"/>
  <c r="C95" i="14"/>
  <c r="C289" i="13"/>
  <c r="C99" i="12"/>
  <c r="C103" i="14"/>
  <c r="C290" i="14"/>
  <c r="C106" i="13"/>
  <c r="C105" i="13"/>
  <c r="C290" i="13"/>
  <c r="C103" i="13"/>
  <c r="C102" i="13"/>
  <c r="C290" i="12"/>
  <c r="C98" i="12"/>
  <c r="C102" i="12"/>
  <c r="C289" i="12"/>
  <c r="C271" i="14"/>
  <c r="C274" i="13"/>
  <c r="C254" i="12"/>
  <c r="C255" i="12"/>
  <c r="C276" i="13"/>
  <c r="C275" i="14"/>
  <c r="C275" i="12"/>
  <c r="C275" i="13"/>
  <c r="C272" i="14"/>
  <c r="C273" i="14"/>
  <c r="C276" i="14"/>
  <c r="C270" i="14"/>
  <c r="C255" i="13"/>
  <c r="C270" i="12"/>
  <c r="C271" i="12"/>
  <c r="C274" i="14"/>
  <c r="C269" i="12"/>
  <c r="C269" i="13"/>
  <c r="C269" i="14"/>
  <c r="C255" i="14"/>
  <c r="C273" i="12"/>
  <c r="C273" i="13"/>
  <c r="C272" i="12"/>
  <c r="C254" i="14"/>
  <c r="C254" i="13"/>
  <c r="C270" i="13"/>
  <c r="C272" i="13"/>
  <c r="C271" i="13"/>
  <c r="C274" i="12"/>
  <c r="C276" i="12"/>
  <c r="C227" i="12"/>
  <c r="C224" i="14"/>
  <c r="C211" i="14"/>
  <c r="C215" i="12"/>
  <c r="C225" i="12"/>
  <c r="C224" i="12"/>
  <c r="C230" i="14"/>
  <c r="C215" i="14"/>
  <c r="C229" i="13"/>
  <c r="C224" i="13"/>
  <c r="C231" i="12"/>
  <c r="C228" i="12"/>
  <c r="C213" i="14"/>
  <c r="C210" i="14"/>
  <c r="C225" i="13"/>
  <c r="C228" i="13"/>
  <c r="C225" i="14"/>
  <c r="C216" i="14"/>
  <c r="C214" i="14"/>
  <c r="C231" i="13"/>
  <c r="C214" i="12"/>
  <c r="C217" i="12"/>
  <c r="C227" i="14"/>
  <c r="C230" i="13"/>
  <c r="C226" i="12"/>
  <c r="C229" i="12"/>
  <c r="C212" i="14"/>
  <c r="C228" i="14"/>
  <c r="C231" i="14"/>
  <c r="C230" i="12"/>
  <c r="C217" i="14"/>
  <c r="C229" i="14"/>
  <c r="C226" i="14"/>
  <c r="C216" i="12"/>
  <c r="A80" i="11"/>
  <c r="C85" i="2" s="1"/>
  <c r="C7" i="14"/>
  <c r="C5" i="14"/>
  <c r="C8" i="12"/>
  <c r="A73" i="11"/>
  <c r="M78" i="2" s="1"/>
  <c r="A97" i="11"/>
  <c r="H102" i="2" s="1"/>
  <c r="A28" i="11"/>
  <c r="Q33" i="2" s="1"/>
  <c r="A27" i="11"/>
  <c r="C32" i="2" s="1"/>
  <c r="A92" i="11"/>
  <c r="C97" i="2" s="1"/>
  <c r="A91" i="11"/>
  <c r="R96" i="2" s="1"/>
  <c r="C21" i="14"/>
  <c r="C11" i="14"/>
  <c r="A57" i="11"/>
  <c r="M62" i="2" s="1"/>
  <c r="A63" i="11"/>
  <c r="R68" i="2" s="1"/>
  <c r="A54" i="11"/>
  <c r="A8" i="11"/>
  <c r="O13" i="2" s="1"/>
  <c r="A34" i="11"/>
  <c r="A39" i="2" s="1"/>
  <c r="A9" i="11"/>
  <c r="Q14" i="2" s="1"/>
  <c r="A2" i="11"/>
  <c r="L7" i="2" s="1"/>
  <c r="A98" i="11"/>
  <c r="H103" i="2" s="1"/>
  <c r="A45" i="11"/>
  <c r="G50" i="2" s="1"/>
  <c r="A109" i="11"/>
  <c r="N114" i="2" s="1"/>
  <c r="A60" i="11"/>
  <c r="A31" i="11"/>
  <c r="A95" i="11"/>
  <c r="A66" i="11"/>
  <c r="A13" i="11"/>
  <c r="A77" i="11"/>
  <c r="A48" i="11"/>
  <c r="A112" i="11"/>
  <c r="A59" i="11"/>
  <c r="A22" i="11"/>
  <c r="A86" i="11"/>
  <c r="A41" i="11"/>
  <c r="A105" i="11"/>
  <c r="A10" i="11"/>
  <c r="A15" i="11"/>
  <c r="C12" i="14"/>
  <c r="C18" i="14"/>
  <c r="C14" i="13"/>
  <c r="C13" i="13"/>
  <c r="C8" i="13"/>
  <c r="C12" i="12"/>
  <c r="A4" i="11"/>
  <c r="A68" i="11"/>
  <c r="A39" i="11"/>
  <c r="A103" i="11"/>
  <c r="A74" i="11"/>
  <c r="A21" i="11"/>
  <c r="A85" i="11"/>
  <c r="A56" i="11"/>
  <c r="A3" i="11"/>
  <c r="A67" i="11"/>
  <c r="A30" i="11"/>
  <c r="A94" i="11"/>
  <c r="A49" i="11"/>
  <c r="A113" i="11"/>
  <c r="A18" i="11"/>
  <c r="C20" i="14"/>
  <c r="C9" i="14"/>
  <c r="C12" i="13"/>
  <c r="C20" i="13"/>
  <c r="C21" i="13"/>
  <c r="C16" i="13"/>
  <c r="C6" i="12"/>
  <c r="C13" i="12"/>
  <c r="C16" i="12"/>
  <c r="C20" i="12"/>
  <c r="C7" i="12"/>
  <c r="A16" i="11"/>
  <c r="A12" i="11"/>
  <c r="A76" i="11"/>
  <c r="A47" i="11"/>
  <c r="A111" i="11"/>
  <c r="A82" i="11"/>
  <c r="A29" i="11"/>
  <c r="A93" i="11"/>
  <c r="A64" i="11"/>
  <c r="A11" i="11"/>
  <c r="A75" i="11"/>
  <c r="A38" i="11"/>
  <c r="A102" i="11"/>
  <c r="C17" i="14"/>
  <c r="C18" i="13"/>
  <c r="C11" i="12"/>
  <c r="C15" i="12"/>
  <c r="A20" i="11"/>
  <c r="A84" i="11"/>
  <c r="A55" i="11"/>
  <c r="A26" i="11"/>
  <c r="A90" i="11"/>
  <c r="A37" i="11"/>
  <c r="A101" i="11"/>
  <c r="A72" i="11"/>
  <c r="A19" i="11"/>
  <c r="A83" i="11"/>
  <c r="A46" i="11"/>
  <c r="A110" i="11"/>
  <c r="A65" i="11"/>
  <c r="C15" i="14"/>
  <c r="C13" i="14"/>
  <c r="C3" i="14"/>
  <c r="C11" i="13"/>
  <c r="C14" i="12"/>
  <c r="C19" i="13"/>
  <c r="A36" i="11"/>
  <c r="A100" i="11"/>
  <c r="A71" i="11"/>
  <c r="A42" i="11"/>
  <c r="A106" i="11"/>
  <c r="A53" i="11"/>
  <c r="A24" i="11"/>
  <c r="A88" i="11"/>
  <c r="A35" i="11"/>
  <c r="A99" i="11"/>
  <c r="A62" i="11"/>
  <c r="A17" i="11"/>
  <c r="A81" i="11"/>
  <c r="A7" i="11"/>
  <c r="A14" i="11"/>
  <c r="C19" i="14"/>
  <c r="C15" i="13"/>
  <c r="C10" i="13"/>
  <c r="C10" i="12"/>
  <c r="A44" i="11"/>
  <c r="A108" i="11"/>
  <c r="A79" i="11"/>
  <c r="A50" i="11"/>
  <c r="A114" i="11"/>
  <c r="A61" i="11"/>
  <c r="A32" i="11"/>
  <c r="A96" i="11"/>
  <c r="A43" i="11"/>
  <c r="A107" i="11"/>
  <c r="A70" i="11"/>
  <c r="A25" i="11"/>
  <c r="A89" i="11"/>
  <c r="A6" i="11"/>
  <c r="C8" i="14"/>
  <c r="C6" i="14"/>
  <c r="C7" i="13"/>
  <c r="C9" i="13"/>
  <c r="C21" i="12"/>
  <c r="C18" i="12"/>
  <c r="C9" i="12"/>
  <c r="A52" i="11"/>
  <c r="A23" i="11"/>
  <c r="A87" i="11"/>
  <c r="A58" i="11"/>
  <c r="A5" i="11"/>
  <c r="A69" i="11"/>
  <c r="A40" i="11"/>
  <c r="A104" i="11"/>
  <c r="A51" i="11"/>
  <c r="A115" i="11"/>
  <c r="A78" i="11"/>
  <c r="A33" i="11"/>
  <c r="C4" i="14"/>
  <c r="C10" i="14"/>
  <c r="C16" i="14"/>
  <c r="C14" i="14"/>
  <c r="C6" i="13"/>
  <c r="C17" i="13"/>
  <c r="C19" i="12"/>
  <c r="C17" i="12"/>
  <c r="C13" i="2" l="1"/>
  <c r="M96" i="2"/>
  <c r="N14" i="2"/>
  <c r="D14" i="2"/>
  <c r="E14" i="2"/>
  <c r="E96" i="2"/>
  <c r="A99" i="3" s="1"/>
  <c r="F96" i="2"/>
  <c r="I96" i="2"/>
  <c r="B99" i="3" s="1"/>
  <c r="N96" i="2"/>
  <c r="G96" i="2"/>
  <c r="H96" i="2"/>
  <c r="P96" i="2"/>
  <c r="A96" i="2"/>
  <c r="F14" i="2"/>
  <c r="L103" i="2"/>
  <c r="I103" i="2"/>
  <c r="B106" i="3" s="1"/>
  <c r="G106" i="3" s="1"/>
  <c r="H7" i="2"/>
  <c r="Q96" i="2"/>
  <c r="B96" i="2"/>
  <c r="C96" i="2"/>
  <c r="L96" i="2"/>
  <c r="J96" i="2"/>
  <c r="A32" i="2"/>
  <c r="K96" i="2"/>
  <c r="K32" i="2"/>
  <c r="O14" i="2"/>
  <c r="M103" i="2"/>
  <c r="P103" i="2"/>
  <c r="D96" i="2"/>
  <c r="H14" i="2"/>
  <c r="H13" i="2"/>
  <c r="J7" i="2"/>
  <c r="B14" i="2"/>
  <c r="J14" i="2"/>
  <c r="K14" i="2"/>
  <c r="A7" i="2"/>
  <c r="C4" i="3" s="1"/>
  <c r="P7" i="2"/>
  <c r="R7" i="2" s="1"/>
  <c r="I85" i="2"/>
  <c r="B88" i="3" s="1"/>
  <c r="J88" i="3" s="1"/>
  <c r="C14" i="2"/>
  <c r="O96" i="2"/>
  <c r="F85" i="2"/>
  <c r="R78" i="2"/>
  <c r="I7" i="2"/>
  <c r="B10" i="3" s="1"/>
  <c r="E7" i="2"/>
  <c r="N7" i="2"/>
  <c r="M7" i="2"/>
  <c r="O7" i="2"/>
  <c r="B7" i="2"/>
  <c r="D4" i="3" s="1"/>
  <c r="Q7" i="2"/>
  <c r="C7" i="2"/>
  <c r="C5" i="3" s="1"/>
  <c r="F7" i="2"/>
  <c r="K7" i="2"/>
  <c r="G7" i="2"/>
  <c r="D7" i="2"/>
  <c r="D5" i="3" s="1"/>
  <c r="D85" i="2"/>
  <c r="L97" i="2"/>
  <c r="O85" i="2"/>
  <c r="L85" i="2"/>
  <c r="F39" i="2"/>
  <c r="M97" i="2"/>
  <c r="K85" i="2"/>
  <c r="D97" i="2"/>
  <c r="P85" i="2"/>
  <c r="E85" i="2"/>
  <c r="A88" i="3" s="1"/>
  <c r="B39" i="2"/>
  <c r="A85" i="2"/>
  <c r="U85" i="2" s="1"/>
  <c r="M85" i="2"/>
  <c r="O97" i="2"/>
  <c r="P97" i="2"/>
  <c r="Q85" i="2"/>
  <c r="A97" i="2"/>
  <c r="W97" i="2" s="1"/>
  <c r="B85" i="2"/>
  <c r="K97" i="2"/>
  <c r="G39" i="2"/>
  <c r="N78" i="2"/>
  <c r="C59" i="2"/>
  <c r="H59" i="2"/>
  <c r="J78" i="2"/>
  <c r="B32" i="2"/>
  <c r="E32" i="2"/>
  <c r="D32" i="2"/>
  <c r="D13" i="2"/>
  <c r="P13" i="2"/>
  <c r="H32" i="2"/>
  <c r="M32" i="2"/>
  <c r="L32" i="2"/>
  <c r="E13" i="2"/>
  <c r="A13" i="2"/>
  <c r="V13" i="2" s="1"/>
  <c r="I32" i="2"/>
  <c r="B35" i="3" s="1"/>
  <c r="F32" i="2"/>
  <c r="J13" i="2"/>
  <c r="I13" i="2"/>
  <c r="B16" i="3" s="1"/>
  <c r="E16" i="3" s="1"/>
  <c r="J32" i="2"/>
  <c r="N32" i="2"/>
  <c r="K13" i="2"/>
  <c r="Q13" i="2"/>
  <c r="P32" i="2"/>
  <c r="R32" i="2" s="1"/>
  <c r="G32" i="2"/>
  <c r="M13" i="2"/>
  <c r="L13" i="2"/>
  <c r="F13" i="2"/>
  <c r="Q32" i="2"/>
  <c r="O32" i="2"/>
  <c r="B13" i="2"/>
  <c r="G13" i="2"/>
  <c r="N13" i="2"/>
  <c r="P39" i="2"/>
  <c r="I97" i="2"/>
  <c r="B100" i="3" s="1"/>
  <c r="I100" i="3" s="1"/>
  <c r="F97" i="2"/>
  <c r="J85" i="2"/>
  <c r="N85" i="2"/>
  <c r="L39" i="2"/>
  <c r="Q97" i="2"/>
  <c r="N97" i="2"/>
  <c r="G85" i="2"/>
  <c r="R85" i="2"/>
  <c r="M39" i="2"/>
  <c r="B97" i="2"/>
  <c r="I39" i="2"/>
  <c r="B42" i="3" s="1"/>
  <c r="F42" i="3" s="1"/>
  <c r="J97" i="2"/>
  <c r="C39" i="2"/>
  <c r="J39" i="2"/>
  <c r="K39" i="2"/>
  <c r="R39" i="2"/>
  <c r="D39" i="2"/>
  <c r="G97" i="2"/>
  <c r="R97" i="2"/>
  <c r="N39" i="2"/>
  <c r="Q39" i="2"/>
  <c r="E97" i="2"/>
  <c r="A100" i="3" s="1"/>
  <c r="F78" i="2"/>
  <c r="H39" i="2"/>
  <c r="E39" i="2"/>
  <c r="H85" i="2"/>
  <c r="O39" i="2"/>
  <c r="H97" i="2"/>
  <c r="C78" i="2"/>
  <c r="G78" i="2"/>
  <c r="A50" i="2"/>
  <c r="T50" i="2" s="1"/>
  <c r="H50" i="2"/>
  <c r="M50" i="2"/>
  <c r="O50" i="2"/>
  <c r="K78" i="2"/>
  <c r="O78" i="2"/>
  <c r="I50" i="2"/>
  <c r="B53" i="3" s="1"/>
  <c r="F53" i="3" s="1"/>
  <c r="A78" i="2"/>
  <c r="W78" i="2" s="1"/>
  <c r="D78" i="2"/>
  <c r="H78" i="2"/>
  <c r="B50" i="2"/>
  <c r="D50" i="2"/>
  <c r="I78" i="2"/>
  <c r="B81" i="3" s="1"/>
  <c r="H81" i="3" s="1"/>
  <c r="L78" i="2"/>
  <c r="P78" i="2"/>
  <c r="J50" i="2"/>
  <c r="N50" i="2"/>
  <c r="Q78" i="2"/>
  <c r="E78" i="2"/>
  <c r="A81" i="3" s="1"/>
  <c r="K50" i="2"/>
  <c r="B78" i="2"/>
  <c r="F50" i="2"/>
  <c r="E50" i="2"/>
  <c r="A53" i="3" s="1"/>
  <c r="P50" i="2"/>
  <c r="R50" i="2" s="1"/>
  <c r="L50" i="2"/>
  <c r="C50" i="2"/>
  <c r="Q50" i="2"/>
  <c r="E103" i="2"/>
  <c r="A106" i="3" s="1"/>
  <c r="A103" i="2"/>
  <c r="W103" i="2" s="1"/>
  <c r="F103" i="2"/>
  <c r="Q103" i="2"/>
  <c r="N103" i="2"/>
  <c r="B103" i="2"/>
  <c r="C103" i="2"/>
  <c r="G103" i="2"/>
  <c r="J103" i="2"/>
  <c r="K103" i="2"/>
  <c r="O103" i="2"/>
  <c r="R103" i="2"/>
  <c r="D103" i="2"/>
  <c r="F62" i="2"/>
  <c r="G14" i="2"/>
  <c r="A14" i="2"/>
  <c r="P14" i="2"/>
  <c r="R14" i="2" s="1"/>
  <c r="L14" i="2"/>
  <c r="I14" i="2"/>
  <c r="B17" i="3" s="1"/>
  <c r="G17" i="3" s="1"/>
  <c r="M14" i="2"/>
  <c r="C114" i="2"/>
  <c r="H68" i="2"/>
  <c r="G114" i="2"/>
  <c r="C68" i="2"/>
  <c r="C102" i="2"/>
  <c r="K114" i="2"/>
  <c r="O114" i="2"/>
  <c r="P68" i="2"/>
  <c r="K68" i="2"/>
  <c r="K102" i="2"/>
  <c r="A2" i="12"/>
  <c r="H7" i="4" s="1"/>
  <c r="A5" i="13"/>
  <c r="M10" i="6" s="1"/>
  <c r="A114" i="2"/>
  <c r="W114" i="2" s="1"/>
  <c r="D114" i="2"/>
  <c r="H114" i="2"/>
  <c r="E68" i="2"/>
  <c r="A71" i="3" s="1"/>
  <c r="A68" i="2"/>
  <c r="U68" i="2" s="1"/>
  <c r="D68" i="2"/>
  <c r="A3" i="14"/>
  <c r="M8" i="8" s="1"/>
  <c r="A3" i="12"/>
  <c r="I8" i="4" s="1"/>
  <c r="B11" i="5" s="1"/>
  <c r="D102" i="2"/>
  <c r="A4" i="14"/>
  <c r="N9" i="8" s="1"/>
  <c r="I114" i="2"/>
  <c r="B117" i="3" s="1"/>
  <c r="K117" i="3" s="1"/>
  <c r="L114" i="2"/>
  <c r="P114" i="2"/>
  <c r="M68" i="2"/>
  <c r="I68" i="2"/>
  <c r="B71" i="3" s="1"/>
  <c r="G71" i="3" s="1"/>
  <c r="L68" i="2"/>
  <c r="Q62" i="2"/>
  <c r="L102" i="2"/>
  <c r="Q114" i="2"/>
  <c r="E114" i="2"/>
  <c r="A117" i="3" s="1"/>
  <c r="F68" i="2"/>
  <c r="Q68" i="2"/>
  <c r="N102" i="2"/>
  <c r="B114" i="2"/>
  <c r="M114" i="2"/>
  <c r="N68" i="2"/>
  <c r="B68" i="2"/>
  <c r="I102" i="2"/>
  <c r="B105" i="3" s="1"/>
  <c r="M105" i="3" s="1"/>
  <c r="G102" i="2"/>
  <c r="A4" i="12"/>
  <c r="H9" i="4" s="1"/>
  <c r="J114" i="2"/>
  <c r="F114" i="2"/>
  <c r="G68" i="2"/>
  <c r="J68" i="2"/>
  <c r="B102" i="2"/>
  <c r="O102" i="2"/>
  <c r="R114" i="2"/>
  <c r="O68" i="2"/>
  <c r="R102" i="2"/>
  <c r="P102" i="2"/>
  <c r="K59" i="2"/>
  <c r="P59" i="2"/>
  <c r="R59" i="2" s="1"/>
  <c r="G33" i="2"/>
  <c r="M33" i="2"/>
  <c r="D59" i="2"/>
  <c r="A59" i="2"/>
  <c r="C33" i="2"/>
  <c r="O33" i="2"/>
  <c r="F33" i="2"/>
  <c r="L59" i="2"/>
  <c r="I59" i="2"/>
  <c r="B62" i="3" s="1"/>
  <c r="E62" i="3" s="1"/>
  <c r="D33" i="2"/>
  <c r="H33" i="2"/>
  <c r="N33" i="2"/>
  <c r="N62" i="2"/>
  <c r="B33" i="2"/>
  <c r="E33" i="2"/>
  <c r="A2" i="14"/>
  <c r="L7" i="8" s="1"/>
  <c r="E59" i="2"/>
  <c r="Q59" i="2"/>
  <c r="J33" i="2"/>
  <c r="P33" i="2"/>
  <c r="R33" i="2" s="1"/>
  <c r="A102" i="2"/>
  <c r="W102" i="2" s="1"/>
  <c r="E102" i="2"/>
  <c r="A105" i="3" s="1"/>
  <c r="A5" i="12"/>
  <c r="A75" i="13"/>
  <c r="J80" i="6" s="1"/>
  <c r="M59" i="2"/>
  <c r="B59" i="2"/>
  <c r="K33" i="2"/>
  <c r="A33" i="2"/>
  <c r="V33" i="2" s="1"/>
  <c r="F59" i="2"/>
  <c r="G59" i="2"/>
  <c r="J59" i="2"/>
  <c r="L33" i="2"/>
  <c r="I33" i="2"/>
  <c r="B36" i="3" s="1"/>
  <c r="N59" i="2"/>
  <c r="O59" i="2"/>
  <c r="A40" i="13"/>
  <c r="J45" i="6" s="1"/>
  <c r="B62" i="2"/>
  <c r="A87" i="13"/>
  <c r="K92" i="6" s="1"/>
  <c r="Q102" i="2"/>
  <c r="M102" i="2"/>
  <c r="A105" i="13"/>
  <c r="D110" i="6" s="1"/>
  <c r="L62" i="2"/>
  <c r="A9" i="13"/>
  <c r="M14" i="6" s="1"/>
  <c r="P62" i="2"/>
  <c r="A60" i="12"/>
  <c r="F65" i="4" s="1"/>
  <c r="A59" i="13"/>
  <c r="G64" i="6" s="1"/>
  <c r="K62" i="2"/>
  <c r="J102" i="2"/>
  <c r="F102" i="2"/>
  <c r="A11" i="12"/>
  <c r="M16" i="4" s="1"/>
  <c r="A104" i="13"/>
  <c r="H109" i="6" s="1"/>
  <c r="A84" i="12"/>
  <c r="K89" i="4" s="1"/>
  <c r="A8" i="14"/>
  <c r="H13" i="8" s="1"/>
  <c r="J62" i="2"/>
  <c r="G62" i="2"/>
  <c r="A62" i="13"/>
  <c r="P67" i="6" s="1"/>
  <c r="R62" i="2"/>
  <c r="O62" i="2"/>
  <c r="A93" i="13"/>
  <c r="B98" i="6" s="1"/>
  <c r="A60" i="13"/>
  <c r="A74" i="14"/>
  <c r="N79" i="8" s="1"/>
  <c r="D62" i="2"/>
  <c r="C62" i="2"/>
  <c r="H62" i="2"/>
  <c r="A80" i="13"/>
  <c r="P85" i="6" s="1"/>
  <c r="A27" i="13"/>
  <c r="G32" i="6" s="1"/>
  <c r="A109" i="14"/>
  <c r="L114" i="8" s="1"/>
  <c r="A76" i="12"/>
  <c r="K81" i="4" s="1"/>
  <c r="A42" i="13"/>
  <c r="K47" i="6" s="1"/>
  <c r="A41" i="13"/>
  <c r="G46" i="6" s="1"/>
  <c r="A62" i="2"/>
  <c r="T62" i="2" s="1"/>
  <c r="E62" i="2"/>
  <c r="A65" i="3" s="1"/>
  <c r="A106" i="14"/>
  <c r="P111" i="8" s="1"/>
  <c r="I62" i="2"/>
  <c r="B65" i="3" s="1"/>
  <c r="A15" i="13"/>
  <c r="A35" i="13"/>
  <c r="A18" i="13"/>
  <c r="A101" i="13"/>
  <c r="A30" i="13"/>
  <c r="A112" i="13"/>
  <c r="A100" i="13"/>
  <c r="A58" i="13"/>
  <c r="A32" i="13"/>
  <c r="A19" i="13"/>
  <c r="A33" i="13"/>
  <c r="A97" i="13"/>
  <c r="A79" i="13"/>
  <c r="A67" i="13"/>
  <c r="N45" i="2"/>
  <c r="F45" i="2"/>
  <c r="M45" i="2"/>
  <c r="E45" i="2"/>
  <c r="A48" i="3" s="1"/>
  <c r="L45" i="2"/>
  <c r="D45" i="2"/>
  <c r="Q45" i="2"/>
  <c r="I45" i="2"/>
  <c r="B48" i="3" s="1"/>
  <c r="A45" i="2"/>
  <c r="P45" i="2"/>
  <c r="R45" i="2" s="1"/>
  <c r="H45" i="2"/>
  <c r="O45" i="2"/>
  <c r="G45" i="2"/>
  <c r="J45" i="2"/>
  <c r="C45" i="2"/>
  <c r="B45" i="2"/>
  <c r="K45" i="2"/>
  <c r="A23" i="14"/>
  <c r="A83" i="14"/>
  <c r="A50" i="14"/>
  <c r="A21" i="14"/>
  <c r="A93" i="14"/>
  <c r="A64" i="14"/>
  <c r="A35" i="14"/>
  <c r="A22" i="14"/>
  <c r="A9" i="14"/>
  <c r="A95" i="14"/>
  <c r="A44" i="14"/>
  <c r="A110" i="14"/>
  <c r="A68" i="14"/>
  <c r="A66" i="14"/>
  <c r="J11" i="2"/>
  <c r="B11" i="2"/>
  <c r="M11" i="2"/>
  <c r="E11" i="2"/>
  <c r="L11" i="2"/>
  <c r="D11" i="2"/>
  <c r="K11" i="2"/>
  <c r="C11" i="2"/>
  <c r="H11" i="2"/>
  <c r="G11" i="2"/>
  <c r="F11" i="2"/>
  <c r="Q11" i="2"/>
  <c r="A11" i="2"/>
  <c r="P11" i="2"/>
  <c r="O11" i="2"/>
  <c r="N11" i="2"/>
  <c r="I11" i="2"/>
  <c r="B14" i="3" s="1"/>
  <c r="P66" i="2"/>
  <c r="H66" i="2"/>
  <c r="O66" i="2"/>
  <c r="G66" i="2"/>
  <c r="N66" i="2"/>
  <c r="F66" i="2"/>
  <c r="M66" i="2"/>
  <c r="E66" i="2"/>
  <c r="A69" i="3" s="1"/>
  <c r="L66" i="2"/>
  <c r="D66" i="2"/>
  <c r="K66" i="2"/>
  <c r="C66" i="2"/>
  <c r="R66" i="2"/>
  <c r="J66" i="2"/>
  <c r="B66" i="2"/>
  <c r="Q66" i="2"/>
  <c r="I66" i="2"/>
  <c r="B69" i="3" s="1"/>
  <c r="A66" i="2"/>
  <c r="L40" i="2"/>
  <c r="D40" i="2"/>
  <c r="K40" i="2"/>
  <c r="C40" i="2"/>
  <c r="O40" i="2"/>
  <c r="G40" i="2"/>
  <c r="N40" i="2"/>
  <c r="F40" i="2"/>
  <c r="M40" i="2"/>
  <c r="E40" i="2"/>
  <c r="A43" i="3" s="1"/>
  <c r="Q40" i="2"/>
  <c r="P40" i="2"/>
  <c r="J40" i="2"/>
  <c r="I40" i="2"/>
  <c r="B43" i="3" s="1"/>
  <c r="H40" i="2"/>
  <c r="B40" i="2"/>
  <c r="A40" i="2"/>
  <c r="R40" i="2"/>
  <c r="N41" i="2"/>
  <c r="F41" i="2"/>
  <c r="M41" i="2"/>
  <c r="E41" i="2"/>
  <c r="Q41" i="2"/>
  <c r="I41" i="2"/>
  <c r="B44" i="3" s="1"/>
  <c r="A41" i="2"/>
  <c r="P41" i="2"/>
  <c r="R41" i="2" s="1"/>
  <c r="H41" i="2"/>
  <c r="O41" i="2"/>
  <c r="G41" i="2"/>
  <c r="L41" i="2"/>
  <c r="K41" i="2"/>
  <c r="J41" i="2"/>
  <c r="D41" i="2"/>
  <c r="C41" i="2"/>
  <c r="B41" i="2"/>
  <c r="A43" i="12"/>
  <c r="A86" i="12"/>
  <c r="A25" i="12"/>
  <c r="A46" i="12"/>
  <c r="A83" i="12"/>
  <c r="A15" i="12"/>
  <c r="A79" i="12"/>
  <c r="A26" i="12"/>
  <c r="A90" i="12"/>
  <c r="A37" i="12"/>
  <c r="A101" i="12"/>
  <c r="A81" i="12"/>
  <c r="A28" i="12"/>
  <c r="A92" i="12"/>
  <c r="L88" i="2"/>
  <c r="D88" i="2"/>
  <c r="K88" i="2"/>
  <c r="C88" i="2"/>
  <c r="R88" i="2"/>
  <c r="J88" i="2"/>
  <c r="B88" i="2"/>
  <c r="Q88" i="2"/>
  <c r="I88" i="2"/>
  <c r="B91" i="3" s="1"/>
  <c r="A88" i="2"/>
  <c r="P88" i="2"/>
  <c r="H88" i="2"/>
  <c r="O88" i="2"/>
  <c r="G88" i="2"/>
  <c r="N88" i="2"/>
  <c r="F88" i="2"/>
  <c r="M88" i="2"/>
  <c r="E88" i="2"/>
  <c r="A91" i="3" s="1"/>
  <c r="N89" i="2"/>
  <c r="F89" i="2"/>
  <c r="M89" i="2"/>
  <c r="E89" i="2"/>
  <c r="A92" i="3" s="1"/>
  <c r="L89" i="2"/>
  <c r="D89" i="2"/>
  <c r="K89" i="2"/>
  <c r="C89" i="2"/>
  <c r="R89" i="2"/>
  <c r="J89" i="2"/>
  <c r="B89" i="2"/>
  <c r="Q89" i="2"/>
  <c r="I89" i="2"/>
  <c r="B92" i="3" s="1"/>
  <c r="A89" i="2"/>
  <c r="P89" i="2"/>
  <c r="H89" i="2"/>
  <c r="O89" i="2"/>
  <c r="G89" i="2"/>
  <c r="R107" i="2"/>
  <c r="J107" i="2"/>
  <c r="B107" i="2"/>
  <c r="Q107" i="2"/>
  <c r="I107" i="2"/>
  <c r="B110" i="3" s="1"/>
  <c r="A107" i="2"/>
  <c r="P107" i="2"/>
  <c r="H107" i="2"/>
  <c r="O107" i="2"/>
  <c r="G107" i="2"/>
  <c r="N107" i="2"/>
  <c r="F107" i="2"/>
  <c r="M107" i="2"/>
  <c r="E107" i="2"/>
  <c r="A110" i="3" s="1"/>
  <c r="L107" i="2"/>
  <c r="D107" i="2"/>
  <c r="K107" i="2"/>
  <c r="C107" i="2"/>
  <c r="L116" i="2"/>
  <c r="D116" i="2"/>
  <c r="K116" i="2"/>
  <c r="C116" i="2"/>
  <c r="R116" i="2"/>
  <c r="J116" i="2"/>
  <c r="B116" i="2"/>
  <c r="Q116" i="2"/>
  <c r="I116" i="2"/>
  <c r="B119" i="3" s="1"/>
  <c r="A116" i="2"/>
  <c r="P116" i="2"/>
  <c r="H116" i="2"/>
  <c r="O116" i="2"/>
  <c r="G116" i="2"/>
  <c r="N116" i="2"/>
  <c r="F116" i="2"/>
  <c r="M116" i="2"/>
  <c r="E116" i="2"/>
  <c r="A119" i="3" s="1"/>
  <c r="J23" i="2"/>
  <c r="B23" i="2"/>
  <c r="M23" i="2"/>
  <c r="E23" i="2"/>
  <c r="L23" i="2"/>
  <c r="D23" i="2"/>
  <c r="K23" i="2"/>
  <c r="C23" i="2"/>
  <c r="P23" i="2"/>
  <c r="R23" i="2" s="1"/>
  <c r="O23" i="2"/>
  <c r="N23" i="2"/>
  <c r="I23" i="2"/>
  <c r="B26" i="3" s="1"/>
  <c r="H23" i="2"/>
  <c r="G23" i="2"/>
  <c r="F23" i="2"/>
  <c r="Q23" i="2"/>
  <c r="A23" i="2"/>
  <c r="P90" i="2"/>
  <c r="H90" i="2"/>
  <c r="O90" i="2"/>
  <c r="G90" i="2"/>
  <c r="N90" i="2"/>
  <c r="F90" i="2"/>
  <c r="M90" i="2"/>
  <c r="E90" i="2"/>
  <c r="A93" i="3" s="1"/>
  <c r="L90" i="2"/>
  <c r="D90" i="2"/>
  <c r="K90" i="2"/>
  <c r="C90" i="2"/>
  <c r="R90" i="2"/>
  <c r="J90" i="2"/>
  <c r="B90" i="2"/>
  <c r="Q90" i="2"/>
  <c r="I90" i="2"/>
  <c r="B93" i="3" s="1"/>
  <c r="A90" i="2"/>
  <c r="P46" i="2"/>
  <c r="R46" i="2" s="1"/>
  <c r="H46" i="2"/>
  <c r="O46" i="2"/>
  <c r="G46" i="2"/>
  <c r="N46" i="2"/>
  <c r="F46" i="2"/>
  <c r="K46" i="2"/>
  <c r="C46" i="2"/>
  <c r="J46" i="2"/>
  <c r="B46" i="2"/>
  <c r="Q46" i="2"/>
  <c r="I46" i="2"/>
  <c r="B49" i="3" s="1"/>
  <c r="A46" i="2"/>
  <c r="M46" i="2"/>
  <c r="L46" i="2"/>
  <c r="E46" i="2"/>
  <c r="D46" i="2"/>
  <c r="R71" i="2"/>
  <c r="J71" i="2"/>
  <c r="B71" i="2"/>
  <c r="Q71" i="2"/>
  <c r="I71" i="2"/>
  <c r="B74" i="3" s="1"/>
  <c r="A71" i="2"/>
  <c r="P71" i="2"/>
  <c r="H71" i="2"/>
  <c r="O71" i="2"/>
  <c r="G71" i="2"/>
  <c r="N71" i="2"/>
  <c r="F71" i="2"/>
  <c r="M71" i="2"/>
  <c r="E71" i="2"/>
  <c r="A74" i="3" s="1"/>
  <c r="L71" i="2"/>
  <c r="D71" i="2"/>
  <c r="K71" i="2"/>
  <c r="C71" i="2"/>
  <c r="P74" i="2"/>
  <c r="H74" i="2"/>
  <c r="O74" i="2"/>
  <c r="G74" i="2"/>
  <c r="N74" i="2"/>
  <c r="F74" i="2"/>
  <c r="M74" i="2"/>
  <c r="E74" i="2"/>
  <c r="A77" i="3" s="1"/>
  <c r="L74" i="2"/>
  <c r="D74" i="2"/>
  <c r="K74" i="2"/>
  <c r="C74" i="2"/>
  <c r="R74" i="2"/>
  <c r="J74" i="2"/>
  <c r="B74" i="2"/>
  <c r="Q74" i="2"/>
  <c r="I74" i="2"/>
  <c r="B77" i="3" s="1"/>
  <c r="A74" i="2"/>
  <c r="A31" i="14"/>
  <c r="A96" i="14"/>
  <c r="A58" i="14"/>
  <c r="A29" i="14"/>
  <c r="A72" i="14"/>
  <c r="A43" i="14"/>
  <c r="A30" i="14"/>
  <c r="A17" i="14"/>
  <c r="A99" i="14"/>
  <c r="A52" i="14"/>
  <c r="A65" i="14"/>
  <c r="A76" i="14"/>
  <c r="P94" i="2"/>
  <c r="H94" i="2"/>
  <c r="O94" i="2"/>
  <c r="G94" i="2"/>
  <c r="N94" i="2"/>
  <c r="F94" i="2"/>
  <c r="M94" i="2"/>
  <c r="E94" i="2"/>
  <c r="A97" i="3" s="1"/>
  <c r="L94" i="2"/>
  <c r="D94" i="2"/>
  <c r="K94" i="2"/>
  <c r="C94" i="2"/>
  <c r="R94" i="2"/>
  <c r="J94" i="2"/>
  <c r="B94" i="2"/>
  <c r="Q94" i="2"/>
  <c r="I94" i="2"/>
  <c r="B97" i="3" s="1"/>
  <c r="A94" i="2"/>
  <c r="R119" i="2"/>
  <c r="J119" i="2"/>
  <c r="B119" i="2"/>
  <c r="Q119" i="2"/>
  <c r="I119" i="2"/>
  <c r="B122" i="3" s="1"/>
  <c r="A119" i="2"/>
  <c r="P119" i="2"/>
  <c r="H119" i="2"/>
  <c r="O119" i="2"/>
  <c r="G119" i="2"/>
  <c r="N119" i="2"/>
  <c r="F119" i="2"/>
  <c r="M119" i="2"/>
  <c r="E119" i="2"/>
  <c r="A122" i="3" s="1"/>
  <c r="L119" i="2"/>
  <c r="D119" i="2"/>
  <c r="K119" i="2"/>
  <c r="C119" i="2"/>
  <c r="N93" i="2"/>
  <c r="F93" i="2"/>
  <c r="M93" i="2"/>
  <c r="E93" i="2"/>
  <c r="A96" i="3" s="1"/>
  <c r="L93" i="2"/>
  <c r="D93" i="2"/>
  <c r="K93" i="2"/>
  <c r="C93" i="2"/>
  <c r="R93" i="2"/>
  <c r="J93" i="2"/>
  <c r="B93" i="2"/>
  <c r="Q93" i="2"/>
  <c r="I93" i="2"/>
  <c r="B96" i="3" s="1"/>
  <c r="A93" i="2"/>
  <c r="P93" i="2"/>
  <c r="H93" i="2"/>
  <c r="O93" i="2"/>
  <c r="G93" i="2"/>
  <c r="A17" i="12"/>
  <c r="A72" i="12"/>
  <c r="A115" i="12"/>
  <c r="A32" i="12"/>
  <c r="A75" i="12"/>
  <c r="A112" i="12"/>
  <c r="A23" i="12"/>
  <c r="A87" i="12"/>
  <c r="A34" i="12"/>
  <c r="A98" i="12"/>
  <c r="A45" i="12"/>
  <c r="A109" i="12"/>
  <c r="A89" i="12"/>
  <c r="A36" i="12"/>
  <c r="A100" i="12"/>
  <c r="L24" i="2"/>
  <c r="D24" i="2"/>
  <c r="O24" i="2"/>
  <c r="G24" i="2"/>
  <c r="N24" i="2"/>
  <c r="F24" i="2"/>
  <c r="M24" i="2"/>
  <c r="E24" i="2"/>
  <c r="J24" i="2"/>
  <c r="I24" i="2"/>
  <c r="B27" i="3" s="1"/>
  <c r="H24" i="2"/>
  <c r="C24" i="2"/>
  <c r="B24" i="2"/>
  <c r="Q24" i="2"/>
  <c r="A24" i="2"/>
  <c r="P24" i="2"/>
  <c r="R24" i="2" s="1"/>
  <c r="K24" i="2"/>
  <c r="N25" i="2"/>
  <c r="F25" i="2"/>
  <c r="Q25" i="2"/>
  <c r="I25" i="2"/>
  <c r="B28" i="3" s="1"/>
  <c r="A25" i="2"/>
  <c r="P25" i="2"/>
  <c r="R25" i="2" s="1"/>
  <c r="H25" i="2"/>
  <c r="O25" i="2"/>
  <c r="G25" i="2"/>
  <c r="D25" i="2"/>
  <c r="C25" i="2"/>
  <c r="B25" i="2"/>
  <c r="M25" i="2"/>
  <c r="L25" i="2"/>
  <c r="K25" i="2"/>
  <c r="J25" i="2"/>
  <c r="E25" i="2"/>
  <c r="J43" i="2"/>
  <c r="B43" i="2"/>
  <c r="Q43" i="2"/>
  <c r="I43" i="2"/>
  <c r="B46" i="3" s="1"/>
  <c r="A43" i="2"/>
  <c r="P43" i="2"/>
  <c r="R43" i="2" s="1"/>
  <c r="H43" i="2"/>
  <c r="M43" i="2"/>
  <c r="E43" i="2"/>
  <c r="A46" i="3" s="1"/>
  <c r="L43" i="2"/>
  <c r="D43" i="2"/>
  <c r="K43" i="2"/>
  <c r="C43" i="2"/>
  <c r="O43" i="2"/>
  <c r="N43" i="2"/>
  <c r="G43" i="2"/>
  <c r="F43" i="2"/>
  <c r="L52" i="2"/>
  <c r="D52" i="2"/>
  <c r="K52" i="2"/>
  <c r="C52" i="2"/>
  <c r="J52" i="2"/>
  <c r="B52" i="2"/>
  <c r="O52" i="2"/>
  <c r="G52" i="2"/>
  <c r="N52" i="2"/>
  <c r="F52" i="2"/>
  <c r="M52" i="2"/>
  <c r="E52" i="2"/>
  <c r="A55" i="3" s="1"/>
  <c r="P52" i="2"/>
  <c r="R52" i="2" s="1"/>
  <c r="I52" i="2"/>
  <c r="B55" i="3" s="1"/>
  <c r="H52" i="2"/>
  <c r="A52" i="2"/>
  <c r="Q52" i="2"/>
  <c r="P118" i="2"/>
  <c r="H118" i="2"/>
  <c r="O118" i="2"/>
  <c r="G118" i="2"/>
  <c r="N118" i="2"/>
  <c r="F118" i="2"/>
  <c r="M118" i="2"/>
  <c r="E118" i="2"/>
  <c r="A121" i="3" s="1"/>
  <c r="L118" i="2"/>
  <c r="D118" i="2"/>
  <c r="K118" i="2"/>
  <c r="C118" i="2"/>
  <c r="R118" i="2"/>
  <c r="J118" i="2"/>
  <c r="B118" i="2"/>
  <c r="Q118" i="2"/>
  <c r="I118" i="2"/>
  <c r="B121" i="3" s="1"/>
  <c r="A118" i="2"/>
  <c r="P26" i="2"/>
  <c r="R26" i="2" s="1"/>
  <c r="H26" i="2"/>
  <c r="K26" i="2"/>
  <c r="C26" i="2"/>
  <c r="J26" i="2"/>
  <c r="B26" i="2"/>
  <c r="Q26" i="2"/>
  <c r="I26" i="2"/>
  <c r="B29" i="3" s="1"/>
  <c r="A26" i="2"/>
  <c r="N26" i="2"/>
  <c r="M26" i="2"/>
  <c r="L26" i="2"/>
  <c r="G26" i="2"/>
  <c r="F26" i="2"/>
  <c r="E26" i="2"/>
  <c r="D26" i="2"/>
  <c r="O26" i="2"/>
  <c r="R91" i="2"/>
  <c r="J91" i="2"/>
  <c r="B91" i="2"/>
  <c r="Q91" i="2"/>
  <c r="I91" i="2"/>
  <c r="B94" i="3" s="1"/>
  <c r="A91" i="2"/>
  <c r="P91" i="2"/>
  <c r="H91" i="2"/>
  <c r="O91" i="2"/>
  <c r="G91" i="2"/>
  <c r="N91" i="2"/>
  <c r="F91" i="2"/>
  <c r="M91" i="2"/>
  <c r="E91" i="2"/>
  <c r="A94" i="3" s="1"/>
  <c r="L91" i="2"/>
  <c r="D91" i="2"/>
  <c r="K91" i="2"/>
  <c r="C91" i="2"/>
  <c r="L100" i="2"/>
  <c r="D100" i="2"/>
  <c r="K100" i="2"/>
  <c r="C100" i="2"/>
  <c r="R100" i="2"/>
  <c r="J100" i="2"/>
  <c r="B100" i="2"/>
  <c r="Q100" i="2"/>
  <c r="I100" i="2"/>
  <c r="B103" i="3" s="1"/>
  <c r="A100" i="2"/>
  <c r="P100" i="2"/>
  <c r="H100" i="2"/>
  <c r="O100" i="2"/>
  <c r="G100" i="2"/>
  <c r="N100" i="2"/>
  <c r="F100" i="2"/>
  <c r="M100" i="2"/>
  <c r="E100" i="2"/>
  <c r="A103" i="3" s="1"/>
  <c r="A29" i="13"/>
  <c r="A102" i="13"/>
  <c r="A54" i="13"/>
  <c r="A114" i="13"/>
  <c r="A44" i="13"/>
  <c r="A17" i="13"/>
  <c r="A4" i="13"/>
  <c r="A92" i="13"/>
  <c r="A64" i="13"/>
  <c r="A36" i="13"/>
  <c r="A49" i="13"/>
  <c r="A113" i="13"/>
  <c r="A95" i="13"/>
  <c r="A83" i="13"/>
  <c r="P10" i="2"/>
  <c r="R10" i="2" s="1"/>
  <c r="H10" i="2"/>
  <c r="K10" i="2"/>
  <c r="C10" i="2"/>
  <c r="J10" i="2"/>
  <c r="B10" i="2"/>
  <c r="Q10" i="2"/>
  <c r="I10" i="2"/>
  <c r="B13" i="3" s="1"/>
  <c r="A10" i="2"/>
  <c r="N10" i="2"/>
  <c r="M10" i="2"/>
  <c r="L10" i="2"/>
  <c r="G10" i="2"/>
  <c r="F10" i="2"/>
  <c r="E10" i="2"/>
  <c r="D10" i="2"/>
  <c r="O10" i="2"/>
  <c r="A39" i="14"/>
  <c r="A71" i="14"/>
  <c r="A37" i="14"/>
  <c r="A16" i="14"/>
  <c r="A85" i="14"/>
  <c r="A51" i="14"/>
  <c r="A38" i="14"/>
  <c r="A25" i="14"/>
  <c r="A104" i="14"/>
  <c r="A60" i="14"/>
  <c r="A73" i="14"/>
  <c r="A84" i="14"/>
  <c r="A82" i="14"/>
  <c r="P30" i="2"/>
  <c r="R30" i="2" s="1"/>
  <c r="H30" i="2"/>
  <c r="K30" i="2"/>
  <c r="C30" i="2"/>
  <c r="J30" i="2"/>
  <c r="B30" i="2"/>
  <c r="Q30" i="2"/>
  <c r="I30" i="2"/>
  <c r="B33" i="3" s="1"/>
  <c r="A30" i="2"/>
  <c r="F30" i="2"/>
  <c r="E30" i="2"/>
  <c r="D30" i="2"/>
  <c r="O30" i="2"/>
  <c r="N30" i="2"/>
  <c r="M30" i="2"/>
  <c r="L30" i="2"/>
  <c r="G30" i="2"/>
  <c r="J55" i="2"/>
  <c r="B55" i="2"/>
  <c r="Q55" i="2"/>
  <c r="I55" i="2"/>
  <c r="B58" i="3" s="1"/>
  <c r="A55" i="2"/>
  <c r="P55" i="2"/>
  <c r="R55" i="2" s="1"/>
  <c r="H55" i="2"/>
  <c r="O55" i="2"/>
  <c r="G55" i="2"/>
  <c r="M55" i="2"/>
  <c r="E55" i="2"/>
  <c r="L55" i="2"/>
  <c r="D55" i="2"/>
  <c r="K55" i="2"/>
  <c r="C55" i="2"/>
  <c r="N55" i="2"/>
  <c r="F55" i="2"/>
  <c r="J19" i="2"/>
  <c r="B19" i="2"/>
  <c r="M19" i="2"/>
  <c r="E19" i="2"/>
  <c r="L19" i="2"/>
  <c r="D19" i="2"/>
  <c r="K19" i="2"/>
  <c r="C19" i="2"/>
  <c r="H19" i="2"/>
  <c r="G19" i="2"/>
  <c r="F19" i="2"/>
  <c r="Q19" i="2"/>
  <c r="A19" i="2"/>
  <c r="P19" i="2"/>
  <c r="R19" i="2" s="1"/>
  <c r="O19" i="2"/>
  <c r="N19" i="2"/>
  <c r="I19" i="2"/>
  <c r="B22" i="3" s="1"/>
  <c r="N29" i="2"/>
  <c r="F29" i="2"/>
  <c r="Q29" i="2"/>
  <c r="I29" i="2"/>
  <c r="B32" i="3" s="1"/>
  <c r="A29" i="2"/>
  <c r="P29" i="2"/>
  <c r="R29" i="2" s="1"/>
  <c r="H29" i="2"/>
  <c r="O29" i="2"/>
  <c r="G29" i="2"/>
  <c r="L29" i="2"/>
  <c r="K29" i="2"/>
  <c r="J29" i="2"/>
  <c r="E29" i="2"/>
  <c r="D29" i="2"/>
  <c r="C29" i="2"/>
  <c r="B29" i="2"/>
  <c r="M29" i="2"/>
  <c r="A35" i="12"/>
  <c r="A78" i="12"/>
  <c r="A14" i="12"/>
  <c r="A38" i="12"/>
  <c r="A104" i="12"/>
  <c r="A6" i="12"/>
  <c r="A31" i="12"/>
  <c r="A95" i="12"/>
  <c r="A42" i="12"/>
  <c r="A106" i="12"/>
  <c r="A53" i="12"/>
  <c r="A33" i="12"/>
  <c r="A97" i="12"/>
  <c r="A44" i="12"/>
  <c r="A108" i="12"/>
  <c r="U96" i="2"/>
  <c r="T96" i="2"/>
  <c r="W96" i="2"/>
  <c r="V96" i="2"/>
  <c r="V39" i="2"/>
  <c r="U39" i="2"/>
  <c r="T39" i="2"/>
  <c r="W39" i="2"/>
  <c r="N77" i="2"/>
  <c r="F77" i="2"/>
  <c r="M77" i="2"/>
  <c r="E77" i="2"/>
  <c r="A80" i="3" s="1"/>
  <c r="L77" i="2"/>
  <c r="D77" i="2"/>
  <c r="K77" i="2"/>
  <c r="C77" i="2"/>
  <c r="R77" i="2"/>
  <c r="J77" i="2"/>
  <c r="B77" i="2"/>
  <c r="Q77" i="2"/>
  <c r="I77" i="2"/>
  <c r="B80" i="3" s="1"/>
  <c r="A77" i="2"/>
  <c r="P77" i="2"/>
  <c r="H77" i="2"/>
  <c r="O77" i="2"/>
  <c r="G77" i="2"/>
  <c r="L80" i="2"/>
  <c r="D80" i="2"/>
  <c r="K80" i="2"/>
  <c r="C80" i="2"/>
  <c r="R80" i="2"/>
  <c r="J80" i="2"/>
  <c r="B80" i="2"/>
  <c r="Q80" i="2"/>
  <c r="I80" i="2"/>
  <c r="B83" i="3" s="1"/>
  <c r="A80" i="2"/>
  <c r="P80" i="2"/>
  <c r="H80" i="2"/>
  <c r="O80" i="2"/>
  <c r="G80" i="2"/>
  <c r="N80" i="2"/>
  <c r="F80" i="2"/>
  <c r="M80" i="2"/>
  <c r="E80" i="2"/>
  <c r="A83" i="3" s="1"/>
  <c r="N81" i="2"/>
  <c r="F81" i="2"/>
  <c r="M81" i="2"/>
  <c r="E81" i="2"/>
  <c r="A84" i="3" s="1"/>
  <c r="L81" i="2"/>
  <c r="D81" i="2"/>
  <c r="K81" i="2"/>
  <c r="C81" i="2"/>
  <c r="R81" i="2"/>
  <c r="J81" i="2"/>
  <c r="B81" i="2"/>
  <c r="Q81" i="2"/>
  <c r="I81" i="2"/>
  <c r="B84" i="3" s="1"/>
  <c r="A81" i="2"/>
  <c r="P81" i="2"/>
  <c r="H81" i="2"/>
  <c r="O81" i="2"/>
  <c r="G81" i="2"/>
  <c r="P54" i="2"/>
  <c r="R54" i="2" s="1"/>
  <c r="H54" i="2"/>
  <c r="O54" i="2"/>
  <c r="G54" i="2"/>
  <c r="N54" i="2"/>
  <c r="F54" i="2"/>
  <c r="M54" i="2"/>
  <c r="E54" i="2"/>
  <c r="A57" i="3" s="1"/>
  <c r="K54" i="2"/>
  <c r="C54" i="2"/>
  <c r="J54" i="2"/>
  <c r="B54" i="2"/>
  <c r="Q54" i="2"/>
  <c r="I54" i="2"/>
  <c r="B57" i="3" s="1"/>
  <c r="A54" i="2"/>
  <c r="L54" i="2"/>
  <c r="D54" i="2"/>
  <c r="R79" i="2"/>
  <c r="J79" i="2"/>
  <c r="B79" i="2"/>
  <c r="Q79" i="2"/>
  <c r="I79" i="2"/>
  <c r="B82" i="3" s="1"/>
  <c r="A79" i="2"/>
  <c r="P79" i="2"/>
  <c r="H79" i="2"/>
  <c r="O79" i="2"/>
  <c r="G79" i="2"/>
  <c r="N79" i="2"/>
  <c r="F79" i="2"/>
  <c r="M79" i="2"/>
  <c r="E79" i="2"/>
  <c r="A82" i="3" s="1"/>
  <c r="L79" i="2"/>
  <c r="D79" i="2"/>
  <c r="K79" i="2"/>
  <c r="C79" i="2"/>
  <c r="J27" i="2"/>
  <c r="B27" i="2"/>
  <c r="M27" i="2"/>
  <c r="E27" i="2"/>
  <c r="L27" i="2"/>
  <c r="D27" i="2"/>
  <c r="K27" i="2"/>
  <c r="C27" i="2"/>
  <c r="H27" i="2"/>
  <c r="G27" i="2"/>
  <c r="F27" i="2"/>
  <c r="Q27" i="2"/>
  <c r="A27" i="2"/>
  <c r="P27" i="2"/>
  <c r="R27" i="2" s="1"/>
  <c r="O27" i="2"/>
  <c r="N27" i="2"/>
  <c r="I27" i="2"/>
  <c r="B30" i="3" s="1"/>
  <c r="L36" i="2"/>
  <c r="D36" i="2"/>
  <c r="K36" i="2"/>
  <c r="C36" i="2"/>
  <c r="O36" i="2"/>
  <c r="G36" i="2"/>
  <c r="N36" i="2"/>
  <c r="F36" i="2"/>
  <c r="M36" i="2"/>
  <c r="E36" i="2"/>
  <c r="Q36" i="2"/>
  <c r="P36" i="2"/>
  <c r="R36" i="2" s="1"/>
  <c r="J36" i="2"/>
  <c r="I36" i="2"/>
  <c r="B39" i="3" s="1"/>
  <c r="H36" i="2"/>
  <c r="B36" i="2"/>
  <c r="A36" i="2"/>
  <c r="A50" i="13"/>
  <c r="A21" i="13"/>
  <c r="A76" i="13"/>
  <c r="A10" i="13"/>
  <c r="A48" i="13"/>
  <c r="A25" i="13"/>
  <c r="A12" i="13"/>
  <c r="A96" i="13"/>
  <c r="A77" i="13"/>
  <c r="A52" i="13"/>
  <c r="A57" i="13"/>
  <c r="A39" i="13"/>
  <c r="A103" i="13"/>
  <c r="A91" i="13"/>
  <c r="P38" i="2"/>
  <c r="H38" i="2"/>
  <c r="O38" i="2"/>
  <c r="G38" i="2"/>
  <c r="K38" i="2"/>
  <c r="C38" i="2"/>
  <c r="R38" i="2"/>
  <c r="J38" i="2"/>
  <c r="B38" i="2"/>
  <c r="Q38" i="2"/>
  <c r="I38" i="2"/>
  <c r="B41" i="3" s="1"/>
  <c r="A38" i="2"/>
  <c r="N38" i="2"/>
  <c r="M38" i="2"/>
  <c r="L38" i="2"/>
  <c r="F38" i="2"/>
  <c r="E38" i="2"/>
  <c r="A41" i="3" s="1"/>
  <c r="D38" i="2"/>
  <c r="J63" i="2"/>
  <c r="B63" i="2"/>
  <c r="Q63" i="2"/>
  <c r="I63" i="2"/>
  <c r="B66" i="3" s="1"/>
  <c r="A63" i="2"/>
  <c r="P63" i="2"/>
  <c r="R63" i="2" s="1"/>
  <c r="H63" i="2"/>
  <c r="O63" i="2"/>
  <c r="G63" i="2"/>
  <c r="M63" i="2"/>
  <c r="E63" i="2"/>
  <c r="L63" i="2"/>
  <c r="D63" i="2"/>
  <c r="K63" i="2"/>
  <c r="C63" i="2"/>
  <c r="F63" i="2"/>
  <c r="N63" i="2"/>
  <c r="A47" i="14"/>
  <c r="A10" i="14"/>
  <c r="A75" i="14"/>
  <c r="A45" i="14"/>
  <c r="A24" i="14"/>
  <c r="A107" i="14"/>
  <c r="A59" i="14"/>
  <c r="A46" i="14"/>
  <c r="A33" i="14"/>
  <c r="A78" i="14"/>
  <c r="A81" i="14"/>
  <c r="A92" i="14"/>
  <c r="A90" i="14"/>
  <c r="R75" i="2"/>
  <c r="J75" i="2"/>
  <c r="B75" i="2"/>
  <c r="Q75" i="2"/>
  <c r="I75" i="2"/>
  <c r="B78" i="3" s="1"/>
  <c r="A75" i="2"/>
  <c r="P75" i="2"/>
  <c r="H75" i="2"/>
  <c r="O75" i="2"/>
  <c r="G75" i="2"/>
  <c r="N75" i="2"/>
  <c r="F75" i="2"/>
  <c r="M75" i="2"/>
  <c r="E75" i="2"/>
  <c r="A78" i="3" s="1"/>
  <c r="L75" i="2"/>
  <c r="D75" i="2"/>
  <c r="K75" i="2"/>
  <c r="C75" i="2"/>
  <c r="L84" i="2"/>
  <c r="D84" i="2"/>
  <c r="K84" i="2"/>
  <c r="C84" i="2"/>
  <c r="R84" i="2"/>
  <c r="J84" i="2"/>
  <c r="B84" i="2"/>
  <c r="Q84" i="2"/>
  <c r="I84" i="2"/>
  <c r="B87" i="3" s="1"/>
  <c r="A84" i="2"/>
  <c r="P84" i="2"/>
  <c r="H84" i="2"/>
  <c r="O84" i="2"/>
  <c r="G84" i="2"/>
  <c r="N84" i="2"/>
  <c r="F84" i="2"/>
  <c r="M84" i="2"/>
  <c r="E84" i="2"/>
  <c r="A87" i="3" s="1"/>
  <c r="L12" i="2"/>
  <c r="D12" i="2"/>
  <c r="O12" i="2"/>
  <c r="G12" i="2"/>
  <c r="N12" i="2"/>
  <c r="F12" i="2"/>
  <c r="M12" i="2"/>
  <c r="E12" i="2"/>
  <c r="B12" i="2"/>
  <c r="Q12" i="2"/>
  <c r="A12" i="2"/>
  <c r="P12" i="2"/>
  <c r="R12" i="2" s="1"/>
  <c r="K12" i="2"/>
  <c r="J12" i="2"/>
  <c r="I12" i="2"/>
  <c r="B15" i="3" s="1"/>
  <c r="H12" i="2"/>
  <c r="C12" i="2"/>
  <c r="P58" i="2"/>
  <c r="R58" i="2" s="1"/>
  <c r="H58" i="2"/>
  <c r="O58" i="2"/>
  <c r="G58" i="2"/>
  <c r="N58" i="2"/>
  <c r="F58" i="2"/>
  <c r="M58" i="2"/>
  <c r="E58" i="2"/>
  <c r="A61" i="3" s="1"/>
  <c r="K58" i="2"/>
  <c r="C58" i="2"/>
  <c r="J58" i="2"/>
  <c r="B58" i="2"/>
  <c r="Q58" i="2"/>
  <c r="I58" i="2"/>
  <c r="B61" i="3" s="1"/>
  <c r="A58" i="2"/>
  <c r="L58" i="2"/>
  <c r="D58" i="2"/>
  <c r="A64" i="12"/>
  <c r="A107" i="12"/>
  <c r="A30" i="12"/>
  <c r="A67" i="12"/>
  <c r="A110" i="12"/>
  <c r="A22" i="12"/>
  <c r="A39" i="12"/>
  <c r="A103" i="12"/>
  <c r="A50" i="12"/>
  <c r="A114" i="12"/>
  <c r="A61" i="12"/>
  <c r="A41" i="12"/>
  <c r="A105" i="12"/>
  <c r="A52" i="12"/>
  <c r="G99" i="3"/>
  <c r="J99" i="3"/>
  <c r="I99" i="3"/>
  <c r="H99" i="3"/>
  <c r="M99" i="3"/>
  <c r="L99" i="3"/>
  <c r="K99" i="3"/>
  <c r="F99" i="3"/>
  <c r="E99" i="3"/>
  <c r="D99" i="3"/>
  <c r="C99" i="3"/>
  <c r="M88" i="3"/>
  <c r="L88" i="3"/>
  <c r="P106" i="2"/>
  <c r="H106" i="2"/>
  <c r="O106" i="2"/>
  <c r="G106" i="2"/>
  <c r="N106" i="2"/>
  <c r="F106" i="2"/>
  <c r="M106" i="2"/>
  <c r="E106" i="2"/>
  <c r="A109" i="3" s="1"/>
  <c r="L106" i="2"/>
  <c r="D106" i="2"/>
  <c r="K106" i="2"/>
  <c r="C106" i="2"/>
  <c r="R106" i="2"/>
  <c r="J106" i="2"/>
  <c r="B106" i="2"/>
  <c r="Q106" i="2"/>
  <c r="I106" i="2"/>
  <c r="B109" i="3" s="1"/>
  <c r="A106" i="2"/>
  <c r="L16" i="2"/>
  <c r="D16" i="2"/>
  <c r="O16" i="2"/>
  <c r="G16" i="2"/>
  <c r="N16" i="2"/>
  <c r="F16" i="2"/>
  <c r="M16" i="2"/>
  <c r="E16" i="2"/>
  <c r="J16" i="2"/>
  <c r="I16" i="2"/>
  <c r="B19" i="3" s="1"/>
  <c r="H16" i="2"/>
  <c r="C16" i="2"/>
  <c r="B16" i="2"/>
  <c r="Q16" i="2"/>
  <c r="A16" i="2"/>
  <c r="P16" i="2"/>
  <c r="K16" i="2"/>
  <c r="N17" i="2"/>
  <c r="F17" i="2"/>
  <c r="Q17" i="2"/>
  <c r="I17" i="2"/>
  <c r="B20" i="3" s="1"/>
  <c r="A17" i="2"/>
  <c r="P17" i="2"/>
  <c r="R17" i="2" s="1"/>
  <c r="H17" i="2"/>
  <c r="O17" i="2"/>
  <c r="G17" i="2"/>
  <c r="D17" i="2"/>
  <c r="C17" i="2"/>
  <c r="B17" i="2"/>
  <c r="M17" i="2"/>
  <c r="L17" i="2"/>
  <c r="K17" i="2"/>
  <c r="J17" i="2"/>
  <c r="E17" i="2"/>
  <c r="R99" i="2"/>
  <c r="J99" i="2"/>
  <c r="B99" i="2"/>
  <c r="Q99" i="2"/>
  <c r="I99" i="2"/>
  <c r="B102" i="3" s="1"/>
  <c r="A99" i="2"/>
  <c r="P99" i="2"/>
  <c r="H99" i="2"/>
  <c r="O99" i="2"/>
  <c r="G99" i="2"/>
  <c r="N99" i="2"/>
  <c r="F99" i="2"/>
  <c r="M99" i="2"/>
  <c r="E99" i="2"/>
  <c r="A102" i="3" s="1"/>
  <c r="L99" i="2"/>
  <c r="D99" i="2"/>
  <c r="K99" i="2"/>
  <c r="C99" i="2"/>
  <c r="L108" i="2"/>
  <c r="D108" i="2"/>
  <c r="K108" i="2"/>
  <c r="C108" i="2"/>
  <c r="R108" i="2"/>
  <c r="J108" i="2"/>
  <c r="B108" i="2"/>
  <c r="Q108" i="2"/>
  <c r="I108" i="2"/>
  <c r="B111" i="3" s="1"/>
  <c r="A108" i="2"/>
  <c r="P108" i="2"/>
  <c r="H108" i="2"/>
  <c r="O108" i="2"/>
  <c r="G108" i="2"/>
  <c r="N108" i="2"/>
  <c r="F108" i="2"/>
  <c r="M108" i="2"/>
  <c r="E108" i="2"/>
  <c r="A111" i="3" s="1"/>
  <c r="L64" i="2"/>
  <c r="D64" i="2"/>
  <c r="K64" i="2"/>
  <c r="C64" i="2"/>
  <c r="R64" i="2"/>
  <c r="J64" i="2"/>
  <c r="B64" i="2"/>
  <c r="Q64" i="2"/>
  <c r="I64" i="2"/>
  <c r="B67" i="3" s="1"/>
  <c r="A64" i="2"/>
  <c r="P64" i="2"/>
  <c r="H64" i="2"/>
  <c r="O64" i="2"/>
  <c r="G64" i="2"/>
  <c r="N64" i="2"/>
  <c r="F64" i="2"/>
  <c r="M64" i="2"/>
  <c r="E64" i="2"/>
  <c r="N65" i="2"/>
  <c r="F65" i="2"/>
  <c r="M65" i="2"/>
  <c r="E65" i="2"/>
  <c r="L65" i="2"/>
  <c r="D65" i="2"/>
  <c r="K65" i="2"/>
  <c r="C65" i="2"/>
  <c r="J65" i="2"/>
  <c r="B65" i="2"/>
  <c r="Q65" i="2"/>
  <c r="I65" i="2"/>
  <c r="B68" i="3" s="1"/>
  <c r="A65" i="2"/>
  <c r="P65" i="2"/>
  <c r="R65" i="2" s="1"/>
  <c r="H65" i="2"/>
  <c r="O65" i="2"/>
  <c r="G65" i="2"/>
  <c r="A2" i="13"/>
  <c r="A23" i="13"/>
  <c r="A88" i="13"/>
  <c r="A85" i="13"/>
  <c r="A61" i="13"/>
  <c r="A37" i="13"/>
  <c r="A20" i="13"/>
  <c r="A109" i="13"/>
  <c r="A90" i="13"/>
  <c r="A56" i="13"/>
  <c r="A65" i="13"/>
  <c r="A47" i="13"/>
  <c r="A111" i="13"/>
  <c r="A99" i="13"/>
  <c r="R83" i="2"/>
  <c r="J83" i="2"/>
  <c r="B83" i="2"/>
  <c r="Q83" i="2"/>
  <c r="I83" i="2"/>
  <c r="B86" i="3" s="1"/>
  <c r="A83" i="2"/>
  <c r="P83" i="2"/>
  <c r="H83" i="2"/>
  <c r="O83" i="2"/>
  <c r="G83" i="2"/>
  <c r="N83" i="2"/>
  <c r="F83" i="2"/>
  <c r="M83" i="2"/>
  <c r="E83" i="2"/>
  <c r="A86" i="3" s="1"/>
  <c r="L83" i="2"/>
  <c r="D83" i="2"/>
  <c r="K83" i="2"/>
  <c r="C83" i="2"/>
  <c r="L92" i="2"/>
  <c r="D92" i="2"/>
  <c r="K92" i="2"/>
  <c r="C92" i="2"/>
  <c r="R92" i="2"/>
  <c r="J92" i="2"/>
  <c r="B92" i="2"/>
  <c r="Q92" i="2"/>
  <c r="I92" i="2"/>
  <c r="B95" i="3" s="1"/>
  <c r="A92" i="2"/>
  <c r="P92" i="2"/>
  <c r="H92" i="2"/>
  <c r="O92" i="2"/>
  <c r="G92" i="2"/>
  <c r="N92" i="2"/>
  <c r="F92" i="2"/>
  <c r="M92" i="2"/>
  <c r="E92" i="2"/>
  <c r="A95" i="3" s="1"/>
  <c r="A55" i="14"/>
  <c r="A18" i="14"/>
  <c r="A88" i="14"/>
  <c r="A53" i="14"/>
  <c r="A32" i="14"/>
  <c r="A77" i="14"/>
  <c r="A54" i="14"/>
  <c r="A41" i="14"/>
  <c r="A12" i="14"/>
  <c r="A87" i="14"/>
  <c r="A89" i="14"/>
  <c r="A100" i="14"/>
  <c r="A98" i="14"/>
  <c r="L112" i="2"/>
  <c r="D112" i="2"/>
  <c r="K112" i="2"/>
  <c r="C112" i="2"/>
  <c r="R112" i="2"/>
  <c r="J112" i="2"/>
  <c r="B112" i="2"/>
  <c r="Q112" i="2"/>
  <c r="I112" i="2"/>
  <c r="B115" i="3" s="1"/>
  <c r="A112" i="2"/>
  <c r="P112" i="2"/>
  <c r="H112" i="2"/>
  <c r="O112" i="2"/>
  <c r="G112" i="2"/>
  <c r="N112" i="2"/>
  <c r="F112" i="2"/>
  <c r="M112" i="2"/>
  <c r="E112" i="2"/>
  <c r="A115" i="3" s="1"/>
  <c r="N113" i="2"/>
  <c r="F113" i="2"/>
  <c r="M113" i="2"/>
  <c r="E113" i="2"/>
  <c r="A116" i="3" s="1"/>
  <c r="L113" i="2"/>
  <c r="D113" i="2"/>
  <c r="K113" i="2"/>
  <c r="C113" i="2"/>
  <c r="R113" i="2"/>
  <c r="J113" i="2"/>
  <c r="B113" i="2"/>
  <c r="Q113" i="2"/>
  <c r="I113" i="2"/>
  <c r="B116" i="3" s="1"/>
  <c r="A113" i="2"/>
  <c r="P113" i="2"/>
  <c r="H113" i="2"/>
  <c r="O113" i="2"/>
  <c r="G113" i="2"/>
  <c r="P86" i="2"/>
  <c r="H86" i="2"/>
  <c r="O86" i="2"/>
  <c r="G86" i="2"/>
  <c r="N86" i="2"/>
  <c r="F86" i="2"/>
  <c r="M86" i="2"/>
  <c r="E86" i="2"/>
  <c r="A89" i="3" s="1"/>
  <c r="L86" i="2"/>
  <c r="D86" i="2"/>
  <c r="K86" i="2"/>
  <c r="C86" i="2"/>
  <c r="R86" i="2"/>
  <c r="J86" i="2"/>
  <c r="B86" i="2"/>
  <c r="Q86" i="2"/>
  <c r="I86" i="2"/>
  <c r="B89" i="3" s="1"/>
  <c r="A86" i="2"/>
  <c r="R111" i="2"/>
  <c r="J111" i="2"/>
  <c r="B111" i="2"/>
  <c r="Q111" i="2"/>
  <c r="I111" i="2"/>
  <c r="B114" i="3" s="1"/>
  <c r="A111" i="2"/>
  <c r="P111" i="2"/>
  <c r="H111" i="2"/>
  <c r="O111" i="2"/>
  <c r="G111" i="2"/>
  <c r="N111" i="2"/>
  <c r="F111" i="2"/>
  <c r="M111" i="2"/>
  <c r="E111" i="2"/>
  <c r="A114" i="3" s="1"/>
  <c r="L111" i="2"/>
  <c r="D111" i="2"/>
  <c r="K111" i="2"/>
  <c r="C111" i="2"/>
  <c r="A70" i="12"/>
  <c r="F8" i="4"/>
  <c r="K8" i="4"/>
  <c r="A59" i="12"/>
  <c r="A96" i="12"/>
  <c r="A56" i="12"/>
  <c r="A47" i="12"/>
  <c r="A111" i="12"/>
  <c r="A58" i="12"/>
  <c r="A69" i="12"/>
  <c r="A49" i="12"/>
  <c r="A113" i="12"/>
  <c r="P42" i="2"/>
  <c r="R42" i="2" s="1"/>
  <c r="H42" i="2"/>
  <c r="O42" i="2"/>
  <c r="G42" i="2"/>
  <c r="K42" i="2"/>
  <c r="C42" i="2"/>
  <c r="J42" i="2"/>
  <c r="B42" i="2"/>
  <c r="Q42" i="2"/>
  <c r="I42" i="2"/>
  <c r="B45" i="3" s="1"/>
  <c r="A42" i="2"/>
  <c r="N42" i="2"/>
  <c r="M42" i="2"/>
  <c r="L42" i="2"/>
  <c r="F42" i="2"/>
  <c r="E42" i="2"/>
  <c r="A45" i="3" s="1"/>
  <c r="D42" i="2"/>
  <c r="N69" i="2"/>
  <c r="F69" i="2"/>
  <c r="M69" i="2"/>
  <c r="E69" i="2"/>
  <c r="A72" i="3" s="1"/>
  <c r="L69" i="2"/>
  <c r="D69" i="2"/>
  <c r="K69" i="2"/>
  <c r="C69" i="2"/>
  <c r="R69" i="2"/>
  <c r="J69" i="2"/>
  <c r="B69" i="2"/>
  <c r="Q69" i="2"/>
  <c r="I69" i="2"/>
  <c r="B72" i="3" s="1"/>
  <c r="A69" i="2"/>
  <c r="P69" i="2"/>
  <c r="H69" i="2"/>
  <c r="O69" i="2"/>
  <c r="G69" i="2"/>
  <c r="N21" i="2"/>
  <c r="F21" i="2"/>
  <c r="Q21" i="2"/>
  <c r="I21" i="2"/>
  <c r="B24" i="3" s="1"/>
  <c r="A21" i="2"/>
  <c r="P21" i="2"/>
  <c r="R21" i="2" s="1"/>
  <c r="H21" i="2"/>
  <c r="O21" i="2"/>
  <c r="G21" i="2"/>
  <c r="L21" i="2"/>
  <c r="K21" i="2"/>
  <c r="J21" i="2"/>
  <c r="E21" i="2"/>
  <c r="D21" i="2"/>
  <c r="C21" i="2"/>
  <c r="B21" i="2"/>
  <c r="M21" i="2"/>
  <c r="J35" i="2"/>
  <c r="B35" i="2"/>
  <c r="Q35" i="2"/>
  <c r="I35" i="2"/>
  <c r="B38" i="3" s="1"/>
  <c r="A35" i="2"/>
  <c r="M35" i="2"/>
  <c r="E35" i="2"/>
  <c r="L35" i="2"/>
  <c r="D35" i="2"/>
  <c r="K35" i="2"/>
  <c r="C35" i="2"/>
  <c r="P35" i="2"/>
  <c r="R35" i="2" s="1"/>
  <c r="O35" i="2"/>
  <c r="N35" i="2"/>
  <c r="H35" i="2"/>
  <c r="G35" i="2"/>
  <c r="F35" i="2"/>
  <c r="L44" i="2"/>
  <c r="D44" i="2"/>
  <c r="K44" i="2"/>
  <c r="C44" i="2"/>
  <c r="R44" i="2"/>
  <c r="J44" i="2"/>
  <c r="B44" i="2"/>
  <c r="O44" i="2"/>
  <c r="G44" i="2"/>
  <c r="N44" i="2"/>
  <c r="F44" i="2"/>
  <c r="M44" i="2"/>
  <c r="E44" i="2"/>
  <c r="A47" i="3" s="1"/>
  <c r="Q44" i="2"/>
  <c r="P44" i="2"/>
  <c r="I44" i="2"/>
  <c r="B47" i="3" s="1"/>
  <c r="H44" i="2"/>
  <c r="A44" i="2"/>
  <c r="N117" i="2"/>
  <c r="F117" i="2"/>
  <c r="M117" i="2"/>
  <c r="E117" i="2"/>
  <c r="A120" i="3" s="1"/>
  <c r="L117" i="2"/>
  <c r="D117" i="2"/>
  <c r="K117" i="2"/>
  <c r="C117" i="2"/>
  <c r="R117" i="2"/>
  <c r="J117" i="2"/>
  <c r="B117" i="2"/>
  <c r="Q117" i="2"/>
  <c r="I117" i="2"/>
  <c r="B120" i="3" s="1"/>
  <c r="A117" i="2"/>
  <c r="P117" i="2"/>
  <c r="H117" i="2"/>
  <c r="O117" i="2"/>
  <c r="G117" i="2"/>
  <c r="A13" i="13"/>
  <c r="A31" i="13"/>
  <c r="A38" i="13"/>
  <c r="A98" i="13"/>
  <c r="A6" i="13"/>
  <c r="A74" i="13"/>
  <c r="A53" i="13"/>
  <c r="A28" i="13"/>
  <c r="A8" i="13"/>
  <c r="A94" i="13"/>
  <c r="A69" i="13"/>
  <c r="A73" i="13"/>
  <c r="A55" i="13"/>
  <c r="A43" i="13"/>
  <c r="A107" i="13"/>
  <c r="L120" i="2"/>
  <c r="D120" i="2"/>
  <c r="K120" i="2"/>
  <c r="C120" i="2"/>
  <c r="R120" i="2"/>
  <c r="J120" i="2"/>
  <c r="B120" i="2"/>
  <c r="Q120" i="2"/>
  <c r="I120" i="2"/>
  <c r="B123" i="3" s="1"/>
  <c r="A120" i="2"/>
  <c r="P120" i="2"/>
  <c r="H120" i="2"/>
  <c r="O120" i="2"/>
  <c r="G120" i="2"/>
  <c r="N120" i="2"/>
  <c r="F120" i="2"/>
  <c r="M120" i="2"/>
  <c r="E120" i="2"/>
  <c r="A123" i="3" s="1"/>
  <c r="L28" i="2"/>
  <c r="D28" i="2"/>
  <c r="O28" i="2"/>
  <c r="G28" i="2"/>
  <c r="N28" i="2"/>
  <c r="F28" i="2"/>
  <c r="M28" i="2"/>
  <c r="E28" i="2"/>
  <c r="B28" i="2"/>
  <c r="Q28" i="2"/>
  <c r="A28" i="2"/>
  <c r="P28" i="2"/>
  <c r="R28" i="2" s="1"/>
  <c r="K28" i="2"/>
  <c r="J28" i="2"/>
  <c r="I28" i="2"/>
  <c r="B31" i="3" s="1"/>
  <c r="H28" i="2"/>
  <c r="C28" i="2"/>
  <c r="A63" i="14"/>
  <c r="A26" i="14"/>
  <c r="A101" i="14"/>
  <c r="A61" i="14"/>
  <c r="A40" i="14"/>
  <c r="A11" i="14"/>
  <c r="A102" i="14"/>
  <c r="A62" i="14"/>
  <c r="A49" i="14"/>
  <c r="A20" i="14"/>
  <c r="A91" i="14"/>
  <c r="A97" i="14"/>
  <c r="A108" i="14"/>
  <c r="L48" i="2"/>
  <c r="D48" i="2"/>
  <c r="K48" i="2"/>
  <c r="C48" i="2"/>
  <c r="J48" i="2"/>
  <c r="B48" i="2"/>
  <c r="O48" i="2"/>
  <c r="G48" i="2"/>
  <c r="N48" i="2"/>
  <c r="F48" i="2"/>
  <c r="M48" i="2"/>
  <c r="E48" i="2"/>
  <c r="H48" i="2"/>
  <c r="A48" i="2"/>
  <c r="Q48" i="2"/>
  <c r="P48" i="2"/>
  <c r="R48" i="2" s="1"/>
  <c r="I48" i="2"/>
  <c r="B51" i="3" s="1"/>
  <c r="N49" i="2"/>
  <c r="F49" i="2"/>
  <c r="M49" i="2"/>
  <c r="E49" i="2"/>
  <c r="L49" i="2"/>
  <c r="D49" i="2"/>
  <c r="Q49" i="2"/>
  <c r="I49" i="2"/>
  <c r="B52" i="3" s="1"/>
  <c r="A49" i="2"/>
  <c r="P49" i="2"/>
  <c r="R49" i="2" s="1"/>
  <c r="H49" i="2"/>
  <c r="O49" i="2"/>
  <c r="G49" i="2"/>
  <c r="K49" i="2"/>
  <c r="J49" i="2"/>
  <c r="C49" i="2"/>
  <c r="B49" i="2"/>
  <c r="P22" i="2"/>
  <c r="R22" i="2" s="1"/>
  <c r="H22" i="2"/>
  <c r="K22" i="2"/>
  <c r="C22" i="2"/>
  <c r="J22" i="2"/>
  <c r="B22" i="2"/>
  <c r="Q22" i="2"/>
  <c r="I22" i="2"/>
  <c r="B25" i="3" s="1"/>
  <c r="A22" i="2"/>
  <c r="F22" i="2"/>
  <c r="E22" i="2"/>
  <c r="D22" i="2"/>
  <c r="O22" i="2"/>
  <c r="N22" i="2"/>
  <c r="M22" i="2"/>
  <c r="L22" i="2"/>
  <c r="G22" i="2"/>
  <c r="J47" i="2"/>
  <c r="B47" i="2"/>
  <c r="Q47" i="2"/>
  <c r="I47" i="2"/>
  <c r="B50" i="3" s="1"/>
  <c r="A47" i="2"/>
  <c r="P47" i="2"/>
  <c r="R47" i="2" s="1"/>
  <c r="H47" i="2"/>
  <c r="M47" i="2"/>
  <c r="E47" i="2"/>
  <c r="L47" i="2"/>
  <c r="D47" i="2"/>
  <c r="K47" i="2"/>
  <c r="C47" i="2"/>
  <c r="O47" i="2"/>
  <c r="N47" i="2"/>
  <c r="G47" i="2"/>
  <c r="F47" i="2"/>
  <c r="A99" i="12"/>
  <c r="A19" i="12"/>
  <c r="A88" i="12"/>
  <c r="A102" i="12"/>
  <c r="A27" i="12"/>
  <c r="A62" i="12"/>
  <c r="A55" i="12"/>
  <c r="A66" i="12"/>
  <c r="A13" i="12"/>
  <c r="A77" i="12"/>
  <c r="A57" i="12"/>
  <c r="A68" i="12"/>
  <c r="P70" i="2"/>
  <c r="H70" i="2"/>
  <c r="O70" i="2"/>
  <c r="G70" i="2"/>
  <c r="N70" i="2"/>
  <c r="F70" i="2"/>
  <c r="M70" i="2"/>
  <c r="E70" i="2"/>
  <c r="A73" i="3" s="1"/>
  <c r="L70" i="2"/>
  <c r="D70" i="2"/>
  <c r="K70" i="2"/>
  <c r="C70" i="2"/>
  <c r="R70" i="2"/>
  <c r="J70" i="2"/>
  <c r="B70" i="2"/>
  <c r="Q70" i="2"/>
  <c r="I70" i="2"/>
  <c r="B73" i="3" s="1"/>
  <c r="A70" i="2"/>
  <c r="R95" i="2"/>
  <c r="J95" i="2"/>
  <c r="B95" i="2"/>
  <c r="Q95" i="2"/>
  <c r="I95" i="2"/>
  <c r="B98" i="3" s="1"/>
  <c r="A95" i="2"/>
  <c r="P95" i="2"/>
  <c r="H95" i="2"/>
  <c r="O95" i="2"/>
  <c r="G95" i="2"/>
  <c r="N95" i="2"/>
  <c r="F95" i="2"/>
  <c r="M95" i="2"/>
  <c r="E95" i="2"/>
  <c r="A98" i="3" s="1"/>
  <c r="L95" i="2"/>
  <c r="D95" i="2"/>
  <c r="K95" i="2"/>
  <c r="C95" i="2"/>
  <c r="P98" i="2"/>
  <c r="H98" i="2"/>
  <c r="O98" i="2"/>
  <c r="G98" i="2"/>
  <c r="N98" i="2"/>
  <c r="F98" i="2"/>
  <c r="M98" i="2"/>
  <c r="E98" i="2"/>
  <c r="A101" i="3" s="1"/>
  <c r="L98" i="2"/>
  <c r="D98" i="2"/>
  <c r="K98" i="2"/>
  <c r="C98" i="2"/>
  <c r="R98" i="2"/>
  <c r="J98" i="2"/>
  <c r="B98" i="2"/>
  <c r="Q98" i="2"/>
  <c r="I98" i="2"/>
  <c r="B101" i="3" s="1"/>
  <c r="A98" i="2"/>
  <c r="L72" i="2"/>
  <c r="D72" i="2"/>
  <c r="K72" i="2"/>
  <c r="C72" i="2"/>
  <c r="R72" i="2"/>
  <c r="J72" i="2"/>
  <c r="B72" i="2"/>
  <c r="Q72" i="2"/>
  <c r="I72" i="2"/>
  <c r="B75" i="3" s="1"/>
  <c r="A72" i="2"/>
  <c r="P72" i="2"/>
  <c r="H72" i="2"/>
  <c r="O72" i="2"/>
  <c r="G72" i="2"/>
  <c r="N72" i="2"/>
  <c r="F72" i="2"/>
  <c r="M72" i="2"/>
  <c r="E72" i="2"/>
  <c r="A75" i="3" s="1"/>
  <c r="N73" i="2"/>
  <c r="F73" i="2"/>
  <c r="M73" i="2"/>
  <c r="E73" i="2"/>
  <c r="A76" i="3" s="1"/>
  <c r="L73" i="2"/>
  <c r="D73" i="2"/>
  <c r="K73" i="2"/>
  <c r="C73" i="2"/>
  <c r="R73" i="2"/>
  <c r="J73" i="2"/>
  <c r="B73" i="2"/>
  <c r="Q73" i="2"/>
  <c r="I73" i="2"/>
  <c r="B76" i="3" s="1"/>
  <c r="A73" i="2"/>
  <c r="P73" i="2"/>
  <c r="H73" i="2"/>
  <c r="O73" i="2"/>
  <c r="G73" i="2"/>
  <c r="L20" i="2"/>
  <c r="D20" i="2"/>
  <c r="O20" i="2"/>
  <c r="G20" i="2"/>
  <c r="N20" i="2"/>
  <c r="F20" i="2"/>
  <c r="M20" i="2"/>
  <c r="E20" i="2"/>
  <c r="B20" i="2"/>
  <c r="Q20" i="2"/>
  <c r="A20" i="2"/>
  <c r="P20" i="2"/>
  <c r="R20" i="2" s="1"/>
  <c r="K20" i="2"/>
  <c r="J20" i="2"/>
  <c r="I20" i="2"/>
  <c r="B23" i="3" s="1"/>
  <c r="H20" i="2"/>
  <c r="C20" i="2"/>
  <c r="N53" i="2"/>
  <c r="F53" i="2"/>
  <c r="M53" i="2"/>
  <c r="E53" i="2"/>
  <c r="A56" i="3" s="1"/>
  <c r="L53" i="2"/>
  <c r="D53" i="2"/>
  <c r="Q53" i="2"/>
  <c r="I53" i="2"/>
  <c r="B56" i="3" s="1"/>
  <c r="A53" i="2"/>
  <c r="P53" i="2"/>
  <c r="R53" i="2" s="1"/>
  <c r="H53" i="2"/>
  <c r="O53" i="2"/>
  <c r="G53" i="2"/>
  <c r="K53" i="2"/>
  <c r="J53" i="2"/>
  <c r="C53" i="2"/>
  <c r="B53" i="2"/>
  <c r="A46" i="13"/>
  <c r="A72" i="13"/>
  <c r="A84" i="13"/>
  <c r="A110" i="13"/>
  <c r="A14" i="13"/>
  <c r="A78" i="13"/>
  <c r="A66" i="13"/>
  <c r="A34" i="13"/>
  <c r="A16" i="13"/>
  <c r="A3" i="13"/>
  <c r="A82" i="13"/>
  <c r="A81" i="13"/>
  <c r="A63" i="13"/>
  <c r="A51" i="13"/>
  <c r="A115" i="13"/>
  <c r="L56" i="2"/>
  <c r="D56" i="2"/>
  <c r="K56" i="2"/>
  <c r="C56" i="2"/>
  <c r="J56" i="2"/>
  <c r="B56" i="2"/>
  <c r="Q56" i="2"/>
  <c r="I56" i="2"/>
  <c r="B59" i="3" s="1"/>
  <c r="A56" i="2"/>
  <c r="O56" i="2"/>
  <c r="G56" i="2"/>
  <c r="N56" i="2"/>
  <c r="F56" i="2"/>
  <c r="M56" i="2"/>
  <c r="E56" i="2"/>
  <c r="P56" i="2"/>
  <c r="R56" i="2" s="1"/>
  <c r="H56" i="2"/>
  <c r="N57" i="2"/>
  <c r="F57" i="2"/>
  <c r="M57" i="2"/>
  <c r="E57" i="2"/>
  <c r="L57" i="2"/>
  <c r="D57" i="2"/>
  <c r="K57" i="2"/>
  <c r="C57" i="2"/>
  <c r="Q57" i="2"/>
  <c r="I57" i="2"/>
  <c r="B60" i="3" s="1"/>
  <c r="A57" i="2"/>
  <c r="P57" i="2"/>
  <c r="H57" i="2"/>
  <c r="O57" i="2"/>
  <c r="G57" i="2"/>
  <c r="J57" i="2"/>
  <c r="B57" i="2"/>
  <c r="R57" i="2"/>
  <c r="A7" i="14"/>
  <c r="A70" i="14"/>
  <c r="A34" i="14"/>
  <c r="A5" i="14"/>
  <c r="A67" i="14"/>
  <c r="A48" i="14"/>
  <c r="A19" i="14"/>
  <c r="A6" i="14"/>
  <c r="A69" i="14"/>
  <c r="A57" i="14"/>
  <c r="A28" i="14"/>
  <c r="A112" i="14"/>
  <c r="A105" i="14"/>
  <c r="A103" i="14"/>
  <c r="A114" i="14"/>
  <c r="N101" i="2"/>
  <c r="F101" i="2"/>
  <c r="M101" i="2"/>
  <c r="E101" i="2"/>
  <c r="A104" i="3" s="1"/>
  <c r="L101" i="2"/>
  <c r="D101" i="2"/>
  <c r="K101" i="2"/>
  <c r="C101" i="2"/>
  <c r="R101" i="2"/>
  <c r="J101" i="2"/>
  <c r="B101" i="2"/>
  <c r="Q101" i="2"/>
  <c r="I101" i="2"/>
  <c r="B104" i="3" s="1"/>
  <c r="A101" i="2"/>
  <c r="P101" i="2"/>
  <c r="H101" i="2"/>
  <c r="O101" i="2"/>
  <c r="G101" i="2"/>
  <c r="R67" i="2"/>
  <c r="J67" i="2"/>
  <c r="B67" i="2"/>
  <c r="Q67" i="2"/>
  <c r="I67" i="2"/>
  <c r="B70" i="3" s="1"/>
  <c r="A67" i="2"/>
  <c r="P67" i="2"/>
  <c r="H67" i="2"/>
  <c r="O67" i="2"/>
  <c r="G67" i="2"/>
  <c r="N67" i="2"/>
  <c r="F67" i="2"/>
  <c r="M67" i="2"/>
  <c r="E67" i="2"/>
  <c r="A70" i="3" s="1"/>
  <c r="L67" i="2"/>
  <c r="D67" i="2"/>
  <c r="K67" i="2"/>
  <c r="C67" i="2"/>
  <c r="L76" i="2"/>
  <c r="D76" i="2"/>
  <c r="K76" i="2"/>
  <c r="C76" i="2"/>
  <c r="R76" i="2"/>
  <c r="J76" i="2"/>
  <c r="B76" i="2"/>
  <c r="Q76" i="2"/>
  <c r="I76" i="2"/>
  <c r="B79" i="3" s="1"/>
  <c r="A76" i="2"/>
  <c r="P76" i="2"/>
  <c r="H76" i="2"/>
  <c r="O76" i="2"/>
  <c r="G76" i="2"/>
  <c r="N76" i="2"/>
  <c r="F76" i="2"/>
  <c r="M76" i="2"/>
  <c r="E76" i="2"/>
  <c r="A79" i="3" s="1"/>
  <c r="A8" i="12"/>
  <c r="A51" i="12"/>
  <c r="A94" i="12"/>
  <c r="A16" i="12"/>
  <c r="A48" i="12"/>
  <c r="A91" i="12"/>
  <c r="A63" i="12"/>
  <c r="A10" i="12"/>
  <c r="A74" i="12"/>
  <c r="A21" i="12"/>
  <c r="A85" i="12"/>
  <c r="A65" i="12"/>
  <c r="A12" i="12"/>
  <c r="R115" i="2"/>
  <c r="J115" i="2"/>
  <c r="B115" i="2"/>
  <c r="Q115" i="2"/>
  <c r="I115" i="2"/>
  <c r="B118" i="3" s="1"/>
  <c r="A115" i="2"/>
  <c r="P115" i="2"/>
  <c r="H115" i="2"/>
  <c r="O115" i="2"/>
  <c r="G115" i="2"/>
  <c r="N115" i="2"/>
  <c r="F115" i="2"/>
  <c r="M115" i="2"/>
  <c r="E115" i="2"/>
  <c r="A118" i="3" s="1"/>
  <c r="L115" i="2"/>
  <c r="D115" i="2"/>
  <c r="K115" i="2"/>
  <c r="C115" i="2"/>
  <c r="J31" i="2"/>
  <c r="B31" i="2"/>
  <c r="Q31" i="2"/>
  <c r="I31" i="2"/>
  <c r="B34" i="3" s="1"/>
  <c r="A31" i="2"/>
  <c r="M31" i="2"/>
  <c r="E31" i="2"/>
  <c r="L31" i="2"/>
  <c r="D31" i="2"/>
  <c r="K31" i="2"/>
  <c r="C31" i="2"/>
  <c r="P31" i="2"/>
  <c r="R31" i="2" s="1"/>
  <c r="O31" i="2"/>
  <c r="N31" i="2"/>
  <c r="H31" i="2"/>
  <c r="G31" i="2"/>
  <c r="F31" i="2"/>
  <c r="P34" i="2"/>
  <c r="R34" i="2" s="1"/>
  <c r="H34" i="2"/>
  <c r="O34" i="2"/>
  <c r="G34" i="2"/>
  <c r="K34" i="2"/>
  <c r="C34" i="2"/>
  <c r="J34" i="2"/>
  <c r="B34" i="2"/>
  <c r="Q34" i="2"/>
  <c r="I34" i="2"/>
  <c r="B37" i="3" s="1"/>
  <c r="A34" i="2"/>
  <c r="N34" i="2"/>
  <c r="M34" i="2"/>
  <c r="L34" i="2"/>
  <c r="F34" i="2"/>
  <c r="E34" i="2"/>
  <c r="D34" i="2"/>
  <c r="L8" i="2"/>
  <c r="D8" i="2"/>
  <c r="O8" i="2"/>
  <c r="G8" i="2"/>
  <c r="N8" i="2"/>
  <c r="F8" i="2"/>
  <c r="M8" i="2"/>
  <c r="E8" i="2"/>
  <c r="J8" i="2"/>
  <c r="I8" i="2"/>
  <c r="B11" i="3" s="1"/>
  <c r="H8" i="2"/>
  <c r="C8" i="2"/>
  <c r="B8" i="2"/>
  <c r="Q8" i="2"/>
  <c r="A8" i="2"/>
  <c r="P8" i="2"/>
  <c r="K8" i="2"/>
  <c r="N9" i="2"/>
  <c r="F9" i="2"/>
  <c r="Q9" i="2"/>
  <c r="I9" i="2"/>
  <c r="B12" i="3" s="1"/>
  <c r="A9" i="2"/>
  <c r="P9" i="2"/>
  <c r="H9" i="2"/>
  <c r="O9" i="2"/>
  <c r="G9" i="2"/>
  <c r="D9" i="2"/>
  <c r="C9" i="2"/>
  <c r="B9" i="2"/>
  <c r="M9" i="2"/>
  <c r="L9" i="2"/>
  <c r="K9" i="2"/>
  <c r="J9" i="2"/>
  <c r="E9" i="2"/>
  <c r="J15" i="2"/>
  <c r="B15" i="2"/>
  <c r="M15" i="2"/>
  <c r="E15" i="2"/>
  <c r="L15" i="2"/>
  <c r="D15" i="2"/>
  <c r="K15" i="2"/>
  <c r="C15" i="2"/>
  <c r="P15" i="2"/>
  <c r="O15" i="2"/>
  <c r="N15" i="2"/>
  <c r="I15" i="2"/>
  <c r="B18" i="3" s="1"/>
  <c r="H15" i="2"/>
  <c r="G15" i="2"/>
  <c r="F15" i="2"/>
  <c r="Q15" i="2"/>
  <c r="A15" i="2"/>
  <c r="P82" i="2"/>
  <c r="H82" i="2"/>
  <c r="O82" i="2"/>
  <c r="G82" i="2"/>
  <c r="N82" i="2"/>
  <c r="F82" i="2"/>
  <c r="M82" i="2"/>
  <c r="E82" i="2"/>
  <c r="A85" i="3" s="1"/>
  <c r="L82" i="2"/>
  <c r="D82" i="2"/>
  <c r="K82" i="2"/>
  <c r="C82" i="2"/>
  <c r="R82" i="2"/>
  <c r="J82" i="2"/>
  <c r="B82" i="2"/>
  <c r="Q82" i="2"/>
  <c r="I82" i="2"/>
  <c r="B85" i="3" s="1"/>
  <c r="A82" i="2"/>
  <c r="A68" i="13"/>
  <c r="A7" i="13"/>
  <c r="A106" i="13"/>
  <c r="A26" i="13"/>
  <c r="A22" i="13"/>
  <c r="A108" i="13"/>
  <c r="A70" i="13"/>
  <c r="A45" i="13"/>
  <c r="A24" i="13"/>
  <c r="A11" i="13"/>
  <c r="A86" i="13"/>
  <c r="A89" i="13"/>
  <c r="A71" i="13"/>
  <c r="N109" i="2"/>
  <c r="F109" i="2"/>
  <c r="M109" i="2"/>
  <c r="E109" i="2"/>
  <c r="A112" i="3" s="1"/>
  <c r="L109" i="2"/>
  <c r="D109" i="2"/>
  <c r="K109" i="2"/>
  <c r="C109" i="2"/>
  <c r="R109" i="2"/>
  <c r="J109" i="2"/>
  <c r="B109" i="2"/>
  <c r="Q109" i="2"/>
  <c r="I109" i="2"/>
  <c r="B112" i="3" s="1"/>
  <c r="A109" i="2"/>
  <c r="P109" i="2"/>
  <c r="H109" i="2"/>
  <c r="O109" i="2"/>
  <c r="G109" i="2"/>
  <c r="A15" i="14"/>
  <c r="A79" i="14"/>
  <c r="A42" i="14"/>
  <c r="A13" i="14"/>
  <c r="A80" i="14"/>
  <c r="A56" i="14"/>
  <c r="A27" i="14"/>
  <c r="A14" i="14"/>
  <c r="A94" i="14"/>
  <c r="A86" i="14"/>
  <c r="A36" i="14"/>
  <c r="A115" i="14"/>
  <c r="A113" i="14"/>
  <c r="A111" i="14"/>
  <c r="N37" i="2"/>
  <c r="F37" i="2"/>
  <c r="M37" i="2"/>
  <c r="E37" i="2"/>
  <c r="A40" i="3" s="1"/>
  <c r="Q37" i="2"/>
  <c r="I37" i="2"/>
  <c r="B40" i="3" s="1"/>
  <c r="A37" i="2"/>
  <c r="P37" i="2"/>
  <c r="R37" i="2" s="1"/>
  <c r="H37" i="2"/>
  <c r="O37" i="2"/>
  <c r="G37" i="2"/>
  <c r="L37" i="2"/>
  <c r="K37" i="2"/>
  <c r="J37" i="2"/>
  <c r="D37" i="2"/>
  <c r="C37" i="2"/>
  <c r="B37" i="2"/>
  <c r="L104" i="2"/>
  <c r="D104" i="2"/>
  <c r="K104" i="2"/>
  <c r="C104" i="2"/>
  <c r="R104" i="2"/>
  <c r="J104" i="2"/>
  <c r="B104" i="2"/>
  <c r="Q104" i="2"/>
  <c r="I104" i="2"/>
  <c r="B107" i="3" s="1"/>
  <c r="A104" i="2"/>
  <c r="P104" i="2"/>
  <c r="H104" i="2"/>
  <c r="O104" i="2"/>
  <c r="G104" i="2"/>
  <c r="N104" i="2"/>
  <c r="F104" i="2"/>
  <c r="M104" i="2"/>
  <c r="E104" i="2"/>
  <c r="A107" i="3" s="1"/>
  <c r="N105" i="2"/>
  <c r="F105" i="2"/>
  <c r="M105" i="2"/>
  <c r="E105" i="2"/>
  <c r="A108" i="3" s="1"/>
  <c r="L105" i="2"/>
  <c r="D105" i="2"/>
  <c r="K105" i="2"/>
  <c r="C105" i="2"/>
  <c r="R105" i="2"/>
  <c r="J105" i="2"/>
  <c r="B105" i="2"/>
  <c r="Q105" i="2"/>
  <c r="I105" i="2"/>
  <c r="B108" i="3" s="1"/>
  <c r="A105" i="2"/>
  <c r="P105" i="2"/>
  <c r="H105" i="2"/>
  <c r="O105" i="2"/>
  <c r="G105" i="2"/>
  <c r="A24" i="12"/>
  <c r="A80" i="12"/>
  <c r="A9" i="12"/>
  <c r="A40" i="12"/>
  <c r="A54" i="12"/>
  <c r="A7" i="12"/>
  <c r="A71" i="12"/>
  <c r="A18" i="12"/>
  <c r="A82" i="12"/>
  <c r="A29" i="12"/>
  <c r="A93" i="12"/>
  <c r="A73" i="12"/>
  <c r="A20" i="12"/>
  <c r="R51" i="2"/>
  <c r="J51" i="2"/>
  <c r="B51" i="2"/>
  <c r="Q51" i="2"/>
  <c r="I51" i="2"/>
  <c r="B54" i="3" s="1"/>
  <c r="A51" i="2"/>
  <c r="P51" i="2"/>
  <c r="H51" i="2"/>
  <c r="M51" i="2"/>
  <c r="E51" i="2"/>
  <c r="L51" i="2"/>
  <c r="D51" i="2"/>
  <c r="K51" i="2"/>
  <c r="C51" i="2"/>
  <c r="F51" i="2"/>
  <c r="O51" i="2"/>
  <c r="N51" i="2"/>
  <c r="G51" i="2"/>
  <c r="L60" i="2"/>
  <c r="D60" i="2"/>
  <c r="K60" i="2"/>
  <c r="C60" i="2"/>
  <c r="J60" i="2"/>
  <c r="B60" i="2"/>
  <c r="Q60" i="2"/>
  <c r="I60" i="2"/>
  <c r="B63" i="3" s="1"/>
  <c r="A60" i="2"/>
  <c r="O60" i="2"/>
  <c r="G60" i="2"/>
  <c r="N60" i="2"/>
  <c r="F60" i="2"/>
  <c r="M60" i="2"/>
  <c r="E60" i="2"/>
  <c r="A63" i="3" s="1"/>
  <c r="H60" i="2"/>
  <c r="P60" i="2"/>
  <c r="R60" i="2" s="1"/>
  <c r="R87" i="2"/>
  <c r="J87" i="2"/>
  <c r="B87" i="2"/>
  <c r="Q87" i="2"/>
  <c r="I87" i="2"/>
  <c r="B90" i="3" s="1"/>
  <c r="A87" i="2"/>
  <c r="P87" i="2"/>
  <c r="H87" i="2"/>
  <c r="O87" i="2"/>
  <c r="G87" i="2"/>
  <c r="N87" i="2"/>
  <c r="F87" i="2"/>
  <c r="M87" i="2"/>
  <c r="E87" i="2"/>
  <c r="A90" i="3" s="1"/>
  <c r="L87" i="2"/>
  <c r="D87" i="2"/>
  <c r="K87" i="2"/>
  <c r="C87" i="2"/>
  <c r="N61" i="2"/>
  <c r="F61" i="2"/>
  <c r="M61" i="2"/>
  <c r="E61" i="2"/>
  <c r="A64" i="3" s="1"/>
  <c r="L61" i="2"/>
  <c r="D61" i="2"/>
  <c r="K61" i="2"/>
  <c r="C61" i="2"/>
  <c r="Q61" i="2"/>
  <c r="I61" i="2"/>
  <c r="B64" i="3" s="1"/>
  <c r="A61" i="2"/>
  <c r="P61" i="2"/>
  <c r="H61" i="2"/>
  <c r="O61" i="2"/>
  <c r="G61" i="2"/>
  <c r="R61" i="2"/>
  <c r="J61" i="2"/>
  <c r="B61" i="2"/>
  <c r="P110" i="2"/>
  <c r="H110" i="2"/>
  <c r="O110" i="2"/>
  <c r="G110" i="2"/>
  <c r="N110" i="2"/>
  <c r="F110" i="2"/>
  <c r="M110" i="2"/>
  <c r="E110" i="2"/>
  <c r="A113" i="3" s="1"/>
  <c r="L110" i="2"/>
  <c r="D110" i="2"/>
  <c r="K110" i="2"/>
  <c r="C110" i="2"/>
  <c r="R110" i="2"/>
  <c r="J110" i="2"/>
  <c r="B110" i="2"/>
  <c r="Q110" i="2"/>
  <c r="I110" i="2"/>
  <c r="B113" i="3" s="1"/>
  <c r="A110" i="2"/>
  <c r="P18" i="2"/>
  <c r="R18" i="2" s="1"/>
  <c r="H18" i="2"/>
  <c r="K18" i="2"/>
  <c r="C18" i="2"/>
  <c r="J18" i="2"/>
  <c r="B18" i="2"/>
  <c r="Q18" i="2"/>
  <c r="I18" i="2"/>
  <c r="B21" i="3" s="1"/>
  <c r="A18" i="2"/>
  <c r="N18" i="2"/>
  <c r="M18" i="2"/>
  <c r="L18" i="2"/>
  <c r="G18" i="2"/>
  <c r="F18" i="2"/>
  <c r="E18" i="2"/>
  <c r="D18" i="2"/>
  <c r="O18" i="2"/>
  <c r="T32" i="2" l="1"/>
  <c r="T33" i="2"/>
  <c r="A17" i="3"/>
  <c r="D106" i="3"/>
  <c r="L106" i="3"/>
  <c r="L117" i="3"/>
  <c r="C117" i="3"/>
  <c r="F117" i="3"/>
  <c r="H117" i="3"/>
  <c r="I53" i="3"/>
  <c r="E117" i="3"/>
  <c r="L53" i="3"/>
  <c r="H106" i="3"/>
  <c r="C53" i="3"/>
  <c r="I106" i="3"/>
  <c r="J106" i="3"/>
  <c r="K106" i="3"/>
  <c r="D53" i="3"/>
  <c r="C106" i="3"/>
  <c r="G53" i="3"/>
  <c r="E53" i="3"/>
  <c r="E106" i="3"/>
  <c r="M106" i="3"/>
  <c r="F106" i="3"/>
  <c r="J53" i="3"/>
  <c r="V50" i="2"/>
  <c r="T14" i="2"/>
  <c r="J17" i="3" s="1"/>
  <c r="P7" i="4"/>
  <c r="U7" i="4" s="1"/>
  <c r="A7" i="4"/>
  <c r="R7" i="4" s="1"/>
  <c r="I7" i="4"/>
  <c r="B10" i="5" s="1"/>
  <c r="I10" i="5" s="1"/>
  <c r="Q7" i="4"/>
  <c r="T102" i="2"/>
  <c r="J7" i="4"/>
  <c r="B7" i="4"/>
  <c r="D4" i="5" s="1"/>
  <c r="U102" i="2"/>
  <c r="F7" i="4"/>
  <c r="V102" i="2"/>
  <c r="N7" i="4"/>
  <c r="J71" i="3"/>
  <c r="G7" i="4"/>
  <c r="D71" i="3"/>
  <c r="C7" i="4"/>
  <c r="C5" i="5" s="1"/>
  <c r="O7" i="4"/>
  <c r="D7" i="4"/>
  <c r="D5" i="5" s="1"/>
  <c r="E7" i="4"/>
  <c r="K7" i="4"/>
  <c r="L7" i="4"/>
  <c r="M7" i="4"/>
  <c r="H71" i="3"/>
  <c r="I71" i="3"/>
  <c r="L71" i="3"/>
  <c r="E71" i="3"/>
  <c r="M71" i="3"/>
  <c r="F71" i="3"/>
  <c r="D13" i="8"/>
  <c r="C71" i="3"/>
  <c r="K71" i="3"/>
  <c r="V14" i="2"/>
  <c r="L17" i="3" s="1"/>
  <c r="K88" i="3"/>
  <c r="G88" i="3"/>
  <c r="H88" i="3"/>
  <c r="I88" i="3"/>
  <c r="F88" i="3"/>
  <c r="C88" i="3"/>
  <c r="D88" i="3"/>
  <c r="E88" i="3"/>
  <c r="M117" i="3"/>
  <c r="D17" i="3"/>
  <c r="U97" i="2"/>
  <c r="V97" i="2"/>
  <c r="I17" i="3"/>
  <c r="T97" i="2"/>
  <c r="U62" i="2"/>
  <c r="U32" i="2"/>
  <c r="K35" i="3" s="1"/>
  <c r="V62" i="2"/>
  <c r="W62" i="2"/>
  <c r="A80" i="6"/>
  <c r="U80" i="6" s="1"/>
  <c r="P80" i="6"/>
  <c r="Q80" i="6"/>
  <c r="K80" i="6"/>
  <c r="V32" i="2"/>
  <c r="L35" i="3" s="1"/>
  <c r="D80" i="6"/>
  <c r="L80" i="6"/>
  <c r="E10" i="3"/>
  <c r="G10" i="3"/>
  <c r="D10" i="3"/>
  <c r="E17" i="3"/>
  <c r="I16" i="3"/>
  <c r="F10" i="3"/>
  <c r="M65" i="4"/>
  <c r="F16" i="3"/>
  <c r="I10" i="3"/>
  <c r="C16" i="3"/>
  <c r="C10" i="3"/>
  <c r="F8" i="8"/>
  <c r="K8" i="8"/>
  <c r="C8" i="8"/>
  <c r="N8" i="8"/>
  <c r="A8" i="8"/>
  <c r="S8" i="8" s="1"/>
  <c r="C45" i="6"/>
  <c r="Q8" i="8"/>
  <c r="B8" i="8"/>
  <c r="G8" i="8"/>
  <c r="H8" i="8"/>
  <c r="I8" i="8"/>
  <c r="B11" i="9" s="1"/>
  <c r="I11" i="9" s="1"/>
  <c r="J8" i="8"/>
  <c r="F100" i="3"/>
  <c r="H100" i="3"/>
  <c r="T7" i="2"/>
  <c r="J10" i="3" s="1"/>
  <c r="O8" i="8"/>
  <c r="P8" i="8"/>
  <c r="AA8" i="8" s="1"/>
  <c r="V7" i="2"/>
  <c r="L10" i="3" s="1"/>
  <c r="D8" i="8"/>
  <c r="L8" i="8"/>
  <c r="E8" i="8"/>
  <c r="H10" i="3"/>
  <c r="U7" i="2"/>
  <c r="K10" i="3" s="1"/>
  <c r="D117" i="3"/>
  <c r="G117" i="3"/>
  <c r="U33" i="2"/>
  <c r="W33" i="2" s="1"/>
  <c r="M36" i="3" s="1"/>
  <c r="A32" i="3"/>
  <c r="D16" i="3"/>
  <c r="E36" i="3"/>
  <c r="A29" i="3"/>
  <c r="A35" i="3"/>
  <c r="U50" i="2"/>
  <c r="H53" i="3"/>
  <c r="A31" i="3"/>
  <c r="A67" i="3"/>
  <c r="A60" i="3"/>
  <c r="A52" i="3"/>
  <c r="A66" i="3"/>
  <c r="H65" i="3"/>
  <c r="U59" i="2"/>
  <c r="W59" i="2" s="1"/>
  <c r="M62" i="3" s="1"/>
  <c r="A30" i="3"/>
  <c r="A37" i="3"/>
  <c r="A39" i="3"/>
  <c r="A59" i="3"/>
  <c r="A50" i="3"/>
  <c r="A28" i="3"/>
  <c r="A49" i="3"/>
  <c r="A26" i="3"/>
  <c r="A51" i="3"/>
  <c r="A54" i="3"/>
  <c r="A34" i="3"/>
  <c r="C109" i="6"/>
  <c r="A38" i="3"/>
  <c r="A33" i="3"/>
  <c r="A27" i="3"/>
  <c r="D109" i="6"/>
  <c r="A62" i="3"/>
  <c r="J35" i="3"/>
  <c r="A36" i="3"/>
  <c r="A42" i="3"/>
  <c r="A68" i="3"/>
  <c r="A44" i="3"/>
  <c r="A58" i="3"/>
  <c r="M100" i="3"/>
  <c r="D62" i="3"/>
  <c r="G62" i="3"/>
  <c r="L62" i="3"/>
  <c r="J100" i="3"/>
  <c r="I62" i="3"/>
  <c r="J62" i="3"/>
  <c r="K62" i="3"/>
  <c r="F62" i="3"/>
  <c r="C62" i="3"/>
  <c r="H62" i="3"/>
  <c r="J36" i="3"/>
  <c r="I117" i="3"/>
  <c r="J117" i="3"/>
  <c r="E105" i="3"/>
  <c r="H85" i="6"/>
  <c r="L100" i="3"/>
  <c r="E100" i="3"/>
  <c r="K16" i="4"/>
  <c r="X85" i="6"/>
  <c r="Q16" i="4"/>
  <c r="G100" i="3"/>
  <c r="D85" i="6"/>
  <c r="A10" i="3"/>
  <c r="A13" i="8"/>
  <c r="Y13" i="8" s="1"/>
  <c r="F17" i="3"/>
  <c r="I65" i="6"/>
  <c r="B68" i="7" s="1"/>
  <c r="E68" i="7" s="1"/>
  <c r="V85" i="2"/>
  <c r="W85" i="2"/>
  <c r="D92" i="6"/>
  <c r="E92" i="6"/>
  <c r="A95" i="7" s="1"/>
  <c r="E35" i="3"/>
  <c r="T85" i="2"/>
  <c r="M92" i="6"/>
  <c r="G35" i="3"/>
  <c r="A16" i="3"/>
  <c r="G16" i="3"/>
  <c r="C10" i="4"/>
  <c r="H42" i="3"/>
  <c r="I81" i="3"/>
  <c r="I42" i="3"/>
  <c r="G42" i="3"/>
  <c r="D42" i="3"/>
  <c r="F81" i="3"/>
  <c r="J81" i="3"/>
  <c r="C81" i="3"/>
  <c r="K81" i="3"/>
  <c r="T114" i="2"/>
  <c r="P109" i="6"/>
  <c r="U114" i="2"/>
  <c r="X109" i="6"/>
  <c r="E85" i="6"/>
  <c r="A88" i="7" s="1"/>
  <c r="H17" i="3"/>
  <c r="C17" i="3"/>
  <c r="L16" i="3"/>
  <c r="F35" i="3"/>
  <c r="U14" i="2"/>
  <c r="K17" i="3" s="1"/>
  <c r="M81" i="3"/>
  <c r="D81" i="3"/>
  <c r="J42" i="3"/>
  <c r="L42" i="3"/>
  <c r="E109" i="6"/>
  <c r="A112" i="7" s="1"/>
  <c r="A109" i="6"/>
  <c r="Z109" i="6" s="1"/>
  <c r="M85" i="6"/>
  <c r="A85" i="6"/>
  <c r="V85" i="6" s="1"/>
  <c r="V114" i="2"/>
  <c r="E81" i="3"/>
  <c r="L81" i="3"/>
  <c r="A20" i="3"/>
  <c r="K42" i="3"/>
  <c r="J109" i="6"/>
  <c r="I109" i="6"/>
  <c r="B112" i="7" s="1"/>
  <c r="I112" i="7" s="1"/>
  <c r="B85" i="6"/>
  <c r="I85" i="6"/>
  <c r="B88" i="7" s="1"/>
  <c r="G88" i="7" s="1"/>
  <c r="C42" i="3"/>
  <c r="K109" i="6"/>
  <c r="Q109" i="6"/>
  <c r="J85" i="6"/>
  <c r="Q85" i="6"/>
  <c r="H35" i="3"/>
  <c r="G81" i="3"/>
  <c r="E42" i="3"/>
  <c r="L109" i="6"/>
  <c r="G109" i="6"/>
  <c r="F109" i="6"/>
  <c r="K85" i="6"/>
  <c r="F85" i="6"/>
  <c r="C35" i="3"/>
  <c r="I35" i="3"/>
  <c r="M42" i="3"/>
  <c r="M109" i="6"/>
  <c r="O109" i="6"/>
  <c r="N109" i="6"/>
  <c r="G85" i="6"/>
  <c r="N85" i="6"/>
  <c r="D35" i="3"/>
  <c r="B109" i="6"/>
  <c r="C85" i="6"/>
  <c r="O85" i="6"/>
  <c r="R8" i="2"/>
  <c r="H11" i="3" s="1"/>
  <c r="R13" i="2"/>
  <c r="H16" i="3" s="1"/>
  <c r="Q67" i="6"/>
  <c r="C100" i="3"/>
  <c r="D100" i="3"/>
  <c r="B9" i="4"/>
  <c r="P9" i="4"/>
  <c r="V59" i="2"/>
  <c r="R15" i="2"/>
  <c r="U15" i="2" s="1"/>
  <c r="E110" i="6"/>
  <c r="A113" i="7" s="1"/>
  <c r="R11" i="2"/>
  <c r="H14" i="3" s="1"/>
  <c r="K100" i="3"/>
  <c r="C9" i="4"/>
  <c r="D9" i="4"/>
  <c r="B110" i="6"/>
  <c r="I9" i="4"/>
  <c r="B12" i="5" s="1"/>
  <c r="L9" i="4"/>
  <c r="P110" i="6"/>
  <c r="J110" i="6"/>
  <c r="R9" i="2"/>
  <c r="H12" i="3" s="1"/>
  <c r="F9" i="4"/>
  <c r="E9" i="4"/>
  <c r="A110" i="6"/>
  <c r="Z110" i="6" s="1"/>
  <c r="D46" i="6"/>
  <c r="J9" i="4"/>
  <c r="N9" i="4"/>
  <c r="M9" i="4"/>
  <c r="H110" i="6"/>
  <c r="X46" i="6"/>
  <c r="K9" i="4"/>
  <c r="G9" i="4"/>
  <c r="N110" i="6"/>
  <c r="Q9" i="4"/>
  <c r="O9" i="4"/>
  <c r="T59" i="2"/>
  <c r="O110" i="6"/>
  <c r="E67" i="6"/>
  <c r="A70" i="7" s="1"/>
  <c r="A9" i="4"/>
  <c r="W9" i="4" s="1"/>
  <c r="L110" i="6"/>
  <c r="C67" i="6"/>
  <c r="X67" i="6"/>
  <c r="X110" i="6"/>
  <c r="K46" i="6"/>
  <c r="O46" i="6"/>
  <c r="M64" i="6"/>
  <c r="H80" i="6"/>
  <c r="E80" i="6"/>
  <c r="A83" i="7" s="1"/>
  <c r="X80" i="6"/>
  <c r="B80" i="6"/>
  <c r="I80" i="6"/>
  <c r="B83" i="7" s="1"/>
  <c r="J83" i="7" s="1"/>
  <c r="O92" i="6"/>
  <c r="H105" i="3"/>
  <c r="J105" i="3"/>
  <c r="F80" i="6"/>
  <c r="I92" i="6"/>
  <c r="B95" i="7" s="1"/>
  <c r="G95" i="7" s="1"/>
  <c r="O13" i="8"/>
  <c r="C80" i="6"/>
  <c r="A92" i="6"/>
  <c r="R92" i="6" s="1"/>
  <c r="D105" i="3"/>
  <c r="G36" i="3"/>
  <c r="C105" i="3"/>
  <c r="H36" i="3"/>
  <c r="K105" i="3"/>
  <c r="T78" i="2"/>
  <c r="E13" i="8"/>
  <c r="N92" i="6"/>
  <c r="B92" i="6"/>
  <c r="I36" i="3"/>
  <c r="U78" i="2"/>
  <c r="C36" i="3"/>
  <c r="F105" i="3"/>
  <c r="L105" i="3"/>
  <c r="V78" i="2"/>
  <c r="J13" i="8"/>
  <c r="Q92" i="6"/>
  <c r="G105" i="3"/>
  <c r="I105" i="3"/>
  <c r="C13" i="8"/>
  <c r="N80" i="6"/>
  <c r="M80" i="6"/>
  <c r="F92" i="6"/>
  <c r="D36" i="3"/>
  <c r="F13" i="8"/>
  <c r="K13" i="8"/>
  <c r="L36" i="3"/>
  <c r="N13" i="8"/>
  <c r="P13" i="8"/>
  <c r="O80" i="6"/>
  <c r="G80" i="6"/>
  <c r="L92" i="6"/>
  <c r="O98" i="6"/>
  <c r="J98" i="6"/>
  <c r="J65" i="3"/>
  <c r="B10" i="4"/>
  <c r="K10" i="4"/>
  <c r="K9" i="8"/>
  <c r="C65" i="3"/>
  <c r="G9" i="8"/>
  <c r="H98" i="6"/>
  <c r="J65" i="6"/>
  <c r="L65" i="6"/>
  <c r="Q65" i="6"/>
  <c r="B32" i="6"/>
  <c r="H7" i="8"/>
  <c r="K65" i="3"/>
  <c r="P98" i="6"/>
  <c r="C98" i="6"/>
  <c r="E10" i="4"/>
  <c r="D10" i="4"/>
  <c r="P9" i="8"/>
  <c r="O9" i="8"/>
  <c r="I7" i="8"/>
  <c r="B10" i="9" s="1"/>
  <c r="I10" i="9" s="1"/>
  <c r="M7" i="8"/>
  <c r="C32" i="6"/>
  <c r="A98" i="6"/>
  <c r="AB98" i="6" s="1"/>
  <c r="K98" i="6"/>
  <c r="H10" i="4"/>
  <c r="M10" i="4"/>
  <c r="L10" i="4"/>
  <c r="A9" i="8"/>
  <c r="Y9" i="8" s="1"/>
  <c r="D9" i="8"/>
  <c r="N7" i="8"/>
  <c r="B7" i="8"/>
  <c r="D4" i="9" s="1"/>
  <c r="D32" i="6"/>
  <c r="D65" i="3"/>
  <c r="E65" i="3"/>
  <c r="L65" i="3"/>
  <c r="Q98" i="6"/>
  <c r="D98" i="6"/>
  <c r="I10" i="4"/>
  <c r="B13" i="5" s="1"/>
  <c r="F10" i="4"/>
  <c r="B9" i="8"/>
  <c r="Q9" i="8"/>
  <c r="L9" i="8"/>
  <c r="P7" i="8"/>
  <c r="O7" i="8"/>
  <c r="J7" i="8"/>
  <c r="O32" i="6"/>
  <c r="T103" i="2"/>
  <c r="F65" i="3"/>
  <c r="I65" i="3"/>
  <c r="F98" i="6"/>
  <c r="L98" i="6"/>
  <c r="J10" i="4"/>
  <c r="N10" i="4"/>
  <c r="C9" i="8"/>
  <c r="E9" i="8"/>
  <c r="A7" i="8"/>
  <c r="Y7" i="8" s="1"/>
  <c r="C7" i="8"/>
  <c r="C5" i="9" s="1"/>
  <c r="H32" i="6"/>
  <c r="U103" i="2"/>
  <c r="E7" i="8"/>
  <c r="G65" i="3"/>
  <c r="X98" i="6"/>
  <c r="E98" i="6"/>
  <c r="A101" i="7" s="1"/>
  <c r="P10" i="4"/>
  <c r="U10" i="4" s="1"/>
  <c r="G10" i="4"/>
  <c r="H9" i="8"/>
  <c r="M9" i="8"/>
  <c r="Q7" i="8"/>
  <c r="K7" i="8"/>
  <c r="I32" i="6"/>
  <c r="B35" i="7" s="1"/>
  <c r="I35" i="7" s="1"/>
  <c r="P32" i="6"/>
  <c r="X32" i="6" s="1"/>
  <c r="V103" i="2"/>
  <c r="M65" i="3"/>
  <c r="I98" i="6"/>
  <c r="B101" i="7" s="1"/>
  <c r="J101" i="7" s="1"/>
  <c r="M98" i="6"/>
  <c r="Q10" i="4"/>
  <c r="O10" i="4"/>
  <c r="I9" i="8"/>
  <c r="B12" i="9" s="1"/>
  <c r="I12" i="9" s="1"/>
  <c r="F9" i="8"/>
  <c r="F7" i="8"/>
  <c r="D7" i="8"/>
  <c r="D5" i="9" s="1"/>
  <c r="A32" i="6"/>
  <c r="V32" i="6" s="1"/>
  <c r="G98" i="6"/>
  <c r="N98" i="6"/>
  <c r="A10" i="4"/>
  <c r="J9" i="8"/>
  <c r="G7" i="8"/>
  <c r="Q32" i="6"/>
  <c r="E32" i="6"/>
  <c r="L16" i="4"/>
  <c r="F16" i="4"/>
  <c r="G8" i="4"/>
  <c r="N8" i="4"/>
  <c r="D11" i="5" s="1"/>
  <c r="K45" i="6"/>
  <c r="G13" i="8"/>
  <c r="I13" i="8"/>
  <c r="B16" i="9" s="1"/>
  <c r="P92" i="6"/>
  <c r="G92" i="6"/>
  <c r="J92" i="6"/>
  <c r="J32" i="6"/>
  <c r="F32" i="6"/>
  <c r="M32" i="6"/>
  <c r="B16" i="4"/>
  <c r="N16" i="4"/>
  <c r="O8" i="4"/>
  <c r="E11" i="5" s="1"/>
  <c r="D45" i="6"/>
  <c r="L13" i="8"/>
  <c r="Q13" i="8"/>
  <c r="H92" i="6"/>
  <c r="C92" i="6"/>
  <c r="K32" i="6"/>
  <c r="N32" i="6"/>
  <c r="E65" i="6"/>
  <c r="O16" i="4"/>
  <c r="H8" i="4"/>
  <c r="P45" i="6"/>
  <c r="X45" i="6" s="1"/>
  <c r="L45" i="6"/>
  <c r="M13" i="8"/>
  <c r="B13" i="8"/>
  <c r="X92" i="6"/>
  <c r="L32" i="6"/>
  <c r="N65" i="6"/>
  <c r="H16" i="4"/>
  <c r="P8" i="4"/>
  <c r="F11" i="5" s="1"/>
  <c r="E45" i="6"/>
  <c r="A48" i="7" s="1"/>
  <c r="A45" i="6"/>
  <c r="P16" i="4"/>
  <c r="U16" i="4" s="1"/>
  <c r="L8" i="4"/>
  <c r="C11" i="5" s="1"/>
  <c r="Q8" i="4"/>
  <c r="F45" i="6"/>
  <c r="D16" i="4"/>
  <c r="A16" i="4"/>
  <c r="B8" i="4"/>
  <c r="E8" i="4"/>
  <c r="A11" i="5" s="1"/>
  <c r="G45" i="6"/>
  <c r="Q10" i="6"/>
  <c r="J16" i="4"/>
  <c r="I16" i="4"/>
  <c r="B19" i="5" s="1"/>
  <c r="I19" i="5" s="1"/>
  <c r="J8" i="4"/>
  <c r="M8" i="4"/>
  <c r="H45" i="6"/>
  <c r="F10" i="6"/>
  <c r="Q14" i="6"/>
  <c r="B10" i="6"/>
  <c r="N10" i="6"/>
  <c r="C16" i="4"/>
  <c r="E16" i="4"/>
  <c r="C8" i="4"/>
  <c r="A8" i="4"/>
  <c r="M45" i="6"/>
  <c r="I45" i="6"/>
  <c r="B48" i="7" s="1"/>
  <c r="F14" i="6"/>
  <c r="C10" i="6"/>
  <c r="G10" i="6"/>
  <c r="G16" i="4"/>
  <c r="D8" i="4"/>
  <c r="N45" i="6"/>
  <c r="B45" i="6"/>
  <c r="Q45" i="6"/>
  <c r="D10" i="6"/>
  <c r="O10" i="6"/>
  <c r="O45" i="6"/>
  <c r="I10" i="6"/>
  <c r="B13" i="7" s="1"/>
  <c r="I13" i="7" s="1"/>
  <c r="H10" i="6"/>
  <c r="J10" i="6"/>
  <c r="P10" i="6"/>
  <c r="K10" i="6"/>
  <c r="E10" i="6"/>
  <c r="A10" i="6"/>
  <c r="V10" i="6" s="1"/>
  <c r="L10" i="6"/>
  <c r="M47" i="6"/>
  <c r="D47" i="6"/>
  <c r="D65" i="6"/>
  <c r="M65" i="6"/>
  <c r="A65" i="6"/>
  <c r="O65" i="6"/>
  <c r="P65" i="6"/>
  <c r="X65" i="6" s="1"/>
  <c r="B65" i="6"/>
  <c r="N47" i="6"/>
  <c r="L47" i="6"/>
  <c r="O47" i="6"/>
  <c r="A47" i="6"/>
  <c r="Z47" i="6" s="1"/>
  <c r="V68" i="2"/>
  <c r="E47" i="6"/>
  <c r="P47" i="6"/>
  <c r="I47" i="6"/>
  <c r="B50" i="7" s="1"/>
  <c r="W68" i="2"/>
  <c r="F47" i="6"/>
  <c r="B47" i="6"/>
  <c r="Q47" i="6"/>
  <c r="T68" i="2"/>
  <c r="G47" i="6"/>
  <c r="J47" i="6"/>
  <c r="H47" i="6"/>
  <c r="C47" i="6"/>
  <c r="X47" i="6"/>
  <c r="I110" i="6"/>
  <c r="B113" i="7" s="1"/>
  <c r="G113" i="7" s="1"/>
  <c r="M110" i="6"/>
  <c r="I46" i="6"/>
  <c r="B49" i="7" s="1"/>
  <c r="D49" i="7" s="1"/>
  <c r="H46" i="6"/>
  <c r="J67" i="6"/>
  <c r="A67" i="6"/>
  <c r="U67" i="6" s="1"/>
  <c r="E89" i="4"/>
  <c r="J46" i="6"/>
  <c r="P46" i="6"/>
  <c r="B67" i="6"/>
  <c r="I67" i="6"/>
  <c r="B70" i="7" s="1"/>
  <c r="E70" i="7" s="1"/>
  <c r="Q110" i="6"/>
  <c r="C110" i="6"/>
  <c r="A46" i="6"/>
  <c r="L46" i="6"/>
  <c r="E46" i="6"/>
  <c r="K67" i="6"/>
  <c r="G67" i="6"/>
  <c r="F67" i="6"/>
  <c r="F110" i="6"/>
  <c r="K110" i="6"/>
  <c r="Q46" i="6"/>
  <c r="F46" i="6"/>
  <c r="M46" i="6"/>
  <c r="L67" i="6"/>
  <c r="O67" i="6"/>
  <c r="N67" i="6"/>
  <c r="G110" i="6"/>
  <c r="B46" i="6"/>
  <c r="N46" i="6"/>
  <c r="M67" i="6"/>
  <c r="H67" i="6"/>
  <c r="C46" i="6"/>
  <c r="D67" i="6"/>
  <c r="F89" i="4"/>
  <c r="D64" i="6"/>
  <c r="G65" i="6"/>
  <c r="H65" i="6"/>
  <c r="C65" i="6"/>
  <c r="L85" i="6"/>
  <c r="C64" i="6"/>
  <c r="F64" i="6"/>
  <c r="F65" i="6"/>
  <c r="K65" i="6"/>
  <c r="F36" i="3"/>
  <c r="A14" i="3"/>
  <c r="L64" i="6"/>
  <c r="E64" i="6"/>
  <c r="A67" i="7" s="1"/>
  <c r="K79" i="8"/>
  <c r="I64" i="6"/>
  <c r="B67" i="7" s="1"/>
  <c r="L67" i="7" s="1"/>
  <c r="N64" i="6"/>
  <c r="J114" i="8"/>
  <c r="A79" i="8"/>
  <c r="J64" i="6"/>
  <c r="O64" i="6"/>
  <c r="H65" i="4"/>
  <c r="I79" i="8"/>
  <c r="B82" i="9" s="1"/>
  <c r="Q64" i="6"/>
  <c r="H64" i="6"/>
  <c r="I65" i="4"/>
  <c r="B68" i="5" s="1"/>
  <c r="Q89" i="4"/>
  <c r="A64" i="6"/>
  <c r="AC64" i="6" s="1"/>
  <c r="P64" i="6"/>
  <c r="J65" i="4"/>
  <c r="G89" i="4"/>
  <c r="B64" i="6"/>
  <c r="X64" i="6"/>
  <c r="O65" i="4"/>
  <c r="E81" i="4"/>
  <c r="B14" i="6"/>
  <c r="N14" i="6"/>
  <c r="B89" i="4"/>
  <c r="K64" i="6"/>
  <c r="H111" i="8"/>
  <c r="D65" i="4"/>
  <c r="C14" i="6"/>
  <c r="G14" i="6"/>
  <c r="F111" i="8"/>
  <c r="L65" i="4"/>
  <c r="D14" i="6"/>
  <c r="O14" i="6"/>
  <c r="I89" i="4"/>
  <c r="B92" i="5" s="1"/>
  <c r="N111" i="8"/>
  <c r="E65" i="4"/>
  <c r="A68" i="5" s="1"/>
  <c r="I14" i="6"/>
  <c r="B17" i="7" s="1"/>
  <c r="I17" i="7" s="1"/>
  <c r="H14" i="6"/>
  <c r="J14" i="6"/>
  <c r="P14" i="6"/>
  <c r="K14" i="6"/>
  <c r="E14" i="6"/>
  <c r="E79" i="8"/>
  <c r="A82" i="9" s="1"/>
  <c r="A14" i="6"/>
  <c r="Z14" i="6" s="1"/>
  <c r="L14" i="6"/>
  <c r="C79" i="8"/>
  <c r="P79" i="8"/>
  <c r="L89" i="4"/>
  <c r="Q111" i="8"/>
  <c r="D114" i="8"/>
  <c r="A65" i="4"/>
  <c r="W65" i="4" s="1"/>
  <c r="N65" i="4"/>
  <c r="A23" i="3"/>
  <c r="Q79" i="8"/>
  <c r="F79" i="8"/>
  <c r="D111" i="8"/>
  <c r="B114" i="8"/>
  <c r="B65" i="4"/>
  <c r="C65" i="4"/>
  <c r="J79" i="8"/>
  <c r="P89" i="4"/>
  <c r="U89" i="4" s="1"/>
  <c r="M89" i="4"/>
  <c r="K111" i="8"/>
  <c r="H114" i="8"/>
  <c r="G65" i="4"/>
  <c r="K65" i="4"/>
  <c r="M81" i="4"/>
  <c r="AA79" i="8"/>
  <c r="H79" i="8"/>
  <c r="O89" i="4"/>
  <c r="C111" i="8"/>
  <c r="M114" i="8"/>
  <c r="P65" i="4"/>
  <c r="U65" i="4" s="1"/>
  <c r="M79" i="8"/>
  <c r="O79" i="8"/>
  <c r="H89" i="4"/>
  <c r="C89" i="4"/>
  <c r="B111" i="8"/>
  <c r="G114" i="8"/>
  <c r="I114" i="8"/>
  <c r="B117" i="9" s="1"/>
  <c r="I117" i="9" s="1"/>
  <c r="Q65" i="4"/>
  <c r="G81" i="4"/>
  <c r="A25" i="3"/>
  <c r="M111" i="8"/>
  <c r="C114" i="8"/>
  <c r="Q114" i="8"/>
  <c r="L81" i="4"/>
  <c r="H81" i="4"/>
  <c r="C81" i="4"/>
  <c r="J81" i="4"/>
  <c r="O114" i="8"/>
  <c r="P114" i="8"/>
  <c r="AA114" i="8" s="1"/>
  <c r="O81" i="4"/>
  <c r="D79" i="8"/>
  <c r="G79" i="8"/>
  <c r="L111" i="8"/>
  <c r="F114" i="8"/>
  <c r="A114" i="8"/>
  <c r="P81" i="4"/>
  <c r="B79" i="8"/>
  <c r="L79" i="8"/>
  <c r="J89" i="4"/>
  <c r="N89" i="4"/>
  <c r="E111" i="8"/>
  <c r="A114" i="9" s="1"/>
  <c r="AA111" i="8"/>
  <c r="K114" i="8"/>
  <c r="N114" i="8"/>
  <c r="A81" i="4"/>
  <c r="U81" i="4"/>
  <c r="I111" i="8"/>
  <c r="B114" i="9" s="1"/>
  <c r="H114" i="9" s="1"/>
  <c r="G111" i="8"/>
  <c r="Q81" i="4"/>
  <c r="F81" i="4"/>
  <c r="A12" i="3"/>
  <c r="A24" i="3"/>
  <c r="R16" i="2"/>
  <c r="H19" i="3" s="1"/>
  <c r="A13" i="3"/>
  <c r="A89" i="4"/>
  <c r="S89" i="4" s="1"/>
  <c r="Y89" i="4" s="1"/>
  <c r="Z89" i="4" s="1"/>
  <c r="D89" i="4"/>
  <c r="J111" i="8"/>
  <c r="O111" i="8"/>
  <c r="E114" i="8"/>
  <c r="A117" i="9" s="1"/>
  <c r="B81" i="4"/>
  <c r="N81" i="4"/>
  <c r="A111" i="8"/>
  <c r="Y111" i="8" s="1"/>
  <c r="I81" i="4"/>
  <c r="B84" i="5" s="1"/>
  <c r="D84" i="5" s="1"/>
  <c r="D81" i="4"/>
  <c r="A11" i="3"/>
  <c r="T18" i="2"/>
  <c r="J21" i="3" s="1"/>
  <c r="V18" i="2"/>
  <c r="L21" i="3" s="1"/>
  <c r="U18" i="2"/>
  <c r="K21" i="3" s="1"/>
  <c r="U60" i="2"/>
  <c r="T60" i="2"/>
  <c r="V60" i="2"/>
  <c r="W60" i="2" s="1"/>
  <c r="M63" i="3" s="1"/>
  <c r="J12" i="4"/>
  <c r="B12" i="4"/>
  <c r="Q12" i="4"/>
  <c r="I12" i="4"/>
  <c r="B15" i="5" s="1"/>
  <c r="A12" i="4"/>
  <c r="M12" i="4"/>
  <c r="E12" i="4"/>
  <c r="L12" i="4"/>
  <c r="D12" i="4"/>
  <c r="K12" i="4"/>
  <c r="C12" i="4"/>
  <c r="P12" i="4"/>
  <c r="O12" i="4"/>
  <c r="N12" i="4"/>
  <c r="H12" i="4"/>
  <c r="G12" i="4"/>
  <c r="F12" i="4"/>
  <c r="U104" i="2"/>
  <c r="T104" i="2"/>
  <c r="W104" i="2"/>
  <c r="V104" i="2"/>
  <c r="J91" i="8"/>
  <c r="B91" i="8"/>
  <c r="L91" i="8"/>
  <c r="D91" i="8"/>
  <c r="AA91" i="8"/>
  <c r="K91" i="8"/>
  <c r="C91" i="8"/>
  <c r="G91" i="8"/>
  <c r="Q91" i="8"/>
  <c r="F91" i="8"/>
  <c r="P91" i="8"/>
  <c r="E91" i="8"/>
  <c r="A94" i="9" s="1"/>
  <c r="O91" i="8"/>
  <c r="A91" i="8"/>
  <c r="N91" i="8"/>
  <c r="M91" i="8"/>
  <c r="I91" i="8"/>
  <c r="B94" i="9" s="1"/>
  <c r="H91" i="8"/>
  <c r="AA84" i="8"/>
  <c r="K84" i="8"/>
  <c r="C84" i="8"/>
  <c r="M84" i="8"/>
  <c r="E84" i="8"/>
  <c r="L84" i="8"/>
  <c r="D84" i="8"/>
  <c r="G84" i="8"/>
  <c r="Q84" i="8"/>
  <c r="F84" i="8"/>
  <c r="N84" i="8"/>
  <c r="J84" i="8"/>
  <c r="I84" i="8"/>
  <c r="B87" i="9" s="1"/>
  <c r="H84" i="8"/>
  <c r="P84" i="8"/>
  <c r="O84" i="8"/>
  <c r="B84" i="8"/>
  <c r="A84" i="8"/>
  <c r="Q29" i="6"/>
  <c r="I29" i="6"/>
  <c r="B32" i="7" s="1"/>
  <c r="A29" i="6"/>
  <c r="L29" i="6"/>
  <c r="D29" i="6"/>
  <c r="K29" i="6"/>
  <c r="C29" i="6"/>
  <c r="J29" i="6"/>
  <c r="B29" i="6"/>
  <c r="H29" i="6"/>
  <c r="G29" i="6"/>
  <c r="F29" i="6"/>
  <c r="E29" i="6"/>
  <c r="P29" i="6"/>
  <c r="X29" i="6" s="1"/>
  <c r="O29" i="6"/>
  <c r="N29" i="6"/>
  <c r="M29" i="6"/>
  <c r="N73" i="6"/>
  <c r="F73" i="6"/>
  <c r="Q73" i="6"/>
  <c r="I73" i="6"/>
  <c r="B76" i="7" s="1"/>
  <c r="A73" i="6"/>
  <c r="X73" i="6"/>
  <c r="P73" i="6"/>
  <c r="H73" i="6"/>
  <c r="O73" i="6"/>
  <c r="G73" i="6"/>
  <c r="K73" i="6"/>
  <c r="J73" i="6"/>
  <c r="B73" i="6"/>
  <c r="M73" i="6"/>
  <c r="L73" i="6"/>
  <c r="D73" i="6"/>
  <c r="C73" i="6"/>
  <c r="E73" i="6"/>
  <c r="A76" i="7" s="1"/>
  <c r="D18" i="3"/>
  <c r="G18" i="3"/>
  <c r="F18" i="3"/>
  <c r="E18" i="3"/>
  <c r="I18" i="3"/>
  <c r="C18" i="3"/>
  <c r="A18" i="3"/>
  <c r="E37" i="3"/>
  <c r="H37" i="3"/>
  <c r="G37" i="3"/>
  <c r="F37" i="3"/>
  <c r="D37" i="3"/>
  <c r="C37" i="3"/>
  <c r="I37" i="3"/>
  <c r="O15" i="4"/>
  <c r="G15" i="4"/>
  <c r="N15" i="4"/>
  <c r="F15" i="4"/>
  <c r="J15" i="4"/>
  <c r="B15" i="4"/>
  <c r="Q15" i="4"/>
  <c r="I15" i="4"/>
  <c r="B18" i="5" s="1"/>
  <c r="A15" i="4"/>
  <c r="P15" i="4"/>
  <c r="H15" i="4"/>
  <c r="E15" i="4"/>
  <c r="D15" i="4"/>
  <c r="C15" i="4"/>
  <c r="M15" i="4"/>
  <c r="L15" i="4"/>
  <c r="K15" i="4"/>
  <c r="U76" i="2"/>
  <c r="T76" i="2"/>
  <c r="W76" i="2"/>
  <c r="V76" i="2"/>
  <c r="W101" i="2"/>
  <c r="V101" i="2"/>
  <c r="U101" i="2"/>
  <c r="T101" i="2"/>
  <c r="M110" i="8"/>
  <c r="E110" i="8"/>
  <c r="O110" i="8"/>
  <c r="G110" i="8"/>
  <c r="N110" i="8"/>
  <c r="F110" i="8"/>
  <c r="H110" i="8"/>
  <c r="D110" i="8"/>
  <c r="Q110" i="8"/>
  <c r="C110" i="8"/>
  <c r="AA110" i="8"/>
  <c r="P110" i="8"/>
  <c r="B110" i="8"/>
  <c r="L110" i="8"/>
  <c r="A110" i="8"/>
  <c r="K110" i="8"/>
  <c r="J110" i="8"/>
  <c r="I110" i="8"/>
  <c r="B113" i="9" s="1"/>
  <c r="M72" i="8"/>
  <c r="E72" i="8"/>
  <c r="L72" i="8"/>
  <c r="D72" i="8"/>
  <c r="P72" i="8"/>
  <c r="H72" i="8"/>
  <c r="O72" i="8"/>
  <c r="G72" i="8"/>
  <c r="N72" i="8"/>
  <c r="F72" i="8"/>
  <c r="J72" i="8"/>
  <c r="AA72" i="8"/>
  <c r="I72" i="8"/>
  <c r="B75" i="9" s="1"/>
  <c r="C72" i="8"/>
  <c r="B72" i="8"/>
  <c r="A72" i="8"/>
  <c r="Q72" i="8"/>
  <c r="K72" i="8"/>
  <c r="G59" i="3"/>
  <c r="I59" i="3"/>
  <c r="H59" i="3"/>
  <c r="F59" i="3"/>
  <c r="E59" i="3"/>
  <c r="D59" i="3"/>
  <c r="C59" i="3"/>
  <c r="Q39" i="6"/>
  <c r="I39" i="6"/>
  <c r="B42" i="7" s="1"/>
  <c r="A39" i="6"/>
  <c r="L39" i="6"/>
  <c r="D39" i="6"/>
  <c r="K39" i="6"/>
  <c r="C39" i="6"/>
  <c r="J39" i="6"/>
  <c r="B39" i="6"/>
  <c r="P39" i="6"/>
  <c r="X39" i="6" s="1"/>
  <c r="O39" i="6"/>
  <c r="N39" i="6"/>
  <c r="M39" i="6"/>
  <c r="H39" i="6"/>
  <c r="G39" i="6"/>
  <c r="F39" i="6"/>
  <c r="E39" i="6"/>
  <c r="U72" i="2"/>
  <c r="T72" i="2"/>
  <c r="W72" i="2"/>
  <c r="V72" i="2"/>
  <c r="W95" i="2"/>
  <c r="V95" i="2"/>
  <c r="U95" i="2"/>
  <c r="T95" i="2"/>
  <c r="Q67" i="4"/>
  <c r="I67" i="4"/>
  <c r="B70" i="5" s="1"/>
  <c r="A67" i="4"/>
  <c r="L67" i="4"/>
  <c r="D67" i="4"/>
  <c r="K67" i="4"/>
  <c r="C67" i="4"/>
  <c r="J67" i="4"/>
  <c r="B67" i="4"/>
  <c r="U67" i="4"/>
  <c r="E67" i="4"/>
  <c r="P67" i="4"/>
  <c r="O67" i="4"/>
  <c r="N67" i="4"/>
  <c r="M67" i="4"/>
  <c r="H67" i="4"/>
  <c r="G67" i="4"/>
  <c r="F67" i="4"/>
  <c r="T22" i="2"/>
  <c r="J25" i="3" s="1"/>
  <c r="V22" i="2"/>
  <c r="L25" i="3" s="1"/>
  <c r="U22" i="2"/>
  <c r="K25" i="3" s="1"/>
  <c r="O96" i="8"/>
  <c r="G96" i="8"/>
  <c r="Q96" i="8"/>
  <c r="I96" i="8"/>
  <c r="B99" i="9" s="1"/>
  <c r="A96" i="8"/>
  <c r="P96" i="8"/>
  <c r="H96" i="8"/>
  <c r="E96" i="8"/>
  <c r="A99" i="9" s="1"/>
  <c r="D96" i="8"/>
  <c r="N96" i="8"/>
  <c r="C96" i="8"/>
  <c r="AA96" i="8"/>
  <c r="M96" i="8"/>
  <c r="B96" i="8"/>
  <c r="L96" i="8"/>
  <c r="K96" i="8"/>
  <c r="J96" i="8"/>
  <c r="F96" i="8"/>
  <c r="Q106" i="8"/>
  <c r="I106" i="8"/>
  <c r="B109" i="9" s="1"/>
  <c r="A106" i="8"/>
  <c r="K106" i="8"/>
  <c r="C106" i="8"/>
  <c r="J106" i="8"/>
  <c r="B106" i="8"/>
  <c r="O106" i="8"/>
  <c r="D106" i="8"/>
  <c r="N106" i="8"/>
  <c r="M106" i="8"/>
  <c r="L106" i="8"/>
  <c r="H106" i="8"/>
  <c r="G106" i="8"/>
  <c r="F106" i="8"/>
  <c r="P106" i="8"/>
  <c r="AA106" i="8" s="1"/>
  <c r="E106" i="8"/>
  <c r="A109" i="9" s="1"/>
  <c r="M48" i="6"/>
  <c r="E48" i="6"/>
  <c r="X48" i="6"/>
  <c r="P48" i="6"/>
  <c r="H48" i="6"/>
  <c r="O48" i="6"/>
  <c r="G48" i="6"/>
  <c r="N48" i="6"/>
  <c r="F48" i="6"/>
  <c r="D48" i="6"/>
  <c r="C48" i="6"/>
  <c r="B48" i="6"/>
  <c r="Q48" i="6"/>
  <c r="A48" i="6"/>
  <c r="L48" i="6"/>
  <c r="K48" i="6"/>
  <c r="J48" i="6"/>
  <c r="I48" i="6"/>
  <c r="B51" i="7" s="1"/>
  <c r="N79" i="6"/>
  <c r="F79" i="6"/>
  <c r="Q79" i="6"/>
  <c r="I79" i="6"/>
  <c r="B82" i="7" s="1"/>
  <c r="A79" i="6"/>
  <c r="X79" i="6"/>
  <c r="P79" i="6"/>
  <c r="H79" i="6"/>
  <c r="O79" i="6"/>
  <c r="G79" i="6"/>
  <c r="C79" i="6"/>
  <c r="B79" i="6"/>
  <c r="J79" i="6"/>
  <c r="E79" i="6"/>
  <c r="A82" i="7" s="1"/>
  <c r="D79" i="6"/>
  <c r="K79" i="6"/>
  <c r="M79" i="6"/>
  <c r="L79" i="6"/>
  <c r="U44" i="2"/>
  <c r="T44" i="2"/>
  <c r="V44" i="2"/>
  <c r="W44" i="2" s="1"/>
  <c r="M47" i="3" s="1"/>
  <c r="O101" i="4"/>
  <c r="G101" i="4"/>
  <c r="J101" i="4"/>
  <c r="B101" i="4"/>
  <c r="Q101" i="4"/>
  <c r="I101" i="4"/>
  <c r="B104" i="5" s="1"/>
  <c r="A101" i="4"/>
  <c r="P101" i="4"/>
  <c r="H101" i="4"/>
  <c r="C101" i="4"/>
  <c r="N101" i="4"/>
  <c r="M101" i="4"/>
  <c r="L101" i="4"/>
  <c r="K101" i="4"/>
  <c r="F101" i="4"/>
  <c r="U101" i="4"/>
  <c r="E101" i="4"/>
  <c r="A104" i="5" s="1"/>
  <c r="D101" i="4"/>
  <c r="I89" i="3"/>
  <c r="L89" i="3"/>
  <c r="D89" i="3"/>
  <c r="K89" i="3"/>
  <c r="C89" i="3"/>
  <c r="J89" i="3"/>
  <c r="M89" i="3"/>
  <c r="H89" i="3"/>
  <c r="G89" i="3"/>
  <c r="F89" i="3"/>
  <c r="E89" i="3"/>
  <c r="AA92" i="8"/>
  <c r="K92" i="8"/>
  <c r="C92" i="8"/>
  <c r="M92" i="8"/>
  <c r="E92" i="8"/>
  <c r="L92" i="8"/>
  <c r="D92" i="8"/>
  <c r="O92" i="8"/>
  <c r="A92" i="8"/>
  <c r="N92" i="8"/>
  <c r="J92" i="8"/>
  <c r="I92" i="8"/>
  <c r="B95" i="9" s="1"/>
  <c r="H92" i="8"/>
  <c r="G92" i="8"/>
  <c r="Q92" i="8"/>
  <c r="F92" i="8"/>
  <c r="P92" i="8"/>
  <c r="B92" i="8"/>
  <c r="O58" i="8"/>
  <c r="G58" i="8"/>
  <c r="N58" i="8"/>
  <c r="F58" i="8"/>
  <c r="J58" i="8"/>
  <c r="B58" i="8"/>
  <c r="Q58" i="8"/>
  <c r="I58" i="8"/>
  <c r="B61" i="9" s="1"/>
  <c r="A58" i="8"/>
  <c r="P58" i="8"/>
  <c r="AA58" i="8" s="1"/>
  <c r="H58" i="8"/>
  <c r="M58" i="8"/>
  <c r="L58" i="8"/>
  <c r="K58" i="8"/>
  <c r="E58" i="8"/>
  <c r="D58" i="8"/>
  <c r="C58" i="8"/>
  <c r="J104" i="6"/>
  <c r="B104" i="6"/>
  <c r="M104" i="6"/>
  <c r="E104" i="6"/>
  <c r="A107" i="7" s="1"/>
  <c r="L104" i="6"/>
  <c r="D104" i="6"/>
  <c r="K104" i="6"/>
  <c r="C104" i="6"/>
  <c r="G104" i="6"/>
  <c r="F104" i="6"/>
  <c r="Q104" i="6"/>
  <c r="A104" i="6"/>
  <c r="P104" i="6"/>
  <c r="O104" i="6"/>
  <c r="N104" i="6"/>
  <c r="I104" i="6"/>
  <c r="B107" i="7" s="1"/>
  <c r="X104" i="6"/>
  <c r="H104" i="6"/>
  <c r="M42" i="6"/>
  <c r="E42" i="6"/>
  <c r="P42" i="6"/>
  <c r="X42" i="6" s="1"/>
  <c r="H42" i="6"/>
  <c r="O42" i="6"/>
  <c r="G42" i="6"/>
  <c r="N42" i="6"/>
  <c r="F42" i="6"/>
  <c r="L42" i="6"/>
  <c r="K42" i="6"/>
  <c r="J42" i="6"/>
  <c r="I42" i="6"/>
  <c r="B45" i="7" s="1"/>
  <c r="D42" i="6"/>
  <c r="C42" i="6"/>
  <c r="B42" i="6"/>
  <c r="Q42" i="6"/>
  <c r="A42" i="6"/>
  <c r="M109" i="3"/>
  <c r="E109" i="3"/>
  <c r="H109" i="3"/>
  <c r="G109" i="3"/>
  <c r="F109" i="3"/>
  <c r="L109" i="3"/>
  <c r="K109" i="3"/>
  <c r="J109" i="3"/>
  <c r="I109" i="3"/>
  <c r="D109" i="3"/>
  <c r="C109" i="3"/>
  <c r="P108" i="4"/>
  <c r="H108" i="4"/>
  <c r="K108" i="4"/>
  <c r="C108" i="4"/>
  <c r="J108" i="4"/>
  <c r="B108" i="4"/>
  <c r="Q108" i="4"/>
  <c r="I108" i="4"/>
  <c r="B111" i="5" s="1"/>
  <c r="A108" i="4"/>
  <c r="D108" i="4"/>
  <c r="O108" i="4"/>
  <c r="N108" i="4"/>
  <c r="M108" i="4"/>
  <c r="L108" i="4"/>
  <c r="G108" i="4"/>
  <c r="F108" i="4"/>
  <c r="U108" i="4"/>
  <c r="E108" i="4"/>
  <c r="A111" i="5" s="1"/>
  <c r="U12" i="2"/>
  <c r="K15" i="3" s="1"/>
  <c r="V12" i="2"/>
  <c r="L15" i="3" s="1"/>
  <c r="T12" i="2"/>
  <c r="J15" i="3" s="1"/>
  <c r="N95" i="8"/>
  <c r="F95" i="8"/>
  <c r="P95" i="8"/>
  <c r="H95" i="8"/>
  <c r="O95" i="8"/>
  <c r="G95" i="8"/>
  <c r="K95" i="8"/>
  <c r="J95" i="8"/>
  <c r="I95" i="8"/>
  <c r="B98" i="9" s="1"/>
  <c r="E95" i="8"/>
  <c r="A98" i="9" s="1"/>
  <c r="D95" i="8"/>
  <c r="Q95" i="8"/>
  <c r="C95" i="8"/>
  <c r="AA95" i="8"/>
  <c r="M95" i="8"/>
  <c r="B95" i="8"/>
  <c r="L95" i="8"/>
  <c r="A95" i="8"/>
  <c r="M64" i="8"/>
  <c r="E64" i="8"/>
  <c r="A67" i="9" s="1"/>
  <c r="L64" i="8"/>
  <c r="D64" i="8"/>
  <c r="P64" i="8"/>
  <c r="H64" i="8"/>
  <c r="O64" i="8"/>
  <c r="G64" i="8"/>
  <c r="N64" i="8"/>
  <c r="F64" i="8"/>
  <c r="B64" i="8"/>
  <c r="A64" i="8"/>
  <c r="Q64" i="8"/>
  <c r="K64" i="8"/>
  <c r="J64" i="8"/>
  <c r="AA64" i="8"/>
  <c r="I64" i="8"/>
  <c r="B67" i="9" s="1"/>
  <c r="C64" i="8"/>
  <c r="I41" i="3"/>
  <c r="D41" i="3"/>
  <c r="C41" i="3"/>
  <c r="H41" i="3"/>
  <c r="G41" i="3"/>
  <c r="F41" i="3"/>
  <c r="E41" i="3"/>
  <c r="J82" i="6"/>
  <c r="B82" i="6"/>
  <c r="M82" i="6"/>
  <c r="E82" i="6"/>
  <c r="A85" i="7" s="1"/>
  <c r="L82" i="6"/>
  <c r="D82" i="6"/>
  <c r="K82" i="6"/>
  <c r="C82" i="6"/>
  <c r="O82" i="6"/>
  <c r="N82" i="6"/>
  <c r="F82" i="6"/>
  <c r="Q82" i="6"/>
  <c r="A82" i="6"/>
  <c r="P82" i="6"/>
  <c r="H82" i="6"/>
  <c r="G82" i="6"/>
  <c r="X82" i="6"/>
  <c r="I82" i="6"/>
  <c r="B85" i="7" s="1"/>
  <c r="Q55" i="6"/>
  <c r="I55" i="6"/>
  <c r="B58" i="7" s="1"/>
  <c r="A55" i="6"/>
  <c r="L55" i="6"/>
  <c r="D55" i="6"/>
  <c r="K55" i="6"/>
  <c r="C55" i="6"/>
  <c r="J55" i="6"/>
  <c r="B55" i="6"/>
  <c r="P55" i="6"/>
  <c r="O55" i="6"/>
  <c r="N55" i="6"/>
  <c r="M55" i="6"/>
  <c r="X55" i="6"/>
  <c r="H55" i="6"/>
  <c r="G55" i="6"/>
  <c r="F55" i="6"/>
  <c r="E55" i="6"/>
  <c r="A58" i="7" s="1"/>
  <c r="U111" i="4"/>
  <c r="M111" i="4"/>
  <c r="E111" i="4"/>
  <c r="A114" i="5" s="1"/>
  <c r="P111" i="4"/>
  <c r="H111" i="4"/>
  <c r="O111" i="4"/>
  <c r="G111" i="4"/>
  <c r="N111" i="4"/>
  <c r="F111" i="4"/>
  <c r="I111" i="4"/>
  <c r="B114" i="5" s="1"/>
  <c r="D111" i="4"/>
  <c r="C111" i="4"/>
  <c r="B111" i="4"/>
  <c r="Q111" i="4"/>
  <c r="A111" i="4"/>
  <c r="L111" i="4"/>
  <c r="K111" i="4"/>
  <c r="J111" i="4"/>
  <c r="Q83" i="4"/>
  <c r="I83" i="4"/>
  <c r="B86" i="5" s="1"/>
  <c r="A83" i="4"/>
  <c r="L83" i="4"/>
  <c r="D83" i="4"/>
  <c r="K83" i="4"/>
  <c r="C83" i="4"/>
  <c r="J83" i="4"/>
  <c r="B83" i="4"/>
  <c r="E83" i="4"/>
  <c r="A86" i="5" s="1"/>
  <c r="P83" i="4"/>
  <c r="U83" i="4" s="1"/>
  <c r="O83" i="4"/>
  <c r="N83" i="4"/>
  <c r="M83" i="4"/>
  <c r="H83" i="4"/>
  <c r="G83" i="4"/>
  <c r="F83" i="4"/>
  <c r="F32" i="3"/>
  <c r="I32" i="3"/>
  <c r="H32" i="3"/>
  <c r="G32" i="3"/>
  <c r="E32" i="3"/>
  <c r="D32" i="3"/>
  <c r="C32" i="3"/>
  <c r="V19" i="2"/>
  <c r="L22" i="3" s="1"/>
  <c r="U19" i="2"/>
  <c r="K22" i="3" s="1"/>
  <c r="T19" i="2"/>
  <c r="J22" i="3" s="1"/>
  <c r="T30" i="2"/>
  <c r="J33" i="3" s="1"/>
  <c r="V30" i="2"/>
  <c r="L33" i="3" s="1"/>
  <c r="U30" i="2"/>
  <c r="K33" i="3" s="1"/>
  <c r="P43" i="8"/>
  <c r="AA43" i="8" s="1"/>
  <c r="H43" i="8"/>
  <c r="K43" i="8"/>
  <c r="C43" i="8"/>
  <c r="J43" i="8"/>
  <c r="B43" i="8"/>
  <c r="Q43" i="8"/>
  <c r="I43" i="8"/>
  <c r="B46" i="9" s="1"/>
  <c r="A43" i="8"/>
  <c r="L43" i="8"/>
  <c r="G43" i="8"/>
  <c r="F43" i="8"/>
  <c r="E43" i="8"/>
  <c r="D43" i="8"/>
  <c r="O43" i="8"/>
  <c r="N43" i="8"/>
  <c r="M43" i="8"/>
  <c r="Q44" i="8"/>
  <c r="I44" i="8"/>
  <c r="B47" i="9" s="1"/>
  <c r="A44" i="8"/>
  <c r="L44" i="8"/>
  <c r="D44" i="8"/>
  <c r="K44" i="8"/>
  <c r="C44" i="8"/>
  <c r="J44" i="8"/>
  <c r="B44" i="8"/>
  <c r="M44" i="8"/>
  <c r="H44" i="8"/>
  <c r="G44" i="8"/>
  <c r="F44" i="8"/>
  <c r="E44" i="8"/>
  <c r="P44" i="8"/>
  <c r="AA44" i="8" s="1"/>
  <c r="O44" i="8"/>
  <c r="N44" i="8"/>
  <c r="N69" i="6"/>
  <c r="F69" i="6"/>
  <c r="Q69" i="6"/>
  <c r="I69" i="6"/>
  <c r="B72" i="7" s="1"/>
  <c r="A69" i="6"/>
  <c r="X69" i="6"/>
  <c r="P69" i="6"/>
  <c r="H69" i="6"/>
  <c r="O69" i="6"/>
  <c r="G69" i="6"/>
  <c r="K69" i="6"/>
  <c r="J69" i="6"/>
  <c r="B69" i="6"/>
  <c r="M69" i="6"/>
  <c r="L69" i="6"/>
  <c r="E69" i="6"/>
  <c r="A72" i="7" s="1"/>
  <c r="D69" i="6"/>
  <c r="C69" i="6"/>
  <c r="M34" i="6"/>
  <c r="E34" i="6"/>
  <c r="P34" i="6"/>
  <c r="X34" i="6" s="1"/>
  <c r="H34" i="6"/>
  <c r="O34" i="6"/>
  <c r="G34" i="6"/>
  <c r="N34" i="6"/>
  <c r="F34" i="6"/>
  <c r="L34" i="6"/>
  <c r="K34" i="6"/>
  <c r="J34" i="6"/>
  <c r="I34" i="6"/>
  <c r="B37" i="7" s="1"/>
  <c r="D34" i="6"/>
  <c r="C34" i="6"/>
  <c r="B34" i="6"/>
  <c r="Q34" i="6"/>
  <c r="A34" i="6"/>
  <c r="C55" i="3"/>
  <c r="F55" i="3"/>
  <c r="E55" i="3"/>
  <c r="D55" i="3"/>
  <c r="I55" i="3"/>
  <c r="H55" i="3"/>
  <c r="G55" i="3"/>
  <c r="N94" i="4"/>
  <c r="F94" i="4"/>
  <c r="Q94" i="4"/>
  <c r="I94" i="4"/>
  <c r="B97" i="5" s="1"/>
  <c r="A94" i="4"/>
  <c r="P94" i="4"/>
  <c r="H94" i="4"/>
  <c r="O94" i="4"/>
  <c r="G94" i="4"/>
  <c r="B94" i="4"/>
  <c r="M94" i="4"/>
  <c r="L94" i="4"/>
  <c r="K94" i="4"/>
  <c r="J94" i="4"/>
  <c r="U94" i="4"/>
  <c r="E94" i="4"/>
  <c r="A97" i="5" s="1"/>
  <c r="D94" i="4"/>
  <c r="C94" i="4"/>
  <c r="L80" i="4"/>
  <c r="D80" i="4"/>
  <c r="O80" i="4"/>
  <c r="G80" i="4"/>
  <c r="N80" i="4"/>
  <c r="F80" i="4"/>
  <c r="M80" i="4"/>
  <c r="E80" i="4"/>
  <c r="A83" i="5" s="1"/>
  <c r="P80" i="4"/>
  <c r="U80" i="4" s="1"/>
  <c r="K80" i="4"/>
  <c r="J80" i="4"/>
  <c r="I80" i="4"/>
  <c r="B83" i="5" s="1"/>
  <c r="H80" i="4"/>
  <c r="C80" i="4"/>
  <c r="B80" i="4"/>
  <c r="Q80" i="4"/>
  <c r="A80" i="4"/>
  <c r="P35" i="8"/>
  <c r="AA35" i="8" s="1"/>
  <c r="H35" i="8"/>
  <c r="K35" i="8"/>
  <c r="C35" i="8"/>
  <c r="J35" i="8"/>
  <c r="B35" i="8"/>
  <c r="Q35" i="8"/>
  <c r="I35" i="8"/>
  <c r="B38" i="9" s="1"/>
  <c r="A35" i="8"/>
  <c r="D35" i="8"/>
  <c r="O35" i="8"/>
  <c r="M35" i="8"/>
  <c r="L35" i="8"/>
  <c r="G35" i="8"/>
  <c r="F35" i="8"/>
  <c r="E35" i="8"/>
  <c r="N35" i="8"/>
  <c r="Q36" i="8"/>
  <c r="I36" i="8"/>
  <c r="B39" i="9" s="1"/>
  <c r="A36" i="8"/>
  <c r="L36" i="8"/>
  <c r="D36" i="8"/>
  <c r="K36" i="8"/>
  <c r="C36" i="8"/>
  <c r="J36" i="8"/>
  <c r="B36" i="8"/>
  <c r="E36" i="8"/>
  <c r="P36" i="8"/>
  <c r="AA36" i="8" s="1"/>
  <c r="N36" i="8"/>
  <c r="M36" i="8"/>
  <c r="H36" i="8"/>
  <c r="G36" i="8"/>
  <c r="F36" i="8"/>
  <c r="O36" i="8"/>
  <c r="K119" i="3"/>
  <c r="C119" i="3"/>
  <c r="F119" i="3"/>
  <c r="M119" i="3"/>
  <c r="E119" i="3"/>
  <c r="L119" i="3"/>
  <c r="D119" i="3"/>
  <c r="J119" i="3"/>
  <c r="I119" i="3"/>
  <c r="H119" i="3"/>
  <c r="G119" i="3"/>
  <c r="J92" i="3"/>
  <c r="M92" i="3"/>
  <c r="E92" i="3"/>
  <c r="L92" i="3"/>
  <c r="D92" i="3"/>
  <c r="K92" i="3"/>
  <c r="C92" i="3"/>
  <c r="I92" i="3"/>
  <c r="H92" i="3"/>
  <c r="G92" i="3"/>
  <c r="F92" i="3"/>
  <c r="N86" i="4"/>
  <c r="F86" i="4"/>
  <c r="Q86" i="4"/>
  <c r="I86" i="4"/>
  <c r="B89" i="5" s="1"/>
  <c r="A86" i="4"/>
  <c r="P86" i="4"/>
  <c r="H86" i="4"/>
  <c r="O86" i="4"/>
  <c r="G86" i="4"/>
  <c r="J86" i="4"/>
  <c r="U86" i="4"/>
  <c r="E86" i="4"/>
  <c r="A89" i="5" s="1"/>
  <c r="D86" i="4"/>
  <c r="C86" i="4"/>
  <c r="B86" i="4"/>
  <c r="M86" i="4"/>
  <c r="L86" i="4"/>
  <c r="K86" i="4"/>
  <c r="K51" i="4"/>
  <c r="C51" i="4"/>
  <c r="J51" i="4"/>
  <c r="B51" i="4"/>
  <c r="Q51" i="4"/>
  <c r="I51" i="4"/>
  <c r="B54" i="5" s="1"/>
  <c r="A51" i="4"/>
  <c r="P51" i="4"/>
  <c r="H51" i="4"/>
  <c r="O51" i="4"/>
  <c r="G51" i="4"/>
  <c r="N51" i="4"/>
  <c r="F51" i="4"/>
  <c r="U51" i="4"/>
  <c r="M51" i="4"/>
  <c r="E51" i="4"/>
  <c r="A54" i="5" s="1"/>
  <c r="L51" i="4"/>
  <c r="D51" i="4"/>
  <c r="E44" i="3"/>
  <c r="D44" i="3"/>
  <c r="C44" i="3"/>
  <c r="I44" i="3"/>
  <c r="H44" i="3"/>
  <c r="G44" i="3"/>
  <c r="F44" i="3"/>
  <c r="W66" i="2"/>
  <c r="V66" i="2"/>
  <c r="U66" i="2"/>
  <c r="T66" i="2"/>
  <c r="K100" i="8"/>
  <c r="C100" i="8"/>
  <c r="M100" i="8"/>
  <c r="E100" i="8"/>
  <c r="L100" i="8"/>
  <c r="D100" i="8"/>
  <c r="I100" i="8"/>
  <c r="B103" i="9" s="1"/>
  <c r="H100" i="8"/>
  <c r="G100" i="8"/>
  <c r="Q100" i="8"/>
  <c r="F100" i="8"/>
  <c r="P100" i="8"/>
  <c r="AA100" i="8" s="1"/>
  <c r="B100" i="8"/>
  <c r="O100" i="8"/>
  <c r="A100" i="8"/>
  <c r="N100" i="8"/>
  <c r="J100" i="8"/>
  <c r="O88" i="8"/>
  <c r="G88" i="8"/>
  <c r="Q88" i="8"/>
  <c r="I88" i="8"/>
  <c r="B91" i="9" s="1"/>
  <c r="A88" i="8"/>
  <c r="P88" i="8"/>
  <c r="H88" i="8"/>
  <c r="K88" i="8"/>
  <c r="J88" i="8"/>
  <c r="E88" i="8"/>
  <c r="D88" i="8"/>
  <c r="N88" i="8"/>
  <c r="C88" i="8"/>
  <c r="AA88" i="8"/>
  <c r="M88" i="8"/>
  <c r="B88" i="8"/>
  <c r="L88" i="8"/>
  <c r="F88" i="8"/>
  <c r="M24" i="6"/>
  <c r="E24" i="6"/>
  <c r="P24" i="6"/>
  <c r="X24" i="6" s="1"/>
  <c r="H24" i="6"/>
  <c r="O24" i="6"/>
  <c r="G24" i="6"/>
  <c r="N24" i="6"/>
  <c r="F24" i="6"/>
  <c r="D24" i="6"/>
  <c r="C24" i="6"/>
  <c r="B24" i="6"/>
  <c r="Q24" i="6"/>
  <c r="A24" i="6"/>
  <c r="L24" i="6"/>
  <c r="K24" i="6"/>
  <c r="J24" i="6"/>
  <c r="I24" i="6"/>
  <c r="B27" i="7" s="1"/>
  <c r="M40" i="6"/>
  <c r="E40" i="6"/>
  <c r="X40" i="6"/>
  <c r="P40" i="6"/>
  <c r="H40" i="6"/>
  <c r="O40" i="6"/>
  <c r="G40" i="6"/>
  <c r="N40" i="6"/>
  <c r="F40" i="6"/>
  <c r="D40" i="6"/>
  <c r="C40" i="6"/>
  <c r="B40" i="6"/>
  <c r="Q40" i="6"/>
  <c r="A40" i="6"/>
  <c r="L40" i="6"/>
  <c r="K40" i="6"/>
  <c r="J40" i="6"/>
  <c r="I40" i="6"/>
  <c r="B43" i="7" s="1"/>
  <c r="E21" i="3"/>
  <c r="H21" i="3"/>
  <c r="G21" i="3"/>
  <c r="F21" i="3"/>
  <c r="D21" i="3"/>
  <c r="C21" i="3"/>
  <c r="I21" i="3"/>
  <c r="K63" i="3"/>
  <c r="C63" i="3"/>
  <c r="F63" i="3"/>
  <c r="E63" i="3"/>
  <c r="L63" i="3"/>
  <c r="D63" i="3"/>
  <c r="J63" i="3"/>
  <c r="I63" i="3"/>
  <c r="H63" i="3"/>
  <c r="G63" i="3"/>
  <c r="M25" i="4"/>
  <c r="E25" i="4"/>
  <c r="L25" i="4"/>
  <c r="D25" i="4"/>
  <c r="P25" i="4"/>
  <c r="U25" i="4" s="1"/>
  <c r="H25" i="4"/>
  <c r="O25" i="4"/>
  <c r="G25" i="4"/>
  <c r="N25" i="4"/>
  <c r="F25" i="4"/>
  <c r="K25" i="4"/>
  <c r="J25" i="4"/>
  <c r="I25" i="4"/>
  <c r="B28" i="5" s="1"/>
  <c r="C25" i="4"/>
  <c r="B25" i="4"/>
  <c r="A25" i="4"/>
  <c r="Q25" i="4"/>
  <c r="L59" i="4"/>
  <c r="D59" i="4"/>
  <c r="K59" i="4"/>
  <c r="Q59" i="4"/>
  <c r="G59" i="4"/>
  <c r="P59" i="4"/>
  <c r="F59" i="4"/>
  <c r="O59" i="4"/>
  <c r="E59" i="4"/>
  <c r="A62" i="5" s="1"/>
  <c r="N59" i="4"/>
  <c r="C59" i="4"/>
  <c r="M59" i="4"/>
  <c r="B59" i="4"/>
  <c r="J59" i="4"/>
  <c r="A59" i="4"/>
  <c r="U59" i="4"/>
  <c r="I59" i="4"/>
  <c r="B62" i="5" s="1"/>
  <c r="H59" i="4"/>
  <c r="G107" i="3"/>
  <c r="J107" i="3"/>
  <c r="I107" i="3"/>
  <c r="H107" i="3"/>
  <c r="F107" i="3"/>
  <c r="E107" i="3"/>
  <c r="D107" i="3"/>
  <c r="C107" i="3"/>
  <c r="M107" i="3"/>
  <c r="L107" i="3"/>
  <c r="K107" i="3"/>
  <c r="J99" i="8"/>
  <c r="B99" i="8"/>
  <c r="L99" i="8"/>
  <c r="D99" i="8"/>
  <c r="K99" i="8"/>
  <c r="C99" i="8"/>
  <c r="O99" i="8"/>
  <c r="A99" i="8"/>
  <c r="N99" i="8"/>
  <c r="M99" i="8"/>
  <c r="I99" i="8"/>
  <c r="B102" i="9" s="1"/>
  <c r="H99" i="8"/>
  <c r="G99" i="8"/>
  <c r="Q99" i="8"/>
  <c r="F99" i="8"/>
  <c r="P99" i="8"/>
  <c r="AA99" i="8" s="1"/>
  <c r="E99" i="8"/>
  <c r="A102" i="9" s="1"/>
  <c r="Q20" i="8"/>
  <c r="I20" i="8"/>
  <c r="B23" i="9" s="1"/>
  <c r="A20" i="8"/>
  <c r="K20" i="8"/>
  <c r="C20" i="8"/>
  <c r="J20" i="8"/>
  <c r="B20" i="8"/>
  <c r="H20" i="8"/>
  <c r="N20" i="8"/>
  <c r="M20" i="8"/>
  <c r="L20" i="8"/>
  <c r="E20" i="8"/>
  <c r="D20" i="8"/>
  <c r="P20" i="8"/>
  <c r="O20" i="8"/>
  <c r="G20" i="8"/>
  <c r="F20" i="8"/>
  <c r="M50" i="6"/>
  <c r="E50" i="6"/>
  <c r="A53" i="7" s="1"/>
  <c r="P50" i="6"/>
  <c r="X50" i="6" s="1"/>
  <c r="H50" i="6"/>
  <c r="O50" i="6"/>
  <c r="G50" i="6"/>
  <c r="N50" i="6"/>
  <c r="F50" i="6"/>
  <c r="L50" i="6"/>
  <c r="K50" i="6"/>
  <c r="J50" i="6"/>
  <c r="I50" i="6"/>
  <c r="B53" i="7" s="1"/>
  <c r="D50" i="6"/>
  <c r="C50" i="6"/>
  <c r="B50" i="6"/>
  <c r="Q50" i="6"/>
  <c r="A50" i="6"/>
  <c r="W82" i="2"/>
  <c r="V82" i="2"/>
  <c r="U82" i="2"/>
  <c r="T82" i="2"/>
  <c r="V8" i="2"/>
  <c r="L11" i="3" s="1"/>
  <c r="P68" i="4"/>
  <c r="U68" i="4" s="1"/>
  <c r="H68" i="4"/>
  <c r="K68" i="4"/>
  <c r="C68" i="4"/>
  <c r="J68" i="4"/>
  <c r="B68" i="4"/>
  <c r="Q68" i="4"/>
  <c r="I68" i="4"/>
  <c r="B71" i="5" s="1"/>
  <c r="A68" i="4"/>
  <c r="L68" i="4"/>
  <c r="G68" i="4"/>
  <c r="F68" i="4"/>
  <c r="E68" i="4"/>
  <c r="D68" i="4"/>
  <c r="O68" i="4"/>
  <c r="N68" i="4"/>
  <c r="M68" i="4"/>
  <c r="K79" i="3"/>
  <c r="C79" i="3"/>
  <c r="F79" i="3"/>
  <c r="M79" i="3"/>
  <c r="E79" i="3"/>
  <c r="L79" i="3"/>
  <c r="D79" i="3"/>
  <c r="J79" i="3"/>
  <c r="I79" i="3"/>
  <c r="H79" i="3"/>
  <c r="G79" i="3"/>
  <c r="F104" i="3"/>
  <c r="I104" i="3"/>
  <c r="H104" i="3"/>
  <c r="G104" i="3"/>
  <c r="M104" i="3"/>
  <c r="L104" i="3"/>
  <c r="K104" i="3"/>
  <c r="J104" i="3"/>
  <c r="E104" i="3"/>
  <c r="D104" i="3"/>
  <c r="C104" i="3"/>
  <c r="N117" i="8"/>
  <c r="F117" i="8"/>
  <c r="L117" i="8"/>
  <c r="D117" i="8"/>
  <c r="AA117" i="8"/>
  <c r="K117" i="8"/>
  <c r="C117" i="8"/>
  <c r="G117" i="8"/>
  <c r="Q117" i="8"/>
  <c r="E117" i="8"/>
  <c r="A120" i="9" s="1"/>
  <c r="I117" i="8"/>
  <c r="B120" i="9" s="1"/>
  <c r="H117" i="8"/>
  <c r="J117" i="8"/>
  <c r="B117" i="8"/>
  <c r="A117" i="8"/>
  <c r="P117" i="8"/>
  <c r="O117" i="8"/>
  <c r="M117" i="8"/>
  <c r="M10" i="8"/>
  <c r="E10" i="8"/>
  <c r="P10" i="8"/>
  <c r="H10" i="8"/>
  <c r="O10" i="8"/>
  <c r="G10" i="8"/>
  <c r="N10" i="8"/>
  <c r="F10" i="8"/>
  <c r="B10" i="8"/>
  <c r="Q10" i="8"/>
  <c r="A10" i="8"/>
  <c r="L10" i="8"/>
  <c r="K10" i="8"/>
  <c r="J10" i="8"/>
  <c r="I10" i="8"/>
  <c r="B13" i="9" s="1"/>
  <c r="D10" i="8"/>
  <c r="C10" i="8"/>
  <c r="J120" i="6"/>
  <c r="B120" i="6"/>
  <c r="M120" i="6"/>
  <c r="E120" i="6"/>
  <c r="A123" i="7" s="1"/>
  <c r="L120" i="6"/>
  <c r="D120" i="6"/>
  <c r="K120" i="6"/>
  <c r="C120" i="6"/>
  <c r="G120" i="6"/>
  <c r="F120" i="6"/>
  <c r="Q120" i="6"/>
  <c r="A120" i="6"/>
  <c r="P120" i="6"/>
  <c r="O120" i="6"/>
  <c r="N120" i="6"/>
  <c r="I120" i="6"/>
  <c r="B123" i="7" s="1"/>
  <c r="X120" i="6"/>
  <c r="H120" i="6"/>
  <c r="N71" i="6"/>
  <c r="F71" i="6"/>
  <c r="Q71" i="6"/>
  <c r="I71" i="6"/>
  <c r="B74" i="7" s="1"/>
  <c r="A71" i="6"/>
  <c r="X71" i="6"/>
  <c r="P71" i="6"/>
  <c r="H71" i="6"/>
  <c r="O71" i="6"/>
  <c r="G71" i="6"/>
  <c r="C71" i="6"/>
  <c r="B71" i="6"/>
  <c r="J71" i="6"/>
  <c r="E71" i="6"/>
  <c r="A74" i="7" s="1"/>
  <c r="D71" i="6"/>
  <c r="M71" i="6"/>
  <c r="L71" i="6"/>
  <c r="K71" i="6"/>
  <c r="G75" i="3"/>
  <c r="J75" i="3"/>
  <c r="I75" i="3"/>
  <c r="H75" i="3"/>
  <c r="F75" i="3"/>
  <c r="E75" i="3"/>
  <c r="D75" i="3"/>
  <c r="C75" i="3"/>
  <c r="M75" i="3"/>
  <c r="L75" i="3"/>
  <c r="K75" i="3"/>
  <c r="L98" i="3"/>
  <c r="D98" i="3"/>
  <c r="G98" i="3"/>
  <c r="F98" i="3"/>
  <c r="M98" i="3"/>
  <c r="E98" i="3"/>
  <c r="K98" i="3"/>
  <c r="J98" i="3"/>
  <c r="I98" i="3"/>
  <c r="H98" i="3"/>
  <c r="C98" i="3"/>
  <c r="N62" i="4"/>
  <c r="F62" i="4"/>
  <c r="Q62" i="4"/>
  <c r="I62" i="4"/>
  <c r="B65" i="5" s="1"/>
  <c r="A62" i="4"/>
  <c r="P62" i="4"/>
  <c r="H62" i="4"/>
  <c r="O62" i="4"/>
  <c r="G62" i="4"/>
  <c r="B62" i="4"/>
  <c r="M62" i="4"/>
  <c r="L62" i="4"/>
  <c r="K62" i="4"/>
  <c r="J62" i="4"/>
  <c r="U62" i="4"/>
  <c r="E62" i="4"/>
  <c r="A65" i="5" s="1"/>
  <c r="D62" i="4"/>
  <c r="C62" i="4"/>
  <c r="N32" i="4"/>
  <c r="F32" i="4"/>
  <c r="M32" i="4"/>
  <c r="E32" i="4"/>
  <c r="L32" i="4"/>
  <c r="D32" i="4"/>
  <c r="Q32" i="4"/>
  <c r="I32" i="4"/>
  <c r="B35" i="5" s="1"/>
  <c r="A32" i="4"/>
  <c r="P32" i="4"/>
  <c r="U32" i="4" s="1"/>
  <c r="H32" i="4"/>
  <c r="O32" i="4"/>
  <c r="G32" i="4"/>
  <c r="K32" i="4"/>
  <c r="J32" i="4"/>
  <c r="C32" i="4"/>
  <c r="B32" i="4"/>
  <c r="I25" i="3"/>
  <c r="D25" i="3"/>
  <c r="C25" i="3"/>
  <c r="H25" i="3"/>
  <c r="G25" i="3"/>
  <c r="F25" i="3"/>
  <c r="E25" i="3"/>
  <c r="N25" i="8"/>
  <c r="F25" i="8"/>
  <c r="Q25" i="8"/>
  <c r="I25" i="8"/>
  <c r="B28" i="9" s="1"/>
  <c r="A25" i="8"/>
  <c r="P25" i="8"/>
  <c r="AA25" i="8" s="1"/>
  <c r="H25" i="8"/>
  <c r="O25" i="8"/>
  <c r="G25" i="8"/>
  <c r="J25" i="8"/>
  <c r="M25" i="8"/>
  <c r="L25" i="8"/>
  <c r="K25" i="8"/>
  <c r="E25" i="8"/>
  <c r="D25" i="8"/>
  <c r="C25" i="8"/>
  <c r="B25" i="8"/>
  <c r="L31" i="8"/>
  <c r="D31" i="8"/>
  <c r="O31" i="8"/>
  <c r="G31" i="8"/>
  <c r="N31" i="8"/>
  <c r="F31" i="8"/>
  <c r="M31" i="8"/>
  <c r="E31" i="8"/>
  <c r="P31" i="8"/>
  <c r="AA31" i="8" s="1"/>
  <c r="C31" i="8"/>
  <c r="B31" i="8"/>
  <c r="Q31" i="8"/>
  <c r="A31" i="8"/>
  <c r="K31" i="8"/>
  <c r="J31" i="8"/>
  <c r="I31" i="8"/>
  <c r="B34" i="9" s="1"/>
  <c r="H31" i="8"/>
  <c r="U28" i="2"/>
  <c r="K31" i="3" s="1"/>
  <c r="V28" i="2"/>
  <c r="T28" i="2"/>
  <c r="J31" i="3" s="1"/>
  <c r="M60" i="6"/>
  <c r="E60" i="6"/>
  <c r="A63" i="7" s="1"/>
  <c r="P60" i="6"/>
  <c r="X60" i="6" s="1"/>
  <c r="H60" i="6"/>
  <c r="O60" i="6"/>
  <c r="G60" i="6"/>
  <c r="N60" i="6"/>
  <c r="F60" i="6"/>
  <c r="D60" i="6"/>
  <c r="C60" i="6"/>
  <c r="B60" i="6"/>
  <c r="Q60" i="6"/>
  <c r="A60" i="6"/>
  <c r="L60" i="6"/>
  <c r="K60" i="6"/>
  <c r="J60" i="6"/>
  <c r="I60" i="6"/>
  <c r="B63" i="7" s="1"/>
  <c r="Q11" i="6"/>
  <c r="I11" i="6"/>
  <c r="B14" i="7" s="1"/>
  <c r="A11" i="6"/>
  <c r="L11" i="6"/>
  <c r="D11" i="6"/>
  <c r="K11" i="6"/>
  <c r="C11" i="6"/>
  <c r="J11" i="6"/>
  <c r="B11" i="6"/>
  <c r="P11" i="6"/>
  <c r="O11" i="6"/>
  <c r="N11" i="6"/>
  <c r="M11" i="6"/>
  <c r="H11" i="6"/>
  <c r="G11" i="6"/>
  <c r="F11" i="6"/>
  <c r="E11" i="6"/>
  <c r="V21" i="2"/>
  <c r="L24" i="3" s="1"/>
  <c r="U21" i="2"/>
  <c r="K24" i="3" s="1"/>
  <c r="T21" i="2"/>
  <c r="J24" i="3" s="1"/>
  <c r="L64" i="4"/>
  <c r="D64" i="4"/>
  <c r="O64" i="4"/>
  <c r="G64" i="4"/>
  <c r="N64" i="4"/>
  <c r="F64" i="4"/>
  <c r="M64" i="4"/>
  <c r="E64" i="4"/>
  <c r="A67" i="5" s="1"/>
  <c r="P64" i="4"/>
  <c r="U64" i="4" s="1"/>
  <c r="K64" i="4"/>
  <c r="J64" i="4"/>
  <c r="I64" i="4"/>
  <c r="B67" i="5" s="1"/>
  <c r="H64" i="4"/>
  <c r="C64" i="4"/>
  <c r="B64" i="4"/>
  <c r="Q64" i="4"/>
  <c r="A64" i="4"/>
  <c r="W111" i="2"/>
  <c r="V111" i="2"/>
  <c r="U111" i="2"/>
  <c r="T111" i="2"/>
  <c r="N17" i="8"/>
  <c r="F17" i="8"/>
  <c r="P17" i="8"/>
  <c r="AA17" i="8" s="1"/>
  <c r="H17" i="8"/>
  <c r="O17" i="8"/>
  <c r="G17" i="8"/>
  <c r="L17" i="8"/>
  <c r="A17" i="8"/>
  <c r="D17" i="8"/>
  <c r="Q17" i="8"/>
  <c r="C17" i="8"/>
  <c r="M17" i="8"/>
  <c r="B17" i="8"/>
  <c r="K17" i="8"/>
  <c r="J17" i="8"/>
  <c r="I17" i="8"/>
  <c r="B20" i="9" s="1"/>
  <c r="E17" i="8"/>
  <c r="L93" i="8"/>
  <c r="D93" i="8"/>
  <c r="N93" i="8"/>
  <c r="F93" i="8"/>
  <c r="M93" i="8"/>
  <c r="E93" i="8"/>
  <c r="I93" i="8"/>
  <c r="B96" i="9" s="1"/>
  <c r="H93" i="8"/>
  <c r="G93" i="8"/>
  <c r="Q93" i="8"/>
  <c r="C93" i="8"/>
  <c r="P93" i="8"/>
  <c r="AA93" i="8" s="1"/>
  <c r="B93" i="8"/>
  <c r="O93" i="8"/>
  <c r="A93" i="8"/>
  <c r="K93" i="8"/>
  <c r="J93" i="8"/>
  <c r="J116" i="6"/>
  <c r="B116" i="6"/>
  <c r="M116" i="6"/>
  <c r="E116" i="6"/>
  <c r="A119" i="7" s="1"/>
  <c r="L116" i="6"/>
  <c r="D116" i="6"/>
  <c r="K116" i="6"/>
  <c r="C116" i="6"/>
  <c r="G116" i="6"/>
  <c r="F116" i="6"/>
  <c r="Q116" i="6"/>
  <c r="A116" i="6"/>
  <c r="P116" i="6"/>
  <c r="O116" i="6"/>
  <c r="N116" i="6"/>
  <c r="I116" i="6"/>
  <c r="B119" i="7" s="1"/>
  <c r="X116" i="6"/>
  <c r="H116" i="6"/>
  <c r="J66" i="6"/>
  <c r="B66" i="6"/>
  <c r="M66" i="6"/>
  <c r="E66" i="6"/>
  <c r="L66" i="6"/>
  <c r="D66" i="6"/>
  <c r="K66" i="6"/>
  <c r="O66" i="6"/>
  <c r="N66" i="6"/>
  <c r="F66" i="6"/>
  <c r="Q66" i="6"/>
  <c r="C66" i="6"/>
  <c r="P66" i="6"/>
  <c r="X66" i="6" s="1"/>
  <c r="A66" i="6"/>
  <c r="I66" i="6"/>
  <c r="B69" i="7" s="1"/>
  <c r="H66" i="6"/>
  <c r="G66" i="6"/>
  <c r="J44" i="4"/>
  <c r="B44" i="4"/>
  <c r="Q44" i="4"/>
  <c r="I44" i="4"/>
  <c r="B47" i="5" s="1"/>
  <c r="A44" i="4"/>
  <c r="P44" i="4"/>
  <c r="U44" i="4" s="1"/>
  <c r="H44" i="4"/>
  <c r="O44" i="4"/>
  <c r="G44" i="4"/>
  <c r="N44" i="4"/>
  <c r="F44" i="4"/>
  <c r="M44" i="4"/>
  <c r="E44" i="4"/>
  <c r="L44" i="4"/>
  <c r="D44" i="4"/>
  <c r="K44" i="4"/>
  <c r="C44" i="4"/>
  <c r="P97" i="8"/>
  <c r="H97" i="8"/>
  <c r="J97" i="8"/>
  <c r="B97" i="8"/>
  <c r="Q97" i="8"/>
  <c r="I97" i="8"/>
  <c r="B100" i="9" s="1"/>
  <c r="A97" i="8"/>
  <c r="AA97" i="8"/>
  <c r="M97" i="8"/>
  <c r="L97" i="8"/>
  <c r="K97" i="8"/>
  <c r="G97" i="8"/>
  <c r="F97" i="8"/>
  <c r="E97" i="8"/>
  <c r="O97" i="8"/>
  <c r="D97" i="8"/>
  <c r="N97" i="8"/>
  <c r="C97" i="8"/>
  <c r="O112" i="8"/>
  <c r="G112" i="8"/>
  <c r="Q112" i="8"/>
  <c r="I112" i="8"/>
  <c r="B115" i="9" s="1"/>
  <c r="A112" i="8"/>
  <c r="P112" i="8"/>
  <c r="AA112" i="8" s="1"/>
  <c r="H112" i="8"/>
  <c r="J112" i="8"/>
  <c r="F112" i="8"/>
  <c r="E112" i="8"/>
  <c r="A115" i="9" s="1"/>
  <c r="D112" i="8"/>
  <c r="N112" i="8"/>
  <c r="C112" i="8"/>
  <c r="M112" i="8"/>
  <c r="B112" i="8"/>
  <c r="L112" i="8"/>
  <c r="K112" i="8"/>
  <c r="N101" i="6"/>
  <c r="F101" i="6"/>
  <c r="Q101" i="6"/>
  <c r="I101" i="6"/>
  <c r="B104" i="7" s="1"/>
  <c r="A101" i="6"/>
  <c r="X101" i="6"/>
  <c r="P101" i="6"/>
  <c r="H101" i="6"/>
  <c r="O101" i="6"/>
  <c r="G101" i="6"/>
  <c r="K101" i="6"/>
  <c r="J101" i="6"/>
  <c r="E101" i="6"/>
  <c r="A104" i="7" s="1"/>
  <c r="D101" i="6"/>
  <c r="C101" i="6"/>
  <c r="B101" i="6"/>
  <c r="M101" i="6"/>
  <c r="L101" i="6"/>
  <c r="U36" i="2"/>
  <c r="K39" i="3" s="1"/>
  <c r="T36" i="2"/>
  <c r="J39" i="3" s="1"/>
  <c r="V36" i="2"/>
  <c r="L39" i="3" s="1"/>
  <c r="W79" i="2"/>
  <c r="V79" i="2"/>
  <c r="U79" i="2"/>
  <c r="T79" i="2"/>
  <c r="V54" i="2"/>
  <c r="W54" i="2" s="1"/>
  <c r="M57" i="3" s="1"/>
  <c r="T54" i="2"/>
  <c r="U54" i="2"/>
  <c r="W77" i="2"/>
  <c r="V77" i="2"/>
  <c r="U77" i="2"/>
  <c r="T77" i="2"/>
  <c r="O47" i="4"/>
  <c r="G47" i="4"/>
  <c r="N47" i="4"/>
  <c r="F47" i="4"/>
  <c r="M47" i="4"/>
  <c r="E47" i="4"/>
  <c r="A50" i="5" s="1"/>
  <c r="L47" i="4"/>
  <c r="D47" i="4"/>
  <c r="K47" i="4"/>
  <c r="C47" i="4"/>
  <c r="J47" i="4"/>
  <c r="B47" i="4"/>
  <c r="Q47" i="4"/>
  <c r="I47" i="4"/>
  <c r="B50" i="5" s="1"/>
  <c r="A47" i="4"/>
  <c r="P47" i="4"/>
  <c r="U47" i="4" s="1"/>
  <c r="H47" i="4"/>
  <c r="N40" i="4"/>
  <c r="F40" i="4"/>
  <c r="M40" i="4"/>
  <c r="E40" i="4"/>
  <c r="L40" i="4"/>
  <c r="D40" i="4"/>
  <c r="K40" i="4"/>
  <c r="C40" i="4"/>
  <c r="J40" i="4"/>
  <c r="B40" i="4"/>
  <c r="Q40" i="4"/>
  <c r="I40" i="4"/>
  <c r="B43" i="5" s="1"/>
  <c r="A40" i="4"/>
  <c r="P40" i="4"/>
  <c r="U40" i="4" s="1"/>
  <c r="H40" i="4"/>
  <c r="O40" i="4"/>
  <c r="G40" i="4"/>
  <c r="A22" i="3"/>
  <c r="I33" i="3"/>
  <c r="D33" i="3"/>
  <c r="C33" i="3"/>
  <c r="H33" i="3"/>
  <c r="G33" i="3"/>
  <c r="F33" i="3"/>
  <c r="E33" i="3"/>
  <c r="M56" i="8"/>
  <c r="E56" i="8"/>
  <c r="P56" i="8"/>
  <c r="AA56" i="8" s="1"/>
  <c r="H56" i="8"/>
  <c r="O56" i="8"/>
  <c r="G56" i="8"/>
  <c r="N56" i="8"/>
  <c r="F56" i="8"/>
  <c r="I56" i="8"/>
  <c r="B59" i="9" s="1"/>
  <c r="D56" i="8"/>
  <c r="C56" i="8"/>
  <c r="B56" i="8"/>
  <c r="Q56" i="8"/>
  <c r="A56" i="8"/>
  <c r="L56" i="8"/>
  <c r="K56" i="8"/>
  <c r="J56" i="8"/>
  <c r="T10" i="2"/>
  <c r="J13" i="3" s="1"/>
  <c r="V10" i="2"/>
  <c r="L13" i="3" s="1"/>
  <c r="U10" i="2"/>
  <c r="N97" i="6"/>
  <c r="F97" i="6"/>
  <c r="Q97" i="6"/>
  <c r="I97" i="6"/>
  <c r="B100" i="7" s="1"/>
  <c r="A97" i="6"/>
  <c r="X97" i="6"/>
  <c r="P97" i="6"/>
  <c r="H97" i="6"/>
  <c r="O97" i="6"/>
  <c r="G97" i="6"/>
  <c r="K97" i="6"/>
  <c r="J97" i="6"/>
  <c r="E97" i="6"/>
  <c r="A100" i="7" s="1"/>
  <c r="B97" i="6"/>
  <c r="M97" i="6"/>
  <c r="L97" i="6"/>
  <c r="D97" i="6"/>
  <c r="C97" i="6"/>
  <c r="T26" i="2"/>
  <c r="J29" i="3" s="1"/>
  <c r="V26" i="2"/>
  <c r="L29" i="3" s="1"/>
  <c r="U26" i="2"/>
  <c r="K29" i="3" s="1"/>
  <c r="J114" i="4"/>
  <c r="B114" i="4"/>
  <c r="U114" i="4"/>
  <c r="M114" i="4"/>
  <c r="E114" i="4"/>
  <c r="A117" i="5" s="1"/>
  <c r="L114" i="4"/>
  <c r="D114" i="4"/>
  <c r="K114" i="4"/>
  <c r="C114" i="4"/>
  <c r="N114" i="4"/>
  <c r="I114" i="4"/>
  <c r="B117" i="5" s="1"/>
  <c r="H114" i="4"/>
  <c r="G114" i="4"/>
  <c r="F114" i="4"/>
  <c r="Q114" i="4"/>
  <c r="A114" i="4"/>
  <c r="P114" i="4"/>
  <c r="O114" i="4"/>
  <c r="Q37" i="4"/>
  <c r="I37" i="4"/>
  <c r="B40" i="5" s="1"/>
  <c r="A37" i="4"/>
  <c r="P37" i="4"/>
  <c r="U37" i="4" s="1"/>
  <c r="H37" i="4"/>
  <c r="O37" i="4"/>
  <c r="G37" i="4"/>
  <c r="N37" i="4"/>
  <c r="F37" i="4"/>
  <c r="L37" i="4"/>
  <c r="D37" i="4"/>
  <c r="K37" i="4"/>
  <c r="C37" i="4"/>
  <c r="J37" i="4"/>
  <c r="B37" i="4"/>
  <c r="M37" i="4"/>
  <c r="E37" i="4"/>
  <c r="W93" i="2"/>
  <c r="V93" i="2"/>
  <c r="U93" i="2"/>
  <c r="T93" i="2"/>
  <c r="W94" i="2"/>
  <c r="V94" i="2"/>
  <c r="U94" i="2"/>
  <c r="T94" i="2"/>
  <c r="M48" i="8"/>
  <c r="E48" i="8"/>
  <c r="P48" i="8"/>
  <c r="AA48" i="8" s="1"/>
  <c r="H48" i="8"/>
  <c r="O48" i="8"/>
  <c r="G48" i="8"/>
  <c r="N48" i="8"/>
  <c r="F48" i="8"/>
  <c r="Q48" i="8"/>
  <c r="A48" i="8"/>
  <c r="L48" i="8"/>
  <c r="K48" i="8"/>
  <c r="J48" i="8"/>
  <c r="I48" i="8"/>
  <c r="B51" i="9" s="1"/>
  <c r="D48" i="8"/>
  <c r="C48" i="8"/>
  <c r="B48" i="8"/>
  <c r="W74" i="2"/>
  <c r="V74" i="2"/>
  <c r="U74" i="2"/>
  <c r="T74" i="2"/>
  <c r="J106" i="4"/>
  <c r="B106" i="4"/>
  <c r="U106" i="4"/>
  <c r="M106" i="4"/>
  <c r="E106" i="4"/>
  <c r="A109" i="5" s="1"/>
  <c r="L106" i="4"/>
  <c r="D106" i="4"/>
  <c r="K106" i="4"/>
  <c r="C106" i="4"/>
  <c r="F106" i="4"/>
  <c r="Q106" i="4"/>
  <c r="A106" i="4"/>
  <c r="P106" i="4"/>
  <c r="O106" i="4"/>
  <c r="N106" i="4"/>
  <c r="I106" i="4"/>
  <c r="B109" i="5" s="1"/>
  <c r="H106" i="4"/>
  <c r="G106" i="4"/>
  <c r="P30" i="4"/>
  <c r="U30" i="4" s="1"/>
  <c r="H30" i="4"/>
  <c r="O30" i="4"/>
  <c r="G30" i="4"/>
  <c r="K30" i="4"/>
  <c r="C30" i="4"/>
  <c r="J30" i="4"/>
  <c r="B30" i="4"/>
  <c r="Q30" i="4"/>
  <c r="I30" i="4"/>
  <c r="B33" i="5" s="1"/>
  <c r="A30" i="4"/>
  <c r="N30" i="4"/>
  <c r="M30" i="4"/>
  <c r="L30" i="4"/>
  <c r="F30" i="4"/>
  <c r="E30" i="4"/>
  <c r="D30" i="4"/>
  <c r="M69" i="3"/>
  <c r="E69" i="3"/>
  <c r="H69" i="3"/>
  <c r="G69" i="3"/>
  <c r="F69" i="3"/>
  <c r="D69" i="3"/>
  <c r="C69" i="3"/>
  <c r="L69" i="3"/>
  <c r="K69" i="3"/>
  <c r="J69" i="3"/>
  <c r="I69" i="3"/>
  <c r="Q14" i="8"/>
  <c r="I14" i="8"/>
  <c r="B17" i="9" s="1"/>
  <c r="A14" i="8"/>
  <c r="L14" i="8"/>
  <c r="D14" i="8"/>
  <c r="K14" i="8"/>
  <c r="C14" i="8"/>
  <c r="J14" i="8"/>
  <c r="B14" i="8"/>
  <c r="F14" i="8"/>
  <c r="E14" i="8"/>
  <c r="P14" i="8"/>
  <c r="O14" i="8"/>
  <c r="N14" i="8"/>
  <c r="M14" i="8"/>
  <c r="H14" i="8"/>
  <c r="G14" i="8"/>
  <c r="Q28" i="8"/>
  <c r="I28" i="8"/>
  <c r="B31" i="9" s="1"/>
  <c r="A28" i="8"/>
  <c r="L28" i="8"/>
  <c r="D28" i="8"/>
  <c r="K28" i="8"/>
  <c r="C28" i="8"/>
  <c r="J28" i="8"/>
  <c r="B28" i="8"/>
  <c r="M28" i="8"/>
  <c r="P28" i="8"/>
  <c r="AA28" i="8" s="1"/>
  <c r="O28" i="8"/>
  <c r="N28" i="8"/>
  <c r="H28" i="8"/>
  <c r="G28" i="8"/>
  <c r="F28" i="8"/>
  <c r="E28" i="8"/>
  <c r="Q37" i="6"/>
  <c r="I37" i="6"/>
  <c r="B40" i="7" s="1"/>
  <c r="A37" i="6"/>
  <c r="L37" i="6"/>
  <c r="D37" i="6"/>
  <c r="K37" i="6"/>
  <c r="C37" i="6"/>
  <c r="J37" i="6"/>
  <c r="B37" i="6"/>
  <c r="H37" i="6"/>
  <c r="G37" i="6"/>
  <c r="F37" i="6"/>
  <c r="E37" i="6"/>
  <c r="P37" i="6"/>
  <c r="X37" i="6" s="1"/>
  <c r="O37" i="6"/>
  <c r="N37" i="6"/>
  <c r="M37" i="6"/>
  <c r="M20" i="6"/>
  <c r="E20" i="6"/>
  <c r="P20" i="6"/>
  <c r="X20" i="6" s="1"/>
  <c r="H20" i="6"/>
  <c r="O20" i="6"/>
  <c r="G20" i="6"/>
  <c r="N20" i="6"/>
  <c r="F20" i="6"/>
  <c r="D20" i="6"/>
  <c r="C20" i="6"/>
  <c r="B20" i="6"/>
  <c r="Q20" i="6"/>
  <c r="A20" i="6"/>
  <c r="L20" i="6"/>
  <c r="K20" i="6"/>
  <c r="J20" i="6"/>
  <c r="I20" i="6"/>
  <c r="B23" i="7" s="1"/>
  <c r="A21" i="3"/>
  <c r="W110" i="2"/>
  <c r="V110" i="2"/>
  <c r="U110" i="2"/>
  <c r="T110" i="2"/>
  <c r="W87" i="2"/>
  <c r="V87" i="2"/>
  <c r="U87" i="2"/>
  <c r="T87" i="2"/>
  <c r="N78" i="4"/>
  <c r="F78" i="4"/>
  <c r="Q78" i="4"/>
  <c r="I78" i="4"/>
  <c r="B81" i="5" s="1"/>
  <c r="A78" i="4"/>
  <c r="P78" i="4"/>
  <c r="H78" i="4"/>
  <c r="O78" i="4"/>
  <c r="G78" i="4"/>
  <c r="B78" i="4"/>
  <c r="M78" i="4"/>
  <c r="L78" i="4"/>
  <c r="K78" i="4"/>
  <c r="J78" i="4"/>
  <c r="U78" i="4"/>
  <c r="E78" i="4"/>
  <c r="A81" i="5" s="1"/>
  <c r="D78" i="4"/>
  <c r="C78" i="4"/>
  <c r="Q45" i="4"/>
  <c r="I45" i="4"/>
  <c r="B48" i="5" s="1"/>
  <c r="A45" i="4"/>
  <c r="P45" i="4"/>
  <c r="U45" i="4" s="1"/>
  <c r="H45" i="4"/>
  <c r="O45" i="4"/>
  <c r="G45" i="4"/>
  <c r="N45" i="4"/>
  <c r="F45" i="4"/>
  <c r="M45" i="4"/>
  <c r="E45" i="4"/>
  <c r="L45" i="4"/>
  <c r="D45" i="4"/>
  <c r="K45" i="4"/>
  <c r="C45" i="4"/>
  <c r="J45" i="4"/>
  <c r="B45" i="4"/>
  <c r="W105" i="2"/>
  <c r="V105" i="2"/>
  <c r="U105" i="2"/>
  <c r="T105" i="2"/>
  <c r="P19" i="8"/>
  <c r="AA19" i="8" s="1"/>
  <c r="H19" i="8"/>
  <c r="J19" i="8"/>
  <c r="B19" i="8"/>
  <c r="Q19" i="8"/>
  <c r="I19" i="8"/>
  <c r="B22" i="9" s="1"/>
  <c r="A19" i="8"/>
  <c r="N19" i="8"/>
  <c r="C19" i="8"/>
  <c r="F19" i="8"/>
  <c r="E19" i="8"/>
  <c r="O19" i="8"/>
  <c r="D19" i="8"/>
  <c r="K19" i="8"/>
  <c r="G19" i="8"/>
  <c r="M19" i="8"/>
  <c r="L19" i="8"/>
  <c r="N75" i="6"/>
  <c r="F75" i="6"/>
  <c r="Q75" i="6"/>
  <c r="I75" i="6"/>
  <c r="B78" i="7" s="1"/>
  <c r="A75" i="6"/>
  <c r="X75" i="6"/>
  <c r="P75" i="6"/>
  <c r="H75" i="6"/>
  <c r="O75" i="6"/>
  <c r="G75" i="6"/>
  <c r="C75" i="6"/>
  <c r="B75" i="6"/>
  <c r="J75" i="6"/>
  <c r="E75" i="6"/>
  <c r="A78" i="7" s="1"/>
  <c r="D75" i="6"/>
  <c r="M75" i="6"/>
  <c r="L75" i="6"/>
  <c r="K75" i="6"/>
  <c r="M85" i="3"/>
  <c r="E85" i="3"/>
  <c r="H85" i="3"/>
  <c r="G85" i="3"/>
  <c r="F85" i="3"/>
  <c r="D85" i="3"/>
  <c r="C85" i="3"/>
  <c r="L85" i="3"/>
  <c r="K85" i="3"/>
  <c r="J85" i="3"/>
  <c r="I85" i="3"/>
  <c r="V9" i="2"/>
  <c r="L96" i="4"/>
  <c r="D96" i="4"/>
  <c r="O96" i="4"/>
  <c r="G96" i="4"/>
  <c r="N96" i="4"/>
  <c r="F96" i="4"/>
  <c r="U96" i="4"/>
  <c r="M96" i="4"/>
  <c r="E96" i="4"/>
  <c r="A99" i="5" s="1"/>
  <c r="P96" i="4"/>
  <c r="K96" i="4"/>
  <c r="J96" i="4"/>
  <c r="I96" i="4"/>
  <c r="B99" i="5" s="1"/>
  <c r="H96" i="4"/>
  <c r="C96" i="4"/>
  <c r="B96" i="4"/>
  <c r="Q96" i="4"/>
  <c r="A96" i="4"/>
  <c r="N33" i="8"/>
  <c r="F33" i="8"/>
  <c r="Q33" i="8"/>
  <c r="I33" i="8"/>
  <c r="B36" i="9" s="1"/>
  <c r="A33" i="8"/>
  <c r="P33" i="8"/>
  <c r="AA33" i="8" s="1"/>
  <c r="H33" i="8"/>
  <c r="O33" i="8"/>
  <c r="G33" i="8"/>
  <c r="B33" i="8"/>
  <c r="M33" i="8"/>
  <c r="K33" i="8"/>
  <c r="E33" i="8"/>
  <c r="D33" i="8"/>
  <c r="C33" i="8"/>
  <c r="L33" i="8"/>
  <c r="J33" i="8"/>
  <c r="L39" i="8"/>
  <c r="D39" i="8"/>
  <c r="O39" i="8"/>
  <c r="G39" i="8"/>
  <c r="N39" i="8"/>
  <c r="F39" i="8"/>
  <c r="M39" i="8"/>
  <c r="E39" i="8"/>
  <c r="H39" i="8"/>
  <c r="C39" i="8"/>
  <c r="B39" i="8"/>
  <c r="Q39" i="8"/>
  <c r="A39" i="8"/>
  <c r="P39" i="8"/>
  <c r="AA39" i="8" s="1"/>
  <c r="K39" i="8"/>
  <c r="J39" i="8"/>
  <c r="I39" i="8"/>
  <c r="B42" i="9" s="1"/>
  <c r="M56" i="6"/>
  <c r="E56" i="6"/>
  <c r="P56" i="6"/>
  <c r="X56" i="6" s="1"/>
  <c r="H56" i="6"/>
  <c r="O56" i="6"/>
  <c r="G56" i="6"/>
  <c r="N56" i="6"/>
  <c r="F56" i="6"/>
  <c r="D56" i="6"/>
  <c r="C56" i="6"/>
  <c r="B56" i="6"/>
  <c r="Q56" i="6"/>
  <c r="A56" i="6"/>
  <c r="L56" i="6"/>
  <c r="K56" i="6"/>
  <c r="J56" i="6"/>
  <c r="I56" i="6"/>
  <c r="B59" i="7" s="1"/>
  <c r="N83" i="6"/>
  <c r="F83" i="6"/>
  <c r="Q83" i="6"/>
  <c r="I83" i="6"/>
  <c r="B86" i="7" s="1"/>
  <c r="A83" i="6"/>
  <c r="X83" i="6"/>
  <c r="P83" i="6"/>
  <c r="H83" i="6"/>
  <c r="O83" i="6"/>
  <c r="G83" i="6"/>
  <c r="C83" i="6"/>
  <c r="B83" i="6"/>
  <c r="J83" i="6"/>
  <c r="E83" i="6"/>
  <c r="A86" i="7" s="1"/>
  <c r="D83" i="6"/>
  <c r="M83" i="6"/>
  <c r="L83" i="6"/>
  <c r="K83" i="6"/>
  <c r="U20" i="2"/>
  <c r="K23" i="3" s="1"/>
  <c r="V20" i="2"/>
  <c r="L23" i="3" s="1"/>
  <c r="T20" i="2"/>
  <c r="J23" i="3" s="1"/>
  <c r="W73" i="2"/>
  <c r="V73" i="2"/>
  <c r="U73" i="2"/>
  <c r="T73" i="2"/>
  <c r="W98" i="2"/>
  <c r="V98" i="2"/>
  <c r="U98" i="2"/>
  <c r="T98" i="2"/>
  <c r="J82" i="4"/>
  <c r="B82" i="4"/>
  <c r="M82" i="4"/>
  <c r="E82" i="4"/>
  <c r="L82" i="4"/>
  <c r="D82" i="4"/>
  <c r="K82" i="4"/>
  <c r="C82" i="4"/>
  <c r="N82" i="4"/>
  <c r="I82" i="4"/>
  <c r="B85" i="5" s="1"/>
  <c r="H82" i="4"/>
  <c r="G82" i="4"/>
  <c r="F82" i="4"/>
  <c r="Q82" i="4"/>
  <c r="A82" i="4"/>
  <c r="P82" i="4"/>
  <c r="U82" i="4" s="1"/>
  <c r="O82" i="4"/>
  <c r="Q107" i="4"/>
  <c r="I107" i="4"/>
  <c r="B110" i="5" s="1"/>
  <c r="A107" i="4"/>
  <c r="L107" i="4"/>
  <c r="D107" i="4"/>
  <c r="K107" i="4"/>
  <c r="C107" i="4"/>
  <c r="J107" i="4"/>
  <c r="B107" i="4"/>
  <c r="M107" i="4"/>
  <c r="H107" i="4"/>
  <c r="G107" i="4"/>
  <c r="F107" i="4"/>
  <c r="U107" i="4"/>
  <c r="E107" i="4"/>
  <c r="A110" i="5" s="1"/>
  <c r="P107" i="4"/>
  <c r="O107" i="4"/>
  <c r="N107" i="4"/>
  <c r="V47" i="2"/>
  <c r="U47" i="2"/>
  <c r="T47" i="2"/>
  <c r="J50" i="3" s="1"/>
  <c r="W47" i="2"/>
  <c r="M50" i="3" s="1"/>
  <c r="K54" i="8"/>
  <c r="C54" i="8"/>
  <c r="N54" i="8"/>
  <c r="F54" i="8"/>
  <c r="M54" i="8"/>
  <c r="E54" i="8"/>
  <c r="L54" i="8"/>
  <c r="D54" i="8"/>
  <c r="G54" i="8"/>
  <c r="B54" i="8"/>
  <c r="Q54" i="8"/>
  <c r="A54" i="8"/>
  <c r="P54" i="8"/>
  <c r="AA54" i="8" s="1"/>
  <c r="O54" i="8"/>
  <c r="J54" i="8"/>
  <c r="I54" i="8"/>
  <c r="B57" i="9" s="1"/>
  <c r="H54" i="8"/>
  <c r="Q68" i="8"/>
  <c r="I68" i="8"/>
  <c r="B71" i="9" s="1"/>
  <c r="A68" i="8"/>
  <c r="P68" i="8"/>
  <c r="AA68" i="8" s="1"/>
  <c r="H68" i="8"/>
  <c r="L68" i="8"/>
  <c r="D68" i="8"/>
  <c r="K68" i="8"/>
  <c r="C68" i="8"/>
  <c r="J68" i="8"/>
  <c r="B68" i="8"/>
  <c r="F68" i="8"/>
  <c r="E68" i="8"/>
  <c r="O68" i="8"/>
  <c r="N68" i="8"/>
  <c r="M68" i="8"/>
  <c r="G68" i="8"/>
  <c r="J78" i="6"/>
  <c r="B78" i="6"/>
  <c r="M78" i="6"/>
  <c r="E78" i="6"/>
  <c r="A81" i="7" s="1"/>
  <c r="L78" i="6"/>
  <c r="D78" i="6"/>
  <c r="K78" i="6"/>
  <c r="C78" i="6"/>
  <c r="O78" i="6"/>
  <c r="N78" i="6"/>
  <c r="F78" i="6"/>
  <c r="Q78" i="6"/>
  <c r="A78" i="6"/>
  <c r="P78" i="6"/>
  <c r="X78" i="6"/>
  <c r="I78" i="6"/>
  <c r="B81" i="7" s="1"/>
  <c r="H78" i="6"/>
  <c r="G78" i="6"/>
  <c r="N103" i="6"/>
  <c r="F103" i="6"/>
  <c r="Q103" i="6"/>
  <c r="I103" i="6"/>
  <c r="B106" i="7" s="1"/>
  <c r="A103" i="6"/>
  <c r="X103" i="6"/>
  <c r="P103" i="6"/>
  <c r="H103" i="6"/>
  <c r="O103" i="6"/>
  <c r="G103" i="6"/>
  <c r="C103" i="6"/>
  <c r="B103" i="6"/>
  <c r="M103" i="6"/>
  <c r="L103" i="6"/>
  <c r="K103" i="6"/>
  <c r="J103" i="6"/>
  <c r="E103" i="6"/>
  <c r="A106" i="7" s="1"/>
  <c r="D103" i="6"/>
  <c r="W117" i="2"/>
  <c r="V117" i="2"/>
  <c r="U117" i="2"/>
  <c r="T117" i="2"/>
  <c r="K47" i="3"/>
  <c r="C47" i="3"/>
  <c r="F47" i="3"/>
  <c r="E47" i="3"/>
  <c r="L47" i="3"/>
  <c r="D47" i="3"/>
  <c r="J47" i="3"/>
  <c r="I47" i="3"/>
  <c r="H47" i="3"/>
  <c r="G47" i="3"/>
  <c r="F24" i="3"/>
  <c r="I24" i="3"/>
  <c r="H24" i="3"/>
  <c r="G24" i="3"/>
  <c r="E24" i="3"/>
  <c r="D24" i="3"/>
  <c r="C24" i="3"/>
  <c r="W69" i="2"/>
  <c r="V69" i="2"/>
  <c r="U69" i="2"/>
  <c r="T69" i="2"/>
  <c r="U63" i="4"/>
  <c r="M63" i="4"/>
  <c r="E63" i="4"/>
  <c r="P63" i="4"/>
  <c r="H63" i="4"/>
  <c r="O63" i="4"/>
  <c r="G63" i="4"/>
  <c r="N63" i="4"/>
  <c r="F63" i="4"/>
  <c r="I63" i="4"/>
  <c r="B66" i="5" s="1"/>
  <c r="D63" i="4"/>
  <c r="C63" i="4"/>
  <c r="B63" i="4"/>
  <c r="Q63" i="4"/>
  <c r="A63" i="4"/>
  <c r="L63" i="4"/>
  <c r="K63" i="4"/>
  <c r="J63" i="4"/>
  <c r="L114" i="3"/>
  <c r="D114" i="3"/>
  <c r="G114" i="3"/>
  <c r="F114" i="3"/>
  <c r="M114" i="3"/>
  <c r="E114" i="3"/>
  <c r="K114" i="3"/>
  <c r="J114" i="3"/>
  <c r="I114" i="3"/>
  <c r="H114" i="3"/>
  <c r="C114" i="3"/>
  <c r="K46" i="8"/>
  <c r="C46" i="8"/>
  <c r="N46" i="8"/>
  <c r="F46" i="8"/>
  <c r="M46" i="8"/>
  <c r="E46" i="8"/>
  <c r="L46" i="8"/>
  <c r="D46" i="8"/>
  <c r="O46" i="8"/>
  <c r="J46" i="8"/>
  <c r="I46" i="8"/>
  <c r="B49" i="9" s="1"/>
  <c r="H46" i="8"/>
  <c r="G46" i="8"/>
  <c r="B46" i="8"/>
  <c r="Q46" i="8"/>
  <c r="A46" i="8"/>
  <c r="P46" i="8"/>
  <c r="AA46" i="8" s="1"/>
  <c r="L23" i="8"/>
  <c r="D23" i="8"/>
  <c r="O23" i="8"/>
  <c r="G23" i="8"/>
  <c r="N23" i="8"/>
  <c r="F23" i="8"/>
  <c r="M23" i="8"/>
  <c r="E23" i="8"/>
  <c r="H23" i="8"/>
  <c r="K23" i="8"/>
  <c r="J23" i="8"/>
  <c r="I23" i="8"/>
  <c r="B26" i="9" s="1"/>
  <c r="Q23" i="8"/>
  <c r="P23" i="8"/>
  <c r="AA23" i="8" s="1"/>
  <c r="C23" i="8"/>
  <c r="B23" i="8"/>
  <c r="A23" i="8"/>
  <c r="W83" i="2"/>
  <c r="V83" i="2"/>
  <c r="U83" i="2"/>
  <c r="T83" i="2"/>
  <c r="M52" i="6"/>
  <c r="E52" i="6"/>
  <c r="P52" i="6"/>
  <c r="X52" i="6" s="1"/>
  <c r="H52" i="6"/>
  <c r="O52" i="6"/>
  <c r="G52" i="6"/>
  <c r="N52" i="6"/>
  <c r="F52" i="6"/>
  <c r="D52" i="6"/>
  <c r="C52" i="6"/>
  <c r="B52" i="6"/>
  <c r="Q52" i="6"/>
  <c r="A52" i="6"/>
  <c r="L52" i="6"/>
  <c r="K52" i="6"/>
  <c r="J52" i="6"/>
  <c r="I52" i="6"/>
  <c r="B55" i="7" s="1"/>
  <c r="J90" i="6"/>
  <c r="B90" i="6"/>
  <c r="M90" i="6"/>
  <c r="E90" i="6"/>
  <c r="A93" i="7" s="1"/>
  <c r="L90" i="6"/>
  <c r="D90" i="6"/>
  <c r="K90" i="6"/>
  <c r="C90" i="6"/>
  <c r="O90" i="6"/>
  <c r="N90" i="6"/>
  <c r="I90" i="6"/>
  <c r="B93" i="7" s="1"/>
  <c r="F90" i="6"/>
  <c r="Q90" i="6"/>
  <c r="A90" i="6"/>
  <c r="P90" i="6"/>
  <c r="X90" i="6"/>
  <c r="H90" i="6"/>
  <c r="G90" i="6"/>
  <c r="U64" i="2"/>
  <c r="T64" i="2"/>
  <c r="W64" i="2"/>
  <c r="V64" i="2"/>
  <c r="W99" i="2"/>
  <c r="V99" i="2"/>
  <c r="U99" i="2"/>
  <c r="T99" i="2"/>
  <c r="G19" i="3"/>
  <c r="I19" i="3"/>
  <c r="F19" i="3"/>
  <c r="E19" i="3"/>
  <c r="D19" i="3"/>
  <c r="C19" i="3"/>
  <c r="M57" i="4"/>
  <c r="E57" i="4"/>
  <c r="A60" i="5" s="1"/>
  <c r="L57" i="4"/>
  <c r="D57" i="4"/>
  <c r="K57" i="4"/>
  <c r="C57" i="4"/>
  <c r="J57" i="4"/>
  <c r="B57" i="4"/>
  <c r="Q57" i="4"/>
  <c r="I57" i="4"/>
  <c r="B60" i="5" s="1"/>
  <c r="A57" i="4"/>
  <c r="P57" i="4"/>
  <c r="U57" i="4" s="1"/>
  <c r="H57" i="4"/>
  <c r="O57" i="4"/>
  <c r="G57" i="4"/>
  <c r="N57" i="4"/>
  <c r="F57" i="4"/>
  <c r="K27" i="4"/>
  <c r="C27" i="4"/>
  <c r="J27" i="4"/>
  <c r="B27" i="4"/>
  <c r="N27" i="4"/>
  <c r="F27" i="4"/>
  <c r="M27" i="4"/>
  <c r="E27" i="4"/>
  <c r="L27" i="4"/>
  <c r="D27" i="4"/>
  <c r="G27" i="4"/>
  <c r="A27" i="4"/>
  <c r="Q27" i="4"/>
  <c r="P27" i="4"/>
  <c r="U27" i="4" s="1"/>
  <c r="O27" i="4"/>
  <c r="I27" i="4"/>
  <c r="B30" i="5" s="1"/>
  <c r="H27" i="4"/>
  <c r="V58" i="2"/>
  <c r="T58" i="2"/>
  <c r="J61" i="3" s="1"/>
  <c r="U58" i="2"/>
  <c r="W58" i="2" s="1"/>
  <c r="M61" i="3" s="1"/>
  <c r="W75" i="2"/>
  <c r="V75" i="2"/>
  <c r="U75" i="2"/>
  <c r="T75" i="2"/>
  <c r="M86" i="8"/>
  <c r="E86" i="8"/>
  <c r="O86" i="8"/>
  <c r="G86" i="8"/>
  <c r="N86" i="8"/>
  <c r="F86" i="8"/>
  <c r="I86" i="8"/>
  <c r="B89" i="9" s="1"/>
  <c r="H86" i="8"/>
  <c r="Q86" i="8"/>
  <c r="AA86" i="8"/>
  <c r="P86" i="8"/>
  <c r="B86" i="8"/>
  <c r="L86" i="8"/>
  <c r="A86" i="8"/>
  <c r="K86" i="8"/>
  <c r="J86" i="8"/>
  <c r="D86" i="8"/>
  <c r="C86" i="8"/>
  <c r="J29" i="8"/>
  <c r="B29" i="8"/>
  <c r="M29" i="8"/>
  <c r="E29" i="8"/>
  <c r="L29" i="8"/>
  <c r="D29" i="8"/>
  <c r="K29" i="8"/>
  <c r="C29" i="8"/>
  <c r="N29" i="8"/>
  <c r="Q29" i="8"/>
  <c r="A29" i="8"/>
  <c r="P29" i="8"/>
  <c r="AA29" i="8" s="1"/>
  <c r="O29" i="8"/>
  <c r="I29" i="8"/>
  <c r="B32" i="9" s="1"/>
  <c r="H29" i="8"/>
  <c r="G29" i="8"/>
  <c r="F29" i="8"/>
  <c r="Q17" i="6"/>
  <c r="I17" i="6"/>
  <c r="B20" i="7" s="1"/>
  <c r="A17" i="6"/>
  <c r="L17" i="6"/>
  <c r="D17" i="6"/>
  <c r="K17" i="6"/>
  <c r="C17" i="6"/>
  <c r="J17" i="6"/>
  <c r="B17" i="6"/>
  <c r="H17" i="6"/>
  <c r="G17" i="6"/>
  <c r="F17" i="6"/>
  <c r="E17" i="6"/>
  <c r="P17" i="6"/>
  <c r="X17" i="6" s="1"/>
  <c r="O17" i="6"/>
  <c r="N17" i="6"/>
  <c r="M17" i="6"/>
  <c r="L82" i="3"/>
  <c r="D82" i="3"/>
  <c r="G82" i="3"/>
  <c r="F82" i="3"/>
  <c r="M82" i="3"/>
  <c r="E82" i="3"/>
  <c r="K82" i="3"/>
  <c r="J82" i="3"/>
  <c r="I82" i="3"/>
  <c r="H82" i="3"/>
  <c r="C82" i="3"/>
  <c r="I57" i="3"/>
  <c r="L57" i="3"/>
  <c r="D57" i="3"/>
  <c r="K57" i="3"/>
  <c r="C57" i="3"/>
  <c r="J57" i="3"/>
  <c r="H57" i="3"/>
  <c r="G57" i="3"/>
  <c r="F57" i="3"/>
  <c r="E57" i="3"/>
  <c r="F80" i="3"/>
  <c r="I80" i="3"/>
  <c r="H80" i="3"/>
  <c r="G80" i="3"/>
  <c r="E80" i="3"/>
  <c r="D80" i="3"/>
  <c r="C80" i="3"/>
  <c r="M80" i="3"/>
  <c r="L80" i="3"/>
  <c r="K80" i="3"/>
  <c r="J80" i="3"/>
  <c r="P100" i="4"/>
  <c r="H100" i="4"/>
  <c r="K100" i="4"/>
  <c r="C100" i="4"/>
  <c r="J100" i="4"/>
  <c r="B100" i="4"/>
  <c r="Q100" i="4"/>
  <c r="I100" i="4"/>
  <c r="B103" i="5" s="1"/>
  <c r="A100" i="4"/>
  <c r="L100" i="4"/>
  <c r="G100" i="4"/>
  <c r="F100" i="4"/>
  <c r="U100" i="4"/>
  <c r="E100" i="4"/>
  <c r="A103" i="5" s="1"/>
  <c r="D100" i="4"/>
  <c r="O100" i="4"/>
  <c r="N100" i="4"/>
  <c r="M100" i="4"/>
  <c r="V55" i="2"/>
  <c r="U55" i="2"/>
  <c r="W55" i="2" s="1"/>
  <c r="M58" i="3" s="1"/>
  <c r="T55" i="2"/>
  <c r="N87" i="8"/>
  <c r="F87" i="8"/>
  <c r="P87" i="8"/>
  <c r="H87" i="8"/>
  <c r="O87" i="8"/>
  <c r="G87" i="8"/>
  <c r="Q87" i="8"/>
  <c r="C87" i="8"/>
  <c r="AA87" i="8"/>
  <c r="M87" i="8"/>
  <c r="B87" i="8"/>
  <c r="K87" i="8"/>
  <c r="J87" i="8"/>
  <c r="I87" i="8"/>
  <c r="B90" i="9" s="1"/>
  <c r="E87" i="8"/>
  <c r="D87" i="8"/>
  <c r="L87" i="8"/>
  <c r="A87" i="8"/>
  <c r="Q90" i="8"/>
  <c r="I90" i="8"/>
  <c r="B93" i="9" s="1"/>
  <c r="A90" i="8"/>
  <c r="K90" i="8"/>
  <c r="C90" i="8"/>
  <c r="J90" i="8"/>
  <c r="B90" i="8"/>
  <c r="M90" i="8"/>
  <c r="L90" i="8"/>
  <c r="H90" i="8"/>
  <c r="G90" i="8"/>
  <c r="F90" i="8"/>
  <c r="P90" i="8"/>
  <c r="AA90" i="8" s="1"/>
  <c r="E90" i="8"/>
  <c r="O90" i="8"/>
  <c r="D90" i="8"/>
  <c r="N90" i="8"/>
  <c r="E13" i="3"/>
  <c r="H13" i="3"/>
  <c r="G13" i="3"/>
  <c r="F13" i="3"/>
  <c r="I13" i="3"/>
  <c r="D13" i="3"/>
  <c r="C13" i="3"/>
  <c r="Q9" i="6"/>
  <c r="I9" i="6"/>
  <c r="B12" i="7" s="1"/>
  <c r="A9" i="6"/>
  <c r="L9" i="6"/>
  <c r="D9" i="6"/>
  <c r="K9" i="6"/>
  <c r="C9" i="6"/>
  <c r="J9" i="6"/>
  <c r="B9" i="6"/>
  <c r="H9" i="6"/>
  <c r="G9" i="6"/>
  <c r="F9" i="6"/>
  <c r="E9" i="6"/>
  <c r="P9" i="6"/>
  <c r="O9" i="6"/>
  <c r="N9" i="6"/>
  <c r="M9" i="6"/>
  <c r="E29" i="3"/>
  <c r="H29" i="3"/>
  <c r="G29" i="3"/>
  <c r="F29" i="3"/>
  <c r="I29" i="3"/>
  <c r="D29" i="3"/>
  <c r="C29" i="3"/>
  <c r="L50" i="4"/>
  <c r="D50" i="4"/>
  <c r="K50" i="4"/>
  <c r="C50" i="4"/>
  <c r="J50" i="4"/>
  <c r="B50" i="4"/>
  <c r="Q50" i="4"/>
  <c r="I50" i="4"/>
  <c r="B53" i="5" s="1"/>
  <c r="A50" i="4"/>
  <c r="P50" i="4"/>
  <c r="U50" i="4" s="1"/>
  <c r="H50" i="4"/>
  <c r="O50" i="4"/>
  <c r="G50" i="4"/>
  <c r="N50" i="4"/>
  <c r="F50" i="4"/>
  <c r="M50" i="4"/>
  <c r="E50" i="4"/>
  <c r="L120" i="4"/>
  <c r="D120" i="4"/>
  <c r="O120" i="4"/>
  <c r="G120" i="4"/>
  <c r="N120" i="4"/>
  <c r="F120" i="4"/>
  <c r="U120" i="4"/>
  <c r="M120" i="4"/>
  <c r="E120" i="4"/>
  <c r="A123" i="5" s="1"/>
  <c r="H120" i="4"/>
  <c r="C120" i="4"/>
  <c r="B120" i="4"/>
  <c r="Q120" i="4"/>
  <c r="A120" i="4"/>
  <c r="P120" i="4"/>
  <c r="K120" i="4"/>
  <c r="J120" i="4"/>
  <c r="I120" i="4"/>
  <c r="B123" i="5" s="1"/>
  <c r="F96" i="3"/>
  <c r="I96" i="3"/>
  <c r="H96" i="3"/>
  <c r="G96" i="3"/>
  <c r="E96" i="3"/>
  <c r="D96" i="3"/>
  <c r="C96" i="3"/>
  <c r="M96" i="3"/>
  <c r="L96" i="3"/>
  <c r="K96" i="3"/>
  <c r="J96" i="3"/>
  <c r="I97" i="3"/>
  <c r="L97" i="3"/>
  <c r="D97" i="3"/>
  <c r="K97" i="3"/>
  <c r="C97" i="3"/>
  <c r="J97" i="3"/>
  <c r="H97" i="3"/>
  <c r="G97" i="3"/>
  <c r="F97" i="3"/>
  <c r="E97" i="3"/>
  <c r="M97" i="3"/>
  <c r="L77" i="8"/>
  <c r="D77" i="8"/>
  <c r="N77" i="8"/>
  <c r="F77" i="8"/>
  <c r="M77" i="8"/>
  <c r="E77" i="8"/>
  <c r="G77" i="8"/>
  <c r="Q77" i="8"/>
  <c r="C77" i="8"/>
  <c r="J77" i="8"/>
  <c r="I77" i="8"/>
  <c r="B80" i="9" s="1"/>
  <c r="H77" i="8"/>
  <c r="O77" i="8"/>
  <c r="K77" i="8"/>
  <c r="B77" i="8"/>
  <c r="A77" i="8"/>
  <c r="P77" i="8"/>
  <c r="AA77" i="8" s="1"/>
  <c r="M77" i="3"/>
  <c r="E77" i="3"/>
  <c r="H77" i="3"/>
  <c r="G77" i="3"/>
  <c r="F77" i="3"/>
  <c r="L77" i="3"/>
  <c r="K77" i="3"/>
  <c r="J77" i="3"/>
  <c r="I77" i="3"/>
  <c r="D77" i="3"/>
  <c r="C77" i="3"/>
  <c r="D26" i="3"/>
  <c r="G26" i="3"/>
  <c r="F26" i="3"/>
  <c r="E26" i="3"/>
  <c r="C26" i="3"/>
  <c r="I26" i="3"/>
  <c r="H26" i="3"/>
  <c r="L42" i="4"/>
  <c r="D42" i="4"/>
  <c r="K42" i="4"/>
  <c r="C42" i="4"/>
  <c r="J42" i="4"/>
  <c r="B42" i="4"/>
  <c r="Q42" i="4"/>
  <c r="I42" i="4"/>
  <c r="B45" i="5" s="1"/>
  <c r="A42" i="4"/>
  <c r="P42" i="4"/>
  <c r="U42" i="4" s="1"/>
  <c r="H42" i="4"/>
  <c r="O42" i="4"/>
  <c r="G42" i="4"/>
  <c r="N42" i="4"/>
  <c r="F42" i="4"/>
  <c r="M42" i="4"/>
  <c r="E42" i="4"/>
  <c r="Q91" i="4"/>
  <c r="I91" i="4"/>
  <c r="B94" i="5" s="1"/>
  <c r="A91" i="4"/>
  <c r="L91" i="4"/>
  <c r="D91" i="4"/>
  <c r="K91" i="4"/>
  <c r="C91" i="4"/>
  <c r="J91" i="4"/>
  <c r="B91" i="4"/>
  <c r="M91" i="4"/>
  <c r="H91" i="4"/>
  <c r="G91" i="4"/>
  <c r="F91" i="4"/>
  <c r="E91" i="4"/>
  <c r="A94" i="5" s="1"/>
  <c r="P91" i="4"/>
  <c r="U91" i="4" s="1"/>
  <c r="O91" i="4"/>
  <c r="N91" i="4"/>
  <c r="G43" i="3"/>
  <c r="I43" i="3"/>
  <c r="H43" i="3"/>
  <c r="F43" i="3"/>
  <c r="E43" i="3"/>
  <c r="D43" i="3"/>
  <c r="C43" i="3"/>
  <c r="C14" i="3"/>
  <c r="I14" i="3"/>
  <c r="G14" i="3"/>
  <c r="F14" i="3"/>
  <c r="E14" i="3"/>
  <c r="D14" i="3"/>
  <c r="P27" i="8"/>
  <c r="AA27" i="8" s="1"/>
  <c r="H27" i="8"/>
  <c r="K27" i="8"/>
  <c r="C27" i="8"/>
  <c r="J27" i="8"/>
  <c r="B27" i="8"/>
  <c r="Q27" i="8"/>
  <c r="I27" i="8"/>
  <c r="B30" i="9" s="1"/>
  <c r="A27" i="8"/>
  <c r="L27" i="8"/>
  <c r="O27" i="8"/>
  <c r="N27" i="8"/>
  <c r="M27" i="8"/>
  <c r="G27" i="8"/>
  <c r="F27" i="8"/>
  <c r="E27" i="8"/>
  <c r="D27" i="8"/>
  <c r="Q63" i="6"/>
  <c r="I63" i="6"/>
  <c r="B66" i="7" s="1"/>
  <c r="A63" i="6"/>
  <c r="L63" i="6"/>
  <c r="D63" i="6"/>
  <c r="K63" i="6"/>
  <c r="C63" i="6"/>
  <c r="J63" i="6"/>
  <c r="B63" i="6"/>
  <c r="P63" i="6"/>
  <c r="O63" i="6"/>
  <c r="N63" i="6"/>
  <c r="M63" i="6"/>
  <c r="X63" i="6"/>
  <c r="H63" i="6"/>
  <c r="G63" i="6"/>
  <c r="F63" i="6"/>
  <c r="E63" i="6"/>
  <c r="A66" i="7" s="1"/>
  <c r="I113" i="3"/>
  <c r="L113" i="3"/>
  <c r="D113" i="3"/>
  <c r="K113" i="3"/>
  <c r="C113" i="3"/>
  <c r="J113" i="3"/>
  <c r="H113" i="3"/>
  <c r="G113" i="3"/>
  <c r="F113" i="3"/>
  <c r="E113" i="3"/>
  <c r="M113" i="3"/>
  <c r="W61" i="2"/>
  <c r="V61" i="2"/>
  <c r="U61" i="2"/>
  <c r="T61" i="2"/>
  <c r="L90" i="3"/>
  <c r="D90" i="3"/>
  <c r="G90" i="3"/>
  <c r="F90" i="3"/>
  <c r="M90" i="3"/>
  <c r="E90" i="3"/>
  <c r="C90" i="3"/>
  <c r="K90" i="3"/>
  <c r="J90" i="3"/>
  <c r="I90" i="3"/>
  <c r="H90" i="3"/>
  <c r="J98" i="4"/>
  <c r="B98" i="4"/>
  <c r="U98" i="4"/>
  <c r="M98" i="4"/>
  <c r="E98" i="4"/>
  <c r="A101" i="5" s="1"/>
  <c r="L98" i="4"/>
  <c r="D98" i="4"/>
  <c r="K98" i="4"/>
  <c r="C98" i="4"/>
  <c r="N98" i="4"/>
  <c r="I98" i="4"/>
  <c r="B101" i="5" s="1"/>
  <c r="H98" i="4"/>
  <c r="G98" i="4"/>
  <c r="F98" i="4"/>
  <c r="Q98" i="4"/>
  <c r="A98" i="4"/>
  <c r="P98" i="4"/>
  <c r="O98" i="4"/>
  <c r="P14" i="4"/>
  <c r="H14" i="4"/>
  <c r="O14" i="4"/>
  <c r="G14" i="4"/>
  <c r="K14" i="4"/>
  <c r="C14" i="4"/>
  <c r="J14" i="4"/>
  <c r="B14" i="4"/>
  <c r="Q14" i="4"/>
  <c r="I14" i="4"/>
  <c r="B17" i="5" s="1"/>
  <c r="A14" i="4"/>
  <c r="L14" i="4"/>
  <c r="F14" i="4"/>
  <c r="E14" i="4"/>
  <c r="D14" i="4"/>
  <c r="N14" i="4"/>
  <c r="M14" i="4"/>
  <c r="J108" i="3"/>
  <c r="M108" i="3"/>
  <c r="E108" i="3"/>
  <c r="L108" i="3"/>
  <c r="D108" i="3"/>
  <c r="K108" i="3"/>
  <c r="C108" i="3"/>
  <c r="I108" i="3"/>
  <c r="H108" i="3"/>
  <c r="G108" i="3"/>
  <c r="F108" i="3"/>
  <c r="M32" i="8"/>
  <c r="E32" i="8"/>
  <c r="P32" i="8"/>
  <c r="AA32" i="8" s="1"/>
  <c r="H32" i="8"/>
  <c r="O32" i="8"/>
  <c r="G32" i="8"/>
  <c r="N32" i="8"/>
  <c r="F32" i="8"/>
  <c r="Q32" i="8"/>
  <c r="A32" i="8"/>
  <c r="L32" i="8"/>
  <c r="J32" i="8"/>
  <c r="D32" i="8"/>
  <c r="C32" i="8"/>
  <c r="B32" i="8"/>
  <c r="K32" i="8"/>
  <c r="I32" i="8"/>
  <c r="B35" i="9" s="1"/>
  <c r="N113" i="6"/>
  <c r="F113" i="6"/>
  <c r="Q113" i="6"/>
  <c r="I113" i="6"/>
  <c r="B116" i="7" s="1"/>
  <c r="A113" i="6"/>
  <c r="X113" i="6"/>
  <c r="P113" i="6"/>
  <c r="H113" i="6"/>
  <c r="O113" i="6"/>
  <c r="G113" i="6"/>
  <c r="K113" i="6"/>
  <c r="J113" i="6"/>
  <c r="E113" i="6"/>
  <c r="A116" i="7" s="1"/>
  <c r="D113" i="6"/>
  <c r="C113" i="6"/>
  <c r="B113" i="6"/>
  <c r="M113" i="6"/>
  <c r="L113" i="6"/>
  <c r="V15" i="2"/>
  <c r="L18" i="3" s="1"/>
  <c r="E12" i="3"/>
  <c r="D12" i="3"/>
  <c r="C12" i="3"/>
  <c r="I12" i="3"/>
  <c r="G12" i="3"/>
  <c r="F12" i="3"/>
  <c r="M17" i="4"/>
  <c r="E17" i="4"/>
  <c r="L17" i="4"/>
  <c r="D17" i="4"/>
  <c r="P17" i="4"/>
  <c r="U17" i="4" s="1"/>
  <c r="H17" i="4"/>
  <c r="O17" i="4"/>
  <c r="G17" i="4"/>
  <c r="N17" i="4"/>
  <c r="F17" i="4"/>
  <c r="A17" i="4"/>
  <c r="Q17" i="4"/>
  <c r="K17" i="4"/>
  <c r="J17" i="4"/>
  <c r="I17" i="4"/>
  <c r="B20" i="5" s="1"/>
  <c r="C17" i="4"/>
  <c r="B17" i="4"/>
  <c r="Q53" i="4"/>
  <c r="I53" i="4"/>
  <c r="B56" i="5" s="1"/>
  <c r="A53" i="4"/>
  <c r="P53" i="4"/>
  <c r="U53" i="4" s="1"/>
  <c r="H53" i="4"/>
  <c r="O53" i="4"/>
  <c r="G53" i="4"/>
  <c r="N53" i="4"/>
  <c r="F53" i="4"/>
  <c r="M53" i="4"/>
  <c r="E53" i="4"/>
  <c r="L53" i="4"/>
  <c r="D53" i="4"/>
  <c r="K53" i="4"/>
  <c r="C53" i="4"/>
  <c r="J53" i="4"/>
  <c r="B53" i="4"/>
  <c r="AA62" i="8"/>
  <c r="K62" i="8"/>
  <c r="C62" i="8"/>
  <c r="J62" i="8"/>
  <c r="B62" i="8"/>
  <c r="N62" i="8"/>
  <c r="F62" i="8"/>
  <c r="M62" i="8"/>
  <c r="E62" i="8"/>
  <c r="A65" i="9" s="1"/>
  <c r="L62" i="8"/>
  <c r="D62" i="8"/>
  <c r="Q62" i="8"/>
  <c r="P62" i="8"/>
  <c r="O62" i="8"/>
  <c r="I62" i="8"/>
  <c r="B65" i="9" s="1"/>
  <c r="H62" i="8"/>
  <c r="G62" i="8"/>
  <c r="A62" i="8"/>
  <c r="J75" i="8"/>
  <c r="B75" i="8"/>
  <c r="L75" i="8"/>
  <c r="D75" i="8"/>
  <c r="K75" i="8"/>
  <c r="C75" i="8"/>
  <c r="P75" i="8"/>
  <c r="AA75" i="8" s="1"/>
  <c r="E75" i="8"/>
  <c r="O75" i="8"/>
  <c r="A75" i="8"/>
  <c r="H75" i="8"/>
  <c r="G75" i="8"/>
  <c r="Q75" i="8"/>
  <c r="F75" i="8"/>
  <c r="I75" i="8"/>
  <c r="B78" i="9" s="1"/>
  <c r="N75" i="8"/>
  <c r="M75" i="8"/>
  <c r="J68" i="6"/>
  <c r="B68" i="6"/>
  <c r="M68" i="6"/>
  <c r="E68" i="6"/>
  <c r="A71" i="7" s="1"/>
  <c r="L68" i="6"/>
  <c r="D68" i="6"/>
  <c r="K68" i="6"/>
  <c r="C68" i="6"/>
  <c r="G68" i="6"/>
  <c r="F68" i="6"/>
  <c r="N68" i="6"/>
  <c r="I68" i="6"/>
  <c r="B71" i="7" s="1"/>
  <c r="X68" i="6"/>
  <c r="H68" i="6"/>
  <c r="P68" i="6"/>
  <c r="O68" i="6"/>
  <c r="A68" i="6"/>
  <c r="Q68" i="6"/>
  <c r="Q19" i="6"/>
  <c r="I19" i="6"/>
  <c r="B22" i="7" s="1"/>
  <c r="A19" i="6"/>
  <c r="L19" i="6"/>
  <c r="D19" i="6"/>
  <c r="K19" i="6"/>
  <c r="C19" i="6"/>
  <c r="J19" i="6"/>
  <c r="B19" i="6"/>
  <c r="P19" i="6"/>
  <c r="X19" i="6" s="1"/>
  <c r="O19" i="6"/>
  <c r="N19" i="6"/>
  <c r="M19" i="6"/>
  <c r="H19" i="6"/>
  <c r="G19" i="6"/>
  <c r="F19" i="6"/>
  <c r="E19" i="6"/>
  <c r="V53" i="2"/>
  <c r="W53" i="2" s="1"/>
  <c r="M56" i="3" s="1"/>
  <c r="U53" i="2"/>
  <c r="T53" i="2"/>
  <c r="J76" i="3"/>
  <c r="M76" i="3"/>
  <c r="E76" i="3"/>
  <c r="L76" i="3"/>
  <c r="D76" i="3"/>
  <c r="K76" i="3"/>
  <c r="C76" i="3"/>
  <c r="I76" i="3"/>
  <c r="H76" i="3"/>
  <c r="G76" i="3"/>
  <c r="F76" i="3"/>
  <c r="M101" i="3"/>
  <c r="E101" i="3"/>
  <c r="H101" i="3"/>
  <c r="G101" i="3"/>
  <c r="F101" i="3"/>
  <c r="D101" i="3"/>
  <c r="C101" i="3"/>
  <c r="L101" i="3"/>
  <c r="K101" i="3"/>
  <c r="J101" i="3"/>
  <c r="I101" i="3"/>
  <c r="L18" i="4"/>
  <c r="D18" i="4"/>
  <c r="K18" i="4"/>
  <c r="C18" i="4"/>
  <c r="O18" i="4"/>
  <c r="G18" i="4"/>
  <c r="N18" i="4"/>
  <c r="F18" i="4"/>
  <c r="M18" i="4"/>
  <c r="E18" i="4"/>
  <c r="Q18" i="4"/>
  <c r="P18" i="4"/>
  <c r="U18" i="4" s="1"/>
  <c r="J18" i="4"/>
  <c r="I18" i="4"/>
  <c r="B21" i="5" s="1"/>
  <c r="H18" i="4"/>
  <c r="B18" i="4"/>
  <c r="A18" i="4"/>
  <c r="O93" i="4"/>
  <c r="G93" i="4"/>
  <c r="J93" i="4"/>
  <c r="B93" i="4"/>
  <c r="Q93" i="4"/>
  <c r="I93" i="4"/>
  <c r="B96" i="5" s="1"/>
  <c r="A93" i="4"/>
  <c r="P93" i="4"/>
  <c r="U93" i="4" s="1"/>
  <c r="H93" i="4"/>
  <c r="K93" i="4"/>
  <c r="F93" i="4"/>
  <c r="E93" i="4"/>
  <c r="A96" i="5" s="1"/>
  <c r="D93" i="4"/>
  <c r="C93" i="4"/>
  <c r="N93" i="4"/>
  <c r="M93" i="4"/>
  <c r="L93" i="4"/>
  <c r="L50" i="3"/>
  <c r="D50" i="3"/>
  <c r="G50" i="3"/>
  <c r="F50" i="3"/>
  <c r="E50" i="3"/>
  <c r="K50" i="3"/>
  <c r="I50" i="3"/>
  <c r="H50" i="3"/>
  <c r="C50" i="3"/>
  <c r="V49" i="2"/>
  <c r="W49" i="2" s="1"/>
  <c r="M52" i="3" s="1"/>
  <c r="U49" i="2"/>
  <c r="T49" i="2"/>
  <c r="P67" i="8"/>
  <c r="H67" i="8"/>
  <c r="O67" i="8"/>
  <c r="G67" i="8"/>
  <c r="AA67" i="8"/>
  <c r="K67" i="8"/>
  <c r="C67" i="8"/>
  <c r="J67" i="8"/>
  <c r="B67" i="8"/>
  <c r="Q67" i="8"/>
  <c r="I67" i="8"/>
  <c r="B70" i="9" s="1"/>
  <c r="A67" i="8"/>
  <c r="N67" i="8"/>
  <c r="M67" i="8"/>
  <c r="L67" i="8"/>
  <c r="F67" i="8"/>
  <c r="E67" i="8"/>
  <c r="A70" i="9" s="1"/>
  <c r="D67" i="8"/>
  <c r="J74" i="6"/>
  <c r="B74" i="6"/>
  <c r="M74" i="6"/>
  <c r="E74" i="6"/>
  <c r="A77" i="7" s="1"/>
  <c r="L74" i="6"/>
  <c r="D74" i="6"/>
  <c r="K74" i="6"/>
  <c r="C74" i="6"/>
  <c r="O74" i="6"/>
  <c r="N74" i="6"/>
  <c r="F74" i="6"/>
  <c r="Q74" i="6"/>
  <c r="A74" i="6"/>
  <c r="P74" i="6"/>
  <c r="I74" i="6"/>
  <c r="B77" i="7" s="1"/>
  <c r="H74" i="6"/>
  <c r="G74" i="6"/>
  <c r="X74" i="6"/>
  <c r="Q43" i="6"/>
  <c r="I43" i="6"/>
  <c r="B46" i="7" s="1"/>
  <c r="A43" i="6"/>
  <c r="L43" i="6"/>
  <c r="D43" i="6"/>
  <c r="K43" i="6"/>
  <c r="C43" i="6"/>
  <c r="J43" i="6"/>
  <c r="B43" i="6"/>
  <c r="P43" i="6"/>
  <c r="X43" i="6" s="1"/>
  <c r="O43" i="6"/>
  <c r="N43" i="6"/>
  <c r="M43" i="6"/>
  <c r="H43" i="6"/>
  <c r="G43" i="6"/>
  <c r="F43" i="6"/>
  <c r="E43" i="6"/>
  <c r="A46" i="7" s="1"/>
  <c r="F120" i="3"/>
  <c r="I120" i="3"/>
  <c r="H120" i="3"/>
  <c r="G120" i="3"/>
  <c r="M120" i="3"/>
  <c r="L120" i="3"/>
  <c r="K120" i="3"/>
  <c r="J120" i="3"/>
  <c r="E120" i="3"/>
  <c r="D120" i="3"/>
  <c r="C120" i="3"/>
  <c r="F72" i="3"/>
  <c r="I72" i="3"/>
  <c r="H72" i="3"/>
  <c r="G72" i="3"/>
  <c r="M72" i="3"/>
  <c r="L72" i="3"/>
  <c r="K72" i="3"/>
  <c r="J72" i="3"/>
  <c r="E72" i="3"/>
  <c r="D72" i="3"/>
  <c r="C72" i="3"/>
  <c r="P116" i="4"/>
  <c r="H116" i="4"/>
  <c r="K116" i="4"/>
  <c r="C116" i="4"/>
  <c r="J116" i="4"/>
  <c r="B116" i="4"/>
  <c r="Q116" i="4"/>
  <c r="I116" i="4"/>
  <c r="B119" i="5" s="1"/>
  <c r="A116" i="4"/>
  <c r="L116" i="4"/>
  <c r="G116" i="4"/>
  <c r="F116" i="4"/>
  <c r="U116" i="4"/>
  <c r="E116" i="4"/>
  <c r="A119" i="5" s="1"/>
  <c r="D116" i="4"/>
  <c r="O116" i="4"/>
  <c r="N116" i="4"/>
  <c r="M116" i="4"/>
  <c r="U112" i="2"/>
  <c r="T112" i="2"/>
  <c r="W112" i="2"/>
  <c r="V112" i="2"/>
  <c r="P59" i="8"/>
  <c r="H59" i="8"/>
  <c r="O59" i="8"/>
  <c r="G59" i="8"/>
  <c r="AA59" i="8"/>
  <c r="K59" i="8"/>
  <c r="C59" i="8"/>
  <c r="J59" i="8"/>
  <c r="B59" i="8"/>
  <c r="Q59" i="8"/>
  <c r="I59" i="8"/>
  <c r="B62" i="9" s="1"/>
  <c r="A59" i="8"/>
  <c r="F59" i="8"/>
  <c r="E59" i="8"/>
  <c r="A62" i="9" s="1"/>
  <c r="D59" i="8"/>
  <c r="N59" i="8"/>
  <c r="M59" i="8"/>
  <c r="L59" i="8"/>
  <c r="Q60" i="8"/>
  <c r="I60" i="8"/>
  <c r="B63" i="9" s="1"/>
  <c r="A60" i="8"/>
  <c r="P60" i="8"/>
  <c r="AA60" i="8" s="1"/>
  <c r="H60" i="8"/>
  <c r="L60" i="8"/>
  <c r="D60" i="8"/>
  <c r="K60" i="8"/>
  <c r="C60" i="8"/>
  <c r="J60" i="8"/>
  <c r="B60" i="8"/>
  <c r="O60" i="8"/>
  <c r="N60" i="8"/>
  <c r="M60" i="8"/>
  <c r="G60" i="8"/>
  <c r="F60" i="8"/>
  <c r="E60" i="8"/>
  <c r="H86" i="3"/>
  <c r="K86" i="3"/>
  <c r="C86" i="3"/>
  <c r="J86" i="3"/>
  <c r="I86" i="3"/>
  <c r="G86" i="3"/>
  <c r="F86" i="3"/>
  <c r="E86" i="3"/>
  <c r="D86" i="3"/>
  <c r="M86" i="3"/>
  <c r="L86" i="3"/>
  <c r="J70" i="6"/>
  <c r="B70" i="6"/>
  <c r="M70" i="6"/>
  <c r="E70" i="6"/>
  <c r="A73" i="7" s="1"/>
  <c r="L70" i="6"/>
  <c r="D70" i="6"/>
  <c r="K70" i="6"/>
  <c r="C70" i="6"/>
  <c r="O70" i="6"/>
  <c r="N70" i="6"/>
  <c r="F70" i="6"/>
  <c r="Q70" i="6"/>
  <c r="A70" i="6"/>
  <c r="P70" i="6"/>
  <c r="G70" i="6"/>
  <c r="X70" i="6"/>
  <c r="I70" i="6"/>
  <c r="B73" i="7" s="1"/>
  <c r="H70" i="6"/>
  <c r="N93" i="6"/>
  <c r="F93" i="6"/>
  <c r="Q93" i="6"/>
  <c r="I93" i="6"/>
  <c r="B96" i="7" s="1"/>
  <c r="A93" i="6"/>
  <c r="X93" i="6"/>
  <c r="P93" i="6"/>
  <c r="H93" i="6"/>
  <c r="O93" i="6"/>
  <c r="G93" i="6"/>
  <c r="K93" i="6"/>
  <c r="J93" i="6"/>
  <c r="E93" i="6"/>
  <c r="A96" i="7" s="1"/>
  <c r="B93" i="6"/>
  <c r="M93" i="6"/>
  <c r="L93" i="6"/>
  <c r="D93" i="6"/>
  <c r="C93" i="6"/>
  <c r="G67" i="3"/>
  <c r="J67" i="3"/>
  <c r="I67" i="3"/>
  <c r="H67" i="3"/>
  <c r="M67" i="3"/>
  <c r="L67" i="3"/>
  <c r="K67" i="3"/>
  <c r="F67" i="3"/>
  <c r="E67" i="3"/>
  <c r="D67" i="3"/>
  <c r="C67" i="3"/>
  <c r="H102" i="3"/>
  <c r="K102" i="3"/>
  <c r="C102" i="3"/>
  <c r="J102" i="3"/>
  <c r="I102" i="3"/>
  <c r="G102" i="3"/>
  <c r="F102" i="3"/>
  <c r="E102" i="3"/>
  <c r="D102" i="3"/>
  <c r="M102" i="3"/>
  <c r="L102" i="3"/>
  <c r="N110" i="4"/>
  <c r="F110" i="4"/>
  <c r="Q110" i="4"/>
  <c r="I110" i="4"/>
  <c r="B113" i="5" s="1"/>
  <c r="A110" i="4"/>
  <c r="P110" i="4"/>
  <c r="H110" i="4"/>
  <c r="O110" i="4"/>
  <c r="G110" i="4"/>
  <c r="B110" i="4"/>
  <c r="M110" i="4"/>
  <c r="L110" i="4"/>
  <c r="K110" i="4"/>
  <c r="J110" i="4"/>
  <c r="U110" i="4"/>
  <c r="E110" i="4"/>
  <c r="A113" i="5" s="1"/>
  <c r="D110" i="4"/>
  <c r="C110" i="4"/>
  <c r="Q115" i="4"/>
  <c r="I115" i="4"/>
  <c r="B118" i="5" s="1"/>
  <c r="A115" i="4"/>
  <c r="L115" i="4"/>
  <c r="D115" i="4"/>
  <c r="K115" i="4"/>
  <c r="C115" i="4"/>
  <c r="J115" i="4"/>
  <c r="B115" i="4"/>
  <c r="U115" i="4"/>
  <c r="E115" i="4"/>
  <c r="A118" i="5" s="1"/>
  <c r="P115" i="4"/>
  <c r="O115" i="4"/>
  <c r="N115" i="4"/>
  <c r="M115" i="4"/>
  <c r="H115" i="4"/>
  <c r="G115" i="4"/>
  <c r="F115" i="4"/>
  <c r="E61" i="3"/>
  <c r="H61" i="3"/>
  <c r="G61" i="3"/>
  <c r="F61" i="3"/>
  <c r="L61" i="3"/>
  <c r="K61" i="3"/>
  <c r="I61" i="3"/>
  <c r="D61" i="3"/>
  <c r="C61" i="3"/>
  <c r="H78" i="3"/>
  <c r="K78" i="3"/>
  <c r="C78" i="3"/>
  <c r="J78" i="3"/>
  <c r="I78" i="3"/>
  <c r="M78" i="3"/>
  <c r="L78" i="3"/>
  <c r="G78" i="3"/>
  <c r="F78" i="3"/>
  <c r="E78" i="3"/>
  <c r="D78" i="3"/>
  <c r="J83" i="8"/>
  <c r="B83" i="8"/>
  <c r="L83" i="8"/>
  <c r="D83" i="8"/>
  <c r="AA83" i="8"/>
  <c r="K83" i="8"/>
  <c r="C83" i="8"/>
  <c r="M83" i="8"/>
  <c r="I83" i="8"/>
  <c r="B86" i="9" s="1"/>
  <c r="Q83" i="8"/>
  <c r="F83" i="8"/>
  <c r="P83" i="8"/>
  <c r="E83" i="8"/>
  <c r="A86" i="9" s="1"/>
  <c r="O83" i="8"/>
  <c r="A83" i="8"/>
  <c r="N83" i="8"/>
  <c r="H83" i="8"/>
  <c r="G83" i="8"/>
  <c r="O50" i="8"/>
  <c r="G50" i="8"/>
  <c r="J50" i="8"/>
  <c r="B50" i="8"/>
  <c r="Q50" i="8"/>
  <c r="I50" i="8"/>
  <c r="B53" i="9" s="1"/>
  <c r="A50" i="8"/>
  <c r="P50" i="8"/>
  <c r="AA50" i="8" s="1"/>
  <c r="H50" i="8"/>
  <c r="C50" i="8"/>
  <c r="N50" i="8"/>
  <c r="M50" i="8"/>
  <c r="L50" i="8"/>
  <c r="K50" i="8"/>
  <c r="F50" i="8"/>
  <c r="E50" i="8"/>
  <c r="D50" i="8"/>
  <c r="V63" i="2"/>
  <c r="W63" i="2" s="1"/>
  <c r="U63" i="2"/>
  <c r="T63" i="2"/>
  <c r="J96" i="6"/>
  <c r="B96" i="6"/>
  <c r="M96" i="6"/>
  <c r="E96" i="6"/>
  <c r="A99" i="7" s="1"/>
  <c r="L96" i="6"/>
  <c r="D96" i="6"/>
  <c r="K96" i="6"/>
  <c r="C96" i="6"/>
  <c r="G96" i="6"/>
  <c r="F96" i="6"/>
  <c r="Q96" i="6"/>
  <c r="A96" i="6"/>
  <c r="N96" i="6"/>
  <c r="I96" i="6"/>
  <c r="B99" i="7" s="1"/>
  <c r="X96" i="6"/>
  <c r="H96" i="6"/>
  <c r="O96" i="6"/>
  <c r="P96" i="6"/>
  <c r="M30" i="6"/>
  <c r="E30" i="6"/>
  <c r="P30" i="6"/>
  <c r="X30" i="6" s="1"/>
  <c r="H30" i="6"/>
  <c r="O30" i="6"/>
  <c r="G30" i="6"/>
  <c r="N30" i="6"/>
  <c r="F30" i="6"/>
  <c r="L30" i="6"/>
  <c r="K30" i="6"/>
  <c r="J30" i="6"/>
  <c r="I30" i="6"/>
  <c r="B33" i="7" s="1"/>
  <c r="D30" i="6"/>
  <c r="C30" i="6"/>
  <c r="B30" i="6"/>
  <c r="Q30" i="6"/>
  <c r="A30" i="6"/>
  <c r="H30" i="3"/>
  <c r="C30" i="3"/>
  <c r="I30" i="3"/>
  <c r="G30" i="3"/>
  <c r="F30" i="3"/>
  <c r="E30" i="3"/>
  <c r="D30" i="3"/>
  <c r="U80" i="2"/>
  <c r="T80" i="2"/>
  <c r="W80" i="2"/>
  <c r="V80" i="2"/>
  <c r="K113" i="4"/>
  <c r="C113" i="4"/>
  <c r="N113" i="4"/>
  <c r="F113" i="4"/>
  <c r="U113" i="4"/>
  <c r="M113" i="4"/>
  <c r="E113" i="4"/>
  <c r="A116" i="5" s="1"/>
  <c r="L113" i="4"/>
  <c r="D113" i="4"/>
  <c r="G113" i="4"/>
  <c r="B113" i="4"/>
  <c r="Q113" i="4"/>
  <c r="A113" i="4"/>
  <c r="P113" i="4"/>
  <c r="O113" i="4"/>
  <c r="J113" i="4"/>
  <c r="I113" i="4"/>
  <c r="B116" i="5" s="1"/>
  <c r="H113" i="4"/>
  <c r="J36" i="4"/>
  <c r="B36" i="4"/>
  <c r="Q36" i="4"/>
  <c r="I36" i="4"/>
  <c r="B39" i="5" s="1"/>
  <c r="A36" i="4"/>
  <c r="P36" i="4"/>
  <c r="U36" i="4" s="1"/>
  <c r="H36" i="4"/>
  <c r="O36" i="4"/>
  <c r="G36" i="4"/>
  <c r="M36" i="4"/>
  <c r="E36" i="4"/>
  <c r="L36" i="4"/>
  <c r="D36" i="4"/>
  <c r="K36" i="4"/>
  <c r="C36" i="4"/>
  <c r="N36" i="4"/>
  <c r="F36" i="4"/>
  <c r="L58" i="3"/>
  <c r="D58" i="3"/>
  <c r="G58" i="3"/>
  <c r="F58" i="3"/>
  <c r="E58" i="3"/>
  <c r="C58" i="3"/>
  <c r="K58" i="3"/>
  <c r="J58" i="3"/>
  <c r="I58" i="3"/>
  <c r="H58" i="3"/>
  <c r="P89" i="8"/>
  <c r="H89" i="8"/>
  <c r="J89" i="8"/>
  <c r="B89" i="8"/>
  <c r="Q89" i="8"/>
  <c r="I89" i="8"/>
  <c r="B92" i="9" s="1"/>
  <c r="A89" i="8"/>
  <c r="E89" i="8"/>
  <c r="A92" i="9" s="1"/>
  <c r="O89" i="8"/>
  <c r="D89" i="8"/>
  <c r="N89" i="8"/>
  <c r="C89" i="8"/>
  <c r="AA89" i="8"/>
  <c r="M89" i="8"/>
  <c r="L89" i="8"/>
  <c r="K89" i="8"/>
  <c r="G89" i="8"/>
  <c r="F89" i="8"/>
  <c r="J21" i="8"/>
  <c r="B21" i="8"/>
  <c r="L21" i="8"/>
  <c r="D21" i="8"/>
  <c r="K21" i="8"/>
  <c r="C21" i="8"/>
  <c r="P21" i="8"/>
  <c r="AA21" i="8" s="1"/>
  <c r="E21" i="8"/>
  <c r="H21" i="8"/>
  <c r="G21" i="8"/>
  <c r="Q21" i="8"/>
  <c r="F21" i="8"/>
  <c r="O21" i="8"/>
  <c r="N21" i="8"/>
  <c r="M21" i="8"/>
  <c r="I21" i="8"/>
  <c r="B24" i="9" s="1"/>
  <c r="A21" i="8"/>
  <c r="J88" i="6"/>
  <c r="B88" i="6"/>
  <c r="M88" i="6"/>
  <c r="E88" i="6"/>
  <c r="A91" i="7" s="1"/>
  <c r="L88" i="6"/>
  <c r="D88" i="6"/>
  <c r="K88" i="6"/>
  <c r="C88" i="6"/>
  <c r="G88" i="6"/>
  <c r="F88" i="6"/>
  <c r="Q88" i="6"/>
  <c r="A88" i="6"/>
  <c r="N88" i="6"/>
  <c r="I88" i="6"/>
  <c r="B91" i="7" s="1"/>
  <c r="X88" i="6"/>
  <c r="H88" i="6"/>
  <c r="P88" i="6"/>
  <c r="O88" i="6"/>
  <c r="M22" i="6"/>
  <c r="E22" i="6"/>
  <c r="P22" i="6"/>
  <c r="X22" i="6" s="1"/>
  <c r="H22" i="6"/>
  <c r="O22" i="6"/>
  <c r="G22" i="6"/>
  <c r="N22" i="6"/>
  <c r="F22" i="6"/>
  <c r="L22" i="6"/>
  <c r="K22" i="6"/>
  <c r="J22" i="6"/>
  <c r="I22" i="6"/>
  <c r="B25" i="7" s="1"/>
  <c r="D22" i="6"/>
  <c r="C22" i="6"/>
  <c r="B22" i="6"/>
  <c r="Q22" i="6"/>
  <c r="A22" i="6"/>
  <c r="W91" i="2"/>
  <c r="V91" i="2"/>
  <c r="U91" i="2"/>
  <c r="T91" i="2"/>
  <c r="W118" i="2"/>
  <c r="V118" i="2"/>
  <c r="U118" i="2"/>
  <c r="T118" i="2"/>
  <c r="V43" i="2"/>
  <c r="U43" i="2"/>
  <c r="W43" i="2" s="1"/>
  <c r="M46" i="3" s="1"/>
  <c r="T43" i="2"/>
  <c r="G27" i="3"/>
  <c r="I27" i="3"/>
  <c r="H27" i="3"/>
  <c r="F27" i="3"/>
  <c r="E27" i="3"/>
  <c r="D27" i="3"/>
  <c r="C27" i="3"/>
  <c r="U103" i="4"/>
  <c r="M103" i="4"/>
  <c r="E103" i="4"/>
  <c r="A106" i="5" s="1"/>
  <c r="P103" i="4"/>
  <c r="H103" i="4"/>
  <c r="O103" i="4"/>
  <c r="G103" i="4"/>
  <c r="N103" i="4"/>
  <c r="F103" i="4"/>
  <c r="Q103" i="4"/>
  <c r="A103" i="4"/>
  <c r="L103" i="4"/>
  <c r="K103" i="4"/>
  <c r="J103" i="4"/>
  <c r="I103" i="4"/>
  <c r="B106" i="5" s="1"/>
  <c r="D103" i="4"/>
  <c r="C103" i="4"/>
  <c r="B103" i="4"/>
  <c r="O77" i="4"/>
  <c r="G77" i="4"/>
  <c r="J77" i="4"/>
  <c r="B77" i="4"/>
  <c r="Q77" i="4"/>
  <c r="I77" i="4"/>
  <c r="B80" i="5" s="1"/>
  <c r="A77" i="4"/>
  <c r="P77" i="4"/>
  <c r="H77" i="4"/>
  <c r="K77" i="4"/>
  <c r="F77" i="4"/>
  <c r="U77" i="4"/>
  <c r="E77" i="4"/>
  <c r="A80" i="5" s="1"/>
  <c r="D77" i="4"/>
  <c r="C77" i="4"/>
  <c r="N77" i="4"/>
  <c r="M77" i="4"/>
  <c r="L77" i="4"/>
  <c r="W119" i="2"/>
  <c r="V119" i="2"/>
  <c r="U119" i="2"/>
  <c r="T119" i="2"/>
  <c r="P81" i="8"/>
  <c r="AA81" i="8" s="1"/>
  <c r="H81" i="8"/>
  <c r="J81" i="8"/>
  <c r="B81" i="8"/>
  <c r="Q81" i="8"/>
  <c r="I81" i="8"/>
  <c r="B84" i="9" s="1"/>
  <c r="A81" i="8"/>
  <c r="K81" i="8"/>
  <c r="G81" i="8"/>
  <c r="N81" i="8"/>
  <c r="C81" i="8"/>
  <c r="M81" i="8"/>
  <c r="L81" i="8"/>
  <c r="O81" i="8"/>
  <c r="F81" i="8"/>
  <c r="E81" i="8"/>
  <c r="D81" i="8"/>
  <c r="AA92" i="6"/>
  <c r="W71" i="2"/>
  <c r="V71" i="2"/>
  <c r="U71" i="2"/>
  <c r="T71" i="2"/>
  <c r="W90" i="2"/>
  <c r="V90" i="2"/>
  <c r="U90" i="2"/>
  <c r="T90" i="2"/>
  <c r="U95" i="4"/>
  <c r="M95" i="4"/>
  <c r="E95" i="4"/>
  <c r="A98" i="5" s="1"/>
  <c r="P95" i="4"/>
  <c r="H95" i="4"/>
  <c r="O95" i="4"/>
  <c r="G95" i="4"/>
  <c r="N95" i="4"/>
  <c r="F95" i="4"/>
  <c r="I95" i="4"/>
  <c r="B98" i="5" s="1"/>
  <c r="D95" i="4"/>
  <c r="C95" i="4"/>
  <c r="B95" i="4"/>
  <c r="Q95" i="4"/>
  <c r="A95" i="4"/>
  <c r="L95" i="4"/>
  <c r="K95" i="4"/>
  <c r="J95" i="4"/>
  <c r="N48" i="4"/>
  <c r="F48" i="4"/>
  <c r="U48" i="4"/>
  <c r="M48" i="4"/>
  <c r="E48" i="4"/>
  <c r="L48" i="4"/>
  <c r="D48" i="4"/>
  <c r="K48" i="4"/>
  <c r="C48" i="4"/>
  <c r="J48" i="4"/>
  <c r="B48" i="4"/>
  <c r="Q48" i="4"/>
  <c r="I48" i="4"/>
  <c r="B51" i="5" s="1"/>
  <c r="A48" i="4"/>
  <c r="P48" i="4"/>
  <c r="H48" i="4"/>
  <c r="O48" i="4"/>
  <c r="G48" i="4"/>
  <c r="M40" i="8"/>
  <c r="E40" i="8"/>
  <c r="P40" i="8"/>
  <c r="AA40" i="8" s="1"/>
  <c r="H40" i="8"/>
  <c r="O40" i="8"/>
  <c r="G40" i="8"/>
  <c r="N40" i="8"/>
  <c r="F40" i="8"/>
  <c r="I40" i="8"/>
  <c r="B43" i="9" s="1"/>
  <c r="D40" i="8"/>
  <c r="C40" i="8"/>
  <c r="B40" i="8"/>
  <c r="Q40" i="8"/>
  <c r="A40" i="8"/>
  <c r="L40" i="8"/>
  <c r="K40" i="8"/>
  <c r="J40" i="8"/>
  <c r="V45" i="2"/>
  <c r="W45" i="2" s="1"/>
  <c r="M48" i="3" s="1"/>
  <c r="U45" i="2"/>
  <c r="T45" i="2"/>
  <c r="N105" i="6"/>
  <c r="F105" i="6"/>
  <c r="Q105" i="6"/>
  <c r="I105" i="6"/>
  <c r="B108" i="7" s="1"/>
  <c r="A105" i="6"/>
  <c r="X105" i="6"/>
  <c r="P105" i="6"/>
  <c r="H105" i="6"/>
  <c r="O105" i="6"/>
  <c r="G105" i="6"/>
  <c r="K105" i="6"/>
  <c r="J105" i="6"/>
  <c r="E105" i="6"/>
  <c r="A108" i="7" s="1"/>
  <c r="D105" i="6"/>
  <c r="C105" i="6"/>
  <c r="B105" i="6"/>
  <c r="M105" i="6"/>
  <c r="L105" i="6"/>
  <c r="F64" i="3"/>
  <c r="I64" i="3"/>
  <c r="H64" i="3"/>
  <c r="G64" i="3"/>
  <c r="E64" i="3"/>
  <c r="D64" i="3"/>
  <c r="C64" i="3"/>
  <c r="M64" i="3"/>
  <c r="L64" i="3"/>
  <c r="K64" i="3"/>
  <c r="J64" i="3"/>
  <c r="L34" i="4"/>
  <c r="D34" i="4"/>
  <c r="K34" i="4"/>
  <c r="C34" i="4"/>
  <c r="J34" i="4"/>
  <c r="B34" i="4"/>
  <c r="O34" i="4"/>
  <c r="G34" i="4"/>
  <c r="N34" i="4"/>
  <c r="F34" i="4"/>
  <c r="M34" i="4"/>
  <c r="E34" i="4"/>
  <c r="Q34" i="4"/>
  <c r="P34" i="4"/>
  <c r="U34" i="4" s="1"/>
  <c r="I34" i="4"/>
  <c r="B37" i="5" s="1"/>
  <c r="H34" i="4"/>
  <c r="A34" i="4"/>
  <c r="O85" i="4"/>
  <c r="G85" i="4"/>
  <c r="J85" i="4"/>
  <c r="B85" i="4"/>
  <c r="Q85" i="4"/>
  <c r="I85" i="4"/>
  <c r="B88" i="5" s="1"/>
  <c r="A85" i="4"/>
  <c r="P85" i="4"/>
  <c r="U85" i="4" s="1"/>
  <c r="H85" i="4"/>
  <c r="C85" i="4"/>
  <c r="N85" i="4"/>
  <c r="M85" i="4"/>
  <c r="L85" i="4"/>
  <c r="K85" i="4"/>
  <c r="F85" i="4"/>
  <c r="E85" i="4"/>
  <c r="A88" i="5" s="1"/>
  <c r="D85" i="4"/>
  <c r="M116" i="8"/>
  <c r="E116" i="8"/>
  <c r="A119" i="9" s="1"/>
  <c r="AA116" i="8"/>
  <c r="K116" i="8"/>
  <c r="C116" i="8"/>
  <c r="J116" i="8"/>
  <c r="B116" i="8"/>
  <c r="L116" i="8"/>
  <c r="I116" i="8"/>
  <c r="B119" i="9" s="1"/>
  <c r="O116" i="8"/>
  <c r="A116" i="8"/>
  <c r="N116" i="8"/>
  <c r="P116" i="8"/>
  <c r="H116" i="8"/>
  <c r="G116" i="8"/>
  <c r="F116" i="8"/>
  <c r="D116" i="8"/>
  <c r="Q116" i="8"/>
  <c r="J61" i="8"/>
  <c r="B61" i="8"/>
  <c r="Q61" i="8"/>
  <c r="I61" i="8"/>
  <c r="B64" i="9" s="1"/>
  <c r="A61" i="8"/>
  <c r="M61" i="8"/>
  <c r="E61" i="8"/>
  <c r="L61" i="8"/>
  <c r="D61" i="8"/>
  <c r="K61" i="8"/>
  <c r="C61" i="8"/>
  <c r="H61" i="8"/>
  <c r="G61" i="8"/>
  <c r="F61" i="8"/>
  <c r="P61" i="8"/>
  <c r="AA61" i="8" s="1"/>
  <c r="O61" i="8"/>
  <c r="N61" i="8"/>
  <c r="J76" i="6"/>
  <c r="B76" i="6"/>
  <c r="M76" i="6"/>
  <c r="E76" i="6"/>
  <c r="A79" i="7" s="1"/>
  <c r="L76" i="6"/>
  <c r="D76" i="6"/>
  <c r="K76" i="6"/>
  <c r="C76" i="6"/>
  <c r="G76" i="6"/>
  <c r="F76" i="6"/>
  <c r="N76" i="6"/>
  <c r="I76" i="6"/>
  <c r="B79" i="7" s="1"/>
  <c r="X76" i="6"/>
  <c r="H76" i="6"/>
  <c r="A76" i="6"/>
  <c r="Q76" i="6"/>
  <c r="P76" i="6"/>
  <c r="O76" i="6"/>
  <c r="Q27" i="6"/>
  <c r="I27" i="6"/>
  <c r="B30" i="7" s="1"/>
  <c r="A27" i="6"/>
  <c r="L27" i="6"/>
  <c r="D27" i="6"/>
  <c r="K27" i="6"/>
  <c r="C27" i="6"/>
  <c r="J27" i="6"/>
  <c r="B27" i="6"/>
  <c r="P27" i="6"/>
  <c r="X27" i="6" s="1"/>
  <c r="O27" i="6"/>
  <c r="N27" i="6"/>
  <c r="M27" i="6"/>
  <c r="H27" i="6"/>
  <c r="G27" i="6"/>
  <c r="F27" i="6"/>
  <c r="E27" i="6"/>
  <c r="V31" i="2"/>
  <c r="L34" i="3" s="1"/>
  <c r="U31" i="2"/>
  <c r="K34" i="3" s="1"/>
  <c r="T31" i="2"/>
  <c r="J34" i="3" s="1"/>
  <c r="N70" i="4"/>
  <c r="F70" i="4"/>
  <c r="Q70" i="4"/>
  <c r="I70" i="4"/>
  <c r="B73" i="5" s="1"/>
  <c r="A70" i="4"/>
  <c r="P70" i="4"/>
  <c r="U70" i="4" s="1"/>
  <c r="H70" i="4"/>
  <c r="O70" i="4"/>
  <c r="G70" i="4"/>
  <c r="J70" i="4"/>
  <c r="E70" i="4"/>
  <c r="A73" i="5" s="1"/>
  <c r="D70" i="4"/>
  <c r="C70" i="4"/>
  <c r="B70" i="4"/>
  <c r="M70" i="4"/>
  <c r="L70" i="4"/>
  <c r="K70" i="4"/>
  <c r="Q21" i="4"/>
  <c r="I21" i="4"/>
  <c r="B24" i="5" s="1"/>
  <c r="A21" i="4"/>
  <c r="P21" i="4"/>
  <c r="U21" i="4" s="1"/>
  <c r="H21" i="4"/>
  <c r="L21" i="4"/>
  <c r="D21" i="4"/>
  <c r="K21" i="4"/>
  <c r="C21" i="4"/>
  <c r="J21" i="4"/>
  <c r="B21" i="4"/>
  <c r="F21" i="4"/>
  <c r="E21" i="4"/>
  <c r="O21" i="4"/>
  <c r="N21" i="4"/>
  <c r="M21" i="4"/>
  <c r="G21" i="4"/>
  <c r="AA74" i="8"/>
  <c r="O74" i="8"/>
  <c r="G74" i="8"/>
  <c r="N74" i="8"/>
  <c r="F74" i="8"/>
  <c r="J74" i="8"/>
  <c r="B74" i="8"/>
  <c r="Q74" i="8"/>
  <c r="I74" i="8"/>
  <c r="B77" i="9" s="1"/>
  <c r="A74" i="8"/>
  <c r="P74" i="8"/>
  <c r="H74" i="8"/>
  <c r="L74" i="8"/>
  <c r="K74" i="8"/>
  <c r="E74" i="8"/>
  <c r="A77" i="9" s="1"/>
  <c r="D74" i="8"/>
  <c r="C74" i="8"/>
  <c r="M74" i="8"/>
  <c r="O12" i="8"/>
  <c r="G12" i="8"/>
  <c r="J12" i="8"/>
  <c r="B12" i="8"/>
  <c r="Q12" i="8"/>
  <c r="I12" i="8"/>
  <c r="B15" i="9" s="1"/>
  <c r="A12" i="8"/>
  <c r="P12" i="8"/>
  <c r="H12" i="8"/>
  <c r="D12" i="8"/>
  <c r="C12" i="8"/>
  <c r="N12" i="8"/>
  <c r="M12" i="8"/>
  <c r="L12" i="8"/>
  <c r="K12" i="8"/>
  <c r="F12" i="8"/>
  <c r="E12" i="8"/>
  <c r="V57" i="2"/>
  <c r="W57" i="2" s="1"/>
  <c r="M60" i="3" s="1"/>
  <c r="U57" i="2"/>
  <c r="T57" i="2"/>
  <c r="J86" i="6"/>
  <c r="B86" i="6"/>
  <c r="M86" i="6"/>
  <c r="E86" i="6"/>
  <c r="A89" i="7" s="1"/>
  <c r="L86" i="6"/>
  <c r="D86" i="6"/>
  <c r="K86" i="6"/>
  <c r="C86" i="6"/>
  <c r="O86" i="6"/>
  <c r="N86" i="6"/>
  <c r="I86" i="6"/>
  <c r="B89" i="7" s="1"/>
  <c r="F86" i="6"/>
  <c r="Q86" i="6"/>
  <c r="A86" i="6"/>
  <c r="P86" i="6"/>
  <c r="X86" i="6"/>
  <c r="H86" i="6"/>
  <c r="G86" i="6"/>
  <c r="N115" i="6"/>
  <c r="F115" i="6"/>
  <c r="Q115" i="6"/>
  <c r="I115" i="6"/>
  <c r="B118" i="7" s="1"/>
  <c r="A115" i="6"/>
  <c r="X115" i="6"/>
  <c r="P115" i="6"/>
  <c r="H115" i="6"/>
  <c r="O115" i="6"/>
  <c r="G115" i="6"/>
  <c r="C115" i="6"/>
  <c r="B115" i="6"/>
  <c r="M115" i="6"/>
  <c r="L115" i="6"/>
  <c r="K115" i="6"/>
  <c r="J115" i="6"/>
  <c r="E115" i="6"/>
  <c r="A118" i="7" s="1"/>
  <c r="D115" i="6"/>
  <c r="F56" i="3"/>
  <c r="I56" i="3"/>
  <c r="H56" i="3"/>
  <c r="G56" i="3"/>
  <c r="L56" i="3"/>
  <c r="K56" i="3"/>
  <c r="J56" i="3"/>
  <c r="E56" i="3"/>
  <c r="D56" i="3"/>
  <c r="C56" i="3"/>
  <c r="M71" i="4"/>
  <c r="E71" i="4"/>
  <c r="P71" i="4"/>
  <c r="U71" i="4" s="1"/>
  <c r="H71" i="4"/>
  <c r="O71" i="4"/>
  <c r="G71" i="4"/>
  <c r="N71" i="4"/>
  <c r="F71" i="4"/>
  <c r="Q71" i="4"/>
  <c r="A71" i="4"/>
  <c r="L71" i="4"/>
  <c r="K71" i="4"/>
  <c r="J71" i="4"/>
  <c r="I71" i="4"/>
  <c r="B74" i="5" s="1"/>
  <c r="D71" i="4"/>
  <c r="C71" i="4"/>
  <c r="B71" i="4"/>
  <c r="N24" i="4"/>
  <c r="F24" i="4"/>
  <c r="M24" i="4"/>
  <c r="E24" i="4"/>
  <c r="Q24" i="4"/>
  <c r="I24" i="4"/>
  <c r="B27" i="5" s="1"/>
  <c r="A24" i="4"/>
  <c r="P24" i="4"/>
  <c r="U24" i="4" s="1"/>
  <c r="H24" i="4"/>
  <c r="O24" i="4"/>
  <c r="G24" i="4"/>
  <c r="L24" i="4"/>
  <c r="K24" i="4"/>
  <c r="J24" i="4"/>
  <c r="D24" i="4"/>
  <c r="C24" i="4"/>
  <c r="B24" i="4"/>
  <c r="J52" i="3"/>
  <c r="E52" i="3"/>
  <c r="L52" i="3"/>
  <c r="D52" i="3"/>
  <c r="K52" i="3"/>
  <c r="C52" i="3"/>
  <c r="I52" i="3"/>
  <c r="H52" i="3"/>
  <c r="G52" i="3"/>
  <c r="F52" i="3"/>
  <c r="G51" i="3"/>
  <c r="I51" i="3"/>
  <c r="H51" i="3"/>
  <c r="F51" i="3"/>
  <c r="E51" i="3"/>
  <c r="D51" i="3"/>
  <c r="C51" i="3"/>
  <c r="J107" i="8"/>
  <c r="B107" i="8"/>
  <c r="L107" i="8"/>
  <c r="D107" i="8"/>
  <c r="AA107" i="8"/>
  <c r="K107" i="8"/>
  <c r="C107" i="8"/>
  <c r="I107" i="8"/>
  <c r="B110" i="9" s="1"/>
  <c r="H107" i="8"/>
  <c r="G107" i="8"/>
  <c r="Q107" i="8"/>
  <c r="F107" i="8"/>
  <c r="P107" i="8"/>
  <c r="E107" i="8"/>
  <c r="A110" i="9" s="1"/>
  <c r="O107" i="8"/>
  <c r="A107" i="8"/>
  <c r="N107" i="8"/>
  <c r="M107" i="8"/>
  <c r="N99" i="6"/>
  <c r="F99" i="6"/>
  <c r="Q99" i="6"/>
  <c r="I99" i="6"/>
  <c r="B102" i="7" s="1"/>
  <c r="A99" i="6"/>
  <c r="X99" i="6"/>
  <c r="P99" i="6"/>
  <c r="H99" i="6"/>
  <c r="O99" i="6"/>
  <c r="G99" i="6"/>
  <c r="C99" i="6"/>
  <c r="B99" i="6"/>
  <c r="M99" i="6"/>
  <c r="L99" i="6"/>
  <c r="K99" i="6"/>
  <c r="J99" i="6"/>
  <c r="E99" i="6"/>
  <c r="A102" i="7" s="1"/>
  <c r="D99" i="6"/>
  <c r="M36" i="6"/>
  <c r="E36" i="6"/>
  <c r="P36" i="6"/>
  <c r="X36" i="6" s="1"/>
  <c r="H36" i="6"/>
  <c r="O36" i="6"/>
  <c r="G36" i="6"/>
  <c r="N36" i="6"/>
  <c r="F36" i="6"/>
  <c r="D36" i="6"/>
  <c r="C36" i="6"/>
  <c r="B36" i="6"/>
  <c r="Q36" i="6"/>
  <c r="A36" i="6"/>
  <c r="L36" i="6"/>
  <c r="K36" i="6"/>
  <c r="J36" i="6"/>
  <c r="I36" i="6"/>
  <c r="B39" i="7" s="1"/>
  <c r="J52" i="4"/>
  <c r="B52" i="4"/>
  <c r="Q52" i="4"/>
  <c r="I52" i="4"/>
  <c r="B55" i="5" s="1"/>
  <c r="A52" i="4"/>
  <c r="P52" i="4"/>
  <c r="H52" i="4"/>
  <c r="O52" i="4"/>
  <c r="G52" i="4"/>
  <c r="N52" i="4"/>
  <c r="F52" i="4"/>
  <c r="U52" i="4"/>
  <c r="M52" i="4"/>
  <c r="E52" i="4"/>
  <c r="A55" i="5" s="1"/>
  <c r="L52" i="4"/>
  <c r="D52" i="4"/>
  <c r="K52" i="4"/>
  <c r="C52" i="4"/>
  <c r="Q75" i="4"/>
  <c r="I75" i="4"/>
  <c r="B78" i="5" s="1"/>
  <c r="A75" i="4"/>
  <c r="L75" i="4"/>
  <c r="D75" i="4"/>
  <c r="K75" i="4"/>
  <c r="C75" i="4"/>
  <c r="J75" i="4"/>
  <c r="B75" i="4"/>
  <c r="M75" i="4"/>
  <c r="H75" i="4"/>
  <c r="G75" i="4"/>
  <c r="F75" i="4"/>
  <c r="E75" i="4"/>
  <c r="A78" i="5" s="1"/>
  <c r="P75" i="4"/>
  <c r="U75" i="4" s="1"/>
  <c r="O75" i="4"/>
  <c r="N75" i="4"/>
  <c r="G115" i="3"/>
  <c r="J115" i="3"/>
  <c r="I115" i="3"/>
  <c r="H115" i="3"/>
  <c r="M115" i="3"/>
  <c r="L115" i="3"/>
  <c r="K115" i="3"/>
  <c r="F115" i="3"/>
  <c r="E115" i="3"/>
  <c r="D115" i="3"/>
  <c r="C115" i="3"/>
  <c r="Q82" i="8"/>
  <c r="I82" i="8"/>
  <c r="B85" i="9" s="1"/>
  <c r="A82" i="8"/>
  <c r="AA82" i="8"/>
  <c r="K82" i="8"/>
  <c r="C82" i="8"/>
  <c r="J82" i="8"/>
  <c r="B82" i="8"/>
  <c r="P82" i="8"/>
  <c r="E82" i="8"/>
  <c r="O82" i="8"/>
  <c r="D82" i="8"/>
  <c r="L82" i="8"/>
  <c r="H82" i="8"/>
  <c r="G82" i="8"/>
  <c r="F82" i="8"/>
  <c r="N82" i="8"/>
  <c r="M82" i="8"/>
  <c r="U92" i="2"/>
  <c r="T92" i="2"/>
  <c r="W92" i="2"/>
  <c r="V92" i="2"/>
  <c r="Q61" i="6"/>
  <c r="I61" i="6"/>
  <c r="B64" i="7" s="1"/>
  <c r="A61" i="6"/>
  <c r="L61" i="6"/>
  <c r="D61" i="6"/>
  <c r="K61" i="6"/>
  <c r="C61" i="6"/>
  <c r="J61" i="6"/>
  <c r="B61" i="6"/>
  <c r="H61" i="6"/>
  <c r="G61" i="6"/>
  <c r="F61" i="6"/>
  <c r="E61" i="6"/>
  <c r="P61" i="6"/>
  <c r="X61" i="6" s="1"/>
  <c r="O61" i="6"/>
  <c r="N61" i="6"/>
  <c r="M61" i="6"/>
  <c r="M28" i="6"/>
  <c r="E28" i="6"/>
  <c r="P28" i="6"/>
  <c r="X28" i="6" s="1"/>
  <c r="H28" i="6"/>
  <c r="O28" i="6"/>
  <c r="G28" i="6"/>
  <c r="N28" i="6"/>
  <c r="F28" i="6"/>
  <c r="D28" i="6"/>
  <c r="C28" i="6"/>
  <c r="B28" i="6"/>
  <c r="Q28" i="6"/>
  <c r="A28" i="6"/>
  <c r="L28" i="6"/>
  <c r="K28" i="6"/>
  <c r="J28" i="6"/>
  <c r="I28" i="6"/>
  <c r="B31" i="7" s="1"/>
  <c r="W65" i="2"/>
  <c r="V65" i="2"/>
  <c r="U65" i="2"/>
  <c r="T65" i="2"/>
  <c r="U108" i="2"/>
  <c r="T108" i="2"/>
  <c r="W108" i="2"/>
  <c r="V108" i="2"/>
  <c r="V16" i="2"/>
  <c r="A19" i="3"/>
  <c r="P46" i="4"/>
  <c r="U46" i="4" s="1"/>
  <c r="H46" i="4"/>
  <c r="O46" i="4"/>
  <c r="G46" i="4"/>
  <c r="N46" i="4"/>
  <c r="F46" i="4"/>
  <c r="M46" i="4"/>
  <c r="E46" i="4"/>
  <c r="L46" i="4"/>
  <c r="D46" i="4"/>
  <c r="K46" i="4"/>
  <c r="C46" i="4"/>
  <c r="J46" i="4"/>
  <c r="B46" i="4"/>
  <c r="Q46" i="4"/>
  <c r="I46" i="4"/>
  <c r="B49" i="5" s="1"/>
  <c r="A46" i="4"/>
  <c r="L72" i="4"/>
  <c r="D72" i="4"/>
  <c r="O72" i="4"/>
  <c r="G72" i="4"/>
  <c r="N72" i="4"/>
  <c r="F72" i="4"/>
  <c r="U72" i="4"/>
  <c r="M72" i="4"/>
  <c r="E72" i="4"/>
  <c r="H72" i="4"/>
  <c r="C72" i="4"/>
  <c r="B72" i="4"/>
  <c r="Q72" i="4"/>
  <c r="A72" i="4"/>
  <c r="P72" i="4"/>
  <c r="K72" i="4"/>
  <c r="J72" i="4"/>
  <c r="I72" i="4"/>
  <c r="B75" i="5" s="1"/>
  <c r="C15" i="3"/>
  <c r="F15" i="3"/>
  <c r="E15" i="3"/>
  <c r="D15" i="3"/>
  <c r="I15" i="3"/>
  <c r="H15" i="3"/>
  <c r="G15" i="3"/>
  <c r="A15" i="3"/>
  <c r="U84" i="2"/>
  <c r="T84" i="2"/>
  <c r="W84" i="2"/>
  <c r="V84" i="2"/>
  <c r="O80" i="8"/>
  <c r="G80" i="8"/>
  <c r="Q80" i="8"/>
  <c r="I80" i="8"/>
  <c r="B83" i="9" s="1"/>
  <c r="A80" i="8"/>
  <c r="P80" i="8"/>
  <c r="H80" i="8"/>
  <c r="N80" i="8"/>
  <c r="C80" i="8"/>
  <c r="AA80" i="8"/>
  <c r="M80" i="8"/>
  <c r="B80" i="8"/>
  <c r="F80" i="8"/>
  <c r="E80" i="8"/>
  <c r="A83" i="9" s="1"/>
  <c r="D80" i="8"/>
  <c r="L80" i="8"/>
  <c r="K80" i="8"/>
  <c r="J80" i="8"/>
  <c r="L66" i="3"/>
  <c r="D66" i="3"/>
  <c r="G66" i="3"/>
  <c r="F66" i="3"/>
  <c r="E66" i="3"/>
  <c r="K66" i="3"/>
  <c r="J66" i="3"/>
  <c r="I66" i="3"/>
  <c r="H66" i="3"/>
  <c r="C66" i="3"/>
  <c r="J108" i="6"/>
  <c r="B108" i="6"/>
  <c r="M108" i="6"/>
  <c r="E108" i="6"/>
  <c r="A111" i="7" s="1"/>
  <c r="L108" i="6"/>
  <c r="D108" i="6"/>
  <c r="K108" i="6"/>
  <c r="C108" i="6"/>
  <c r="G108" i="6"/>
  <c r="F108" i="6"/>
  <c r="Q108" i="6"/>
  <c r="A108" i="6"/>
  <c r="P108" i="6"/>
  <c r="O108" i="6"/>
  <c r="N108" i="6"/>
  <c r="I108" i="6"/>
  <c r="B111" i="7" s="1"/>
  <c r="X108" i="6"/>
  <c r="H108" i="6"/>
  <c r="Q53" i="6"/>
  <c r="I53" i="6"/>
  <c r="B56" i="7" s="1"/>
  <c r="A53" i="6"/>
  <c r="L53" i="6"/>
  <c r="D53" i="6"/>
  <c r="K53" i="6"/>
  <c r="C53" i="6"/>
  <c r="J53" i="6"/>
  <c r="B53" i="6"/>
  <c r="H53" i="6"/>
  <c r="G53" i="6"/>
  <c r="F53" i="6"/>
  <c r="E53" i="6"/>
  <c r="P53" i="6"/>
  <c r="X53" i="6" s="1"/>
  <c r="O53" i="6"/>
  <c r="N53" i="6"/>
  <c r="M53" i="6"/>
  <c r="C39" i="3"/>
  <c r="F39" i="3"/>
  <c r="E39" i="3"/>
  <c r="D39" i="3"/>
  <c r="I39" i="3"/>
  <c r="H39" i="3"/>
  <c r="G39" i="3"/>
  <c r="G83" i="3"/>
  <c r="J83" i="3"/>
  <c r="I83" i="3"/>
  <c r="H83" i="3"/>
  <c r="M83" i="3"/>
  <c r="L83" i="3"/>
  <c r="K83" i="3"/>
  <c r="F83" i="3"/>
  <c r="E83" i="3"/>
  <c r="D83" i="3"/>
  <c r="C83" i="3"/>
  <c r="U49" i="4"/>
  <c r="M49" i="4"/>
  <c r="E49" i="4"/>
  <c r="A52" i="5" s="1"/>
  <c r="L49" i="4"/>
  <c r="D49" i="4"/>
  <c r="K49" i="4"/>
  <c r="C49" i="4"/>
  <c r="J49" i="4"/>
  <c r="B49" i="4"/>
  <c r="Q49" i="4"/>
  <c r="I49" i="4"/>
  <c r="B52" i="5" s="1"/>
  <c r="A49" i="4"/>
  <c r="P49" i="4"/>
  <c r="H49" i="4"/>
  <c r="O49" i="4"/>
  <c r="G49" i="4"/>
  <c r="N49" i="4"/>
  <c r="F49" i="4"/>
  <c r="K11" i="4"/>
  <c r="C11" i="4"/>
  <c r="J11" i="4"/>
  <c r="B11" i="4"/>
  <c r="N11" i="4"/>
  <c r="F11" i="4"/>
  <c r="M11" i="4"/>
  <c r="E11" i="4"/>
  <c r="L11" i="4"/>
  <c r="D11" i="4"/>
  <c r="Q11" i="4"/>
  <c r="P11" i="4"/>
  <c r="O11" i="4"/>
  <c r="I11" i="4"/>
  <c r="B14" i="5" s="1"/>
  <c r="H11" i="4"/>
  <c r="G11" i="4"/>
  <c r="A11" i="4"/>
  <c r="H22" i="3"/>
  <c r="C22" i="3"/>
  <c r="I22" i="3"/>
  <c r="G22" i="3"/>
  <c r="F22" i="3"/>
  <c r="E22" i="3"/>
  <c r="D22" i="3"/>
  <c r="M78" i="8"/>
  <c r="E78" i="8"/>
  <c r="A81" i="9" s="1"/>
  <c r="O78" i="8"/>
  <c r="G78" i="8"/>
  <c r="N78" i="8"/>
  <c r="F78" i="8"/>
  <c r="L78" i="8"/>
  <c r="A78" i="8"/>
  <c r="K78" i="8"/>
  <c r="D78" i="8"/>
  <c r="Q78" i="8"/>
  <c r="C78" i="8"/>
  <c r="P78" i="8"/>
  <c r="AA78" i="8" s="1"/>
  <c r="B78" i="8"/>
  <c r="J78" i="8"/>
  <c r="I78" i="8"/>
  <c r="B81" i="9" s="1"/>
  <c r="H78" i="8"/>
  <c r="O42" i="8"/>
  <c r="G42" i="8"/>
  <c r="J42" i="8"/>
  <c r="B42" i="8"/>
  <c r="Q42" i="8"/>
  <c r="I42" i="8"/>
  <c r="B45" i="9" s="1"/>
  <c r="A42" i="8"/>
  <c r="P42" i="8"/>
  <c r="AA42" i="8" s="1"/>
  <c r="H42" i="8"/>
  <c r="K42" i="8"/>
  <c r="F42" i="8"/>
  <c r="E42" i="8"/>
  <c r="D42" i="8"/>
  <c r="C42" i="8"/>
  <c r="N42" i="8"/>
  <c r="M42" i="8"/>
  <c r="L42" i="8"/>
  <c r="J100" i="6"/>
  <c r="B100" i="6"/>
  <c r="M100" i="6"/>
  <c r="E100" i="6"/>
  <c r="A103" i="7" s="1"/>
  <c r="L100" i="6"/>
  <c r="D100" i="6"/>
  <c r="K100" i="6"/>
  <c r="C100" i="6"/>
  <c r="G100" i="6"/>
  <c r="F100" i="6"/>
  <c r="Q100" i="6"/>
  <c r="A100" i="6"/>
  <c r="P100" i="6"/>
  <c r="O100" i="6"/>
  <c r="N100" i="6"/>
  <c r="I100" i="6"/>
  <c r="B103" i="7" s="1"/>
  <c r="X100" i="6"/>
  <c r="H100" i="6"/>
  <c r="Q49" i="6"/>
  <c r="I49" i="6"/>
  <c r="B52" i="7" s="1"/>
  <c r="A49" i="6"/>
  <c r="L49" i="6"/>
  <c r="D49" i="6"/>
  <c r="K49" i="6"/>
  <c r="C49" i="6"/>
  <c r="J49" i="6"/>
  <c r="B49" i="6"/>
  <c r="X49" i="6"/>
  <c r="H49" i="6"/>
  <c r="G49" i="6"/>
  <c r="F49" i="6"/>
  <c r="E49" i="6"/>
  <c r="A52" i="7" s="1"/>
  <c r="P49" i="6"/>
  <c r="O49" i="6"/>
  <c r="N49" i="6"/>
  <c r="M49" i="6"/>
  <c r="H94" i="3"/>
  <c r="K94" i="3"/>
  <c r="C94" i="3"/>
  <c r="J94" i="3"/>
  <c r="I94" i="3"/>
  <c r="M94" i="3"/>
  <c r="L94" i="3"/>
  <c r="G94" i="3"/>
  <c r="F94" i="3"/>
  <c r="E94" i="3"/>
  <c r="D94" i="3"/>
  <c r="I121" i="3"/>
  <c r="L121" i="3"/>
  <c r="D121" i="3"/>
  <c r="K121" i="3"/>
  <c r="C121" i="3"/>
  <c r="J121" i="3"/>
  <c r="M121" i="3"/>
  <c r="H121" i="3"/>
  <c r="G121" i="3"/>
  <c r="F121" i="3"/>
  <c r="E121" i="3"/>
  <c r="H46" i="3"/>
  <c r="K46" i="3"/>
  <c r="C46" i="3"/>
  <c r="J46" i="3"/>
  <c r="I46" i="3"/>
  <c r="L46" i="3"/>
  <c r="G46" i="3"/>
  <c r="F46" i="3"/>
  <c r="E46" i="3"/>
  <c r="D46" i="3"/>
  <c r="O39" i="4"/>
  <c r="G39" i="4"/>
  <c r="N39" i="4"/>
  <c r="F39" i="4"/>
  <c r="M39" i="4"/>
  <c r="E39" i="4"/>
  <c r="L39" i="4"/>
  <c r="D39" i="4"/>
  <c r="K39" i="4"/>
  <c r="C39" i="4"/>
  <c r="J39" i="4"/>
  <c r="B39" i="4"/>
  <c r="Q39" i="4"/>
  <c r="I39" i="4"/>
  <c r="B42" i="5" s="1"/>
  <c r="A39" i="4"/>
  <c r="P39" i="4"/>
  <c r="U39" i="4" s="1"/>
  <c r="H39" i="4"/>
  <c r="P22" i="4"/>
  <c r="U22" i="4" s="1"/>
  <c r="H22" i="4"/>
  <c r="O22" i="4"/>
  <c r="G22" i="4"/>
  <c r="K22" i="4"/>
  <c r="C22" i="4"/>
  <c r="J22" i="4"/>
  <c r="B22" i="4"/>
  <c r="Q22" i="4"/>
  <c r="I22" i="4"/>
  <c r="B25" i="5" s="1"/>
  <c r="A22" i="4"/>
  <c r="D22" i="4"/>
  <c r="N22" i="4"/>
  <c r="M22" i="4"/>
  <c r="L22" i="4"/>
  <c r="F22" i="4"/>
  <c r="E22" i="4"/>
  <c r="L122" i="3"/>
  <c r="D122" i="3"/>
  <c r="K122" i="3"/>
  <c r="G122" i="3"/>
  <c r="F122" i="3"/>
  <c r="M122" i="3"/>
  <c r="E122" i="3"/>
  <c r="C122" i="3"/>
  <c r="J122" i="3"/>
  <c r="I122" i="3"/>
  <c r="H122" i="3"/>
  <c r="AA70" i="8"/>
  <c r="K70" i="8"/>
  <c r="C70" i="8"/>
  <c r="J70" i="8"/>
  <c r="B70" i="8"/>
  <c r="N70" i="8"/>
  <c r="F70" i="8"/>
  <c r="M70" i="8"/>
  <c r="E70" i="8"/>
  <c r="A73" i="9" s="1"/>
  <c r="L70" i="8"/>
  <c r="D70" i="8"/>
  <c r="H70" i="8"/>
  <c r="G70" i="8"/>
  <c r="A70" i="8"/>
  <c r="Q70" i="8"/>
  <c r="P70" i="8"/>
  <c r="O70" i="8"/>
  <c r="I70" i="8"/>
  <c r="B73" i="9" s="1"/>
  <c r="L74" i="3"/>
  <c r="D74" i="3"/>
  <c r="G74" i="3"/>
  <c r="F74" i="3"/>
  <c r="M74" i="3"/>
  <c r="E74" i="3"/>
  <c r="C74" i="3"/>
  <c r="K74" i="3"/>
  <c r="J74" i="3"/>
  <c r="I74" i="3"/>
  <c r="H74" i="3"/>
  <c r="M93" i="3"/>
  <c r="E93" i="3"/>
  <c r="H93" i="3"/>
  <c r="G93" i="3"/>
  <c r="F93" i="3"/>
  <c r="L93" i="3"/>
  <c r="K93" i="3"/>
  <c r="J93" i="3"/>
  <c r="I93" i="3"/>
  <c r="D93" i="3"/>
  <c r="C93" i="3"/>
  <c r="O31" i="4"/>
  <c r="G31" i="4"/>
  <c r="N31" i="4"/>
  <c r="F31" i="4"/>
  <c r="J31" i="4"/>
  <c r="B31" i="4"/>
  <c r="Q31" i="4"/>
  <c r="I31" i="4"/>
  <c r="B34" i="5" s="1"/>
  <c r="A31" i="4"/>
  <c r="P31" i="4"/>
  <c r="U31" i="4" s="1"/>
  <c r="H31" i="4"/>
  <c r="L31" i="4"/>
  <c r="K31" i="4"/>
  <c r="E31" i="4"/>
  <c r="D31" i="4"/>
  <c r="C31" i="4"/>
  <c r="M31" i="4"/>
  <c r="L71" i="8"/>
  <c r="D71" i="8"/>
  <c r="AA71" i="8"/>
  <c r="K71" i="8"/>
  <c r="C71" i="8"/>
  <c r="O71" i="8"/>
  <c r="G71" i="8"/>
  <c r="N71" i="8"/>
  <c r="F71" i="8"/>
  <c r="M71" i="8"/>
  <c r="E71" i="8"/>
  <c r="A74" i="9" s="1"/>
  <c r="Q71" i="8"/>
  <c r="P71" i="8"/>
  <c r="J71" i="8"/>
  <c r="I71" i="8"/>
  <c r="B74" i="9" s="1"/>
  <c r="H71" i="8"/>
  <c r="B71" i="8"/>
  <c r="A71" i="8"/>
  <c r="J69" i="8"/>
  <c r="B69" i="8"/>
  <c r="Q69" i="8"/>
  <c r="I69" i="8"/>
  <c r="B72" i="9" s="1"/>
  <c r="A69" i="8"/>
  <c r="M69" i="8"/>
  <c r="E69" i="8"/>
  <c r="A72" i="9" s="1"/>
  <c r="L69" i="8"/>
  <c r="D69" i="8"/>
  <c r="AA69" i="8"/>
  <c r="K69" i="8"/>
  <c r="C69" i="8"/>
  <c r="P69" i="8"/>
  <c r="O69" i="8"/>
  <c r="N69" i="8"/>
  <c r="H69" i="8"/>
  <c r="G69" i="8"/>
  <c r="F69" i="8"/>
  <c r="F48" i="3"/>
  <c r="I48" i="3"/>
  <c r="H48" i="3"/>
  <c r="G48" i="3"/>
  <c r="E48" i="3"/>
  <c r="D48" i="3"/>
  <c r="C48" i="3"/>
  <c r="L48" i="3"/>
  <c r="K48" i="3"/>
  <c r="J48" i="3"/>
  <c r="J72" i="6"/>
  <c r="B72" i="6"/>
  <c r="M72" i="6"/>
  <c r="E72" i="6"/>
  <c r="A75" i="7" s="1"/>
  <c r="L72" i="6"/>
  <c r="D72" i="6"/>
  <c r="K72" i="6"/>
  <c r="C72" i="6"/>
  <c r="G72" i="6"/>
  <c r="F72" i="6"/>
  <c r="N72" i="6"/>
  <c r="I72" i="6"/>
  <c r="B75" i="7" s="1"/>
  <c r="X72" i="6"/>
  <c r="H72" i="6"/>
  <c r="Q72" i="6"/>
  <c r="P72" i="6"/>
  <c r="O72" i="6"/>
  <c r="A72" i="6"/>
  <c r="N117" i="6"/>
  <c r="F117" i="6"/>
  <c r="Q117" i="6"/>
  <c r="I117" i="6"/>
  <c r="B120" i="7" s="1"/>
  <c r="A117" i="6"/>
  <c r="X117" i="6"/>
  <c r="P117" i="6"/>
  <c r="H117" i="6"/>
  <c r="O117" i="6"/>
  <c r="G117" i="6"/>
  <c r="K117" i="6"/>
  <c r="J117" i="6"/>
  <c r="E117" i="6"/>
  <c r="A120" i="7" s="1"/>
  <c r="D117" i="6"/>
  <c r="C117" i="6"/>
  <c r="B117" i="6"/>
  <c r="M117" i="6"/>
  <c r="L117" i="6"/>
  <c r="U87" i="4"/>
  <c r="M87" i="4"/>
  <c r="E87" i="4"/>
  <c r="A90" i="5" s="1"/>
  <c r="P87" i="4"/>
  <c r="H87" i="4"/>
  <c r="O87" i="4"/>
  <c r="G87" i="4"/>
  <c r="N87" i="4"/>
  <c r="F87" i="4"/>
  <c r="Q87" i="4"/>
  <c r="A87" i="4"/>
  <c r="L87" i="4"/>
  <c r="K87" i="4"/>
  <c r="J87" i="4"/>
  <c r="I87" i="4"/>
  <c r="B90" i="5" s="1"/>
  <c r="D87" i="4"/>
  <c r="C87" i="4"/>
  <c r="B87" i="4"/>
  <c r="Q29" i="4"/>
  <c r="I29" i="4"/>
  <c r="B32" i="5" s="1"/>
  <c r="A29" i="4"/>
  <c r="P29" i="4"/>
  <c r="U29" i="4" s="1"/>
  <c r="H29" i="4"/>
  <c r="L29" i="4"/>
  <c r="D29" i="4"/>
  <c r="K29" i="4"/>
  <c r="C29" i="4"/>
  <c r="J29" i="4"/>
  <c r="B29" i="4"/>
  <c r="O29" i="4"/>
  <c r="N29" i="4"/>
  <c r="M29" i="4"/>
  <c r="G29" i="4"/>
  <c r="F29" i="4"/>
  <c r="E29" i="4"/>
  <c r="W37" i="2"/>
  <c r="V37" i="2"/>
  <c r="T37" i="2"/>
  <c r="U37" i="2"/>
  <c r="O118" i="8"/>
  <c r="G118" i="8"/>
  <c r="M118" i="8"/>
  <c r="E118" i="8"/>
  <c r="A121" i="9" s="1"/>
  <c r="L118" i="8"/>
  <c r="D118" i="8"/>
  <c r="N118" i="8"/>
  <c r="A118" i="8"/>
  <c r="K118" i="8"/>
  <c r="Q118" i="8"/>
  <c r="C118" i="8"/>
  <c r="AA118" i="8"/>
  <c r="P118" i="8"/>
  <c r="B118" i="8"/>
  <c r="F118" i="8"/>
  <c r="J118" i="8"/>
  <c r="I118" i="8"/>
  <c r="B121" i="9" s="1"/>
  <c r="H118" i="8"/>
  <c r="L85" i="8"/>
  <c r="D85" i="8"/>
  <c r="N85" i="8"/>
  <c r="F85" i="8"/>
  <c r="M85" i="8"/>
  <c r="E85" i="8"/>
  <c r="A88" i="9" s="1"/>
  <c r="O85" i="8"/>
  <c r="A85" i="8"/>
  <c r="K85" i="8"/>
  <c r="H85" i="8"/>
  <c r="G85" i="8"/>
  <c r="Q85" i="8"/>
  <c r="C85" i="8"/>
  <c r="AA85" i="8"/>
  <c r="P85" i="8"/>
  <c r="B85" i="8"/>
  <c r="I85" i="8"/>
  <c r="B88" i="9" s="1"/>
  <c r="J85" i="8"/>
  <c r="J94" i="6"/>
  <c r="B94" i="6"/>
  <c r="M94" i="6"/>
  <c r="E94" i="6"/>
  <c r="A97" i="7" s="1"/>
  <c r="L94" i="6"/>
  <c r="D94" i="6"/>
  <c r="K94" i="6"/>
  <c r="C94" i="6"/>
  <c r="O94" i="6"/>
  <c r="N94" i="6"/>
  <c r="I94" i="6"/>
  <c r="B97" i="7" s="1"/>
  <c r="F94" i="6"/>
  <c r="Q94" i="6"/>
  <c r="A94" i="6"/>
  <c r="P94" i="6"/>
  <c r="G94" i="6"/>
  <c r="X94" i="6"/>
  <c r="H94" i="6"/>
  <c r="Q31" i="6"/>
  <c r="I31" i="6"/>
  <c r="B34" i="7" s="1"/>
  <c r="A31" i="6"/>
  <c r="L31" i="6"/>
  <c r="D31" i="6"/>
  <c r="K31" i="6"/>
  <c r="C31" i="6"/>
  <c r="J31" i="6"/>
  <c r="B31" i="6"/>
  <c r="P31" i="6"/>
  <c r="X31" i="6" s="1"/>
  <c r="O31" i="6"/>
  <c r="N31" i="6"/>
  <c r="M31" i="6"/>
  <c r="H31" i="6"/>
  <c r="G31" i="6"/>
  <c r="F31" i="6"/>
  <c r="E31" i="6"/>
  <c r="D34" i="3"/>
  <c r="G34" i="3"/>
  <c r="F34" i="3"/>
  <c r="E34" i="3"/>
  <c r="I34" i="3"/>
  <c r="H34" i="3"/>
  <c r="C34" i="3"/>
  <c r="J90" i="4"/>
  <c r="B90" i="4"/>
  <c r="U90" i="4"/>
  <c r="M90" i="4"/>
  <c r="E90" i="4"/>
  <c r="L90" i="4"/>
  <c r="D90" i="4"/>
  <c r="K90" i="4"/>
  <c r="C90" i="4"/>
  <c r="F90" i="4"/>
  <c r="Q90" i="4"/>
  <c r="A90" i="4"/>
  <c r="P90" i="4"/>
  <c r="O90" i="4"/>
  <c r="N90" i="4"/>
  <c r="I90" i="4"/>
  <c r="B93" i="5" s="1"/>
  <c r="H90" i="4"/>
  <c r="G90" i="4"/>
  <c r="Q99" i="4"/>
  <c r="I99" i="4"/>
  <c r="B102" i="5" s="1"/>
  <c r="A99" i="4"/>
  <c r="L99" i="4"/>
  <c r="D99" i="4"/>
  <c r="K99" i="4"/>
  <c r="C99" i="4"/>
  <c r="J99" i="4"/>
  <c r="B99" i="4"/>
  <c r="U99" i="4"/>
  <c r="E99" i="4"/>
  <c r="A102" i="5" s="1"/>
  <c r="P99" i="4"/>
  <c r="O99" i="4"/>
  <c r="N99" i="4"/>
  <c r="M99" i="4"/>
  <c r="H99" i="4"/>
  <c r="G99" i="4"/>
  <c r="F99" i="4"/>
  <c r="N11" i="8"/>
  <c r="F11" i="8"/>
  <c r="Q11" i="8"/>
  <c r="I11" i="8"/>
  <c r="B14" i="9" s="1"/>
  <c r="A11" i="8"/>
  <c r="P11" i="8"/>
  <c r="H11" i="8"/>
  <c r="O11" i="8"/>
  <c r="G11" i="8"/>
  <c r="C11" i="8"/>
  <c r="B11" i="8"/>
  <c r="M11" i="8"/>
  <c r="L11" i="8"/>
  <c r="K11" i="8"/>
  <c r="J11" i="8"/>
  <c r="E11" i="8"/>
  <c r="D11" i="8"/>
  <c r="J60" i="3"/>
  <c r="E60" i="3"/>
  <c r="L60" i="3"/>
  <c r="D60" i="3"/>
  <c r="K60" i="3"/>
  <c r="C60" i="3"/>
  <c r="I60" i="3"/>
  <c r="H60" i="3"/>
  <c r="G60" i="3"/>
  <c r="F60" i="3"/>
  <c r="N87" i="6"/>
  <c r="F87" i="6"/>
  <c r="Q87" i="6"/>
  <c r="I87" i="6"/>
  <c r="B90" i="7" s="1"/>
  <c r="A87" i="6"/>
  <c r="X87" i="6"/>
  <c r="P87" i="6"/>
  <c r="H87" i="6"/>
  <c r="O87" i="6"/>
  <c r="G87" i="6"/>
  <c r="C87" i="6"/>
  <c r="B87" i="6"/>
  <c r="M87" i="6"/>
  <c r="J87" i="6"/>
  <c r="E87" i="6"/>
  <c r="A90" i="7" s="1"/>
  <c r="D87" i="6"/>
  <c r="K87" i="6"/>
  <c r="L87" i="6"/>
  <c r="N89" i="6"/>
  <c r="F89" i="6"/>
  <c r="Q89" i="6"/>
  <c r="I89" i="6"/>
  <c r="B92" i="7" s="1"/>
  <c r="A89" i="6"/>
  <c r="X89" i="6"/>
  <c r="P89" i="6"/>
  <c r="H89" i="6"/>
  <c r="O89" i="6"/>
  <c r="G89" i="6"/>
  <c r="K89" i="6"/>
  <c r="J89" i="6"/>
  <c r="E89" i="6"/>
  <c r="A92" i="7" s="1"/>
  <c r="B89" i="6"/>
  <c r="M89" i="6"/>
  <c r="L89" i="6"/>
  <c r="D89" i="6"/>
  <c r="C89" i="6"/>
  <c r="L104" i="4"/>
  <c r="D104" i="4"/>
  <c r="O104" i="4"/>
  <c r="G104" i="4"/>
  <c r="N104" i="4"/>
  <c r="F104" i="4"/>
  <c r="U104" i="4"/>
  <c r="M104" i="4"/>
  <c r="E104" i="4"/>
  <c r="A107" i="5" s="1"/>
  <c r="H104" i="4"/>
  <c r="C104" i="4"/>
  <c r="B104" i="4"/>
  <c r="Q104" i="4"/>
  <c r="A104" i="4"/>
  <c r="P104" i="4"/>
  <c r="K104" i="4"/>
  <c r="J104" i="4"/>
  <c r="I104" i="4"/>
  <c r="B107" i="5" s="1"/>
  <c r="M16" i="8"/>
  <c r="E16" i="8"/>
  <c r="O16" i="8"/>
  <c r="G16" i="8"/>
  <c r="N16" i="8"/>
  <c r="F16" i="8"/>
  <c r="D16" i="8"/>
  <c r="J16" i="8"/>
  <c r="I16" i="8"/>
  <c r="B19" i="9" s="1"/>
  <c r="H16" i="8"/>
  <c r="A16" i="8"/>
  <c r="Q16" i="8"/>
  <c r="P16" i="8"/>
  <c r="L16" i="8"/>
  <c r="K16" i="8"/>
  <c r="C16" i="8"/>
  <c r="B16" i="8"/>
  <c r="C31" i="3"/>
  <c r="F31" i="3"/>
  <c r="E31" i="3"/>
  <c r="D31" i="3"/>
  <c r="I31" i="3"/>
  <c r="H31" i="3"/>
  <c r="G31" i="3"/>
  <c r="U120" i="2"/>
  <c r="T120" i="2"/>
  <c r="W120" i="2"/>
  <c r="V120" i="2"/>
  <c r="Q13" i="6"/>
  <c r="I13" i="6"/>
  <c r="B16" i="7" s="1"/>
  <c r="A13" i="6"/>
  <c r="L13" i="6"/>
  <c r="D13" i="6"/>
  <c r="K13" i="6"/>
  <c r="C13" i="6"/>
  <c r="J13" i="6"/>
  <c r="B13" i="6"/>
  <c r="H13" i="6"/>
  <c r="G13" i="6"/>
  <c r="F13" i="6"/>
  <c r="E13" i="6"/>
  <c r="P13" i="6"/>
  <c r="O13" i="6"/>
  <c r="N13" i="6"/>
  <c r="M13" i="6"/>
  <c r="M18" i="6"/>
  <c r="E18" i="6"/>
  <c r="P18" i="6"/>
  <c r="X18" i="6" s="1"/>
  <c r="H18" i="6"/>
  <c r="O18" i="6"/>
  <c r="G18" i="6"/>
  <c r="N18" i="6"/>
  <c r="F18" i="6"/>
  <c r="L18" i="6"/>
  <c r="K18" i="6"/>
  <c r="J18" i="6"/>
  <c r="I18" i="6"/>
  <c r="B21" i="7" s="1"/>
  <c r="D18" i="6"/>
  <c r="C18" i="6"/>
  <c r="B18" i="6"/>
  <c r="Q18" i="6"/>
  <c r="A18" i="6"/>
  <c r="N118" i="4"/>
  <c r="F118" i="4"/>
  <c r="Q118" i="4"/>
  <c r="I118" i="4"/>
  <c r="B121" i="5" s="1"/>
  <c r="A118" i="4"/>
  <c r="P118" i="4"/>
  <c r="H118" i="4"/>
  <c r="O118" i="4"/>
  <c r="G118" i="4"/>
  <c r="J118" i="4"/>
  <c r="U118" i="4"/>
  <c r="E118" i="4"/>
  <c r="A121" i="5" s="1"/>
  <c r="D118" i="4"/>
  <c r="C118" i="4"/>
  <c r="B118" i="4"/>
  <c r="M118" i="4"/>
  <c r="L118" i="4"/>
  <c r="K118" i="4"/>
  <c r="O61" i="4"/>
  <c r="G61" i="4"/>
  <c r="J61" i="4"/>
  <c r="B61" i="4"/>
  <c r="Q61" i="4"/>
  <c r="I61" i="4"/>
  <c r="B64" i="5" s="1"/>
  <c r="A61" i="4"/>
  <c r="P61" i="4"/>
  <c r="U61" i="4" s="1"/>
  <c r="H61" i="4"/>
  <c r="K61" i="4"/>
  <c r="F61" i="4"/>
  <c r="E61" i="4"/>
  <c r="D61" i="4"/>
  <c r="C61" i="4"/>
  <c r="N61" i="4"/>
  <c r="M61" i="4"/>
  <c r="L61" i="4"/>
  <c r="I11" i="5"/>
  <c r="W113" i="2"/>
  <c r="V113" i="2"/>
  <c r="U113" i="2"/>
  <c r="T113" i="2"/>
  <c r="N103" i="8"/>
  <c r="F103" i="8"/>
  <c r="P103" i="8"/>
  <c r="H103" i="8"/>
  <c r="O103" i="8"/>
  <c r="G103" i="8"/>
  <c r="E103" i="8"/>
  <c r="A106" i="9" s="1"/>
  <c r="D103" i="8"/>
  <c r="Q103" i="8"/>
  <c r="C103" i="8"/>
  <c r="AA103" i="8"/>
  <c r="M103" i="8"/>
  <c r="B103" i="8"/>
  <c r="L103" i="8"/>
  <c r="A103" i="8"/>
  <c r="K103" i="8"/>
  <c r="J103" i="8"/>
  <c r="I103" i="8"/>
  <c r="B106" i="9" s="1"/>
  <c r="K95" i="3"/>
  <c r="C95" i="3"/>
  <c r="F95" i="3"/>
  <c r="M95" i="3"/>
  <c r="E95" i="3"/>
  <c r="L95" i="3"/>
  <c r="D95" i="3"/>
  <c r="J95" i="3"/>
  <c r="I95" i="3"/>
  <c r="H95" i="3"/>
  <c r="G95" i="3"/>
  <c r="N95" i="6"/>
  <c r="F95" i="6"/>
  <c r="Q95" i="6"/>
  <c r="I95" i="6"/>
  <c r="B98" i="7" s="1"/>
  <c r="A95" i="6"/>
  <c r="X95" i="6"/>
  <c r="P95" i="6"/>
  <c r="H95" i="6"/>
  <c r="O95" i="6"/>
  <c r="G95" i="6"/>
  <c r="C95" i="6"/>
  <c r="B95" i="6"/>
  <c r="M95" i="6"/>
  <c r="J95" i="6"/>
  <c r="E95" i="6"/>
  <c r="A98" i="7" s="1"/>
  <c r="D95" i="6"/>
  <c r="L95" i="6"/>
  <c r="K95" i="6"/>
  <c r="Q7" i="6"/>
  <c r="I7" i="6"/>
  <c r="B10" i="7" s="1"/>
  <c r="A7" i="6"/>
  <c r="L7" i="6"/>
  <c r="D7" i="6"/>
  <c r="D5" i="7" s="1"/>
  <c r="K7" i="6"/>
  <c r="C7" i="6"/>
  <c r="C5" i="7" s="1"/>
  <c r="J7" i="6"/>
  <c r="B7" i="6"/>
  <c r="D4" i="7" s="1"/>
  <c r="P7" i="6"/>
  <c r="O7" i="6"/>
  <c r="N7" i="6"/>
  <c r="M7" i="6"/>
  <c r="H7" i="6"/>
  <c r="G7" i="6"/>
  <c r="F7" i="6"/>
  <c r="E7" i="6"/>
  <c r="J68" i="3"/>
  <c r="M68" i="3"/>
  <c r="E68" i="3"/>
  <c r="L68" i="3"/>
  <c r="D68" i="3"/>
  <c r="K68" i="3"/>
  <c r="C68" i="3"/>
  <c r="I68" i="3"/>
  <c r="H68" i="3"/>
  <c r="G68" i="3"/>
  <c r="F68" i="3"/>
  <c r="K111" i="3"/>
  <c r="C111" i="3"/>
  <c r="F111" i="3"/>
  <c r="M111" i="3"/>
  <c r="E111" i="3"/>
  <c r="L111" i="3"/>
  <c r="D111" i="3"/>
  <c r="J111" i="3"/>
  <c r="I111" i="3"/>
  <c r="H111" i="3"/>
  <c r="G111" i="3"/>
  <c r="U17" i="2"/>
  <c r="K20" i="3" s="1"/>
  <c r="T17" i="2"/>
  <c r="J20" i="3" s="1"/>
  <c r="V17" i="2"/>
  <c r="L20" i="3" s="1"/>
  <c r="J66" i="4"/>
  <c r="B66" i="4"/>
  <c r="M66" i="4"/>
  <c r="E66" i="4"/>
  <c r="L66" i="4"/>
  <c r="D66" i="4"/>
  <c r="K66" i="4"/>
  <c r="C66" i="4"/>
  <c r="N66" i="4"/>
  <c r="I66" i="4"/>
  <c r="B69" i="5" s="1"/>
  <c r="H66" i="4"/>
  <c r="G66" i="4"/>
  <c r="F66" i="4"/>
  <c r="Q66" i="4"/>
  <c r="A66" i="4"/>
  <c r="P66" i="4"/>
  <c r="U66" i="4" s="1"/>
  <c r="O66" i="4"/>
  <c r="K35" i="4"/>
  <c r="C35" i="4"/>
  <c r="J35" i="4"/>
  <c r="B35" i="4"/>
  <c r="Q35" i="4"/>
  <c r="I35" i="4"/>
  <c r="B38" i="5" s="1"/>
  <c r="A35" i="4"/>
  <c r="P35" i="4"/>
  <c r="U35" i="4" s="1"/>
  <c r="H35" i="4"/>
  <c r="N35" i="4"/>
  <c r="F35" i="4"/>
  <c r="M35" i="4"/>
  <c r="E35" i="4"/>
  <c r="L35" i="4"/>
  <c r="D35" i="4"/>
  <c r="G35" i="4"/>
  <c r="O35" i="4"/>
  <c r="K87" i="3"/>
  <c r="C87" i="3"/>
  <c r="F87" i="3"/>
  <c r="M87" i="3"/>
  <c r="E87" i="3"/>
  <c r="L87" i="3"/>
  <c r="D87" i="3"/>
  <c r="J87" i="3"/>
  <c r="I87" i="3"/>
  <c r="H87" i="3"/>
  <c r="G87" i="3"/>
  <c r="N15" i="8"/>
  <c r="F15" i="8"/>
  <c r="M15" i="8"/>
  <c r="E15" i="8"/>
  <c r="L15" i="8"/>
  <c r="B15" i="8"/>
  <c r="Q15" i="8"/>
  <c r="G15" i="8"/>
  <c r="P15" i="8"/>
  <c r="AA15" i="8" s="1"/>
  <c r="D15" i="8"/>
  <c r="O15" i="8"/>
  <c r="C15" i="8"/>
  <c r="I15" i="8"/>
  <c r="B18" i="9" s="1"/>
  <c r="H15" i="8"/>
  <c r="A15" i="8"/>
  <c r="K15" i="8"/>
  <c r="J15" i="8"/>
  <c r="M44" i="6"/>
  <c r="E44" i="6"/>
  <c r="A47" i="7" s="1"/>
  <c r="X44" i="6"/>
  <c r="P44" i="6"/>
  <c r="H44" i="6"/>
  <c r="O44" i="6"/>
  <c r="G44" i="6"/>
  <c r="N44" i="6"/>
  <c r="F44" i="6"/>
  <c r="D44" i="6"/>
  <c r="C44" i="6"/>
  <c r="B44" i="6"/>
  <c r="Q44" i="6"/>
  <c r="A44" i="6"/>
  <c r="L44" i="6"/>
  <c r="K44" i="6"/>
  <c r="J44" i="6"/>
  <c r="I44" i="6"/>
  <c r="B47" i="7" s="1"/>
  <c r="Q15" i="6"/>
  <c r="I15" i="6"/>
  <c r="B18" i="7" s="1"/>
  <c r="A15" i="6"/>
  <c r="L15" i="6"/>
  <c r="D15" i="6"/>
  <c r="K15" i="6"/>
  <c r="C15" i="6"/>
  <c r="J15" i="6"/>
  <c r="B15" i="6"/>
  <c r="P15" i="6"/>
  <c r="O15" i="6"/>
  <c r="N15" i="6"/>
  <c r="M15" i="6"/>
  <c r="H15" i="6"/>
  <c r="G15" i="6"/>
  <c r="F15" i="6"/>
  <c r="E15" i="6"/>
  <c r="W81" i="2"/>
  <c r="V81" i="2"/>
  <c r="U81" i="2"/>
  <c r="T81" i="2"/>
  <c r="N102" i="4"/>
  <c r="F102" i="4"/>
  <c r="Q102" i="4"/>
  <c r="I102" i="4"/>
  <c r="B105" i="5" s="1"/>
  <c r="A102" i="4"/>
  <c r="P102" i="4"/>
  <c r="H102" i="4"/>
  <c r="O102" i="4"/>
  <c r="G102" i="4"/>
  <c r="J102" i="4"/>
  <c r="U102" i="4"/>
  <c r="E102" i="4"/>
  <c r="A105" i="5" s="1"/>
  <c r="D102" i="4"/>
  <c r="C102" i="4"/>
  <c r="B102" i="4"/>
  <c r="M102" i="4"/>
  <c r="L102" i="4"/>
  <c r="K102" i="4"/>
  <c r="O109" i="4"/>
  <c r="G109" i="4"/>
  <c r="J109" i="4"/>
  <c r="B109" i="4"/>
  <c r="Q109" i="4"/>
  <c r="I109" i="4"/>
  <c r="B112" i="5" s="1"/>
  <c r="A109" i="4"/>
  <c r="P109" i="4"/>
  <c r="H109" i="4"/>
  <c r="K109" i="4"/>
  <c r="F109" i="4"/>
  <c r="U109" i="4"/>
  <c r="E109" i="4"/>
  <c r="A112" i="5" s="1"/>
  <c r="D109" i="4"/>
  <c r="C109" i="4"/>
  <c r="N109" i="4"/>
  <c r="M109" i="4"/>
  <c r="L109" i="4"/>
  <c r="N65" i="8"/>
  <c r="F65" i="8"/>
  <c r="M65" i="8"/>
  <c r="E65" i="8"/>
  <c r="Q65" i="8"/>
  <c r="I65" i="8"/>
  <c r="B68" i="9" s="1"/>
  <c r="A65" i="8"/>
  <c r="P65" i="8"/>
  <c r="H65" i="8"/>
  <c r="O65" i="8"/>
  <c r="G65" i="8"/>
  <c r="L65" i="8"/>
  <c r="K65" i="8"/>
  <c r="J65" i="8"/>
  <c r="AA65" i="8"/>
  <c r="D65" i="8"/>
  <c r="C65" i="8"/>
  <c r="B65" i="8"/>
  <c r="AA76" i="8"/>
  <c r="K76" i="8"/>
  <c r="C76" i="8"/>
  <c r="M76" i="8"/>
  <c r="E76" i="8"/>
  <c r="A79" i="9" s="1"/>
  <c r="L76" i="8"/>
  <c r="D76" i="8"/>
  <c r="J76" i="8"/>
  <c r="I76" i="8"/>
  <c r="B79" i="9" s="1"/>
  <c r="P76" i="8"/>
  <c r="B76" i="8"/>
  <c r="O76" i="8"/>
  <c r="A76" i="8"/>
  <c r="N76" i="8"/>
  <c r="H76" i="8"/>
  <c r="G76" i="8"/>
  <c r="F76" i="8"/>
  <c r="Q76" i="8"/>
  <c r="J118" i="6"/>
  <c r="B118" i="6"/>
  <c r="M118" i="6"/>
  <c r="E118" i="6"/>
  <c r="A121" i="7" s="1"/>
  <c r="L118" i="6"/>
  <c r="D118" i="6"/>
  <c r="K118" i="6"/>
  <c r="C118" i="6"/>
  <c r="O118" i="6"/>
  <c r="N118" i="6"/>
  <c r="I118" i="6"/>
  <c r="B121" i="7" s="1"/>
  <c r="X118" i="6"/>
  <c r="H118" i="6"/>
  <c r="G118" i="6"/>
  <c r="F118" i="6"/>
  <c r="Q118" i="6"/>
  <c r="A118" i="6"/>
  <c r="P118" i="6"/>
  <c r="N119" i="6"/>
  <c r="F119" i="6"/>
  <c r="Q119" i="6"/>
  <c r="I119" i="6"/>
  <c r="B122" i="7" s="1"/>
  <c r="A119" i="6"/>
  <c r="X119" i="6"/>
  <c r="P119" i="6"/>
  <c r="H119" i="6"/>
  <c r="O119" i="6"/>
  <c r="G119" i="6"/>
  <c r="C119" i="6"/>
  <c r="B119" i="6"/>
  <c r="M119" i="6"/>
  <c r="L119" i="6"/>
  <c r="K119" i="6"/>
  <c r="J119" i="6"/>
  <c r="E119" i="6"/>
  <c r="A122" i="7" s="1"/>
  <c r="D119" i="6"/>
  <c r="U100" i="2"/>
  <c r="T100" i="2"/>
  <c r="W100" i="2"/>
  <c r="V100" i="2"/>
  <c r="U24" i="2"/>
  <c r="K27" i="3" s="1"/>
  <c r="V24" i="2"/>
  <c r="L27" i="3" s="1"/>
  <c r="T24" i="2"/>
  <c r="J27" i="3" s="1"/>
  <c r="P92" i="4"/>
  <c r="H92" i="4"/>
  <c r="K92" i="4"/>
  <c r="C92" i="4"/>
  <c r="J92" i="4"/>
  <c r="B92" i="4"/>
  <c r="Q92" i="4"/>
  <c r="I92" i="4"/>
  <c r="B95" i="5" s="1"/>
  <c r="A92" i="4"/>
  <c r="D92" i="4"/>
  <c r="O92" i="4"/>
  <c r="N92" i="4"/>
  <c r="M92" i="4"/>
  <c r="L92" i="4"/>
  <c r="G92" i="4"/>
  <c r="F92" i="4"/>
  <c r="U92" i="4"/>
  <c r="E92" i="4"/>
  <c r="N57" i="8"/>
  <c r="F57" i="8"/>
  <c r="Q57" i="8"/>
  <c r="I57" i="8"/>
  <c r="B60" i="9" s="1"/>
  <c r="A57" i="8"/>
  <c r="P57" i="8"/>
  <c r="AA57" i="8" s="1"/>
  <c r="H57" i="8"/>
  <c r="O57" i="8"/>
  <c r="G57" i="8"/>
  <c r="J57" i="8"/>
  <c r="E57" i="8"/>
  <c r="D57" i="8"/>
  <c r="C57" i="8"/>
  <c r="B57" i="8"/>
  <c r="M57" i="8"/>
  <c r="L57" i="8"/>
  <c r="K57" i="8"/>
  <c r="O34" i="8"/>
  <c r="G34" i="8"/>
  <c r="J34" i="8"/>
  <c r="B34" i="8"/>
  <c r="Q34" i="8"/>
  <c r="I34" i="8"/>
  <c r="B37" i="9" s="1"/>
  <c r="A34" i="8"/>
  <c r="P34" i="8"/>
  <c r="AA34" i="8" s="1"/>
  <c r="H34" i="8"/>
  <c r="C34" i="8"/>
  <c r="N34" i="8"/>
  <c r="L34" i="8"/>
  <c r="F34" i="8"/>
  <c r="E34" i="8"/>
  <c r="D34" i="8"/>
  <c r="M34" i="8"/>
  <c r="K34" i="8"/>
  <c r="T46" i="2"/>
  <c r="U46" i="2"/>
  <c r="K49" i="3" s="1"/>
  <c r="V46" i="2"/>
  <c r="L49" i="3" s="1"/>
  <c r="V23" i="2"/>
  <c r="U23" i="2"/>
  <c r="K26" i="3" s="1"/>
  <c r="T23" i="2"/>
  <c r="J26" i="3" s="1"/>
  <c r="W107" i="2"/>
  <c r="V107" i="2"/>
  <c r="U107" i="2"/>
  <c r="T107" i="2"/>
  <c r="U88" i="2"/>
  <c r="T88" i="2"/>
  <c r="W88" i="2"/>
  <c r="V88" i="2"/>
  <c r="P84" i="4"/>
  <c r="H84" i="4"/>
  <c r="K84" i="4"/>
  <c r="C84" i="4"/>
  <c r="J84" i="4"/>
  <c r="B84" i="4"/>
  <c r="Q84" i="4"/>
  <c r="I84" i="4"/>
  <c r="B87" i="5" s="1"/>
  <c r="A84" i="4"/>
  <c r="L84" i="4"/>
  <c r="G84" i="4"/>
  <c r="F84" i="4"/>
  <c r="U84" i="4"/>
  <c r="E84" i="4"/>
  <c r="D84" i="4"/>
  <c r="O84" i="4"/>
  <c r="N84" i="4"/>
  <c r="M84" i="4"/>
  <c r="N73" i="8"/>
  <c r="F73" i="8"/>
  <c r="M73" i="8"/>
  <c r="E73" i="8"/>
  <c r="A76" i="9" s="1"/>
  <c r="Q73" i="8"/>
  <c r="I73" i="8"/>
  <c r="B76" i="9" s="1"/>
  <c r="A73" i="8"/>
  <c r="P73" i="8"/>
  <c r="AA73" i="8" s="1"/>
  <c r="H73" i="8"/>
  <c r="O73" i="8"/>
  <c r="G73" i="8"/>
  <c r="B73" i="8"/>
  <c r="L73" i="8"/>
  <c r="K73" i="8"/>
  <c r="J73" i="8"/>
  <c r="D73" i="8"/>
  <c r="C73" i="8"/>
  <c r="Q98" i="8"/>
  <c r="I98" i="8"/>
  <c r="B101" i="9" s="1"/>
  <c r="A98" i="8"/>
  <c r="AA98" i="8"/>
  <c r="K98" i="8"/>
  <c r="C98" i="8"/>
  <c r="J98" i="8"/>
  <c r="B98" i="8"/>
  <c r="G98" i="8"/>
  <c r="F98" i="8"/>
  <c r="P98" i="8"/>
  <c r="E98" i="8"/>
  <c r="A101" i="9" s="1"/>
  <c r="O98" i="8"/>
  <c r="D98" i="8"/>
  <c r="N98" i="8"/>
  <c r="M98" i="8"/>
  <c r="L98" i="8"/>
  <c r="H98" i="8"/>
  <c r="J84" i="6"/>
  <c r="B84" i="6"/>
  <c r="M84" i="6"/>
  <c r="E84" i="6"/>
  <c r="A87" i="7" s="1"/>
  <c r="L84" i="6"/>
  <c r="D84" i="6"/>
  <c r="K84" i="6"/>
  <c r="C84" i="6"/>
  <c r="G84" i="6"/>
  <c r="F84" i="6"/>
  <c r="N84" i="6"/>
  <c r="I84" i="6"/>
  <c r="B87" i="7" s="1"/>
  <c r="X84" i="6"/>
  <c r="H84" i="6"/>
  <c r="Q84" i="6"/>
  <c r="P84" i="6"/>
  <c r="O84" i="6"/>
  <c r="A84" i="6"/>
  <c r="Q35" i="6"/>
  <c r="I35" i="6"/>
  <c r="B38" i="7" s="1"/>
  <c r="A35" i="6"/>
  <c r="L35" i="6"/>
  <c r="D35" i="6"/>
  <c r="K35" i="6"/>
  <c r="C35" i="6"/>
  <c r="J35" i="6"/>
  <c r="B35" i="6"/>
  <c r="P35" i="6"/>
  <c r="X35" i="6" s="1"/>
  <c r="O35" i="6"/>
  <c r="N35" i="6"/>
  <c r="M35" i="6"/>
  <c r="H35" i="6"/>
  <c r="G35" i="6"/>
  <c r="F35" i="6"/>
  <c r="E35" i="6"/>
  <c r="V51" i="2"/>
  <c r="W51" i="2" s="1"/>
  <c r="M54" i="3" s="1"/>
  <c r="U51" i="2"/>
  <c r="T51" i="2"/>
  <c r="O23" i="4"/>
  <c r="G23" i="4"/>
  <c r="N23" i="4"/>
  <c r="F23" i="4"/>
  <c r="J23" i="4"/>
  <c r="B23" i="4"/>
  <c r="Q23" i="4"/>
  <c r="I23" i="4"/>
  <c r="B26" i="5" s="1"/>
  <c r="A23" i="4"/>
  <c r="P23" i="4"/>
  <c r="U23" i="4" s="1"/>
  <c r="H23" i="4"/>
  <c r="M23" i="4"/>
  <c r="L23" i="4"/>
  <c r="K23" i="4"/>
  <c r="E23" i="4"/>
  <c r="D23" i="4"/>
  <c r="C23" i="4"/>
  <c r="F40" i="3"/>
  <c r="I40" i="3"/>
  <c r="H40" i="3"/>
  <c r="G40" i="3"/>
  <c r="M40" i="3"/>
  <c r="L40" i="3"/>
  <c r="K40" i="3"/>
  <c r="J40" i="3"/>
  <c r="E40" i="3"/>
  <c r="D40" i="3"/>
  <c r="C40" i="3"/>
  <c r="Q120" i="8"/>
  <c r="I120" i="8"/>
  <c r="B123" i="9" s="1"/>
  <c r="A120" i="8"/>
  <c r="P120" i="8"/>
  <c r="H120" i="8"/>
  <c r="O120" i="8"/>
  <c r="G120" i="8"/>
  <c r="N120" i="8"/>
  <c r="F120" i="8"/>
  <c r="D120" i="8"/>
  <c r="C120" i="8"/>
  <c r="J120" i="8"/>
  <c r="E120" i="8"/>
  <c r="A123" i="9" s="1"/>
  <c r="AA120" i="8"/>
  <c r="M120" i="8"/>
  <c r="L120" i="8"/>
  <c r="K120" i="8"/>
  <c r="B120" i="8"/>
  <c r="O18" i="8"/>
  <c r="G18" i="8"/>
  <c r="Q18" i="8"/>
  <c r="I18" i="8"/>
  <c r="B21" i="9" s="1"/>
  <c r="A18" i="8"/>
  <c r="P18" i="8"/>
  <c r="H18" i="8"/>
  <c r="F18" i="8"/>
  <c r="L18" i="8"/>
  <c r="K18" i="8"/>
  <c r="J18" i="8"/>
  <c r="N18" i="8"/>
  <c r="M18" i="8"/>
  <c r="E18" i="8"/>
  <c r="D18" i="8"/>
  <c r="C18" i="8"/>
  <c r="B18" i="8"/>
  <c r="W109" i="2"/>
  <c r="V109" i="2"/>
  <c r="U109" i="2"/>
  <c r="T109" i="2"/>
  <c r="N91" i="6"/>
  <c r="F91" i="6"/>
  <c r="Q91" i="6"/>
  <c r="I91" i="6"/>
  <c r="B94" i="7" s="1"/>
  <c r="A91" i="6"/>
  <c r="X91" i="6"/>
  <c r="P91" i="6"/>
  <c r="H91" i="6"/>
  <c r="O91" i="6"/>
  <c r="G91" i="6"/>
  <c r="C91" i="6"/>
  <c r="B91" i="6"/>
  <c r="M91" i="6"/>
  <c r="J91" i="6"/>
  <c r="E91" i="6"/>
  <c r="A94" i="7" s="1"/>
  <c r="D91" i="6"/>
  <c r="L91" i="6"/>
  <c r="K91" i="6"/>
  <c r="N111" i="6"/>
  <c r="F111" i="6"/>
  <c r="Q111" i="6"/>
  <c r="I111" i="6"/>
  <c r="B114" i="7" s="1"/>
  <c r="A111" i="6"/>
  <c r="X111" i="6"/>
  <c r="P111" i="6"/>
  <c r="H111" i="6"/>
  <c r="O111" i="6"/>
  <c r="G111" i="6"/>
  <c r="C111" i="6"/>
  <c r="B111" i="6"/>
  <c r="M111" i="6"/>
  <c r="L111" i="6"/>
  <c r="K111" i="6"/>
  <c r="J111" i="6"/>
  <c r="E111" i="6"/>
  <c r="A114" i="7" s="1"/>
  <c r="D111" i="6"/>
  <c r="W115" i="2"/>
  <c r="V115" i="2"/>
  <c r="U115" i="2"/>
  <c r="T115" i="2"/>
  <c r="L26" i="4"/>
  <c r="D26" i="4"/>
  <c r="K26" i="4"/>
  <c r="C26" i="4"/>
  <c r="O26" i="4"/>
  <c r="G26" i="4"/>
  <c r="N26" i="4"/>
  <c r="F26" i="4"/>
  <c r="M26" i="4"/>
  <c r="E26" i="4"/>
  <c r="I26" i="4"/>
  <c r="B29" i="5" s="1"/>
  <c r="H26" i="4"/>
  <c r="B26" i="4"/>
  <c r="A26" i="4"/>
  <c r="Q26" i="4"/>
  <c r="P26" i="4"/>
  <c r="U26" i="4" s="1"/>
  <c r="J26" i="4"/>
  <c r="N56" i="4"/>
  <c r="F56" i="4"/>
  <c r="M56" i="4"/>
  <c r="E56" i="4"/>
  <c r="A59" i="5" s="1"/>
  <c r="L56" i="4"/>
  <c r="D56" i="4"/>
  <c r="K56" i="4"/>
  <c r="C56" i="4"/>
  <c r="J56" i="4"/>
  <c r="B56" i="4"/>
  <c r="Q56" i="4"/>
  <c r="I56" i="4"/>
  <c r="B59" i="5" s="1"/>
  <c r="A56" i="4"/>
  <c r="P56" i="4"/>
  <c r="U56" i="4" s="1"/>
  <c r="H56" i="4"/>
  <c r="O56" i="4"/>
  <c r="G56" i="4"/>
  <c r="W67" i="2"/>
  <c r="V67" i="2"/>
  <c r="U67" i="2"/>
  <c r="T67" i="2"/>
  <c r="P119" i="8"/>
  <c r="H119" i="8"/>
  <c r="N119" i="8"/>
  <c r="F119" i="8"/>
  <c r="M119" i="8"/>
  <c r="E119" i="8"/>
  <c r="A122" i="9" s="1"/>
  <c r="I119" i="8"/>
  <c r="B122" i="9" s="1"/>
  <c r="G119" i="8"/>
  <c r="K119" i="8"/>
  <c r="J119" i="8"/>
  <c r="A119" i="8"/>
  <c r="Q119" i="8"/>
  <c r="O119" i="8"/>
  <c r="L119" i="8"/>
  <c r="D119" i="8"/>
  <c r="C119" i="8"/>
  <c r="AA119" i="8"/>
  <c r="B119" i="8"/>
  <c r="M24" i="8"/>
  <c r="E24" i="8"/>
  <c r="P24" i="8"/>
  <c r="AA24" i="8" s="1"/>
  <c r="H24" i="8"/>
  <c r="O24" i="8"/>
  <c r="G24" i="8"/>
  <c r="N24" i="8"/>
  <c r="F24" i="8"/>
  <c r="I24" i="8"/>
  <c r="B27" i="9" s="1"/>
  <c r="L24" i="8"/>
  <c r="K24" i="8"/>
  <c r="J24" i="8"/>
  <c r="Q24" i="8"/>
  <c r="D24" i="8"/>
  <c r="C24" i="8"/>
  <c r="B24" i="8"/>
  <c r="A24" i="8"/>
  <c r="M8" i="6"/>
  <c r="E8" i="6"/>
  <c r="P8" i="6"/>
  <c r="H8" i="6"/>
  <c r="O8" i="6"/>
  <c r="G8" i="6"/>
  <c r="N8" i="6"/>
  <c r="F8" i="6"/>
  <c r="D8" i="6"/>
  <c r="C8" i="6"/>
  <c r="B8" i="6"/>
  <c r="Q8" i="6"/>
  <c r="A8" i="6"/>
  <c r="L8" i="6"/>
  <c r="K8" i="6"/>
  <c r="J8" i="6"/>
  <c r="I8" i="6"/>
  <c r="B11" i="7" s="1"/>
  <c r="N77" i="6"/>
  <c r="F77" i="6"/>
  <c r="Q77" i="6"/>
  <c r="I77" i="6"/>
  <c r="B80" i="7" s="1"/>
  <c r="A77" i="6"/>
  <c r="X77" i="6"/>
  <c r="P77" i="6"/>
  <c r="H77" i="6"/>
  <c r="O77" i="6"/>
  <c r="G77" i="6"/>
  <c r="K77" i="6"/>
  <c r="J77" i="6"/>
  <c r="B77" i="6"/>
  <c r="M77" i="6"/>
  <c r="L77" i="6"/>
  <c r="E77" i="6"/>
  <c r="A80" i="7" s="1"/>
  <c r="D77" i="6"/>
  <c r="C77" i="6"/>
  <c r="C23" i="3"/>
  <c r="F23" i="3"/>
  <c r="E23" i="3"/>
  <c r="D23" i="3"/>
  <c r="I23" i="3"/>
  <c r="H23" i="3"/>
  <c r="G23" i="3"/>
  <c r="W70" i="2"/>
  <c r="V70" i="2"/>
  <c r="U70" i="2"/>
  <c r="T70" i="2"/>
  <c r="K73" i="4"/>
  <c r="C73" i="4"/>
  <c r="N73" i="4"/>
  <c r="F73" i="4"/>
  <c r="U73" i="4"/>
  <c r="M73" i="4"/>
  <c r="E73" i="4"/>
  <c r="A76" i="5" s="1"/>
  <c r="L73" i="4"/>
  <c r="D73" i="4"/>
  <c r="O73" i="4"/>
  <c r="J73" i="4"/>
  <c r="I73" i="4"/>
  <c r="B76" i="5" s="1"/>
  <c r="H73" i="4"/>
  <c r="G73" i="4"/>
  <c r="B73" i="4"/>
  <c r="Q73" i="4"/>
  <c r="A73" i="4"/>
  <c r="P73" i="4"/>
  <c r="P113" i="8"/>
  <c r="H113" i="8"/>
  <c r="O113" i="8"/>
  <c r="G113" i="8"/>
  <c r="K113" i="8"/>
  <c r="A113" i="8"/>
  <c r="M113" i="8"/>
  <c r="C113" i="8"/>
  <c r="L113" i="8"/>
  <c r="B113" i="8"/>
  <c r="E113" i="8"/>
  <c r="A116" i="9" s="1"/>
  <c r="D113" i="8"/>
  <c r="Q113" i="8"/>
  <c r="N113" i="8"/>
  <c r="J113" i="8"/>
  <c r="AA113" i="8"/>
  <c r="I113" i="8"/>
  <c r="B116" i="9" s="1"/>
  <c r="F113" i="8"/>
  <c r="J45" i="8"/>
  <c r="B45" i="8"/>
  <c r="M45" i="8"/>
  <c r="E45" i="8"/>
  <c r="L45" i="8"/>
  <c r="D45" i="8"/>
  <c r="K45" i="8"/>
  <c r="C45" i="8"/>
  <c r="N45" i="8"/>
  <c r="I45" i="8"/>
  <c r="B48" i="9" s="1"/>
  <c r="H45" i="8"/>
  <c r="G45" i="8"/>
  <c r="F45" i="8"/>
  <c r="Q45" i="8"/>
  <c r="A45" i="8"/>
  <c r="P45" i="8"/>
  <c r="AA45" i="8" s="1"/>
  <c r="O45" i="8"/>
  <c r="G123" i="3"/>
  <c r="F123" i="3"/>
  <c r="J123" i="3"/>
  <c r="I123" i="3"/>
  <c r="H123" i="3"/>
  <c r="L123" i="3"/>
  <c r="K123" i="3"/>
  <c r="E123" i="3"/>
  <c r="D123" i="3"/>
  <c r="C123" i="3"/>
  <c r="M123" i="3"/>
  <c r="Q33" i="6"/>
  <c r="I33" i="6"/>
  <c r="B36" i="7" s="1"/>
  <c r="A33" i="6"/>
  <c r="L33" i="6"/>
  <c r="D33" i="6"/>
  <c r="K33" i="6"/>
  <c r="C33" i="6"/>
  <c r="J33" i="6"/>
  <c r="B33" i="6"/>
  <c r="H33" i="6"/>
  <c r="G33" i="6"/>
  <c r="F33" i="6"/>
  <c r="E33" i="6"/>
  <c r="P33" i="6"/>
  <c r="X33" i="6" s="1"/>
  <c r="O33" i="6"/>
  <c r="N33" i="6"/>
  <c r="M33" i="6"/>
  <c r="V35" i="2"/>
  <c r="L38" i="3" s="1"/>
  <c r="U35" i="2"/>
  <c r="K38" i="3" s="1"/>
  <c r="T35" i="2"/>
  <c r="J38" i="3" s="1"/>
  <c r="T42" i="2"/>
  <c r="V42" i="2"/>
  <c r="W42" i="2" s="1"/>
  <c r="M45" i="3" s="1"/>
  <c r="U42" i="2"/>
  <c r="P54" i="4"/>
  <c r="H54" i="4"/>
  <c r="O54" i="4"/>
  <c r="G54" i="4"/>
  <c r="N54" i="4"/>
  <c r="F54" i="4"/>
  <c r="U54" i="4"/>
  <c r="M54" i="4"/>
  <c r="E54" i="4"/>
  <c r="A57" i="5" s="1"/>
  <c r="L54" i="4"/>
  <c r="D54" i="4"/>
  <c r="K54" i="4"/>
  <c r="C54" i="4"/>
  <c r="J54" i="4"/>
  <c r="B54" i="4"/>
  <c r="Q54" i="4"/>
  <c r="I54" i="4"/>
  <c r="B57" i="5" s="1"/>
  <c r="A54" i="4"/>
  <c r="J116" i="3"/>
  <c r="M116" i="3"/>
  <c r="E116" i="3"/>
  <c r="L116" i="3"/>
  <c r="D116" i="3"/>
  <c r="K116" i="3"/>
  <c r="C116" i="3"/>
  <c r="I116" i="3"/>
  <c r="H116" i="3"/>
  <c r="G116" i="3"/>
  <c r="F116" i="3"/>
  <c r="P105" i="8"/>
  <c r="AA105" i="8" s="1"/>
  <c r="H105" i="8"/>
  <c r="J105" i="8"/>
  <c r="B105" i="8"/>
  <c r="Q105" i="8"/>
  <c r="I105" i="8"/>
  <c r="B108" i="9" s="1"/>
  <c r="A105" i="8"/>
  <c r="G105" i="8"/>
  <c r="F105" i="8"/>
  <c r="E105" i="8"/>
  <c r="O105" i="8"/>
  <c r="D105" i="8"/>
  <c r="N105" i="8"/>
  <c r="C105" i="8"/>
  <c r="M105" i="8"/>
  <c r="L105" i="8"/>
  <c r="K105" i="8"/>
  <c r="J114" i="6"/>
  <c r="B114" i="6"/>
  <c r="M114" i="6"/>
  <c r="E114" i="6"/>
  <c r="A117" i="7" s="1"/>
  <c r="L114" i="6"/>
  <c r="D114" i="6"/>
  <c r="K114" i="6"/>
  <c r="C114" i="6"/>
  <c r="O114" i="6"/>
  <c r="N114" i="6"/>
  <c r="I114" i="6"/>
  <c r="B117" i="7" s="1"/>
  <c r="X114" i="6"/>
  <c r="H114" i="6"/>
  <c r="G114" i="6"/>
  <c r="F114" i="6"/>
  <c r="Q114" i="6"/>
  <c r="A114" i="6"/>
  <c r="P114" i="6"/>
  <c r="C48" i="7"/>
  <c r="E20" i="3"/>
  <c r="D20" i="3"/>
  <c r="C20" i="3"/>
  <c r="I20" i="3"/>
  <c r="H20" i="3"/>
  <c r="G20" i="3"/>
  <c r="F20" i="3"/>
  <c r="U119" i="4"/>
  <c r="M119" i="4"/>
  <c r="E119" i="4"/>
  <c r="A122" i="5" s="1"/>
  <c r="P119" i="4"/>
  <c r="H119" i="4"/>
  <c r="O119" i="4"/>
  <c r="G119" i="4"/>
  <c r="N119" i="4"/>
  <c r="F119" i="4"/>
  <c r="Q119" i="4"/>
  <c r="A119" i="4"/>
  <c r="L119" i="4"/>
  <c r="K119" i="4"/>
  <c r="J119" i="4"/>
  <c r="I119" i="4"/>
  <c r="B122" i="5" s="1"/>
  <c r="D119" i="4"/>
  <c r="C119" i="4"/>
  <c r="B119" i="4"/>
  <c r="L112" i="4"/>
  <c r="D112" i="4"/>
  <c r="O112" i="4"/>
  <c r="G112" i="4"/>
  <c r="N112" i="4"/>
  <c r="F112" i="4"/>
  <c r="U112" i="4"/>
  <c r="M112" i="4"/>
  <c r="E112" i="4"/>
  <c r="A115" i="5" s="1"/>
  <c r="P112" i="4"/>
  <c r="K112" i="4"/>
  <c r="J112" i="4"/>
  <c r="I112" i="4"/>
  <c r="B115" i="5" s="1"/>
  <c r="H112" i="4"/>
  <c r="C112" i="4"/>
  <c r="B112" i="4"/>
  <c r="Q112" i="4"/>
  <c r="A112" i="4"/>
  <c r="K38" i="8"/>
  <c r="C38" i="8"/>
  <c r="N38" i="8"/>
  <c r="F38" i="8"/>
  <c r="M38" i="8"/>
  <c r="E38" i="8"/>
  <c r="L38" i="8"/>
  <c r="D38" i="8"/>
  <c r="G38" i="8"/>
  <c r="B38" i="8"/>
  <c r="Q38" i="8"/>
  <c r="A38" i="8"/>
  <c r="P38" i="8"/>
  <c r="AA38" i="8" s="1"/>
  <c r="O38" i="8"/>
  <c r="J38" i="8"/>
  <c r="I38" i="8"/>
  <c r="B41" i="9" s="1"/>
  <c r="H38" i="8"/>
  <c r="Q52" i="8"/>
  <c r="I52" i="8"/>
  <c r="B55" i="9" s="1"/>
  <c r="A52" i="8"/>
  <c r="L52" i="8"/>
  <c r="D52" i="8"/>
  <c r="K52" i="8"/>
  <c r="C52" i="8"/>
  <c r="J52" i="8"/>
  <c r="B52" i="8"/>
  <c r="E52" i="8"/>
  <c r="P52" i="8"/>
  <c r="AA52" i="8" s="1"/>
  <c r="O52" i="8"/>
  <c r="N52" i="8"/>
  <c r="M52" i="8"/>
  <c r="H52" i="8"/>
  <c r="G52" i="8"/>
  <c r="F52" i="8"/>
  <c r="M62" i="6"/>
  <c r="E62" i="6"/>
  <c r="A65" i="7" s="1"/>
  <c r="P62" i="6"/>
  <c r="X62" i="6" s="1"/>
  <c r="H62" i="6"/>
  <c r="O62" i="6"/>
  <c r="G62" i="6"/>
  <c r="N62" i="6"/>
  <c r="F62" i="6"/>
  <c r="L62" i="6"/>
  <c r="K62" i="6"/>
  <c r="J62" i="6"/>
  <c r="I62" i="6"/>
  <c r="B65" i="7" s="1"/>
  <c r="D62" i="6"/>
  <c r="C62" i="6"/>
  <c r="B62" i="6"/>
  <c r="Q62" i="6"/>
  <c r="A62" i="6"/>
  <c r="N81" i="6"/>
  <c r="F81" i="6"/>
  <c r="Q81" i="6"/>
  <c r="I81" i="6"/>
  <c r="B84" i="7" s="1"/>
  <c r="A81" i="6"/>
  <c r="X81" i="6"/>
  <c r="P81" i="6"/>
  <c r="H81" i="6"/>
  <c r="O81" i="6"/>
  <c r="G81" i="6"/>
  <c r="K81" i="6"/>
  <c r="J81" i="6"/>
  <c r="B81" i="6"/>
  <c r="M81" i="6"/>
  <c r="L81" i="6"/>
  <c r="E81" i="6"/>
  <c r="A84" i="7" s="1"/>
  <c r="D81" i="6"/>
  <c r="C81" i="6"/>
  <c r="J84" i="3"/>
  <c r="M84" i="3"/>
  <c r="E84" i="3"/>
  <c r="L84" i="3"/>
  <c r="D84" i="3"/>
  <c r="K84" i="3"/>
  <c r="C84" i="3"/>
  <c r="I84" i="3"/>
  <c r="H84" i="3"/>
  <c r="G84" i="3"/>
  <c r="F84" i="3"/>
  <c r="P38" i="4"/>
  <c r="U38" i="4" s="1"/>
  <c r="H38" i="4"/>
  <c r="O38" i="4"/>
  <c r="G38" i="4"/>
  <c r="N38" i="4"/>
  <c r="F38" i="4"/>
  <c r="M38" i="4"/>
  <c r="E38" i="4"/>
  <c r="L38" i="4"/>
  <c r="D38" i="4"/>
  <c r="K38" i="4"/>
  <c r="C38" i="4"/>
  <c r="J38" i="4"/>
  <c r="B38" i="4"/>
  <c r="Q38" i="4"/>
  <c r="I38" i="4"/>
  <c r="B41" i="5" s="1"/>
  <c r="A38" i="4"/>
  <c r="K43" i="4"/>
  <c r="C43" i="4"/>
  <c r="J43" i="4"/>
  <c r="B43" i="4"/>
  <c r="Q43" i="4"/>
  <c r="I43" i="4"/>
  <c r="B46" i="5" s="1"/>
  <c r="A43" i="4"/>
  <c r="P43" i="4"/>
  <c r="U43" i="4" s="1"/>
  <c r="H43" i="4"/>
  <c r="O43" i="4"/>
  <c r="G43" i="4"/>
  <c r="N43" i="4"/>
  <c r="F43" i="4"/>
  <c r="M43" i="4"/>
  <c r="E43" i="4"/>
  <c r="L43" i="4"/>
  <c r="D43" i="4"/>
  <c r="L109" i="8"/>
  <c r="D109" i="8"/>
  <c r="N109" i="8"/>
  <c r="F109" i="8"/>
  <c r="M109" i="8"/>
  <c r="E109" i="8"/>
  <c r="A112" i="9" s="1"/>
  <c r="K109" i="8"/>
  <c r="J109" i="8"/>
  <c r="I109" i="8"/>
  <c r="B112" i="9" s="1"/>
  <c r="H109" i="8"/>
  <c r="G109" i="8"/>
  <c r="Q109" i="8"/>
  <c r="C109" i="8"/>
  <c r="P109" i="8"/>
  <c r="AA109" i="8" s="1"/>
  <c r="B109" i="8"/>
  <c r="O109" i="8"/>
  <c r="A109" i="8"/>
  <c r="M54" i="6"/>
  <c r="E54" i="6"/>
  <c r="A57" i="7" s="1"/>
  <c r="P54" i="6"/>
  <c r="X54" i="6" s="1"/>
  <c r="H54" i="6"/>
  <c r="O54" i="6"/>
  <c r="G54" i="6"/>
  <c r="N54" i="6"/>
  <c r="F54" i="6"/>
  <c r="L54" i="6"/>
  <c r="K54" i="6"/>
  <c r="J54" i="6"/>
  <c r="I54" i="6"/>
  <c r="B57" i="7" s="1"/>
  <c r="D54" i="6"/>
  <c r="C54" i="6"/>
  <c r="B54" i="6"/>
  <c r="Q54" i="6"/>
  <c r="A54" i="6"/>
  <c r="Q59" i="6"/>
  <c r="I59" i="6"/>
  <c r="B62" i="7" s="1"/>
  <c r="A59" i="6"/>
  <c r="L59" i="6"/>
  <c r="D59" i="6"/>
  <c r="K59" i="6"/>
  <c r="C59" i="6"/>
  <c r="J59" i="6"/>
  <c r="B59" i="6"/>
  <c r="P59" i="6"/>
  <c r="X59" i="6" s="1"/>
  <c r="O59" i="6"/>
  <c r="N59" i="6"/>
  <c r="M59" i="6"/>
  <c r="H59" i="6"/>
  <c r="G59" i="6"/>
  <c r="F59" i="6"/>
  <c r="E59" i="6"/>
  <c r="A62" i="7" s="1"/>
  <c r="K103" i="3"/>
  <c r="C103" i="3"/>
  <c r="F103" i="3"/>
  <c r="M103" i="3"/>
  <c r="E103" i="3"/>
  <c r="L103" i="3"/>
  <c r="D103" i="3"/>
  <c r="J103" i="3"/>
  <c r="I103" i="3"/>
  <c r="H103" i="3"/>
  <c r="G103" i="3"/>
  <c r="U52" i="2"/>
  <c r="K55" i="3" s="1"/>
  <c r="T52" i="2"/>
  <c r="J55" i="3" s="1"/>
  <c r="V52" i="2"/>
  <c r="L55" i="3" s="1"/>
  <c r="U25" i="2"/>
  <c r="K28" i="3" s="1"/>
  <c r="T25" i="2"/>
  <c r="J28" i="3" s="1"/>
  <c r="V25" i="2"/>
  <c r="L28" i="3" s="1"/>
  <c r="K105" i="4"/>
  <c r="C105" i="4"/>
  <c r="N105" i="4"/>
  <c r="F105" i="4"/>
  <c r="U105" i="4"/>
  <c r="M105" i="4"/>
  <c r="E105" i="4"/>
  <c r="A108" i="5" s="1"/>
  <c r="L105" i="4"/>
  <c r="D105" i="4"/>
  <c r="O105" i="4"/>
  <c r="J105" i="4"/>
  <c r="I105" i="4"/>
  <c r="B108" i="5" s="1"/>
  <c r="H105" i="4"/>
  <c r="G105" i="4"/>
  <c r="B105" i="4"/>
  <c r="Q105" i="4"/>
  <c r="A105" i="4"/>
  <c r="P105" i="4"/>
  <c r="J28" i="4"/>
  <c r="B28" i="4"/>
  <c r="Q28" i="4"/>
  <c r="I28" i="4"/>
  <c r="B31" i="5" s="1"/>
  <c r="A28" i="4"/>
  <c r="M28" i="4"/>
  <c r="E28" i="4"/>
  <c r="L28" i="4"/>
  <c r="D28" i="4"/>
  <c r="K28" i="4"/>
  <c r="C28" i="4"/>
  <c r="P28" i="4"/>
  <c r="U28" i="4" s="1"/>
  <c r="O28" i="4"/>
  <c r="N28" i="4"/>
  <c r="H28" i="4"/>
  <c r="G28" i="4"/>
  <c r="F28" i="4"/>
  <c r="O104" i="8"/>
  <c r="G104" i="8"/>
  <c r="Q104" i="8"/>
  <c r="I104" i="8"/>
  <c r="B107" i="9" s="1"/>
  <c r="A104" i="8"/>
  <c r="P104" i="8"/>
  <c r="AA104" i="8" s="1"/>
  <c r="H104" i="8"/>
  <c r="M104" i="8"/>
  <c r="B104" i="8"/>
  <c r="L104" i="8"/>
  <c r="K104" i="8"/>
  <c r="J104" i="8"/>
  <c r="F104" i="8"/>
  <c r="E104" i="8"/>
  <c r="D104" i="8"/>
  <c r="N104" i="8"/>
  <c r="C104" i="8"/>
  <c r="L63" i="8"/>
  <c r="D63" i="8"/>
  <c r="K63" i="8"/>
  <c r="C63" i="8"/>
  <c r="O63" i="8"/>
  <c r="G63" i="8"/>
  <c r="N63" i="8"/>
  <c r="F63" i="8"/>
  <c r="M63" i="8"/>
  <c r="E63" i="8"/>
  <c r="J63" i="8"/>
  <c r="I63" i="8"/>
  <c r="B66" i="9" s="1"/>
  <c r="H63" i="8"/>
  <c r="B63" i="8"/>
  <c r="A63" i="8"/>
  <c r="Q63" i="8"/>
  <c r="P63" i="8"/>
  <c r="AA63" i="8" s="1"/>
  <c r="G49" i="7"/>
  <c r="I49" i="7"/>
  <c r="H49" i="7"/>
  <c r="I49" i="3"/>
  <c r="D49" i="3"/>
  <c r="C49" i="3"/>
  <c r="J49" i="3"/>
  <c r="H49" i="3"/>
  <c r="G49" i="3"/>
  <c r="F49" i="3"/>
  <c r="E49" i="3"/>
  <c r="H110" i="3"/>
  <c r="K110" i="3"/>
  <c r="C110" i="3"/>
  <c r="J110" i="3"/>
  <c r="I110" i="3"/>
  <c r="M110" i="3"/>
  <c r="L110" i="3"/>
  <c r="G110" i="3"/>
  <c r="F110" i="3"/>
  <c r="E110" i="3"/>
  <c r="D110" i="3"/>
  <c r="G91" i="3"/>
  <c r="J91" i="3"/>
  <c r="I91" i="3"/>
  <c r="H91" i="3"/>
  <c r="F91" i="3"/>
  <c r="E91" i="3"/>
  <c r="D91" i="3"/>
  <c r="C91" i="3"/>
  <c r="M91" i="3"/>
  <c r="L91" i="3"/>
  <c r="K91" i="3"/>
  <c r="K97" i="4"/>
  <c r="C97" i="4"/>
  <c r="N97" i="4"/>
  <c r="F97" i="4"/>
  <c r="U97" i="4"/>
  <c r="M97" i="4"/>
  <c r="E97" i="4"/>
  <c r="A100" i="5" s="1"/>
  <c r="L97" i="4"/>
  <c r="D97" i="4"/>
  <c r="G97" i="4"/>
  <c r="B97" i="4"/>
  <c r="Q97" i="4"/>
  <c r="A97" i="4"/>
  <c r="P97" i="4"/>
  <c r="O97" i="4"/>
  <c r="J97" i="4"/>
  <c r="I97" i="4"/>
  <c r="B100" i="5" s="1"/>
  <c r="H97" i="4"/>
  <c r="J20" i="4"/>
  <c r="B20" i="4"/>
  <c r="Q20" i="4"/>
  <c r="I20" i="4"/>
  <c r="B23" i="5" s="1"/>
  <c r="A20" i="4"/>
  <c r="M20" i="4"/>
  <c r="E20" i="4"/>
  <c r="L20" i="4"/>
  <c r="D20" i="4"/>
  <c r="K20" i="4"/>
  <c r="C20" i="4"/>
  <c r="H20" i="4"/>
  <c r="G20" i="4"/>
  <c r="F20" i="4"/>
  <c r="P20" i="4"/>
  <c r="U20" i="4" s="1"/>
  <c r="O20" i="4"/>
  <c r="N20" i="4"/>
  <c r="V11" i="2"/>
  <c r="L14" i="3" s="1"/>
  <c r="U11" i="2"/>
  <c r="K14" i="3" s="1"/>
  <c r="T11" i="2"/>
  <c r="J14" i="3" s="1"/>
  <c r="L115" i="8"/>
  <c r="D115" i="8"/>
  <c r="J115" i="8"/>
  <c r="B115" i="8"/>
  <c r="Q115" i="8"/>
  <c r="I115" i="8"/>
  <c r="B118" i="9" s="1"/>
  <c r="A115" i="8"/>
  <c r="P115" i="8"/>
  <c r="E115" i="8"/>
  <c r="A118" i="9" s="1"/>
  <c r="O115" i="8"/>
  <c r="C115" i="8"/>
  <c r="G115" i="8"/>
  <c r="F115" i="8"/>
  <c r="N115" i="8"/>
  <c r="M115" i="8"/>
  <c r="K115" i="8"/>
  <c r="H115" i="8"/>
  <c r="AA115" i="8"/>
  <c r="O26" i="8"/>
  <c r="G26" i="8"/>
  <c r="J26" i="8"/>
  <c r="B26" i="8"/>
  <c r="Q26" i="8"/>
  <c r="I26" i="8"/>
  <c r="B29" i="9" s="1"/>
  <c r="A26" i="8"/>
  <c r="P26" i="8"/>
  <c r="AA26" i="8" s="1"/>
  <c r="H26" i="8"/>
  <c r="K26" i="8"/>
  <c r="N26" i="8"/>
  <c r="M26" i="8"/>
  <c r="L26" i="8"/>
  <c r="F26" i="8"/>
  <c r="E26" i="8"/>
  <c r="D26" i="8"/>
  <c r="C26" i="8"/>
  <c r="J102" i="6"/>
  <c r="B102" i="6"/>
  <c r="M102" i="6"/>
  <c r="E102" i="6"/>
  <c r="A105" i="7" s="1"/>
  <c r="L102" i="6"/>
  <c r="D102" i="6"/>
  <c r="K102" i="6"/>
  <c r="C102" i="6"/>
  <c r="O102" i="6"/>
  <c r="N102" i="6"/>
  <c r="I102" i="6"/>
  <c r="B105" i="7" s="1"/>
  <c r="X102" i="6"/>
  <c r="H102" i="6"/>
  <c r="G102" i="6"/>
  <c r="F102" i="6"/>
  <c r="Q102" i="6"/>
  <c r="A102" i="6"/>
  <c r="P102" i="6"/>
  <c r="J106" i="6"/>
  <c r="B106" i="6"/>
  <c r="M106" i="6"/>
  <c r="E106" i="6"/>
  <c r="A109" i="7" s="1"/>
  <c r="L106" i="6"/>
  <c r="D106" i="6"/>
  <c r="K106" i="6"/>
  <c r="C106" i="6"/>
  <c r="O106" i="6"/>
  <c r="N106" i="6"/>
  <c r="I106" i="6"/>
  <c r="B109" i="7" s="1"/>
  <c r="X106" i="6"/>
  <c r="H106" i="6"/>
  <c r="G106" i="6"/>
  <c r="F106" i="6"/>
  <c r="Q106" i="6"/>
  <c r="A106" i="6"/>
  <c r="P106" i="6"/>
  <c r="H54" i="3"/>
  <c r="K54" i="3"/>
  <c r="C54" i="3"/>
  <c r="J54" i="3"/>
  <c r="I54" i="3"/>
  <c r="G54" i="3"/>
  <c r="F54" i="3"/>
  <c r="E54" i="3"/>
  <c r="D54" i="3"/>
  <c r="L54" i="3"/>
  <c r="P76" i="4"/>
  <c r="H76" i="4"/>
  <c r="K76" i="4"/>
  <c r="C76" i="4"/>
  <c r="J76" i="4"/>
  <c r="B76" i="4"/>
  <c r="Q76" i="4"/>
  <c r="I76" i="4"/>
  <c r="B79" i="5" s="1"/>
  <c r="A76" i="4"/>
  <c r="D76" i="4"/>
  <c r="O76" i="4"/>
  <c r="N76" i="4"/>
  <c r="M76" i="4"/>
  <c r="L76" i="4"/>
  <c r="G76" i="4"/>
  <c r="F76" i="4"/>
  <c r="U76" i="4"/>
  <c r="E76" i="4"/>
  <c r="N41" i="8"/>
  <c r="F41" i="8"/>
  <c r="Q41" i="8"/>
  <c r="I41" i="8"/>
  <c r="B44" i="9" s="1"/>
  <c r="A41" i="8"/>
  <c r="P41" i="8"/>
  <c r="AA41" i="8" s="1"/>
  <c r="H41" i="8"/>
  <c r="O41" i="8"/>
  <c r="G41" i="8"/>
  <c r="J41" i="8"/>
  <c r="E41" i="8"/>
  <c r="D41" i="8"/>
  <c r="C41" i="8"/>
  <c r="B41" i="8"/>
  <c r="M41" i="8"/>
  <c r="L41" i="8"/>
  <c r="K41" i="8"/>
  <c r="L47" i="8"/>
  <c r="D47" i="8"/>
  <c r="O47" i="8"/>
  <c r="G47" i="8"/>
  <c r="N47" i="8"/>
  <c r="F47" i="8"/>
  <c r="M47" i="8"/>
  <c r="E47" i="8"/>
  <c r="P47" i="8"/>
  <c r="AA47" i="8" s="1"/>
  <c r="K47" i="8"/>
  <c r="J47" i="8"/>
  <c r="I47" i="8"/>
  <c r="B50" i="9" s="1"/>
  <c r="H47" i="8"/>
  <c r="C47" i="8"/>
  <c r="B47" i="8"/>
  <c r="Q47" i="8"/>
  <c r="A47" i="8"/>
  <c r="F112" i="3"/>
  <c r="I112" i="3"/>
  <c r="H112" i="3"/>
  <c r="G112" i="3"/>
  <c r="E112" i="3"/>
  <c r="D112" i="3"/>
  <c r="C112" i="3"/>
  <c r="M112" i="3"/>
  <c r="L112" i="3"/>
  <c r="K112" i="3"/>
  <c r="J112" i="3"/>
  <c r="M16" i="6"/>
  <c r="E16" i="6"/>
  <c r="P16" i="6"/>
  <c r="H16" i="6"/>
  <c r="O16" i="6"/>
  <c r="G16" i="6"/>
  <c r="N16" i="6"/>
  <c r="F16" i="6"/>
  <c r="D16" i="6"/>
  <c r="C16" i="6"/>
  <c r="B16" i="6"/>
  <c r="Q16" i="6"/>
  <c r="A16" i="6"/>
  <c r="L16" i="6"/>
  <c r="K16" i="6"/>
  <c r="J16" i="6"/>
  <c r="I16" i="6"/>
  <c r="B19" i="7" s="1"/>
  <c r="M12" i="6"/>
  <c r="E12" i="6"/>
  <c r="P12" i="6"/>
  <c r="H12" i="6"/>
  <c r="O12" i="6"/>
  <c r="G12" i="6"/>
  <c r="N12" i="6"/>
  <c r="F12" i="6"/>
  <c r="D12" i="6"/>
  <c r="C12" i="6"/>
  <c r="B12" i="6"/>
  <c r="Q12" i="6"/>
  <c r="A12" i="6"/>
  <c r="L12" i="6"/>
  <c r="K12" i="6"/>
  <c r="J12" i="6"/>
  <c r="I12" i="6"/>
  <c r="B15" i="7" s="1"/>
  <c r="G11" i="3"/>
  <c r="I11" i="3"/>
  <c r="F11" i="3"/>
  <c r="E11" i="3"/>
  <c r="D11" i="3"/>
  <c r="C11" i="3"/>
  <c r="T34" i="2"/>
  <c r="J37" i="3" s="1"/>
  <c r="V34" i="2"/>
  <c r="L37" i="3" s="1"/>
  <c r="U34" i="2"/>
  <c r="K37" i="3" s="1"/>
  <c r="H118" i="3"/>
  <c r="K118" i="3"/>
  <c r="C118" i="3"/>
  <c r="J118" i="3"/>
  <c r="I118" i="3"/>
  <c r="G118" i="3"/>
  <c r="F118" i="3"/>
  <c r="E118" i="3"/>
  <c r="D118" i="3"/>
  <c r="M118" i="3"/>
  <c r="L118" i="3"/>
  <c r="U79" i="4"/>
  <c r="M79" i="4"/>
  <c r="E79" i="4"/>
  <c r="A82" i="5" s="1"/>
  <c r="P79" i="4"/>
  <c r="H79" i="4"/>
  <c r="O79" i="4"/>
  <c r="G79" i="4"/>
  <c r="N79" i="4"/>
  <c r="F79" i="4"/>
  <c r="I79" i="4"/>
  <c r="B82" i="5" s="1"/>
  <c r="D79" i="4"/>
  <c r="C79" i="4"/>
  <c r="B79" i="4"/>
  <c r="Q79" i="4"/>
  <c r="A79" i="4"/>
  <c r="L79" i="4"/>
  <c r="K79" i="4"/>
  <c r="J79" i="4"/>
  <c r="Q13" i="4"/>
  <c r="I13" i="4"/>
  <c r="B16" i="5" s="1"/>
  <c r="A13" i="4"/>
  <c r="P13" i="4"/>
  <c r="H13" i="4"/>
  <c r="L13" i="4"/>
  <c r="D13" i="4"/>
  <c r="K13" i="4"/>
  <c r="C13" i="4"/>
  <c r="J13" i="4"/>
  <c r="B13" i="4"/>
  <c r="N13" i="4"/>
  <c r="M13" i="4"/>
  <c r="G13" i="4"/>
  <c r="F13" i="4"/>
  <c r="E13" i="4"/>
  <c r="O13" i="4"/>
  <c r="H70" i="3"/>
  <c r="K70" i="3"/>
  <c r="C70" i="3"/>
  <c r="J70" i="3"/>
  <c r="I70" i="3"/>
  <c r="G70" i="3"/>
  <c r="F70" i="3"/>
  <c r="E70" i="3"/>
  <c r="D70" i="3"/>
  <c r="M70" i="3"/>
  <c r="L70" i="3"/>
  <c r="K108" i="8"/>
  <c r="C108" i="8"/>
  <c r="M108" i="8"/>
  <c r="E108" i="8"/>
  <c r="A111" i="9" s="1"/>
  <c r="L108" i="8"/>
  <c r="D108" i="8"/>
  <c r="Q108" i="8"/>
  <c r="F108" i="8"/>
  <c r="P108" i="8"/>
  <c r="AA108" i="8" s="1"/>
  <c r="B108" i="8"/>
  <c r="O108" i="8"/>
  <c r="A108" i="8"/>
  <c r="N108" i="8"/>
  <c r="J108" i="8"/>
  <c r="I108" i="8"/>
  <c r="B111" i="9" s="1"/>
  <c r="H108" i="8"/>
  <c r="G108" i="8"/>
  <c r="J53" i="8"/>
  <c r="B53" i="8"/>
  <c r="M53" i="8"/>
  <c r="E53" i="8"/>
  <c r="L53" i="8"/>
  <c r="D53" i="8"/>
  <c r="K53" i="8"/>
  <c r="C53" i="8"/>
  <c r="F53" i="8"/>
  <c r="Q53" i="8"/>
  <c r="A53" i="8"/>
  <c r="P53" i="8"/>
  <c r="AA53" i="8" s="1"/>
  <c r="O53" i="8"/>
  <c r="N53" i="8"/>
  <c r="I53" i="8"/>
  <c r="B56" i="9" s="1"/>
  <c r="H53" i="8"/>
  <c r="G53" i="8"/>
  <c r="U56" i="2"/>
  <c r="K59" i="3" s="1"/>
  <c r="T56" i="2"/>
  <c r="J59" i="3" s="1"/>
  <c r="W56" i="2"/>
  <c r="M59" i="3" s="1"/>
  <c r="V56" i="2"/>
  <c r="L59" i="3" s="1"/>
  <c r="Q21" i="6"/>
  <c r="I21" i="6"/>
  <c r="B24" i="7" s="1"/>
  <c r="A21" i="6"/>
  <c r="L21" i="6"/>
  <c r="D21" i="6"/>
  <c r="K21" i="6"/>
  <c r="C21" i="6"/>
  <c r="J21" i="6"/>
  <c r="B21" i="6"/>
  <c r="H21" i="6"/>
  <c r="G21" i="6"/>
  <c r="F21" i="6"/>
  <c r="E21" i="6"/>
  <c r="P21" i="6"/>
  <c r="X21" i="6" s="1"/>
  <c r="O21" i="6"/>
  <c r="N21" i="6"/>
  <c r="M21" i="6"/>
  <c r="Q51" i="6"/>
  <c r="I51" i="6"/>
  <c r="B54" i="7" s="1"/>
  <c r="A51" i="6"/>
  <c r="L51" i="6"/>
  <c r="D51" i="6"/>
  <c r="K51" i="6"/>
  <c r="C51" i="6"/>
  <c r="J51" i="6"/>
  <c r="B51" i="6"/>
  <c r="P51" i="6"/>
  <c r="O51" i="6"/>
  <c r="N51" i="6"/>
  <c r="M51" i="6"/>
  <c r="X51" i="6"/>
  <c r="H51" i="6"/>
  <c r="G51" i="6"/>
  <c r="F51" i="6"/>
  <c r="E51" i="6"/>
  <c r="A54" i="7" s="1"/>
  <c r="K101" i="7"/>
  <c r="G101" i="7"/>
  <c r="I73" i="3"/>
  <c r="L73" i="3"/>
  <c r="D73" i="3"/>
  <c r="K73" i="3"/>
  <c r="C73" i="3"/>
  <c r="J73" i="3"/>
  <c r="M73" i="3"/>
  <c r="H73" i="3"/>
  <c r="G73" i="3"/>
  <c r="F73" i="3"/>
  <c r="E73" i="3"/>
  <c r="P60" i="4"/>
  <c r="K60" i="4"/>
  <c r="C60" i="4"/>
  <c r="J60" i="4"/>
  <c r="B60" i="4"/>
  <c r="Q60" i="4"/>
  <c r="I60" i="4"/>
  <c r="B63" i="5" s="1"/>
  <c r="A60" i="4"/>
  <c r="E60" i="4"/>
  <c r="A63" i="5" s="1"/>
  <c r="O60" i="4"/>
  <c r="D60" i="4"/>
  <c r="N60" i="4"/>
  <c r="M60" i="4"/>
  <c r="L60" i="4"/>
  <c r="H60" i="4"/>
  <c r="G60" i="4"/>
  <c r="U60" i="4"/>
  <c r="F60" i="4"/>
  <c r="U48" i="2"/>
  <c r="K51" i="3" s="1"/>
  <c r="T48" i="2"/>
  <c r="J51" i="3" s="1"/>
  <c r="V48" i="2"/>
  <c r="W48" i="2" s="1"/>
  <c r="M51" i="3" s="1"/>
  <c r="M102" i="8"/>
  <c r="E102" i="8"/>
  <c r="A105" i="9" s="1"/>
  <c r="O102" i="8"/>
  <c r="G102" i="8"/>
  <c r="N102" i="8"/>
  <c r="F102" i="8"/>
  <c r="K102" i="8"/>
  <c r="J102" i="8"/>
  <c r="I102" i="8"/>
  <c r="B105" i="9" s="1"/>
  <c r="H102" i="8"/>
  <c r="D102" i="8"/>
  <c r="Q102" i="8"/>
  <c r="C102" i="8"/>
  <c r="AA102" i="8"/>
  <c r="P102" i="8"/>
  <c r="B102" i="8"/>
  <c r="L102" i="8"/>
  <c r="A102" i="8"/>
  <c r="O66" i="8"/>
  <c r="G66" i="8"/>
  <c r="N66" i="8"/>
  <c r="F66" i="8"/>
  <c r="J66" i="8"/>
  <c r="B66" i="8"/>
  <c r="Q66" i="8"/>
  <c r="I66" i="8"/>
  <c r="B69" i="9" s="1"/>
  <c r="A66" i="8"/>
  <c r="P66" i="8"/>
  <c r="H66" i="8"/>
  <c r="AA66" i="8"/>
  <c r="D66" i="8"/>
  <c r="C66" i="8"/>
  <c r="M66" i="8"/>
  <c r="L66" i="8"/>
  <c r="K66" i="8"/>
  <c r="E66" i="8"/>
  <c r="A69" i="9" s="1"/>
  <c r="J112" i="6"/>
  <c r="B112" i="6"/>
  <c r="M112" i="6"/>
  <c r="E112" i="6"/>
  <c r="A115" i="7" s="1"/>
  <c r="L112" i="6"/>
  <c r="D112" i="6"/>
  <c r="K112" i="6"/>
  <c r="C112" i="6"/>
  <c r="G112" i="6"/>
  <c r="F112" i="6"/>
  <c r="Q112" i="6"/>
  <c r="A112" i="6"/>
  <c r="P112" i="6"/>
  <c r="O112" i="6"/>
  <c r="N112" i="6"/>
  <c r="I112" i="6"/>
  <c r="B115" i="7" s="1"/>
  <c r="X112" i="6"/>
  <c r="H112" i="6"/>
  <c r="M58" i="6"/>
  <c r="E58" i="6"/>
  <c r="A61" i="7" s="1"/>
  <c r="P58" i="6"/>
  <c r="X58" i="6" s="1"/>
  <c r="H58" i="6"/>
  <c r="O58" i="6"/>
  <c r="G58" i="6"/>
  <c r="N58" i="6"/>
  <c r="F58" i="6"/>
  <c r="L58" i="6"/>
  <c r="K58" i="6"/>
  <c r="J58" i="6"/>
  <c r="I58" i="6"/>
  <c r="B61" i="7" s="1"/>
  <c r="D58" i="6"/>
  <c r="C58" i="6"/>
  <c r="B58" i="6"/>
  <c r="Q58" i="6"/>
  <c r="A58" i="6"/>
  <c r="H38" i="3"/>
  <c r="C38" i="3"/>
  <c r="I38" i="3"/>
  <c r="G38" i="3"/>
  <c r="F38" i="3"/>
  <c r="E38" i="3"/>
  <c r="D38" i="3"/>
  <c r="E45" i="3"/>
  <c r="H45" i="3"/>
  <c r="G45" i="3"/>
  <c r="F45" i="3"/>
  <c r="L45" i="3"/>
  <c r="K45" i="3"/>
  <c r="J45" i="3"/>
  <c r="I45" i="3"/>
  <c r="D45" i="3"/>
  <c r="C45" i="3"/>
  <c r="J74" i="4"/>
  <c r="B74" i="4"/>
  <c r="M74" i="4"/>
  <c r="E74" i="4"/>
  <c r="L74" i="4"/>
  <c r="D74" i="4"/>
  <c r="K74" i="4"/>
  <c r="C74" i="4"/>
  <c r="F74" i="4"/>
  <c r="Q74" i="4"/>
  <c r="A74" i="4"/>
  <c r="P74" i="4"/>
  <c r="U74" i="4" s="1"/>
  <c r="O74" i="4"/>
  <c r="N74" i="4"/>
  <c r="I74" i="4"/>
  <c r="B77" i="5" s="1"/>
  <c r="H74" i="4"/>
  <c r="G74" i="4"/>
  <c r="W86" i="2"/>
  <c r="V86" i="2"/>
  <c r="U86" i="2"/>
  <c r="T86" i="2"/>
  <c r="M94" i="8"/>
  <c r="E94" i="8"/>
  <c r="O94" i="8"/>
  <c r="G94" i="8"/>
  <c r="N94" i="8"/>
  <c r="F94" i="8"/>
  <c r="Q94" i="8"/>
  <c r="C94" i="8"/>
  <c r="P94" i="8"/>
  <c r="AA94" i="8" s="1"/>
  <c r="B94" i="8"/>
  <c r="L94" i="8"/>
  <c r="A94" i="8"/>
  <c r="K94" i="8"/>
  <c r="J94" i="8"/>
  <c r="I94" i="8"/>
  <c r="B97" i="9" s="1"/>
  <c r="H94" i="8"/>
  <c r="D94" i="8"/>
  <c r="J37" i="8"/>
  <c r="B37" i="8"/>
  <c r="M37" i="8"/>
  <c r="E37" i="8"/>
  <c r="L37" i="8"/>
  <c r="D37" i="8"/>
  <c r="K37" i="8"/>
  <c r="C37" i="8"/>
  <c r="F37" i="8"/>
  <c r="Q37" i="8"/>
  <c r="A37" i="8"/>
  <c r="P37" i="8"/>
  <c r="AA37" i="8" s="1"/>
  <c r="O37" i="8"/>
  <c r="N37" i="8"/>
  <c r="I37" i="8"/>
  <c r="B40" i="9" s="1"/>
  <c r="H37" i="8"/>
  <c r="G37" i="8"/>
  <c r="Q25" i="6"/>
  <c r="I25" i="6"/>
  <c r="B28" i="7" s="1"/>
  <c r="A25" i="6"/>
  <c r="L25" i="6"/>
  <c r="D25" i="6"/>
  <c r="K25" i="6"/>
  <c r="C25" i="6"/>
  <c r="J25" i="6"/>
  <c r="B25" i="6"/>
  <c r="H25" i="6"/>
  <c r="G25" i="6"/>
  <c r="F25" i="6"/>
  <c r="E25" i="6"/>
  <c r="P25" i="6"/>
  <c r="X25" i="6" s="1"/>
  <c r="O25" i="6"/>
  <c r="N25" i="6"/>
  <c r="M25" i="6"/>
  <c r="W106" i="2"/>
  <c r="V106" i="2"/>
  <c r="U106" i="2"/>
  <c r="T106" i="2"/>
  <c r="O55" i="4"/>
  <c r="G55" i="4"/>
  <c r="N55" i="4"/>
  <c r="F55" i="4"/>
  <c r="U55" i="4"/>
  <c r="M55" i="4"/>
  <c r="E55" i="4"/>
  <c r="L55" i="4"/>
  <c r="D55" i="4"/>
  <c r="K55" i="4"/>
  <c r="C55" i="4"/>
  <c r="J55" i="4"/>
  <c r="B55" i="4"/>
  <c r="Q55" i="4"/>
  <c r="I55" i="4"/>
  <c r="B58" i="5" s="1"/>
  <c r="A55" i="4"/>
  <c r="P55" i="4"/>
  <c r="H55" i="4"/>
  <c r="O69" i="4"/>
  <c r="G69" i="4"/>
  <c r="J69" i="4"/>
  <c r="B69" i="4"/>
  <c r="Q69" i="4"/>
  <c r="I69" i="4"/>
  <c r="B72" i="5" s="1"/>
  <c r="A69" i="4"/>
  <c r="P69" i="4"/>
  <c r="H69" i="4"/>
  <c r="C69" i="4"/>
  <c r="N69" i="4"/>
  <c r="M69" i="4"/>
  <c r="L69" i="4"/>
  <c r="K69" i="4"/>
  <c r="F69" i="4"/>
  <c r="U69" i="4"/>
  <c r="E69" i="4"/>
  <c r="A72" i="5" s="1"/>
  <c r="D69" i="4"/>
  <c r="P51" i="8"/>
  <c r="AA51" i="8" s="1"/>
  <c r="H51" i="8"/>
  <c r="K51" i="8"/>
  <c r="C51" i="8"/>
  <c r="J51" i="8"/>
  <c r="B51" i="8"/>
  <c r="Q51" i="8"/>
  <c r="I51" i="8"/>
  <c r="B54" i="9" s="1"/>
  <c r="A51" i="8"/>
  <c r="D51" i="8"/>
  <c r="O51" i="8"/>
  <c r="N51" i="8"/>
  <c r="M51" i="8"/>
  <c r="L51" i="8"/>
  <c r="G51" i="8"/>
  <c r="F51" i="8"/>
  <c r="E51" i="8"/>
  <c r="T38" i="2"/>
  <c r="J41" i="3" s="1"/>
  <c r="U38" i="2"/>
  <c r="K41" i="3" s="1"/>
  <c r="V38" i="2"/>
  <c r="L41" i="3" s="1"/>
  <c r="Q57" i="6"/>
  <c r="I57" i="6"/>
  <c r="B60" i="7" s="1"/>
  <c r="A57" i="6"/>
  <c r="L57" i="6"/>
  <c r="D57" i="6"/>
  <c r="K57" i="6"/>
  <c r="C57" i="6"/>
  <c r="J57" i="6"/>
  <c r="B57" i="6"/>
  <c r="H57" i="6"/>
  <c r="G57" i="6"/>
  <c r="F57" i="6"/>
  <c r="E57" i="6"/>
  <c r="A60" i="7" s="1"/>
  <c r="P57" i="6"/>
  <c r="X57" i="6" s="1"/>
  <c r="O57" i="6"/>
  <c r="N57" i="6"/>
  <c r="M57" i="6"/>
  <c r="M26" i="6"/>
  <c r="E26" i="6"/>
  <c r="P26" i="6"/>
  <c r="X26" i="6" s="1"/>
  <c r="H26" i="6"/>
  <c r="O26" i="6"/>
  <c r="G26" i="6"/>
  <c r="N26" i="6"/>
  <c r="F26" i="6"/>
  <c r="L26" i="6"/>
  <c r="K26" i="6"/>
  <c r="J26" i="6"/>
  <c r="I26" i="6"/>
  <c r="B29" i="7" s="1"/>
  <c r="D26" i="6"/>
  <c r="C26" i="6"/>
  <c r="B26" i="6"/>
  <c r="Q26" i="6"/>
  <c r="A26" i="6"/>
  <c r="V27" i="2"/>
  <c r="L30" i="3" s="1"/>
  <c r="U27" i="2"/>
  <c r="K30" i="3" s="1"/>
  <c r="T27" i="2"/>
  <c r="J30" i="3" s="1"/>
  <c r="M58" i="4"/>
  <c r="E58" i="4"/>
  <c r="A61" i="5" s="1"/>
  <c r="N58" i="4"/>
  <c r="D58" i="4"/>
  <c r="L58" i="4"/>
  <c r="C58" i="4"/>
  <c r="K58" i="4"/>
  <c r="B58" i="4"/>
  <c r="J58" i="4"/>
  <c r="A58" i="4"/>
  <c r="I58" i="4"/>
  <c r="B61" i="5" s="1"/>
  <c r="Q58" i="4"/>
  <c r="H58" i="4"/>
  <c r="P58" i="4"/>
  <c r="U58" i="4" s="1"/>
  <c r="G58" i="4"/>
  <c r="O58" i="4"/>
  <c r="F58" i="4"/>
  <c r="K19" i="4"/>
  <c r="C19" i="4"/>
  <c r="J19" i="4"/>
  <c r="B19" i="4"/>
  <c r="N19" i="4"/>
  <c r="F19" i="4"/>
  <c r="M19" i="4"/>
  <c r="E19" i="4"/>
  <c r="L19" i="4"/>
  <c r="D19" i="4"/>
  <c r="O19" i="4"/>
  <c r="I19" i="4"/>
  <c r="B22" i="5" s="1"/>
  <c r="H19" i="4"/>
  <c r="G19" i="4"/>
  <c r="A19" i="4"/>
  <c r="Q19" i="4"/>
  <c r="P19" i="4"/>
  <c r="U19" i="4" s="1"/>
  <c r="V29" i="2"/>
  <c r="U29" i="2"/>
  <c r="K32" i="3" s="1"/>
  <c r="T29" i="2"/>
  <c r="J32" i="3" s="1"/>
  <c r="K30" i="8"/>
  <c r="C30" i="8"/>
  <c r="N30" i="8"/>
  <c r="F30" i="8"/>
  <c r="M30" i="8"/>
  <c r="E30" i="8"/>
  <c r="L30" i="8"/>
  <c r="D30" i="8"/>
  <c r="O30" i="8"/>
  <c r="B30" i="8"/>
  <c r="Q30" i="8"/>
  <c r="A30" i="8"/>
  <c r="P30" i="8"/>
  <c r="AA30" i="8" s="1"/>
  <c r="J30" i="8"/>
  <c r="I30" i="8"/>
  <c r="B33" i="9" s="1"/>
  <c r="H30" i="8"/>
  <c r="G30" i="8"/>
  <c r="Q41" i="6"/>
  <c r="I41" i="6"/>
  <c r="B44" i="7" s="1"/>
  <c r="A41" i="6"/>
  <c r="L41" i="6"/>
  <c r="D41" i="6"/>
  <c r="K41" i="6"/>
  <c r="C41" i="6"/>
  <c r="J41" i="6"/>
  <c r="B41" i="6"/>
  <c r="H41" i="6"/>
  <c r="G41" i="6"/>
  <c r="F41" i="6"/>
  <c r="E41" i="6"/>
  <c r="A44" i="7" s="1"/>
  <c r="P41" i="6"/>
  <c r="X41" i="6" s="1"/>
  <c r="O41" i="6"/>
  <c r="N41" i="6"/>
  <c r="M41" i="6"/>
  <c r="N107" i="6"/>
  <c r="F107" i="6"/>
  <c r="Q107" i="6"/>
  <c r="I107" i="6"/>
  <c r="B110" i="7" s="1"/>
  <c r="A107" i="6"/>
  <c r="X107" i="6"/>
  <c r="P107" i="6"/>
  <c r="H107" i="6"/>
  <c r="O107" i="6"/>
  <c r="G107" i="6"/>
  <c r="C107" i="6"/>
  <c r="B107" i="6"/>
  <c r="M107" i="6"/>
  <c r="L107" i="6"/>
  <c r="K107" i="6"/>
  <c r="J107" i="6"/>
  <c r="E107" i="6"/>
  <c r="A110" i="7" s="1"/>
  <c r="D107" i="6"/>
  <c r="E28" i="3"/>
  <c r="D28" i="3"/>
  <c r="C28" i="3"/>
  <c r="I28" i="3"/>
  <c r="H28" i="3"/>
  <c r="G28" i="3"/>
  <c r="F28" i="3"/>
  <c r="M41" i="4"/>
  <c r="E41" i="4"/>
  <c r="L41" i="4"/>
  <c r="D41" i="4"/>
  <c r="K41" i="4"/>
  <c r="C41" i="4"/>
  <c r="J41" i="4"/>
  <c r="B41" i="4"/>
  <c r="Q41" i="4"/>
  <c r="I41" i="4"/>
  <c r="B44" i="5" s="1"/>
  <c r="A41" i="4"/>
  <c r="P41" i="4"/>
  <c r="U41" i="4" s="1"/>
  <c r="H41" i="4"/>
  <c r="O41" i="4"/>
  <c r="G41" i="4"/>
  <c r="N41" i="4"/>
  <c r="F41" i="4"/>
  <c r="O117" i="4"/>
  <c r="G117" i="4"/>
  <c r="J117" i="4"/>
  <c r="B117" i="4"/>
  <c r="Q117" i="4"/>
  <c r="I117" i="4"/>
  <c r="B120" i="5" s="1"/>
  <c r="A117" i="4"/>
  <c r="P117" i="4"/>
  <c r="H117" i="4"/>
  <c r="C117" i="4"/>
  <c r="N117" i="4"/>
  <c r="M117" i="4"/>
  <c r="L117" i="4"/>
  <c r="K117" i="4"/>
  <c r="F117" i="4"/>
  <c r="U117" i="4"/>
  <c r="E117" i="4"/>
  <c r="A120" i="5" s="1"/>
  <c r="D117" i="4"/>
  <c r="K22" i="8"/>
  <c r="C22" i="8"/>
  <c r="M22" i="8"/>
  <c r="E22" i="8"/>
  <c r="L22" i="8"/>
  <c r="D22" i="8"/>
  <c r="J22" i="8"/>
  <c r="P22" i="8"/>
  <c r="AA22" i="8" s="1"/>
  <c r="B22" i="8"/>
  <c r="O22" i="8"/>
  <c r="A22" i="8"/>
  <c r="N22" i="8"/>
  <c r="Q22" i="8"/>
  <c r="I22" i="8"/>
  <c r="B25" i="9" s="1"/>
  <c r="H22" i="8"/>
  <c r="G22" i="8"/>
  <c r="F22" i="8"/>
  <c r="L101" i="8"/>
  <c r="D101" i="8"/>
  <c r="N101" i="8"/>
  <c r="F101" i="8"/>
  <c r="M101" i="8"/>
  <c r="E101" i="8"/>
  <c r="A104" i="9" s="1"/>
  <c r="Q101" i="8"/>
  <c r="C101" i="8"/>
  <c r="P101" i="8"/>
  <c r="AA101" i="8" s="1"/>
  <c r="B101" i="8"/>
  <c r="O101" i="8"/>
  <c r="A101" i="8"/>
  <c r="K101" i="8"/>
  <c r="J101" i="8"/>
  <c r="I101" i="8"/>
  <c r="B104" i="9" s="1"/>
  <c r="H101" i="8"/>
  <c r="G101" i="8"/>
  <c r="D112" i="7"/>
  <c r="U116" i="2"/>
  <c r="T116" i="2"/>
  <c r="W116" i="2"/>
  <c r="V116" i="2"/>
  <c r="W89" i="2"/>
  <c r="V89" i="2"/>
  <c r="U89" i="2"/>
  <c r="T89" i="2"/>
  <c r="M33" i="4"/>
  <c r="E33" i="4"/>
  <c r="L33" i="4"/>
  <c r="D33" i="4"/>
  <c r="K33" i="4"/>
  <c r="C33" i="4"/>
  <c r="P33" i="4"/>
  <c r="U33" i="4" s="1"/>
  <c r="H33" i="4"/>
  <c r="O33" i="4"/>
  <c r="G33" i="4"/>
  <c r="N33" i="4"/>
  <c r="F33" i="4"/>
  <c r="Q33" i="4"/>
  <c r="J33" i="4"/>
  <c r="I33" i="4"/>
  <c r="B36" i="5" s="1"/>
  <c r="B33" i="4"/>
  <c r="A33" i="4"/>
  <c r="L88" i="4"/>
  <c r="D88" i="4"/>
  <c r="O88" i="4"/>
  <c r="G88" i="4"/>
  <c r="N88" i="4"/>
  <c r="F88" i="4"/>
  <c r="U88" i="4"/>
  <c r="M88" i="4"/>
  <c r="E88" i="4"/>
  <c r="A91" i="5" s="1"/>
  <c r="H88" i="4"/>
  <c r="C88" i="4"/>
  <c r="B88" i="4"/>
  <c r="Q88" i="4"/>
  <c r="A88" i="4"/>
  <c r="P88" i="4"/>
  <c r="K88" i="4"/>
  <c r="J88" i="4"/>
  <c r="I88" i="4"/>
  <c r="B91" i="5" s="1"/>
  <c r="V41" i="2"/>
  <c r="W41" i="2" s="1"/>
  <c r="U41" i="2"/>
  <c r="T41" i="2"/>
  <c r="J44" i="3" s="1"/>
  <c r="U40" i="2"/>
  <c r="K43" i="3" s="1"/>
  <c r="T40" i="2"/>
  <c r="J43" i="3" s="1"/>
  <c r="V40" i="2"/>
  <c r="W40" i="2" s="1"/>
  <c r="M43" i="3" s="1"/>
  <c r="N49" i="8"/>
  <c r="F49" i="8"/>
  <c r="Q49" i="8"/>
  <c r="I49" i="8"/>
  <c r="B52" i="9" s="1"/>
  <c r="A49" i="8"/>
  <c r="P49" i="8"/>
  <c r="AA49" i="8" s="1"/>
  <c r="H49" i="8"/>
  <c r="O49" i="8"/>
  <c r="G49" i="8"/>
  <c r="B49" i="8"/>
  <c r="M49" i="8"/>
  <c r="L49" i="8"/>
  <c r="K49" i="8"/>
  <c r="J49" i="8"/>
  <c r="E49" i="8"/>
  <c r="D49" i="8"/>
  <c r="C49" i="8"/>
  <c r="L55" i="8"/>
  <c r="D55" i="8"/>
  <c r="O55" i="8"/>
  <c r="G55" i="8"/>
  <c r="N55" i="8"/>
  <c r="F55" i="8"/>
  <c r="M55" i="8"/>
  <c r="E55" i="8"/>
  <c r="H55" i="8"/>
  <c r="C55" i="8"/>
  <c r="B55" i="8"/>
  <c r="Q55" i="8"/>
  <c r="A55" i="8"/>
  <c r="P55" i="8"/>
  <c r="AA55" i="8" s="1"/>
  <c r="K55" i="8"/>
  <c r="J55" i="8"/>
  <c r="I55" i="8"/>
  <c r="B58" i="9" s="1"/>
  <c r="M38" i="6"/>
  <c r="E38" i="6"/>
  <c r="P38" i="6"/>
  <c r="X38" i="6" s="1"/>
  <c r="H38" i="6"/>
  <c r="O38" i="6"/>
  <c r="G38" i="6"/>
  <c r="N38" i="6"/>
  <c r="F38" i="6"/>
  <c r="L38" i="6"/>
  <c r="K38" i="6"/>
  <c r="J38" i="6"/>
  <c r="I38" i="6"/>
  <c r="B41" i="7" s="1"/>
  <c r="D38" i="6"/>
  <c r="C38" i="6"/>
  <c r="B38" i="6"/>
  <c r="Q38" i="6"/>
  <c r="A38" i="6"/>
  <c r="Q23" i="6"/>
  <c r="I23" i="6"/>
  <c r="B26" i="7" s="1"/>
  <c r="A23" i="6"/>
  <c r="L23" i="6"/>
  <c r="D23" i="6"/>
  <c r="K23" i="6"/>
  <c r="C23" i="6"/>
  <c r="J23" i="6"/>
  <c r="B23" i="6"/>
  <c r="P23" i="6"/>
  <c r="X23" i="6" s="1"/>
  <c r="O23" i="6"/>
  <c r="N23" i="6"/>
  <c r="M23" i="6"/>
  <c r="H23" i="6"/>
  <c r="G23" i="6"/>
  <c r="F23" i="6"/>
  <c r="E23" i="6"/>
  <c r="Z32" i="6" l="1"/>
  <c r="R32" i="6"/>
  <c r="R111" i="8"/>
  <c r="AE111" i="8"/>
  <c r="AF111" i="8" s="1"/>
  <c r="U109" i="6"/>
  <c r="AC111" i="8"/>
  <c r="AD111" i="8"/>
  <c r="X111" i="8"/>
  <c r="T109" i="6"/>
  <c r="AB109" i="6"/>
  <c r="V109" i="6"/>
  <c r="R109" i="6"/>
  <c r="F10" i="5"/>
  <c r="S109" i="6"/>
  <c r="H10" i="5"/>
  <c r="C4" i="5"/>
  <c r="H70" i="7"/>
  <c r="R80" i="6"/>
  <c r="F70" i="7"/>
  <c r="AA80" i="6"/>
  <c r="C70" i="7"/>
  <c r="C10" i="5"/>
  <c r="G10" i="5"/>
  <c r="K70" i="7"/>
  <c r="Z80" i="6"/>
  <c r="S65" i="6"/>
  <c r="V80" i="6"/>
  <c r="W80" i="6"/>
  <c r="AB80" i="6"/>
  <c r="S7" i="4"/>
  <c r="Y7" i="4" s="1"/>
  <c r="L10" i="5" s="1"/>
  <c r="T80" i="6"/>
  <c r="T7" i="4"/>
  <c r="J70" i="7"/>
  <c r="AC80" i="6"/>
  <c r="S80" i="6"/>
  <c r="G70" i="7"/>
  <c r="V92" i="6"/>
  <c r="D11" i="9"/>
  <c r="A10" i="5"/>
  <c r="M114" i="9"/>
  <c r="K114" i="9"/>
  <c r="I67" i="7"/>
  <c r="K67" i="7"/>
  <c r="D10" i="5"/>
  <c r="T8" i="2"/>
  <c r="J11" i="3" s="1"/>
  <c r="M112" i="7"/>
  <c r="J112" i="7"/>
  <c r="K112" i="7"/>
  <c r="T9" i="2"/>
  <c r="J12" i="3" s="1"/>
  <c r="R65" i="4"/>
  <c r="E112" i="7"/>
  <c r="C17" i="7"/>
  <c r="F112" i="7"/>
  <c r="G112" i="7"/>
  <c r="H112" i="7"/>
  <c r="C112" i="7"/>
  <c r="L112" i="7"/>
  <c r="T89" i="4"/>
  <c r="J88" i="7"/>
  <c r="C88" i="7"/>
  <c r="X7" i="4"/>
  <c r="K10" i="5" s="1"/>
  <c r="G68" i="7"/>
  <c r="H88" i="7"/>
  <c r="C68" i="7"/>
  <c r="K88" i="7"/>
  <c r="R89" i="4"/>
  <c r="I68" i="7"/>
  <c r="D88" i="7"/>
  <c r="L88" i="7"/>
  <c r="W89" i="4"/>
  <c r="I88" i="7"/>
  <c r="M88" i="7"/>
  <c r="E88" i="7"/>
  <c r="F88" i="7"/>
  <c r="E10" i="5"/>
  <c r="F95" i="7"/>
  <c r="C11" i="9"/>
  <c r="T15" i="2"/>
  <c r="J18" i="3" s="1"/>
  <c r="E11" i="9"/>
  <c r="G11" i="9"/>
  <c r="E16" i="9"/>
  <c r="H11" i="9"/>
  <c r="C101" i="7"/>
  <c r="H101" i="7"/>
  <c r="D101" i="7"/>
  <c r="E101" i="7"/>
  <c r="F101" i="7"/>
  <c r="L101" i="7"/>
  <c r="M101" i="7"/>
  <c r="I101" i="7"/>
  <c r="D68" i="7"/>
  <c r="F68" i="7"/>
  <c r="K36" i="3"/>
  <c r="T16" i="2"/>
  <c r="J19" i="3" s="1"/>
  <c r="U16" i="2"/>
  <c r="K19" i="3" s="1"/>
  <c r="R85" i="6"/>
  <c r="AA85" i="6"/>
  <c r="S85" i="6"/>
  <c r="T85" i="6"/>
  <c r="U85" i="6"/>
  <c r="AC85" i="6"/>
  <c r="AB85" i="6"/>
  <c r="W85" i="6"/>
  <c r="Z85" i="6"/>
  <c r="F11" i="9"/>
  <c r="W32" i="2"/>
  <c r="M35" i="3" s="1"/>
  <c r="AB64" i="6"/>
  <c r="S64" i="6"/>
  <c r="R64" i="6"/>
  <c r="Z64" i="6"/>
  <c r="AA64" i="6"/>
  <c r="V64" i="6"/>
  <c r="T64" i="6"/>
  <c r="U64" i="6"/>
  <c r="A34" i="9"/>
  <c r="S32" i="6"/>
  <c r="AB32" i="6" s="1"/>
  <c r="D16" i="9"/>
  <c r="A11" i="9"/>
  <c r="W7" i="2"/>
  <c r="M10" i="3" s="1"/>
  <c r="E114" i="9"/>
  <c r="G114" i="9"/>
  <c r="I114" i="9"/>
  <c r="C84" i="5"/>
  <c r="D114" i="9"/>
  <c r="C114" i="9"/>
  <c r="F114" i="9"/>
  <c r="I84" i="5"/>
  <c r="R8" i="8"/>
  <c r="H84" i="5"/>
  <c r="E84" i="5"/>
  <c r="F84" i="5"/>
  <c r="Y8" i="8"/>
  <c r="AC8" i="8"/>
  <c r="J11" i="9" s="1"/>
  <c r="G84" i="5"/>
  <c r="V8" i="8"/>
  <c r="J114" i="9"/>
  <c r="A58" i="9"/>
  <c r="A32" i="7"/>
  <c r="A28" i="9"/>
  <c r="W36" i="2"/>
  <c r="M39" i="3" s="1"/>
  <c r="A18" i="5"/>
  <c r="A29" i="7"/>
  <c r="A55" i="9"/>
  <c r="A36" i="5"/>
  <c r="A12" i="5"/>
  <c r="A26" i="7"/>
  <c r="A35" i="5"/>
  <c r="V13" i="8"/>
  <c r="A48" i="5"/>
  <c r="AC13" i="8"/>
  <c r="J16" i="9" s="1"/>
  <c r="R13" i="8"/>
  <c r="A42" i="5"/>
  <c r="A17" i="7"/>
  <c r="U9" i="2"/>
  <c r="K12" i="3" s="1"/>
  <c r="G117" i="9"/>
  <c r="A47" i="9"/>
  <c r="A27" i="5"/>
  <c r="X89" i="4"/>
  <c r="W23" i="2"/>
  <c r="M26" i="3" s="1"/>
  <c r="A30" i="5"/>
  <c r="I16" i="9"/>
  <c r="W28" i="2"/>
  <c r="M31" i="3" s="1"/>
  <c r="A28" i="7"/>
  <c r="T13" i="2"/>
  <c r="J16" i="3" s="1"/>
  <c r="W14" i="2"/>
  <c r="M17" i="3" s="1"/>
  <c r="A50" i="9"/>
  <c r="U8" i="2"/>
  <c r="K11" i="3" s="1"/>
  <c r="W30" i="2"/>
  <c r="M33" i="3" s="1"/>
  <c r="A31" i="7"/>
  <c r="A59" i="9"/>
  <c r="L31" i="3"/>
  <c r="A39" i="5"/>
  <c r="A33" i="9"/>
  <c r="A33" i="5"/>
  <c r="A31" i="9"/>
  <c r="A60" i="9"/>
  <c r="A33" i="7"/>
  <c r="W29" i="2"/>
  <c r="M32" i="3" s="1"/>
  <c r="A37" i="9"/>
  <c r="A19" i="5"/>
  <c r="H117" i="9"/>
  <c r="C67" i="7"/>
  <c r="E117" i="9"/>
  <c r="A34" i="7"/>
  <c r="A47" i="5"/>
  <c r="W27" i="2"/>
  <c r="M30" i="3" s="1"/>
  <c r="W35" i="2"/>
  <c r="M38" i="3" s="1"/>
  <c r="A38" i="5"/>
  <c r="A32" i="5"/>
  <c r="U32" i="6"/>
  <c r="AA32" i="6" s="1"/>
  <c r="K35" i="7" s="1"/>
  <c r="A56" i="9"/>
  <c r="A36" i="7"/>
  <c r="A29" i="5"/>
  <c r="W26" i="2"/>
  <c r="M29" i="3" s="1"/>
  <c r="A27" i="7"/>
  <c r="A34" i="5"/>
  <c r="A40" i="9"/>
  <c r="A46" i="9"/>
  <c r="W34" i="2"/>
  <c r="M37" i="3" s="1"/>
  <c r="A38" i="7"/>
  <c r="A38" i="9"/>
  <c r="H68" i="7"/>
  <c r="W31" i="2"/>
  <c r="M34" i="3" s="1"/>
  <c r="A42" i="9"/>
  <c r="T111" i="8"/>
  <c r="M66" i="3"/>
  <c r="X65" i="4"/>
  <c r="T65" i="4"/>
  <c r="M44" i="3"/>
  <c r="A108" i="9"/>
  <c r="L43" i="3"/>
  <c r="A93" i="9"/>
  <c r="K44" i="3"/>
  <c r="R45" i="6"/>
  <c r="L44" i="3"/>
  <c r="W38" i="2"/>
  <c r="M41" i="3" s="1"/>
  <c r="A46" i="5"/>
  <c r="A43" i="5"/>
  <c r="A84" i="5"/>
  <c r="A79" i="5"/>
  <c r="W52" i="2"/>
  <c r="M55" i="3" s="1"/>
  <c r="A41" i="5"/>
  <c r="W46" i="2"/>
  <c r="M49" i="3" s="1"/>
  <c r="A45" i="9"/>
  <c r="A45" i="5"/>
  <c r="W25" i="2"/>
  <c r="M28" i="3" s="1"/>
  <c r="A58" i="5"/>
  <c r="A64" i="5"/>
  <c r="A54" i="9"/>
  <c r="A66" i="9"/>
  <c r="A43" i="9"/>
  <c r="A78" i="9"/>
  <c r="S65" i="4"/>
  <c r="Y65" i="4" s="1"/>
  <c r="Z65" i="4" s="1"/>
  <c r="M68" i="5" s="1"/>
  <c r="A43" i="7"/>
  <c r="L51" i="3"/>
  <c r="L26" i="3"/>
  <c r="A69" i="7"/>
  <c r="A87" i="9"/>
  <c r="A49" i="9"/>
  <c r="A51" i="9"/>
  <c r="A49" i="7"/>
  <c r="L114" i="9"/>
  <c r="A56" i="7"/>
  <c r="A64" i="7"/>
  <c r="A74" i="5"/>
  <c r="A84" i="9"/>
  <c r="A100" i="9"/>
  <c r="A103" i="9"/>
  <c r="A113" i="9"/>
  <c r="A91" i="9"/>
  <c r="T46" i="6"/>
  <c r="H50" i="7"/>
  <c r="A41" i="7"/>
  <c r="A85" i="9"/>
  <c r="A85" i="5"/>
  <c r="A40" i="7"/>
  <c r="L32" i="3"/>
  <c r="E68" i="5"/>
  <c r="A39" i="7"/>
  <c r="A50" i="7"/>
  <c r="A68" i="7"/>
  <c r="A35" i="7"/>
  <c r="W22" i="2"/>
  <c r="M25" i="3" s="1"/>
  <c r="D92" i="5"/>
  <c r="A77" i="5"/>
  <c r="A69" i="5"/>
  <c r="A49" i="5"/>
  <c r="A59" i="7"/>
  <c r="A36" i="9"/>
  <c r="A28" i="5"/>
  <c r="F82" i="9"/>
  <c r="A26" i="5"/>
  <c r="A56" i="5"/>
  <c r="A35" i="9"/>
  <c r="A53" i="5"/>
  <c r="A75" i="9"/>
  <c r="A44" i="9"/>
  <c r="A41" i="9"/>
  <c r="A64" i="9"/>
  <c r="A37" i="5"/>
  <c r="A63" i="9"/>
  <c r="A55" i="7"/>
  <c r="A71" i="9"/>
  <c r="A71" i="5"/>
  <c r="A52" i="9"/>
  <c r="A48" i="9"/>
  <c r="A30" i="7"/>
  <c r="A80" i="9"/>
  <c r="A90" i="9"/>
  <c r="A66" i="5"/>
  <c r="A57" i="9"/>
  <c r="A96" i="9"/>
  <c r="A92" i="5"/>
  <c r="W24" i="2"/>
  <c r="M27" i="3" s="1"/>
  <c r="A89" i="9"/>
  <c r="A40" i="5"/>
  <c r="A37" i="7"/>
  <c r="A61" i="9"/>
  <c r="A42" i="7"/>
  <c r="X79" i="8"/>
  <c r="A97" i="9"/>
  <c r="A107" i="9"/>
  <c r="A45" i="7"/>
  <c r="A31" i="5"/>
  <c r="A68" i="9"/>
  <c r="A75" i="5"/>
  <c r="A51" i="5"/>
  <c r="M67" i="7"/>
  <c r="F48" i="7"/>
  <c r="A44" i="5"/>
  <c r="A87" i="5"/>
  <c r="A95" i="5"/>
  <c r="A93" i="5"/>
  <c r="A53" i="9"/>
  <c r="A30" i="9"/>
  <c r="A32" i="9"/>
  <c r="A39" i="9"/>
  <c r="A95" i="9"/>
  <c r="A51" i="7"/>
  <c r="A70" i="5"/>
  <c r="K53" i="3"/>
  <c r="W50" i="2"/>
  <c r="M53" i="3" s="1"/>
  <c r="E95" i="7"/>
  <c r="I83" i="7"/>
  <c r="W110" i="6"/>
  <c r="S110" i="6"/>
  <c r="AB110" i="6"/>
  <c r="T110" i="6"/>
  <c r="AC110" i="6"/>
  <c r="S9" i="4"/>
  <c r="Y9" i="4" s="1"/>
  <c r="L12" i="5" s="1"/>
  <c r="U110" i="6"/>
  <c r="AA110" i="6"/>
  <c r="V114" i="8"/>
  <c r="C12" i="5"/>
  <c r="T7" i="8"/>
  <c r="S7" i="8"/>
  <c r="I12" i="5"/>
  <c r="G82" i="9"/>
  <c r="H82" i="9"/>
  <c r="AC7" i="8"/>
  <c r="J10" i="9" s="1"/>
  <c r="I82" i="9"/>
  <c r="E12" i="5"/>
  <c r="U7" i="8"/>
  <c r="F12" i="5"/>
  <c r="R7" i="8"/>
  <c r="G12" i="5"/>
  <c r="C4" i="9"/>
  <c r="D82" i="9"/>
  <c r="D12" i="5"/>
  <c r="V7" i="8"/>
  <c r="C82" i="9"/>
  <c r="E82" i="9"/>
  <c r="E17" i="7"/>
  <c r="W92" i="6"/>
  <c r="C83" i="7"/>
  <c r="F17" i="7"/>
  <c r="C10" i="9"/>
  <c r="S92" i="6"/>
  <c r="K83" i="7"/>
  <c r="G17" i="7"/>
  <c r="E10" i="9"/>
  <c r="AB92" i="6"/>
  <c r="D83" i="7"/>
  <c r="T92" i="6"/>
  <c r="L83" i="7"/>
  <c r="AC92" i="6"/>
  <c r="F83" i="7"/>
  <c r="E83" i="7"/>
  <c r="U92" i="6"/>
  <c r="G83" i="7"/>
  <c r="M83" i="7"/>
  <c r="J17" i="7"/>
  <c r="R67" i="6"/>
  <c r="Z92" i="6"/>
  <c r="H83" i="7"/>
  <c r="H67" i="7"/>
  <c r="J67" i="7"/>
  <c r="F49" i="7"/>
  <c r="G48" i="7"/>
  <c r="M70" i="7"/>
  <c r="AA65" i="6"/>
  <c r="K68" i="7" s="1"/>
  <c r="V65" i="6"/>
  <c r="C95" i="7"/>
  <c r="H95" i="7"/>
  <c r="D95" i="7"/>
  <c r="I95" i="7"/>
  <c r="F16" i="9"/>
  <c r="T65" i="6"/>
  <c r="J95" i="7"/>
  <c r="S111" i="8"/>
  <c r="V111" i="8"/>
  <c r="D67" i="7"/>
  <c r="AA109" i="6"/>
  <c r="H48" i="7"/>
  <c r="D48" i="7"/>
  <c r="I70" i="7"/>
  <c r="G16" i="9"/>
  <c r="U65" i="6"/>
  <c r="K95" i="7"/>
  <c r="C49" i="7"/>
  <c r="D70" i="7"/>
  <c r="AB65" i="6"/>
  <c r="L68" i="7" s="1"/>
  <c r="L95" i="7"/>
  <c r="H18" i="3"/>
  <c r="U111" i="8"/>
  <c r="G67" i="7"/>
  <c r="E67" i="7"/>
  <c r="W109" i="6"/>
  <c r="E49" i="7"/>
  <c r="E48" i="7"/>
  <c r="I48" i="7"/>
  <c r="L70" i="7"/>
  <c r="R65" i="6"/>
  <c r="I92" i="5"/>
  <c r="M95" i="7"/>
  <c r="G13" i="7"/>
  <c r="F67" i="7"/>
  <c r="AC109" i="6"/>
  <c r="Z65" i="6"/>
  <c r="J68" i="7" s="1"/>
  <c r="L92" i="5"/>
  <c r="V110" i="6"/>
  <c r="R110" i="6"/>
  <c r="A27" i="9"/>
  <c r="R47" i="6"/>
  <c r="AA47" i="6" s="1"/>
  <c r="K50" i="7" s="1"/>
  <c r="S47" i="6"/>
  <c r="AB47" i="6" s="1"/>
  <c r="A20" i="7"/>
  <c r="U13" i="2"/>
  <c r="K16" i="3" s="1"/>
  <c r="U9" i="4"/>
  <c r="H12" i="5" s="1"/>
  <c r="F117" i="9"/>
  <c r="C117" i="9"/>
  <c r="U15" i="4"/>
  <c r="H18" i="5" s="1"/>
  <c r="AA10" i="8"/>
  <c r="H13" i="9" s="1"/>
  <c r="D117" i="9"/>
  <c r="AA9" i="8"/>
  <c r="H12" i="9" s="1"/>
  <c r="X10" i="6"/>
  <c r="H13" i="7" s="1"/>
  <c r="U12" i="4"/>
  <c r="U16" i="8" s="1"/>
  <c r="X15" i="6"/>
  <c r="H18" i="7" s="1"/>
  <c r="U11" i="4"/>
  <c r="U15" i="8" s="1"/>
  <c r="X13" i="6"/>
  <c r="H16" i="7" s="1"/>
  <c r="AA13" i="8"/>
  <c r="H16" i="9" s="1"/>
  <c r="AA16" i="8"/>
  <c r="H19" i="9" s="1"/>
  <c r="X9" i="6"/>
  <c r="X15" i="8" s="1"/>
  <c r="U13" i="4"/>
  <c r="U17" i="8" s="1"/>
  <c r="X14" i="6"/>
  <c r="H17" i="7" s="1"/>
  <c r="X12" i="6"/>
  <c r="X18" i="8" s="1"/>
  <c r="X11" i="6"/>
  <c r="H14" i="7" s="1"/>
  <c r="X8" i="6"/>
  <c r="X8" i="8" s="1"/>
  <c r="X7" i="6"/>
  <c r="X7" i="8" s="1"/>
  <c r="AA7" i="8"/>
  <c r="H10" i="9" s="1"/>
  <c r="W16" i="4"/>
  <c r="J19" i="5" s="1"/>
  <c r="C13" i="7"/>
  <c r="C16" i="9"/>
  <c r="F10" i="9"/>
  <c r="U9" i="8"/>
  <c r="Z46" i="6"/>
  <c r="J49" i="7" s="1"/>
  <c r="D17" i="7"/>
  <c r="G10" i="9"/>
  <c r="V9" i="8"/>
  <c r="W9" i="8"/>
  <c r="R9" i="8"/>
  <c r="C50" i="7"/>
  <c r="T67" i="6"/>
  <c r="S9" i="8"/>
  <c r="AC9" i="8"/>
  <c r="J12" i="9" s="1"/>
  <c r="I50" i="7"/>
  <c r="U79" i="8"/>
  <c r="AA67" i="6"/>
  <c r="V79" i="8"/>
  <c r="A16" i="9"/>
  <c r="W7" i="4"/>
  <c r="T47" i="6"/>
  <c r="U47" i="6"/>
  <c r="V47" i="6"/>
  <c r="F13" i="7"/>
  <c r="F12" i="9"/>
  <c r="F13" i="5"/>
  <c r="D10" i="9"/>
  <c r="G12" i="9"/>
  <c r="S10" i="4"/>
  <c r="Y10" i="4" s="1"/>
  <c r="L13" i="5" s="1"/>
  <c r="C35" i="7"/>
  <c r="A13" i="5"/>
  <c r="D13" i="5"/>
  <c r="E13" i="5"/>
  <c r="S16" i="4"/>
  <c r="Y16" i="4" s="1"/>
  <c r="L19" i="5" s="1"/>
  <c r="C12" i="9"/>
  <c r="R8" i="4"/>
  <c r="D35" i="7"/>
  <c r="I13" i="5"/>
  <c r="D12" i="9"/>
  <c r="S8" i="4"/>
  <c r="Y8" i="4" s="1"/>
  <c r="L11" i="5" s="1"/>
  <c r="G13" i="5"/>
  <c r="F35" i="7"/>
  <c r="E35" i="7"/>
  <c r="G35" i="7"/>
  <c r="H35" i="7"/>
  <c r="J35" i="7"/>
  <c r="D113" i="7"/>
  <c r="T45" i="6"/>
  <c r="I113" i="7"/>
  <c r="K113" i="7"/>
  <c r="C113" i="7"/>
  <c r="E113" i="7"/>
  <c r="V14" i="6"/>
  <c r="R14" i="6"/>
  <c r="S14" i="6"/>
  <c r="H13" i="5"/>
  <c r="A10" i="9"/>
  <c r="A13" i="7"/>
  <c r="A12" i="9"/>
  <c r="R114" i="8"/>
  <c r="AD114" i="8" s="1"/>
  <c r="K117" i="9" s="1"/>
  <c r="X114" i="8"/>
  <c r="AA45" i="6"/>
  <c r="K48" i="7" s="1"/>
  <c r="S114" i="8"/>
  <c r="AE114" i="8" s="1"/>
  <c r="Y114" i="8"/>
  <c r="T114" i="8"/>
  <c r="U114" i="8"/>
  <c r="AC114" i="8"/>
  <c r="J117" i="9" s="1"/>
  <c r="T98" i="6"/>
  <c r="J113" i="7"/>
  <c r="L113" i="7"/>
  <c r="S45" i="6"/>
  <c r="AC98" i="6"/>
  <c r="U98" i="6"/>
  <c r="V98" i="6"/>
  <c r="R98" i="6"/>
  <c r="U45" i="6"/>
  <c r="W98" i="6"/>
  <c r="AA98" i="6"/>
  <c r="E13" i="7"/>
  <c r="M113" i="7"/>
  <c r="V45" i="6"/>
  <c r="AB45" i="6" s="1"/>
  <c r="Z45" i="6"/>
  <c r="J48" i="7" s="1"/>
  <c r="Z98" i="6"/>
  <c r="H19" i="5"/>
  <c r="S98" i="6"/>
  <c r="F113" i="7"/>
  <c r="H113" i="7"/>
  <c r="C13" i="5"/>
  <c r="E12" i="9"/>
  <c r="F68" i="5"/>
  <c r="J12" i="5"/>
  <c r="E19" i="5"/>
  <c r="D13" i="7"/>
  <c r="U8" i="4"/>
  <c r="U12" i="8" s="1"/>
  <c r="K68" i="5"/>
  <c r="G68" i="5"/>
  <c r="F19" i="5"/>
  <c r="C68" i="5"/>
  <c r="D68" i="5"/>
  <c r="G19" i="5"/>
  <c r="H68" i="5"/>
  <c r="L68" i="5"/>
  <c r="T81" i="4"/>
  <c r="I68" i="5"/>
  <c r="S10" i="6"/>
  <c r="AB10" i="6" s="1"/>
  <c r="L13" i="7" s="1"/>
  <c r="C19" i="5"/>
  <c r="J68" i="5"/>
  <c r="Z10" i="6"/>
  <c r="J13" i="7" s="1"/>
  <c r="R10" i="6"/>
  <c r="D19" i="5"/>
  <c r="G11" i="5"/>
  <c r="J92" i="5"/>
  <c r="K92" i="5"/>
  <c r="E92" i="5"/>
  <c r="M92" i="5"/>
  <c r="F92" i="5"/>
  <c r="C92" i="5"/>
  <c r="G92" i="5"/>
  <c r="H92" i="5"/>
  <c r="S67" i="6"/>
  <c r="W81" i="4"/>
  <c r="J84" i="5" s="1"/>
  <c r="D50" i="7"/>
  <c r="J50" i="7"/>
  <c r="Y79" i="8"/>
  <c r="AE79" i="8"/>
  <c r="L82" i="9" s="1"/>
  <c r="AA46" i="6"/>
  <c r="K49" i="7" s="1"/>
  <c r="W67" i="6"/>
  <c r="S81" i="4"/>
  <c r="Y81" i="4" s="1"/>
  <c r="E50" i="7"/>
  <c r="G50" i="7"/>
  <c r="K13" i="3"/>
  <c r="AB67" i="6"/>
  <c r="Z67" i="6"/>
  <c r="R16" i="4"/>
  <c r="X16" i="4" s="1"/>
  <c r="K19" i="5" s="1"/>
  <c r="S79" i="8"/>
  <c r="AC67" i="6"/>
  <c r="V67" i="6"/>
  <c r="T79" i="8"/>
  <c r="V46" i="6"/>
  <c r="R46" i="6"/>
  <c r="AC79" i="8"/>
  <c r="J82" i="9" s="1"/>
  <c r="R81" i="4"/>
  <c r="X81" i="4" s="1"/>
  <c r="K84" i="5" s="1"/>
  <c r="F50" i="7"/>
  <c r="AD79" i="8"/>
  <c r="K82" i="9" s="1"/>
  <c r="S46" i="6"/>
  <c r="AB46" i="6" s="1"/>
  <c r="U46" i="6"/>
  <c r="R79" i="8"/>
  <c r="AA11" i="8"/>
  <c r="H14" i="9" s="1"/>
  <c r="AA12" i="8"/>
  <c r="H15" i="9" s="1"/>
  <c r="AA14" i="8"/>
  <c r="H17" i="9" s="1"/>
  <c r="W12" i="2"/>
  <c r="M15" i="3" s="1"/>
  <c r="S13" i="8"/>
  <c r="A20" i="9"/>
  <c r="A13" i="9"/>
  <c r="W17" i="2"/>
  <c r="M20" i="3" s="1"/>
  <c r="L12" i="3"/>
  <c r="X16" i="6"/>
  <c r="X24" i="8" s="1"/>
  <c r="A29" i="9"/>
  <c r="W10" i="2"/>
  <c r="M13" i="3" s="1"/>
  <c r="W11" i="2"/>
  <c r="M14" i="3" s="1"/>
  <c r="A19" i="9"/>
  <c r="W20" i="2"/>
  <c r="M23" i="3" s="1"/>
  <c r="A14" i="5"/>
  <c r="A26" i="9"/>
  <c r="AA18" i="8"/>
  <c r="H21" i="9" s="1"/>
  <c r="A25" i="5"/>
  <c r="A15" i="9"/>
  <c r="A17" i="9"/>
  <c r="A23" i="9"/>
  <c r="A25" i="9"/>
  <c r="W19" i="2"/>
  <c r="M22" i="3" s="1"/>
  <c r="A16" i="5"/>
  <c r="W16" i="2"/>
  <c r="M19" i="3" s="1"/>
  <c r="A21" i="5"/>
  <c r="AA20" i="8"/>
  <c r="H23" i="9" s="1"/>
  <c r="A18" i="7"/>
  <c r="A22" i="9"/>
  <c r="A23" i="5"/>
  <c r="A24" i="5"/>
  <c r="A19" i="7"/>
  <c r="W15" i="2"/>
  <c r="M18" i="3" s="1"/>
  <c r="A12" i="7"/>
  <c r="W21" i="2"/>
  <c r="M24" i="3" s="1"/>
  <c r="U14" i="4"/>
  <c r="U14" i="6" s="1"/>
  <c r="W18" i="2"/>
  <c r="M21" i="3" s="1"/>
  <c r="A24" i="7"/>
  <c r="H66" i="9"/>
  <c r="F66" i="9"/>
  <c r="C66" i="9"/>
  <c r="D66" i="9"/>
  <c r="I66" i="9"/>
  <c r="G66" i="9"/>
  <c r="E66" i="9"/>
  <c r="Z59" i="6"/>
  <c r="T59" i="6"/>
  <c r="S59" i="6"/>
  <c r="AB59" i="6" s="1"/>
  <c r="R59" i="6"/>
  <c r="AA59" i="6" s="1"/>
  <c r="K62" i="7" s="1"/>
  <c r="V59" i="6"/>
  <c r="U59" i="6"/>
  <c r="U62" i="6"/>
  <c r="AA62" i="6" s="1"/>
  <c r="K65" i="7" s="1"/>
  <c r="V62" i="6"/>
  <c r="Z62" i="6"/>
  <c r="T62" i="6"/>
  <c r="S62" i="6"/>
  <c r="AB62" i="6" s="1"/>
  <c r="R62" i="6"/>
  <c r="C57" i="5"/>
  <c r="F57" i="5"/>
  <c r="E57" i="5"/>
  <c r="D57" i="5"/>
  <c r="I57" i="5"/>
  <c r="H57" i="5"/>
  <c r="G57" i="5"/>
  <c r="Z33" i="6"/>
  <c r="J36" i="7" s="1"/>
  <c r="T33" i="6"/>
  <c r="S33" i="6"/>
  <c r="R33" i="6"/>
  <c r="V33" i="6"/>
  <c r="U33" i="6"/>
  <c r="R45" i="8"/>
  <c r="U45" i="8"/>
  <c r="AC45" i="8"/>
  <c r="J48" i="9" s="1"/>
  <c r="S45" i="8"/>
  <c r="Y45" i="8"/>
  <c r="X45" i="8"/>
  <c r="V45" i="8"/>
  <c r="U24" i="8"/>
  <c r="V24" i="8"/>
  <c r="Y24" i="8"/>
  <c r="AC24" i="8"/>
  <c r="J27" i="9" s="1"/>
  <c r="R24" i="8"/>
  <c r="S24" i="8"/>
  <c r="G29" i="5"/>
  <c r="I29" i="5"/>
  <c r="H29" i="5"/>
  <c r="E29" i="5"/>
  <c r="D29" i="5"/>
  <c r="C29" i="5"/>
  <c r="F29" i="5"/>
  <c r="K94" i="7"/>
  <c r="C94" i="7"/>
  <c r="F94" i="7"/>
  <c r="M94" i="7"/>
  <c r="E94" i="7"/>
  <c r="L94" i="7"/>
  <c r="D94" i="7"/>
  <c r="J94" i="7"/>
  <c r="I94" i="7"/>
  <c r="H94" i="7"/>
  <c r="G94" i="7"/>
  <c r="W23" i="4"/>
  <c r="J26" i="5" s="1"/>
  <c r="R23" i="4"/>
  <c r="X23" i="4" s="1"/>
  <c r="K26" i="5" s="1"/>
  <c r="S23" i="4"/>
  <c r="Y23" i="4" s="1"/>
  <c r="AA118" i="6"/>
  <c r="R118" i="6"/>
  <c r="U118" i="6"/>
  <c r="AC118" i="6"/>
  <c r="T118" i="6"/>
  <c r="AB118" i="6"/>
  <c r="S118" i="6"/>
  <c r="Z118" i="6"/>
  <c r="W118" i="6"/>
  <c r="V118" i="6"/>
  <c r="X109" i="4"/>
  <c r="R109" i="4"/>
  <c r="Z109" i="4"/>
  <c r="Y109" i="4"/>
  <c r="W109" i="4"/>
  <c r="T109" i="4"/>
  <c r="S109" i="4"/>
  <c r="I16" i="7"/>
  <c r="D16" i="7"/>
  <c r="C16" i="7"/>
  <c r="G16" i="7"/>
  <c r="F16" i="7"/>
  <c r="E16" i="7"/>
  <c r="V16" i="8"/>
  <c r="R16" i="8"/>
  <c r="S16" i="8"/>
  <c r="Y16" i="8"/>
  <c r="AC16" i="8"/>
  <c r="J19" i="9" s="1"/>
  <c r="G90" i="7"/>
  <c r="J90" i="7"/>
  <c r="I90" i="7"/>
  <c r="H90" i="7"/>
  <c r="M90" i="7"/>
  <c r="L90" i="7"/>
  <c r="K90" i="7"/>
  <c r="F90" i="7"/>
  <c r="E90" i="7"/>
  <c r="D90" i="7"/>
  <c r="C90" i="7"/>
  <c r="A14" i="9"/>
  <c r="Z99" i="4"/>
  <c r="T99" i="4"/>
  <c r="S99" i="4"/>
  <c r="R99" i="4"/>
  <c r="Y99" i="4"/>
  <c r="X99" i="4"/>
  <c r="W99" i="4"/>
  <c r="G34" i="7"/>
  <c r="I34" i="7"/>
  <c r="H34" i="7"/>
  <c r="F34" i="7"/>
  <c r="C34" i="7"/>
  <c r="E34" i="7"/>
  <c r="D34" i="7"/>
  <c r="AF118" i="8"/>
  <c r="W118" i="8"/>
  <c r="AD118" i="8"/>
  <c r="U118" i="8"/>
  <c r="AC118" i="8"/>
  <c r="T118" i="8"/>
  <c r="Z118" i="8"/>
  <c r="Y118" i="8"/>
  <c r="AE118" i="8"/>
  <c r="X118" i="8"/>
  <c r="V118" i="8"/>
  <c r="S118" i="8"/>
  <c r="R118" i="8"/>
  <c r="V117" i="6"/>
  <c r="Z117" i="6"/>
  <c r="W117" i="6"/>
  <c r="AB117" i="6"/>
  <c r="AA117" i="6"/>
  <c r="U117" i="6"/>
  <c r="T117" i="6"/>
  <c r="S117" i="6"/>
  <c r="R117" i="6"/>
  <c r="AC117" i="6"/>
  <c r="D72" i="9"/>
  <c r="H72" i="9"/>
  <c r="E72" i="9"/>
  <c r="F72" i="9"/>
  <c r="C72" i="9"/>
  <c r="I72" i="9"/>
  <c r="G72" i="9"/>
  <c r="F42" i="5"/>
  <c r="I42" i="5"/>
  <c r="H42" i="5"/>
  <c r="G42" i="5"/>
  <c r="E42" i="5"/>
  <c r="D42" i="5"/>
  <c r="C42" i="5"/>
  <c r="E52" i="7"/>
  <c r="H52" i="7"/>
  <c r="G52" i="7"/>
  <c r="F52" i="7"/>
  <c r="C52" i="7"/>
  <c r="I52" i="7"/>
  <c r="D52" i="7"/>
  <c r="AA100" i="6"/>
  <c r="R100" i="6"/>
  <c r="U100" i="6"/>
  <c r="AC100" i="6"/>
  <c r="T100" i="6"/>
  <c r="AB100" i="6"/>
  <c r="S100" i="6"/>
  <c r="W100" i="6"/>
  <c r="V100" i="6"/>
  <c r="Z100" i="6"/>
  <c r="I56" i="7"/>
  <c r="D56" i="7"/>
  <c r="C56" i="7"/>
  <c r="H56" i="7"/>
  <c r="E56" i="7"/>
  <c r="G56" i="7"/>
  <c r="F56" i="7"/>
  <c r="AA108" i="6"/>
  <c r="R108" i="6"/>
  <c r="U108" i="6"/>
  <c r="AC108" i="6"/>
  <c r="T108" i="6"/>
  <c r="AB108" i="6"/>
  <c r="S108" i="6"/>
  <c r="W108" i="6"/>
  <c r="V108" i="6"/>
  <c r="Z108" i="6"/>
  <c r="W46" i="4"/>
  <c r="W58" i="8" s="1"/>
  <c r="S46" i="4"/>
  <c r="Y46" i="4" s="1"/>
  <c r="R46" i="4"/>
  <c r="X46" i="4" s="1"/>
  <c r="K49" i="5" s="1"/>
  <c r="Z61" i="6"/>
  <c r="T61" i="6"/>
  <c r="S61" i="6"/>
  <c r="AB61" i="6" s="1"/>
  <c r="R61" i="6"/>
  <c r="AA61" i="6" s="1"/>
  <c r="K64" i="7" s="1"/>
  <c r="W61" i="6"/>
  <c r="V61" i="6"/>
  <c r="U61" i="6"/>
  <c r="F74" i="5"/>
  <c r="I74" i="5"/>
  <c r="H74" i="5"/>
  <c r="G74" i="5"/>
  <c r="E74" i="5"/>
  <c r="D74" i="5"/>
  <c r="C74" i="5"/>
  <c r="K118" i="7"/>
  <c r="C118" i="7"/>
  <c r="F118" i="7"/>
  <c r="M118" i="7"/>
  <c r="E118" i="7"/>
  <c r="L118" i="7"/>
  <c r="D118" i="7"/>
  <c r="J118" i="7"/>
  <c r="I118" i="7"/>
  <c r="H118" i="7"/>
  <c r="G118" i="7"/>
  <c r="AA86" i="6"/>
  <c r="R86" i="6"/>
  <c r="U86" i="6"/>
  <c r="AC86" i="6"/>
  <c r="T86" i="6"/>
  <c r="AB86" i="6"/>
  <c r="S86" i="6"/>
  <c r="Z86" i="6"/>
  <c r="V86" i="6"/>
  <c r="W86" i="6"/>
  <c r="D64" i="9"/>
  <c r="H64" i="9"/>
  <c r="E64" i="9"/>
  <c r="I64" i="9"/>
  <c r="G64" i="9"/>
  <c r="F64" i="9"/>
  <c r="C64" i="9"/>
  <c r="S34" i="4"/>
  <c r="Y34" i="4" s="1"/>
  <c r="R34" i="4"/>
  <c r="X34" i="4" s="1"/>
  <c r="K37" i="5" s="1"/>
  <c r="W34" i="4"/>
  <c r="J37" i="5" s="1"/>
  <c r="W48" i="4"/>
  <c r="T48" i="4"/>
  <c r="S48" i="4"/>
  <c r="R48" i="4"/>
  <c r="X48" i="4" s="1"/>
  <c r="K51" i="5" s="1"/>
  <c r="Y48" i="4"/>
  <c r="H84" i="9"/>
  <c r="F84" i="9"/>
  <c r="D84" i="9"/>
  <c r="I84" i="9"/>
  <c r="G84" i="9"/>
  <c r="E84" i="9"/>
  <c r="C84" i="9"/>
  <c r="U22" i="6"/>
  <c r="V22" i="6"/>
  <c r="Z22" i="6"/>
  <c r="Z34" i="8" s="1"/>
  <c r="S22" i="6"/>
  <c r="R22" i="6"/>
  <c r="A25" i="7"/>
  <c r="AA88" i="6"/>
  <c r="R88" i="6"/>
  <c r="U88" i="6"/>
  <c r="AC88" i="6"/>
  <c r="T88" i="6"/>
  <c r="AB88" i="6"/>
  <c r="S88" i="6"/>
  <c r="W88" i="6"/>
  <c r="V88" i="6"/>
  <c r="Z88" i="6"/>
  <c r="R36" i="4"/>
  <c r="X36" i="4" s="1"/>
  <c r="K39" i="5" s="1"/>
  <c r="S36" i="4"/>
  <c r="Y36" i="4" s="1"/>
  <c r="W36" i="4"/>
  <c r="W48" i="8" s="1"/>
  <c r="J118" i="5"/>
  <c r="I118" i="5"/>
  <c r="H118" i="5"/>
  <c r="G118" i="5"/>
  <c r="F118" i="5"/>
  <c r="M118" i="5"/>
  <c r="E118" i="5"/>
  <c r="L118" i="5"/>
  <c r="D118" i="5"/>
  <c r="K118" i="5"/>
  <c r="C118" i="5"/>
  <c r="K113" i="5"/>
  <c r="C113" i="5"/>
  <c r="J113" i="5"/>
  <c r="I113" i="5"/>
  <c r="H113" i="5"/>
  <c r="G113" i="5"/>
  <c r="F113" i="5"/>
  <c r="M113" i="5"/>
  <c r="E113" i="5"/>
  <c r="L113" i="5"/>
  <c r="D113" i="5"/>
  <c r="I96" i="7"/>
  <c r="L96" i="7"/>
  <c r="D96" i="7"/>
  <c r="K96" i="7"/>
  <c r="C96" i="7"/>
  <c r="J96" i="7"/>
  <c r="M96" i="7"/>
  <c r="H96" i="7"/>
  <c r="G96" i="7"/>
  <c r="F96" i="7"/>
  <c r="E96" i="7"/>
  <c r="Y60" i="8"/>
  <c r="X60" i="8"/>
  <c r="AC60" i="8"/>
  <c r="T60" i="8"/>
  <c r="S60" i="8"/>
  <c r="R60" i="8"/>
  <c r="U60" i="8"/>
  <c r="AD60" i="8"/>
  <c r="W60" i="8"/>
  <c r="V60" i="8"/>
  <c r="AE60" i="8" s="1"/>
  <c r="G65" i="9"/>
  <c r="E65" i="9"/>
  <c r="C65" i="9"/>
  <c r="H65" i="9"/>
  <c r="I65" i="9"/>
  <c r="F65" i="9"/>
  <c r="D65" i="9"/>
  <c r="A20" i="5"/>
  <c r="V113" i="6"/>
  <c r="Z113" i="6"/>
  <c r="W113" i="6"/>
  <c r="AB113" i="6"/>
  <c r="AA113" i="6"/>
  <c r="U113" i="6"/>
  <c r="T113" i="6"/>
  <c r="S113" i="6"/>
  <c r="R113" i="6"/>
  <c r="AC113" i="6"/>
  <c r="G45" i="5"/>
  <c r="I45" i="5"/>
  <c r="H45" i="5"/>
  <c r="E45" i="5"/>
  <c r="D45" i="5"/>
  <c r="C45" i="5"/>
  <c r="F45" i="5"/>
  <c r="D80" i="9"/>
  <c r="H80" i="9"/>
  <c r="E80" i="9"/>
  <c r="I80" i="9"/>
  <c r="G80" i="9"/>
  <c r="F80" i="9"/>
  <c r="C80" i="9"/>
  <c r="Y100" i="4"/>
  <c r="S100" i="4"/>
  <c r="R100" i="4"/>
  <c r="Z100" i="4"/>
  <c r="X100" i="4"/>
  <c r="W100" i="4"/>
  <c r="T100" i="4"/>
  <c r="T57" i="4"/>
  <c r="S57" i="4"/>
  <c r="Y57" i="4" s="1"/>
  <c r="R57" i="4"/>
  <c r="X57" i="4" s="1"/>
  <c r="K60" i="5" s="1"/>
  <c r="W57" i="4"/>
  <c r="AA78" i="6"/>
  <c r="R78" i="6"/>
  <c r="U78" i="6"/>
  <c r="AC78" i="6"/>
  <c r="T78" i="6"/>
  <c r="AB78" i="6"/>
  <c r="S78" i="6"/>
  <c r="V78" i="6"/>
  <c r="Z78" i="6"/>
  <c r="W78" i="6"/>
  <c r="G57" i="9"/>
  <c r="E57" i="9"/>
  <c r="C57" i="9"/>
  <c r="H57" i="9"/>
  <c r="I57" i="9"/>
  <c r="F57" i="9"/>
  <c r="D57" i="9"/>
  <c r="I42" i="9"/>
  <c r="H42" i="9"/>
  <c r="G42" i="9"/>
  <c r="F42" i="9"/>
  <c r="E42" i="9"/>
  <c r="D42" i="9"/>
  <c r="C42" i="9"/>
  <c r="G36" i="9"/>
  <c r="F36" i="9"/>
  <c r="E36" i="9"/>
  <c r="D36" i="9"/>
  <c r="C36" i="9"/>
  <c r="I36" i="9"/>
  <c r="H36" i="9"/>
  <c r="U20" i="6"/>
  <c r="V20" i="6"/>
  <c r="S20" i="6"/>
  <c r="R20" i="6"/>
  <c r="Z20" i="6"/>
  <c r="J23" i="7" s="1"/>
  <c r="H31" i="9"/>
  <c r="G31" i="9"/>
  <c r="F31" i="9"/>
  <c r="E31" i="9"/>
  <c r="D31" i="9"/>
  <c r="C31" i="9"/>
  <c r="I31" i="9"/>
  <c r="W37" i="4"/>
  <c r="J40" i="5" s="1"/>
  <c r="S37" i="4"/>
  <c r="Y37" i="4" s="1"/>
  <c r="R37" i="4"/>
  <c r="X37" i="4" s="1"/>
  <c r="K40" i="5" s="1"/>
  <c r="E47" i="5"/>
  <c r="H47" i="5"/>
  <c r="G47" i="5"/>
  <c r="F47" i="5"/>
  <c r="I47" i="5"/>
  <c r="D47" i="5"/>
  <c r="C47" i="5"/>
  <c r="R66" i="6"/>
  <c r="AA66" i="6" s="1"/>
  <c r="K69" i="7" s="1"/>
  <c r="U66" i="6"/>
  <c r="T66" i="6"/>
  <c r="S66" i="6"/>
  <c r="AB66" i="6" s="1"/>
  <c r="V66" i="6"/>
  <c r="Z66" i="6"/>
  <c r="Z114" i="8" s="1"/>
  <c r="F119" i="7"/>
  <c r="I119" i="7"/>
  <c r="H119" i="7"/>
  <c r="G119" i="7"/>
  <c r="E119" i="7"/>
  <c r="D119" i="7"/>
  <c r="C119" i="7"/>
  <c r="M119" i="7"/>
  <c r="L119" i="7"/>
  <c r="K119" i="7"/>
  <c r="J119" i="7"/>
  <c r="T64" i="4"/>
  <c r="W64" i="4"/>
  <c r="S64" i="4"/>
  <c r="Y64" i="4" s="1"/>
  <c r="R64" i="4"/>
  <c r="X64" i="4" s="1"/>
  <c r="K67" i="5" s="1"/>
  <c r="U10" i="8"/>
  <c r="X10" i="8"/>
  <c r="V10" i="8"/>
  <c r="R10" i="8"/>
  <c r="AC10" i="8"/>
  <c r="J13" i="9" s="1"/>
  <c r="Z10" i="8"/>
  <c r="Y10" i="8"/>
  <c r="T10" i="8"/>
  <c r="S10" i="8"/>
  <c r="E54" i="5"/>
  <c r="D54" i="5"/>
  <c r="C54" i="5"/>
  <c r="I54" i="5"/>
  <c r="H54" i="5"/>
  <c r="G54" i="5"/>
  <c r="F54" i="5"/>
  <c r="T83" i="4"/>
  <c r="S83" i="4"/>
  <c r="R83" i="4"/>
  <c r="X83" i="4" s="1"/>
  <c r="K86" i="5" s="1"/>
  <c r="Y83" i="4"/>
  <c r="Z83" i="4" s="1"/>
  <c r="M86" i="5" s="1"/>
  <c r="W83" i="4"/>
  <c r="J86" i="5" s="1"/>
  <c r="S92" i="8"/>
  <c r="AE92" i="8" s="1"/>
  <c r="U92" i="8"/>
  <c r="AD92" i="8" s="1"/>
  <c r="K95" i="9" s="1"/>
  <c r="AC92" i="8"/>
  <c r="T92" i="8"/>
  <c r="Y92" i="8"/>
  <c r="X92" i="8"/>
  <c r="V92" i="8"/>
  <c r="R92" i="8"/>
  <c r="H104" i="5"/>
  <c r="G104" i="5"/>
  <c r="F104" i="5"/>
  <c r="M104" i="5"/>
  <c r="E104" i="5"/>
  <c r="L104" i="5"/>
  <c r="D104" i="5"/>
  <c r="K104" i="5"/>
  <c r="C104" i="5"/>
  <c r="J104" i="5"/>
  <c r="I104" i="5"/>
  <c r="G42" i="7"/>
  <c r="I42" i="7"/>
  <c r="H42" i="7"/>
  <c r="E42" i="7"/>
  <c r="D42" i="7"/>
  <c r="C42" i="7"/>
  <c r="F42" i="7"/>
  <c r="M76" i="7"/>
  <c r="E76" i="7"/>
  <c r="H76" i="7"/>
  <c r="G76" i="7"/>
  <c r="F76" i="7"/>
  <c r="D76" i="7"/>
  <c r="C76" i="7"/>
  <c r="K76" i="7"/>
  <c r="J76" i="7"/>
  <c r="I76" i="7"/>
  <c r="L76" i="7"/>
  <c r="A15" i="5"/>
  <c r="R53" i="8"/>
  <c r="U53" i="8"/>
  <c r="AC53" i="8"/>
  <c r="J56" i="9" s="1"/>
  <c r="S53" i="8"/>
  <c r="V53" i="8"/>
  <c r="Y53" i="8"/>
  <c r="X53" i="8"/>
  <c r="X89" i="8"/>
  <c r="R89" i="8"/>
  <c r="Y89" i="8"/>
  <c r="S89" i="8"/>
  <c r="AE89" i="8" s="1"/>
  <c r="AC89" i="8"/>
  <c r="V89" i="8"/>
  <c r="U89" i="8"/>
  <c r="AD89" i="8" s="1"/>
  <c r="K92" i="9" s="1"/>
  <c r="T89" i="8"/>
  <c r="E39" i="5"/>
  <c r="H39" i="5"/>
  <c r="G39" i="5"/>
  <c r="F39" i="5"/>
  <c r="C39" i="5"/>
  <c r="I39" i="5"/>
  <c r="D39" i="5"/>
  <c r="R50" i="8"/>
  <c r="Y50" i="8"/>
  <c r="X50" i="8"/>
  <c r="S50" i="8"/>
  <c r="AC50" i="8"/>
  <c r="J53" i="9" s="1"/>
  <c r="V50" i="8"/>
  <c r="U50" i="8"/>
  <c r="F86" i="9"/>
  <c r="D86" i="9"/>
  <c r="J86" i="9"/>
  <c r="G86" i="9"/>
  <c r="I86" i="9"/>
  <c r="H86" i="9"/>
  <c r="E86" i="9"/>
  <c r="C86" i="9"/>
  <c r="AA70" i="6"/>
  <c r="R70" i="6"/>
  <c r="U70" i="6"/>
  <c r="AC70" i="6"/>
  <c r="T70" i="6"/>
  <c r="AB70" i="6"/>
  <c r="S70" i="6"/>
  <c r="V70" i="6"/>
  <c r="Z70" i="6"/>
  <c r="W70" i="6"/>
  <c r="I63" i="9"/>
  <c r="G63" i="9"/>
  <c r="E63" i="9"/>
  <c r="J63" i="9"/>
  <c r="K63" i="9"/>
  <c r="H63" i="9"/>
  <c r="F63" i="9"/>
  <c r="D63" i="9"/>
  <c r="C63" i="9"/>
  <c r="X59" i="8"/>
  <c r="S59" i="8"/>
  <c r="R59" i="8"/>
  <c r="Y59" i="8"/>
  <c r="AC59" i="8"/>
  <c r="V59" i="8"/>
  <c r="U59" i="8"/>
  <c r="AD59" i="8" s="1"/>
  <c r="K62" i="9" s="1"/>
  <c r="T59" i="8"/>
  <c r="AE59" i="8"/>
  <c r="Z43" i="6"/>
  <c r="T43" i="6"/>
  <c r="S43" i="6"/>
  <c r="AB43" i="6" s="1"/>
  <c r="R43" i="6"/>
  <c r="AA43" i="6" s="1"/>
  <c r="K46" i="7" s="1"/>
  <c r="V43" i="6"/>
  <c r="U43" i="6"/>
  <c r="AA74" i="6"/>
  <c r="R74" i="6"/>
  <c r="U74" i="6"/>
  <c r="AC74" i="6"/>
  <c r="T74" i="6"/>
  <c r="AB74" i="6"/>
  <c r="S74" i="6"/>
  <c r="V74" i="6"/>
  <c r="W74" i="6"/>
  <c r="Z74" i="6"/>
  <c r="S18" i="4"/>
  <c r="Y18" i="4" s="1"/>
  <c r="W18" i="4"/>
  <c r="W22" i="8" s="1"/>
  <c r="R18" i="4"/>
  <c r="X18" i="4" s="1"/>
  <c r="K21" i="5" s="1"/>
  <c r="M116" i="7"/>
  <c r="E116" i="7"/>
  <c r="H116" i="7"/>
  <c r="G116" i="7"/>
  <c r="F116" i="7"/>
  <c r="L116" i="7"/>
  <c r="K116" i="7"/>
  <c r="J116" i="7"/>
  <c r="I116" i="7"/>
  <c r="D116" i="7"/>
  <c r="C116" i="7"/>
  <c r="S14" i="4"/>
  <c r="Y14" i="4" s="1"/>
  <c r="L17" i="5" s="1"/>
  <c r="R14" i="4"/>
  <c r="W14" i="4"/>
  <c r="Z63" i="6"/>
  <c r="Z111" i="8" s="1"/>
  <c r="T63" i="6"/>
  <c r="AB63" i="6"/>
  <c r="AC63" i="6" s="1"/>
  <c r="M66" i="7" s="1"/>
  <c r="S63" i="6"/>
  <c r="AA63" i="6"/>
  <c r="R63" i="6"/>
  <c r="V63" i="6"/>
  <c r="U63" i="6"/>
  <c r="I123" i="5"/>
  <c r="K123" i="5"/>
  <c r="J123" i="5"/>
  <c r="L123" i="5"/>
  <c r="H123" i="5"/>
  <c r="G123" i="5"/>
  <c r="F123" i="5"/>
  <c r="E123" i="5"/>
  <c r="D123" i="5"/>
  <c r="C123" i="5"/>
  <c r="M123" i="5"/>
  <c r="Z9" i="6"/>
  <c r="S9" i="6"/>
  <c r="V9" i="6"/>
  <c r="V87" i="8"/>
  <c r="X87" i="8"/>
  <c r="AC87" i="8"/>
  <c r="Y87" i="8"/>
  <c r="U87" i="8"/>
  <c r="T87" i="8"/>
  <c r="S87" i="8"/>
  <c r="AE87" i="8" s="1"/>
  <c r="AD87" i="8"/>
  <c r="R87" i="8"/>
  <c r="Z87" i="8"/>
  <c r="M103" i="5"/>
  <c r="E103" i="5"/>
  <c r="L103" i="5"/>
  <c r="D103" i="5"/>
  <c r="K103" i="5"/>
  <c r="C103" i="5"/>
  <c r="J103" i="5"/>
  <c r="I103" i="5"/>
  <c r="H103" i="5"/>
  <c r="G103" i="5"/>
  <c r="F103" i="5"/>
  <c r="Z17" i="6"/>
  <c r="J20" i="7" s="1"/>
  <c r="S17" i="6"/>
  <c r="R17" i="6"/>
  <c r="V17" i="6"/>
  <c r="U17" i="6"/>
  <c r="G89" i="9"/>
  <c r="E89" i="9"/>
  <c r="C89" i="9"/>
  <c r="H89" i="9"/>
  <c r="I89" i="9"/>
  <c r="F89" i="9"/>
  <c r="D89" i="9"/>
  <c r="E30" i="5"/>
  <c r="D30" i="5"/>
  <c r="C30" i="5"/>
  <c r="H30" i="5"/>
  <c r="G30" i="5"/>
  <c r="F30" i="5"/>
  <c r="I30" i="5"/>
  <c r="D60" i="5"/>
  <c r="G60" i="5"/>
  <c r="F60" i="5"/>
  <c r="E60" i="5"/>
  <c r="J60" i="5"/>
  <c r="I60" i="5"/>
  <c r="H60" i="5"/>
  <c r="C60" i="5"/>
  <c r="L19" i="3"/>
  <c r="F55" i="7"/>
  <c r="I55" i="7"/>
  <c r="H55" i="7"/>
  <c r="G55" i="7"/>
  <c r="E55" i="7"/>
  <c r="D55" i="7"/>
  <c r="C55" i="7"/>
  <c r="F66" i="5"/>
  <c r="I66" i="5"/>
  <c r="H66" i="5"/>
  <c r="G66" i="5"/>
  <c r="D66" i="5"/>
  <c r="C66" i="5"/>
  <c r="E66" i="5"/>
  <c r="R82" i="4"/>
  <c r="X82" i="4" s="1"/>
  <c r="K85" i="5" s="1"/>
  <c r="T82" i="4"/>
  <c r="S82" i="4"/>
  <c r="Y82" i="4" s="1"/>
  <c r="W82" i="4"/>
  <c r="R9" i="4"/>
  <c r="V83" i="6"/>
  <c r="Z83" i="6"/>
  <c r="W83" i="6"/>
  <c r="S83" i="6"/>
  <c r="R83" i="6"/>
  <c r="AA83" i="6"/>
  <c r="U83" i="6"/>
  <c r="T83" i="6"/>
  <c r="AB83" i="6"/>
  <c r="AC83" i="6"/>
  <c r="I99" i="5"/>
  <c r="H99" i="5"/>
  <c r="G99" i="5"/>
  <c r="F99" i="5"/>
  <c r="M99" i="5"/>
  <c r="E99" i="5"/>
  <c r="L99" i="5"/>
  <c r="D99" i="5"/>
  <c r="K99" i="5"/>
  <c r="C99" i="5"/>
  <c r="J99" i="5"/>
  <c r="Y14" i="8"/>
  <c r="AC14" i="8"/>
  <c r="J17" i="9" s="1"/>
  <c r="S14" i="8"/>
  <c r="V14" i="8"/>
  <c r="H40" i="5"/>
  <c r="C40" i="5"/>
  <c r="I40" i="5"/>
  <c r="F40" i="5"/>
  <c r="E40" i="5"/>
  <c r="D40" i="5"/>
  <c r="G40" i="5"/>
  <c r="V97" i="6"/>
  <c r="Z97" i="6"/>
  <c r="W97" i="6"/>
  <c r="AB97" i="6"/>
  <c r="AA97" i="6"/>
  <c r="U97" i="6"/>
  <c r="R97" i="6"/>
  <c r="AC97" i="6"/>
  <c r="T97" i="6"/>
  <c r="S97" i="6"/>
  <c r="V101" i="6"/>
  <c r="Z101" i="6"/>
  <c r="W101" i="6"/>
  <c r="AB101" i="6"/>
  <c r="AA101" i="6"/>
  <c r="U101" i="6"/>
  <c r="T101" i="6"/>
  <c r="S101" i="6"/>
  <c r="R101" i="6"/>
  <c r="AC101" i="6"/>
  <c r="AC31" i="8"/>
  <c r="J34" i="9" s="1"/>
  <c r="T31" i="8"/>
  <c r="V31" i="8"/>
  <c r="U31" i="8"/>
  <c r="S31" i="8"/>
  <c r="R31" i="8"/>
  <c r="Y31" i="8"/>
  <c r="X31" i="8"/>
  <c r="J123" i="7"/>
  <c r="M123" i="7"/>
  <c r="E123" i="7"/>
  <c r="L123" i="7"/>
  <c r="D123" i="7"/>
  <c r="K123" i="7"/>
  <c r="C123" i="7"/>
  <c r="I123" i="7"/>
  <c r="H123" i="7"/>
  <c r="G123" i="7"/>
  <c r="F123" i="7"/>
  <c r="T59" i="4"/>
  <c r="S59" i="4"/>
  <c r="Y59" i="4"/>
  <c r="X59" i="4"/>
  <c r="Z59" i="4" s="1"/>
  <c r="M62" i="5" s="1"/>
  <c r="W59" i="4"/>
  <c r="R59" i="4"/>
  <c r="T25" i="4"/>
  <c r="W25" i="4"/>
  <c r="W37" i="8" s="1"/>
  <c r="S25" i="4"/>
  <c r="Y25" i="4" s="1"/>
  <c r="R25" i="4"/>
  <c r="X25" i="4" s="1"/>
  <c r="K28" i="5" s="1"/>
  <c r="U40" i="6"/>
  <c r="W40" i="6"/>
  <c r="V40" i="6"/>
  <c r="T40" i="6"/>
  <c r="S40" i="6"/>
  <c r="R40" i="6"/>
  <c r="AA40" i="6" s="1"/>
  <c r="AB40" i="6"/>
  <c r="Z40" i="6"/>
  <c r="Y44" i="8"/>
  <c r="AC44" i="8"/>
  <c r="J47" i="9" s="1"/>
  <c r="S44" i="8"/>
  <c r="R44" i="8"/>
  <c r="X44" i="8"/>
  <c r="V44" i="8"/>
  <c r="U44" i="8"/>
  <c r="E86" i="5"/>
  <c r="L86" i="5"/>
  <c r="D86" i="5"/>
  <c r="C86" i="5"/>
  <c r="I86" i="5"/>
  <c r="H86" i="5"/>
  <c r="G86" i="5"/>
  <c r="F86" i="5"/>
  <c r="U42" i="6"/>
  <c r="V42" i="6"/>
  <c r="AB42" i="6"/>
  <c r="L45" i="7" s="1"/>
  <c r="AA42" i="6"/>
  <c r="Z42" i="6"/>
  <c r="T42" i="6"/>
  <c r="S42" i="6"/>
  <c r="R42" i="6"/>
  <c r="AA104" i="6"/>
  <c r="R104" i="6"/>
  <c r="U104" i="6"/>
  <c r="AC104" i="6"/>
  <c r="T104" i="6"/>
  <c r="AB104" i="6"/>
  <c r="S104" i="6"/>
  <c r="W104" i="6"/>
  <c r="V104" i="6"/>
  <c r="Z104" i="6"/>
  <c r="F94" i="9"/>
  <c r="D94" i="9"/>
  <c r="G94" i="9"/>
  <c r="H94" i="9"/>
  <c r="E94" i="9"/>
  <c r="C94" i="9"/>
  <c r="I94" i="9"/>
  <c r="S22" i="8"/>
  <c r="U22" i="8"/>
  <c r="AC22" i="8"/>
  <c r="J25" i="9" s="1"/>
  <c r="X22" i="8"/>
  <c r="Y22" i="8"/>
  <c r="R22" i="8"/>
  <c r="V22" i="8"/>
  <c r="H29" i="7"/>
  <c r="C29" i="7"/>
  <c r="I29" i="7"/>
  <c r="G29" i="7"/>
  <c r="D29" i="7"/>
  <c r="F29" i="7"/>
  <c r="E29" i="7"/>
  <c r="K110" i="7"/>
  <c r="C110" i="7"/>
  <c r="F110" i="7"/>
  <c r="M110" i="7"/>
  <c r="E110" i="7"/>
  <c r="L110" i="7"/>
  <c r="D110" i="7"/>
  <c r="J110" i="7"/>
  <c r="I110" i="7"/>
  <c r="H110" i="7"/>
  <c r="G110" i="7"/>
  <c r="U94" i="8"/>
  <c r="V94" i="8"/>
  <c r="AC94" i="8"/>
  <c r="Y94" i="8"/>
  <c r="X94" i="8"/>
  <c r="T94" i="8"/>
  <c r="S94" i="8"/>
  <c r="AE94" i="8" s="1"/>
  <c r="R94" i="8"/>
  <c r="AD94" i="8" s="1"/>
  <c r="K97" i="9" s="1"/>
  <c r="Z51" i="6"/>
  <c r="J54" i="7" s="1"/>
  <c r="T51" i="6"/>
  <c r="AB51" i="6"/>
  <c r="S51" i="6"/>
  <c r="R51" i="6"/>
  <c r="V51" i="6"/>
  <c r="U51" i="6"/>
  <c r="AA51" i="6" s="1"/>
  <c r="K54" i="7" s="1"/>
  <c r="X119" i="8"/>
  <c r="AF119" i="8"/>
  <c r="AE119" i="8"/>
  <c r="V119" i="8"/>
  <c r="AD119" i="8"/>
  <c r="U119" i="8"/>
  <c r="T119" i="8"/>
  <c r="S119" i="8"/>
  <c r="Y119" i="8"/>
  <c r="W119" i="8"/>
  <c r="Z119" i="8"/>
  <c r="R119" i="8"/>
  <c r="AC119" i="8"/>
  <c r="C54" i="7"/>
  <c r="F54" i="7"/>
  <c r="E54" i="7"/>
  <c r="D54" i="7"/>
  <c r="I54" i="7"/>
  <c r="H54" i="7"/>
  <c r="G54" i="7"/>
  <c r="I29" i="9"/>
  <c r="H29" i="9"/>
  <c r="G29" i="9"/>
  <c r="F29" i="9"/>
  <c r="E29" i="9"/>
  <c r="D29" i="9"/>
  <c r="C29" i="9"/>
  <c r="W104" i="8"/>
  <c r="Y104" i="8"/>
  <c r="X104" i="8"/>
  <c r="Z104" i="8"/>
  <c r="V104" i="8"/>
  <c r="U104" i="8"/>
  <c r="T104" i="8"/>
  <c r="AE104" i="8"/>
  <c r="L107" i="9" s="1"/>
  <c r="S104" i="8"/>
  <c r="AD104" i="8"/>
  <c r="R104" i="8"/>
  <c r="AC104" i="8"/>
  <c r="S105" i="4"/>
  <c r="W105" i="4"/>
  <c r="T105" i="4"/>
  <c r="Z105" i="4"/>
  <c r="Y105" i="4"/>
  <c r="X105" i="4"/>
  <c r="R105" i="4"/>
  <c r="S43" i="4"/>
  <c r="Y43" i="4" s="1"/>
  <c r="R43" i="4"/>
  <c r="X43" i="4" s="1"/>
  <c r="K46" i="5" s="1"/>
  <c r="W43" i="4"/>
  <c r="W55" i="8" s="1"/>
  <c r="T43" i="4"/>
  <c r="C41" i="5"/>
  <c r="F41" i="5"/>
  <c r="E41" i="5"/>
  <c r="D41" i="5"/>
  <c r="I41" i="5"/>
  <c r="H41" i="5"/>
  <c r="G41" i="5"/>
  <c r="I55" i="9"/>
  <c r="G55" i="9"/>
  <c r="E55" i="9"/>
  <c r="C55" i="9"/>
  <c r="H55" i="9"/>
  <c r="F55" i="9"/>
  <c r="D55" i="9"/>
  <c r="I80" i="7"/>
  <c r="L80" i="7"/>
  <c r="D80" i="7"/>
  <c r="K80" i="7"/>
  <c r="C80" i="7"/>
  <c r="J80" i="7"/>
  <c r="M80" i="7"/>
  <c r="H80" i="7"/>
  <c r="G80" i="7"/>
  <c r="F80" i="7"/>
  <c r="E80" i="7"/>
  <c r="V8" i="6"/>
  <c r="S8" i="6"/>
  <c r="Z8" i="6"/>
  <c r="Z14" i="8" s="1"/>
  <c r="M123" i="9"/>
  <c r="E123" i="9"/>
  <c r="K123" i="9"/>
  <c r="C123" i="9"/>
  <c r="I123" i="9"/>
  <c r="F123" i="9"/>
  <c r="L123" i="9"/>
  <c r="J123" i="9"/>
  <c r="H123" i="9"/>
  <c r="G123" i="9"/>
  <c r="D123" i="9"/>
  <c r="C38" i="7"/>
  <c r="F38" i="7"/>
  <c r="E38" i="7"/>
  <c r="D38" i="7"/>
  <c r="I38" i="7"/>
  <c r="H38" i="7"/>
  <c r="G38" i="7"/>
  <c r="F87" i="7"/>
  <c r="I87" i="7"/>
  <c r="H87" i="7"/>
  <c r="G87" i="7"/>
  <c r="E87" i="7"/>
  <c r="D87" i="7"/>
  <c r="C87" i="7"/>
  <c r="M87" i="7"/>
  <c r="L87" i="7"/>
  <c r="K87" i="7"/>
  <c r="J87" i="7"/>
  <c r="R34" i="8"/>
  <c r="Y34" i="8"/>
  <c r="X34" i="8"/>
  <c r="S34" i="8"/>
  <c r="AC34" i="8"/>
  <c r="J37" i="9" s="1"/>
  <c r="V34" i="8"/>
  <c r="U34" i="8"/>
  <c r="T34" i="8"/>
  <c r="V119" i="6"/>
  <c r="Z119" i="6"/>
  <c r="W119" i="6"/>
  <c r="S119" i="6"/>
  <c r="R119" i="6"/>
  <c r="AC119" i="6"/>
  <c r="AB119" i="6"/>
  <c r="AA119" i="6"/>
  <c r="U119" i="6"/>
  <c r="T119" i="6"/>
  <c r="I79" i="9"/>
  <c r="G79" i="9"/>
  <c r="E79" i="9"/>
  <c r="H79" i="9"/>
  <c r="F79" i="9"/>
  <c r="D79" i="9"/>
  <c r="C79" i="9"/>
  <c r="E38" i="5"/>
  <c r="D38" i="5"/>
  <c r="C38" i="5"/>
  <c r="I38" i="5"/>
  <c r="H38" i="5"/>
  <c r="G38" i="5"/>
  <c r="F38" i="5"/>
  <c r="R66" i="4"/>
  <c r="T66" i="4"/>
  <c r="S66" i="4"/>
  <c r="Y66" i="4" s="1"/>
  <c r="X66" i="4"/>
  <c r="W66" i="4"/>
  <c r="W42" i="6" s="1"/>
  <c r="H106" i="9"/>
  <c r="F106" i="9"/>
  <c r="C106" i="9"/>
  <c r="I106" i="9"/>
  <c r="G106" i="9"/>
  <c r="E106" i="9"/>
  <c r="D106" i="9"/>
  <c r="K121" i="5"/>
  <c r="C121" i="5"/>
  <c r="J121" i="5"/>
  <c r="I121" i="5"/>
  <c r="H121" i="5"/>
  <c r="G121" i="5"/>
  <c r="F121" i="5"/>
  <c r="M121" i="5"/>
  <c r="E121" i="5"/>
  <c r="L121" i="5"/>
  <c r="D121" i="5"/>
  <c r="D19" i="9"/>
  <c r="C19" i="9"/>
  <c r="I19" i="9"/>
  <c r="G19" i="9"/>
  <c r="F19" i="9"/>
  <c r="E19" i="9"/>
  <c r="S70" i="8"/>
  <c r="AE70" i="8" s="1"/>
  <c r="Z70" i="8"/>
  <c r="R70" i="8"/>
  <c r="V70" i="8"/>
  <c r="AD70" i="8"/>
  <c r="U70" i="8"/>
  <c r="AC70" i="8"/>
  <c r="T70" i="8"/>
  <c r="Y70" i="8"/>
  <c r="X70" i="8"/>
  <c r="W70" i="8"/>
  <c r="S22" i="4"/>
  <c r="Y22" i="4" s="1"/>
  <c r="R22" i="4"/>
  <c r="X22" i="4" s="1"/>
  <c r="K25" i="5" s="1"/>
  <c r="W22" i="4"/>
  <c r="T22" i="4"/>
  <c r="R42" i="8"/>
  <c r="Y42" i="8"/>
  <c r="X42" i="8"/>
  <c r="V42" i="8"/>
  <c r="U42" i="8"/>
  <c r="S42" i="8"/>
  <c r="AC42" i="8"/>
  <c r="J45" i="9" s="1"/>
  <c r="G81" i="9"/>
  <c r="E81" i="9"/>
  <c r="C81" i="9"/>
  <c r="H81" i="9"/>
  <c r="I81" i="9"/>
  <c r="F81" i="9"/>
  <c r="D81" i="9"/>
  <c r="T72" i="4"/>
  <c r="W72" i="4"/>
  <c r="S72" i="4"/>
  <c r="Y72" i="4" s="1"/>
  <c r="R72" i="4"/>
  <c r="X72" i="4" s="1"/>
  <c r="K75" i="5" s="1"/>
  <c r="R52" i="4"/>
  <c r="X52" i="4" s="1"/>
  <c r="K55" i="5" s="1"/>
  <c r="W52" i="4"/>
  <c r="T52" i="4"/>
  <c r="S52" i="4"/>
  <c r="Y52" i="4" s="1"/>
  <c r="H88" i="5"/>
  <c r="C88" i="5"/>
  <c r="I88" i="5"/>
  <c r="F88" i="5"/>
  <c r="E88" i="5"/>
  <c r="D88" i="5"/>
  <c r="G88" i="5"/>
  <c r="G37" i="5"/>
  <c r="I37" i="5"/>
  <c r="H37" i="5"/>
  <c r="F37" i="5"/>
  <c r="E37" i="5"/>
  <c r="D37" i="5"/>
  <c r="C37" i="5"/>
  <c r="M108" i="7"/>
  <c r="E108" i="7"/>
  <c r="H108" i="7"/>
  <c r="G108" i="7"/>
  <c r="F108" i="7"/>
  <c r="D108" i="7"/>
  <c r="C108" i="7"/>
  <c r="L108" i="7"/>
  <c r="K108" i="7"/>
  <c r="J108" i="7"/>
  <c r="I108" i="7"/>
  <c r="H92" i="9"/>
  <c r="F92" i="9"/>
  <c r="D92" i="9"/>
  <c r="I92" i="9"/>
  <c r="J92" i="9"/>
  <c r="G92" i="9"/>
  <c r="E92" i="9"/>
  <c r="C92" i="9"/>
  <c r="S113" i="4"/>
  <c r="W113" i="4"/>
  <c r="T113" i="4"/>
  <c r="X113" i="4"/>
  <c r="R113" i="4"/>
  <c r="Z113" i="4"/>
  <c r="Y113" i="4"/>
  <c r="C53" i="9"/>
  <c r="I53" i="9"/>
  <c r="G53" i="9"/>
  <c r="D53" i="9"/>
  <c r="H53" i="9"/>
  <c r="F53" i="9"/>
  <c r="E53" i="9"/>
  <c r="F62" i="9"/>
  <c r="L62" i="9"/>
  <c r="D62" i="9"/>
  <c r="J62" i="9"/>
  <c r="G62" i="9"/>
  <c r="H62" i="9"/>
  <c r="E62" i="9"/>
  <c r="C62" i="9"/>
  <c r="I62" i="9"/>
  <c r="C46" i="7"/>
  <c r="F46" i="7"/>
  <c r="E46" i="7"/>
  <c r="D46" i="7"/>
  <c r="J46" i="7"/>
  <c r="G46" i="7"/>
  <c r="I46" i="7"/>
  <c r="H46" i="7"/>
  <c r="X93" i="4"/>
  <c r="K96" i="5" s="1"/>
  <c r="R93" i="4"/>
  <c r="Z93" i="4"/>
  <c r="Y93" i="4"/>
  <c r="W93" i="4"/>
  <c r="J96" i="5" s="1"/>
  <c r="T93" i="4"/>
  <c r="S93" i="4"/>
  <c r="AA68" i="6"/>
  <c r="R68" i="6"/>
  <c r="U68" i="6"/>
  <c r="AC68" i="6"/>
  <c r="T68" i="6"/>
  <c r="AB68" i="6"/>
  <c r="S68" i="6"/>
  <c r="W68" i="6"/>
  <c r="V68" i="6"/>
  <c r="Z68" i="6"/>
  <c r="Z75" i="8"/>
  <c r="R75" i="8"/>
  <c r="AC75" i="8"/>
  <c r="T75" i="8"/>
  <c r="S75" i="8"/>
  <c r="AE75" i="8" s="1"/>
  <c r="V75" i="8"/>
  <c r="U75" i="8"/>
  <c r="AD75" i="8" s="1"/>
  <c r="K78" i="9" s="1"/>
  <c r="Y75" i="8"/>
  <c r="X75" i="8"/>
  <c r="W75" i="8"/>
  <c r="C17" i="5"/>
  <c r="F17" i="5"/>
  <c r="E17" i="5"/>
  <c r="D17" i="5"/>
  <c r="I17" i="5"/>
  <c r="G17" i="5"/>
  <c r="G66" i="7"/>
  <c r="J66" i="7"/>
  <c r="I66" i="7"/>
  <c r="H66" i="7"/>
  <c r="F66" i="7"/>
  <c r="E66" i="7"/>
  <c r="C66" i="7"/>
  <c r="L66" i="7"/>
  <c r="K66" i="7"/>
  <c r="D66" i="7"/>
  <c r="E12" i="7"/>
  <c r="G12" i="7"/>
  <c r="F12" i="7"/>
  <c r="I12" i="7"/>
  <c r="D12" i="7"/>
  <c r="C12" i="7"/>
  <c r="E20" i="7"/>
  <c r="H20" i="7"/>
  <c r="G20" i="7"/>
  <c r="F20" i="7"/>
  <c r="C20" i="7"/>
  <c r="I20" i="7"/>
  <c r="D20" i="7"/>
  <c r="Z29" i="8"/>
  <c r="R29" i="8"/>
  <c r="U29" i="8"/>
  <c r="AC29" i="8"/>
  <c r="J32" i="9" s="1"/>
  <c r="T29" i="8"/>
  <c r="S29" i="8"/>
  <c r="W29" i="8"/>
  <c r="V29" i="8"/>
  <c r="Y29" i="8"/>
  <c r="X29" i="8"/>
  <c r="U86" i="8"/>
  <c r="AD86" i="8" s="1"/>
  <c r="K89" i="9" s="1"/>
  <c r="V86" i="8"/>
  <c r="T86" i="8"/>
  <c r="S86" i="8"/>
  <c r="AE86" i="8" s="1"/>
  <c r="AC86" i="8"/>
  <c r="J89" i="9" s="1"/>
  <c r="Z86" i="8"/>
  <c r="Y86" i="8"/>
  <c r="X86" i="8"/>
  <c r="R86" i="8"/>
  <c r="G49" i="9"/>
  <c r="E49" i="9"/>
  <c r="C49" i="9"/>
  <c r="H49" i="9"/>
  <c r="I49" i="9"/>
  <c r="F49" i="9"/>
  <c r="D49" i="9"/>
  <c r="K86" i="7"/>
  <c r="C86" i="7"/>
  <c r="F86" i="7"/>
  <c r="M86" i="7"/>
  <c r="E86" i="7"/>
  <c r="L86" i="7"/>
  <c r="D86" i="7"/>
  <c r="J86" i="7"/>
  <c r="I86" i="7"/>
  <c r="H86" i="7"/>
  <c r="G86" i="7"/>
  <c r="U56" i="6"/>
  <c r="V56" i="6"/>
  <c r="T56" i="6"/>
  <c r="S56" i="6"/>
  <c r="R56" i="6"/>
  <c r="AC56" i="6"/>
  <c r="AB56" i="6"/>
  <c r="AA56" i="6"/>
  <c r="Z56" i="6"/>
  <c r="V75" i="6"/>
  <c r="Z75" i="6"/>
  <c r="W75" i="6"/>
  <c r="S75" i="6"/>
  <c r="R75" i="6"/>
  <c r="AA75" i="6"/>
  <c r="U75" i="6"/>
  <c r="T75" i="6"/>
  <c r="AC75" i="6"/>
  <c r="AB75" i="6"/>
  <c r="R19" i="8"/>
  <c r="Y19" i="8"/>
  <c r="AC19" i="8"/>
  <c r="J22" i="9" s="1"/>
  <c r="S19" i="8"/>
  <c r="V19" i="8"/>
  <c r="U19" i="8"/>
  <c r="F17" i="9"/>
  <c r="E17" i="9"/>
  <c r="D17" i="9"/>
  <c r="C17" i="9"/>
  <c r="I17" i="9"/>
  <c r="G17" i="9"/>
  <c r="E51" i="9"/>
  <c r="C51" i="9"/>
  <c r="I51" i="9"/>
  <c r="F51" i="9"/>
  <c r="G51" i="9"/>
  <c r="D51" i="9"/>
  <c r="H51" i="9"/>
  <c r="G117" i="5"/>
  <c r="F117" i="5"/>
  <c r="M117" i="5"/>
  <c r="E117" i="5"/>
  <c r="L117" i="5"/>
  <c r="D117" i="5"/>
  <c r="K117" i="5"/>
  <c r="C117" i="5"/>
  <c r="J117" i="5"/>
  <c r="I117" i="5"/>
  <c r="H117" i="5"/>
  <c r="M100" i="7"/>
  <c r="E100" i="7"/>
  <c r="H100" i="7"/>
  <c r="G100" i="7"/>
  <c r="F100" i="7"/>
  <c r="L100" i="7"/>
  <c r="K100" i="7"/>
  <c r="J100" i="7"/>
  <c r="I100" i="7"/>
  <c r="D100" i="7"/>
  <c r="C100" i="7"/>
  <c r="I104" i="7"/>
  <c r="L104" i="7"/>
  <c r="D104" i="7"/>
  <c r="K104" i="7"/>
  <c r="C104" i="7"/>
  <c r="J104" i="7"/>
  <c r="H104" i="7"/>
  <c r="G104" i="7"/>
  <c r="F104" i="7"/>
  <c r="E104" i="7"/>
  <c r="M104" i="7"/>
  <c r="AC93" i="8"/>
  <c r="T93" i="8"/>
  <c r="V93" i="8"/>
  <c r="U93" i="8"/>
  <c r="S93" i="8"/>
  <c r="AE93" i="8" s="1"/>
  <c r="R93" i="8"/>
  <c r="AD93" i="8" s="1"/>
  <c r="K96" i="9" s="1"/>
  <c r="Z93" i="8"/>
  <c r="Y93" i="8"/>
  <c r="X93" i="8"/>
  <c r="U60" i="6"/>
  <c r="V60" i="6"/>
  <c r="AB60" i="6" s="1"/>
  <c r="T60" i="6"/>
  <c r="S60" i="6"/>
  <c r="R60" i="6"/>
  <c r="AA60" i="6"/>
  <c r="Z60" i="6"/>
  <c r="W62" i="4"/>
  <c r="Y62" i="4"/>
  <c r="Z62" i="4" s="1"/>
  <c r="M65" i="5" s="1"/>
  <c r="X62" i="4"/>
  <c r="R62" i="4"/>
  <c r="T62" i="4"/>
  <c r="S62" i="4"/>
  <c r="V71" i="6"/>
  <c r="Z71" i="6"/>
  <c r="W71" i="6"/>
  <c r="S71" i="6"/>
  <c r="R71" i="6"/>
  <c r="AA71" i="6"/>
  <c r="U71" i="6"/>
  <c r="T71" i="6"/>
  <c r="AC71" i="6"/>
  <c r="AB71" i="6"/>
  <c r="L120" i="9"/>
  <c r="D120" i="9"/>
  <c r="J120" i="9"/>
  <c r="H120" i="9"/>
  <c r="M120" i="9"/>
  <c r="E120" i="9"/>
  <c r="F120" i="9"/>
  <c r="C120" i="9"/>
  <c r="K120" i="9"/>
  <c r="I120" i="9"/>
  <c r="G120" i="9"/>
  <c r="H53" i="7"/>
  <c r="C53" i="7"/>
  <c r="I53" i="7"/>
  <c r="F53" i="7"/>
  <c r="E53" i="7"/>
  <c r="D53" i="7"/>
  <c r="G53" i="7"/>
  <c r="Z99" i="8"/>
  <c r="R99" i="8"/>
  <c r="AC99" i="8"/>
  <c r="T99" i="8"/>
  <c r="S99" i="8"/>
  <c r="AD99" i="8"/>
  <c r="Y99" i="8"/>
  <c r="X99" i="8"/>
  <c r="W99" i="8"/>
  <c r="V99" i="8"/>
  <c r="U99" i="8"/>
  <c r="AF99" i="8"/>
  <c r="AE99" i="8"/>
  <c r="Y36" i="8"/>
  <c r="AC36" i="8"/>
  <c r="J39" i="9" s="1"/>
  <c r="T36" i="8"/>
  <c r="S36" i="8"/>
  <c r="Z36" i="8"/>
  <c r="R36" i="8"/>
  <c r="U36" i="8"/>
  <c r="X36" i="8"/>
  <c r="V36" i="8"/>
  <c r="I47" i="9"/>
  <c r="G47" i="9"/>
  <c r="E47" i="9"/>
  <c r="H47" i="9"/>
  <c r="F47" i="9"/>
  <c r="D47" i="9"/>
  <c r="C47" i="9"/>
  <c r="U64" i="8"/>
  <c r="AC64" i="8"/>
  <c r="T64" i="8"/>
  <c r="X64" i="8"/>
  <c r="AD64" i="8" s="1"/>
  <c r="K67" i="9" s="1"/>
  <c r="W64" i="8"/>
  <c r="AE64" i="8"/>
  <c r="L67" i="9" s="1"/>
  <c r="V64" i="8"/>
  <c r="Y64" i="8"/>
  <c r="S64" i="8"/>
  <c r="R64" i="8"/>
  <c r="E75" i="9"/>
  <c r="C75" i="9"/>
  <c r="I75" i="9"/>
  <c r="F75" i="9"/>
  <c r="H75" i="9"/>
  <c r="G75" i="9"/>
  <c r="D75" i="9"/>
  <c r="U110" i="8"/>
  <c r="W110" i="8"/>
  <c r="V110" i="8"/>
  <c r="S110" i="8"/>
  <c r="AE110" i="8" s="1"/>
  <c r="R110" i="8"/>
  <c r="AD110" i="8" s="1"/>
  <c r="K113" i="9" s="1"/>
  <c r="AC110" i="8"/>
  <c r="Z110" i="8"/>
  <c r="Y110" i="8"/>
  <c r="X110" i="8"/>
  <c r="T110" i="8"/>
  <c r="W15" i="4"/>
  <c r="J18" i="5" s="1"/>
  <c r="R15" i="4"/>
  <c r="S15" i="4"/>
  <c r="Y15" i="4" s="1"/>
  <c r="H120" i="5"/>
  <c r="G120" i="5"/>
  <c r="F120" i="5"/>
  <c r="M120" i="5"/>
  <c r="E120" i="5"/>
  <c r="L120" i="5"/>
  <c r="D120" i="5"/>
  <c r="K120" i="5"/>
  <c r="C120" i="5"/>
  <c r="J120" i="5"/>
  <c r="I120" i="5"/>
  <c r="E28" i="7"/>
  <c r="H28" i="7"/>
  <c r="G28" i="7"/>
  <c r="F28" i="7"/>
  <c r="D28" i="7"/>
  <c r="I28" i="7"/>
  <c r="C28" i="7"/>
  <c r="H61" i="7"/>
  <c r="C61" i="7"/>
  <c r="I61" i="7"/>
  <c r="G61" i="7"/>
  <c r="D61" i="7"/>
  <c r="L61" i="7"/>
  <c r="F61" i="7"/>
  <c r="E61" i="7"/>
  <c r="S33" i="4"/>
  <c r="Y33" i="4" s="1"/>
  <c r="L36" i="5" s="1"/>
  <c r="W33" i="4"/>
  <c r="W45" i="8" s="1"/>
  <c r="R33" i="4"/>
  <c r="X33" i="4" s="1"/>
  <c r="C69" i="9"/>
  <c r="I69" i="9"/>
  <c r="G69" i="9"/>
  <c r="D69" i="9"/>
  <c r="H69" i="9"/>
  <c r="F69" i="9"/>
  <c r="E69" i="9"/>
  <c r="S60" i="4"/>
  <c r="Y60" i="4" s="1"/>
  <c r="R60" i="4"/>
  <c r="T60" i="4"/>
  <c r="X60" i="4"/>
  <c r="W60" i="4"/>
  <c r="E36" i="7"/>
  <c r="H36" i="7"/>
  <c r="G36" i="7"/>
  <c r="F36" i="7"/>
  <c r="C36" i="7"/>
  <c r="I36" i="7"/>
  <c r="D36" i="7"/>
  <c r="D27" i="9"/>
  <c r="C27" i="9"/>
  <c r="I27" i="9"/>
  <c r="H27" i="9"/>
  <c r="G27" i="9"/>
  <c r="F27" i="9"/>
  <c r="E27" i="9"/>
  <c r="Z35" i="6"/>
  <c r="J38" i="7" s="1"/>
  <c r="S35" i="6"/>
  <c r="R35" i="6"/>
  <c r="V35" i="6"/>
  <c r="U35" i="6"/>
  <c r="R90" i="4"/>
  <c r="X90" i="4" s="1"/>
  <c r="K93" i="5" s="1"/>
  <c r="T90" i="4"/>
  <c r="S90" i="4"/>
  <c r="Y90" i="4" s="1"/>
  <c r="W90" i="4"/>
  <c r="W62" i="6" s="1"/>
  <c r="L97" i="7"/>
  <c r="D97" i="7"/>
  <c r="G97" i="7"/>
  <c r="F97" i="7"/>
  <c r="M97" i="7"/>
  <c r="E97" i="7"/>
  <c r="C97" i="7"/>
  <c r="K97" i="7"/>
  <c r="J97" i="7"/>
  <c r="I97" i="7"/>
  <c r="H97" i="7"/>
  <c r="I120" i="7"/>
  <c r="L120" i="7"/>
  <c r="D120" i="7"/>
  <c r="K120" i="7"/>
  <c r="C120" i="7"/>
  <c r="J120" i="7"/>
  <c r="H120" i="7"/>
  <c r="G120" i="7"/>
  <c r="F120" i="7"/>
  <c r="E120" i="7"/>
  <c r="M120" i="7"/>
  <c r="V105" i="6"/>
  <c r="Z105" i="6"/>
  <c r="W105" i="6"/>
  <c r="AB105" i="6"/>
  <c r="AA105" i="6"/>
  <c r="U105" i="6"/>
  <c r="T105" i="6"/>
  <c r="S105" i="6"/>
  <c r="R105" i="6"/>
  <c r="AC105" i="6"/>
  <c r="Y95" i="4"/>
  <c r="X95" i="4"/>
  <c r="W95" i="4"/>
  <c r="Z95" i="4"/>
  <c r="T95" i="4"/>
  <c r="S95" i="4"/>
  <c r="R95" i="4"/>
  <c r="V49" i="8"/>
  <c r="Y49" i="8"/>
  <c r="X49" i="8"/>
  <c r="R49" i="8"/>
  <c r="AC49" i="8"/>
  <c r="J52" i="9" s="1"/>
  <c r="U49" i="8"/>
  <c r="S49" i="8"/>
  <c r="D104" i="9"/>
  <c r="H104" i="9"/>
  <c r="E104" i="9"/>
  <c r="F104" i="9"/>
  <c r="C104" i="9"/>
  <c r="I104" i="9"/>
  <c r="G104" i="9"/>
  <c r="H52" i="9"/>
  <c r="F52" i="9"/>
  <c r="D52" i="9"/>
  <c r="I52" i="9"/>
  <c r="G52" i="9"/>
  <c r="E52" i="9"/>
  <c r="C52" i="9"/>
  <c r="T88" i="4"/>
  <c r="W88" i="4"/>
  <c r="W60" i="6" s="1"/>
  <c r="S88" i="4"/>
  <c r="Y88" i="4" s="1"/>
  <c r="R88" i="4"/>
  <c r="X88" i="4" s="1"/>
  <c r="K91" i="5" s="1"/>
  <c r="D36" i="5"/>
  <c r="G36" i="5"/>
  <c r="F36" i="5"/>
  <c r="E36" i="5"/>
  <c r="I36" i="5"/>
  <c r="H36" i="5"/>
  <c r="C36" i="5"/>
  <c r="G61" i="5"/>
  <c r="I61" i="5"/>
  <c r="H61" i="5"/>
  <c r="E61" i="5"/>
  <c r="D61" i="5"/>
  <c r="C61" i="5"/>
  <c r="F61" i="5"/>
  <c r="U26" i="6"/>
  <c r="V26" i="6"/>
  <c r="Z26" i="6"/>
  <c r="J29" i="7" s="1"/>
  <c r="S26" i="6"/>
  <c r="R26" i="6"/>
  <c r="X51" i="8"/>
  <c r="S51" i="8"/>
  <c r="R51" i="8"/>
  <c r="Y51" i="8"/>
  <c r="AC51" i="8"/>
  <c r="J54" i="9" s="1"/>
  <c r="V51" i="8"/>
  <c r="U51" i="8"/>
  <c r="X69" i="4"/>
  <c r="R69" i="4"/>
  <c r="Y69" i="4"/>
  <c r="Z69" i="4" s="1"/>
  <c r="M72" i="5" s="1"/>
  <c r="S69" i="4"/>
  <c r="W69" i="4"/>
  <c r="W45" i="6" s="1"/>
  <c r="T69" i="4"/>
  <c r="U58" i="6"/>
  <c r="W58" i="6"/>
  <c r="V58" i="6"/>
  <c r="AB58" i="6"/>
  <c r="AC58" i="6" s="1"/>
  <c r="M61" i="7" s="1"/>
  <c r="AA58" i="6"/>
  <c r="K61" i="7" s="1"/>
  <c r="Z58" i="6"/>
  <c r="J61" i="7" s="1"/>
  <c r="T58" i="6"/>
  <c r="S58" i="6"/>
  <c r="R58" i="6"/>
  <c r="AA112" i="6"/>
  <c r="R112" i="6"/>
  <c r="U112" i="6"/>
  <c r="AC112" i="6"/>
  <c r="T112" i="6"/>
  <c r="AB112" i="6"/>
  <c r="S112" i="6"/>
  <c r="W112" i="6"/>
  <c r="V112" i="6"/>
  <c r="Z112" i="6"/>
  <c r="Z21" i="6"/>
  <c r="J24" i="7" s="1"/>
  <c r="S21" i="6"/>
  <c r="R21" i="6"/>
  <c r="V21" i="6"/>
  <c r="U21" i="6"/>
  <c r="F82" i="5"/>
  <c r="I82" i="5"/>
  <c r="H82" i="5"/>
  <c r="G82" i="5"/>
  <c r="D82" i="5"/>
  <c r="C82" i="5"/>
  <c r="E82" i="5"/>
  <c r="V12" i="6"/>
  <c r="S12" i="6"/>
  <c r="R12" i="6"/>
  <c r="Z12" i="6"/>
  <c r="J15" i="7" s="1"/>
  <c r="H50" i="9"/>
  <c r="F50" i="9"/>
  <c r="C50" i="9"/>
  <c r="D50" i="9"/>
  <c r="I50" i="9"/>
  <c r="G50" i="9"/>
  <c r="E50" i="9"/>
  <c r="Y76" i="4"/>
  <c r="Z76" i="4" s="1"/>
  <c r="M79" i="5" s="1"/>
  <c r="S76" i="4"/>
  <c r="R76" i="4"/>
  <c r="T76" i="4"/>
  <c r="X76" i="4"/>
  <c r="W76" i="4"/>
  <c r="W92" i="8" s="1"/>
  <c r="AA106" i="6"/>
  <c r="R106" i="6"/>
  <c r="U106" i="6"/>
  <c r="AC106" i="6"/>
  <c r="T106" i="6"/>
  <c r="AB106" i="6"/>
  <c r="S106" i="6"/>
  <c r="Z106" i="6"/>
  <c r="W106" i="6"/>
  <c r="V106" i="6"/>
  <c r="L105" i="7"/>
  <c r="D105" i="7"/>
  <c r="G105" i="7"/>
  <c r="F105" i="7"/>
  <c r="M105" i="7"/>
  <c r="E105" i="7"/>
  <c r="K105" i="7"/>
  <c r="J105" i="7"/>
  <c r="I105" i="7"/>
  <c r="H105" i="7"/>
  <c r="C105" i="7"/>
  <c r="AC115" i="8"/>
  <c r="T115" i="8"/>
  <c r="Z115" i="8"/>
  <c r="R115" i="8"/>
  <c r="Y115" i="8"/>
  <c r="AE115" i="8"/>
  <c r="AD115" i="8"/>
  <c r="U115" i="8"/>
  <c r="AF115" i="8"/>
  <c r="S115" i="8"/>
  <c r="V115" i="8"/>
  <c r="X115" i="8"/>
  <c r="W115" i="8"/>
  <c r="S20" i="4"/>
  <c r="Y20" i="4" s="1"/>
  <c r="W20" i="4"/>
  <c r="E107" i="9"/>
  <c r="K107" i="9"/>
  <c r="C107" i="9"/>
  <c r="I107" i="9"/>
  <c r="F107" i="9"/>
  <c r="J107" i="9"/>
  <c r="H107" i="9"/>
  <c r="G107" i="9"/>
  <c r="D107" i="9"/>
  <c r="U54" i="6"/>
  <c r="V54" i="6"/>
  <c r="Z54" i="6"/>
  <c r="Z94" i="8" s="1"/>
  <c r="T54" i="6"/>
  <c r="S54" i="6"/>
  <c r="AB54" i="6" s="1"/>
  <c r="R54" i="6"/>
  <c r="AA54" i="6" s="1"/>
  <c r="K57" i="7" s="1"/>
  <c r="E46" i="5"/>
  <c r="D46" i="5"/>
  <c r="C46" i="5"/>
  <c r="H46" i="5"/>
  <c r="G46" i="5"/>
  <c r="F46" i="5"/>
  <c r="I46" i="5"/>
  <c r="V81" i="6"/>
  <c r="Z81" i="6"/>
  <c r="W81" i="6"/>
  <c r="AB81" i="6"/>
  <c r="AA81" i="6"/>
  <c r="R81" i="6"/>
  <c r="AC81" i="6"/>
  <c r="U81" i="6"/>
  <c r="T81" i="6"/>
  <c r="S81" i="6"/>
  <c r="I115" i="5"/>
  <c r="H115" i="5"/>
  <c r="G115" i="5"/>
  <c r="F115" i="5"/>
  <c r="M115" i="5"/>
  <c r="E115" i="5"/>
  <c r="L115" i="5"/>
  <c r="D115" i="5"/>
  <c r="K115" i="5"/>
  <c r="C115" i="5"/>
  <c r="J115" i="5"/>
  <c r="F122" i="5"/>
  <c r="M122" i="5"/>
  <c r="E122" i="5"/>
  <c r="L122" i="5"/>
  <c r="D122" i="5"/>
  <c r="K122" i="5"/>
  <c r="C122" i="5"/>
  <c r="J122" i="5"/>
  <c r="I122" i="5"/>
  <c r="H122" i="5"/>
  <c r="G122" i="5"/>
  <c r="V73" i="8"/>
  <c r="U73" i="8"/>
  <c r="Y73" i="8"/>
  <c r="X73" i="8"/>
  <c r="W73" i="8"/>
  <c r="T73" i="8"/>
  <c r="S73" i="8"/>
  <c r="AE73" i="8" s="1"/>
  <c r="R73" i="8"/>
  <c r="AD73" i="8" s="1"/>
  <c r="K76" i="9" s="1"/>
  <c r="AC73" i="8"/>
  <c r="J76" i="9" s="1"/>
  <c r="Z73" i="8"/>
  <c r="S84" i="4"/>
  <c r="Y84" i="4" s="1"/>
  <c r="R84" i="4"/>
  <c r="X84" i="4" s="1"/>
  <c r="K87" i="5" s="1"/>
  <c r="W84" i="4"/>
  <c r="T84" i="4"/>
  <c r="I37" i="9"/>
  <c r="H37" i="9"/>
  <c r="G37" i="9"/>
  <c r="F37" i="9"/>
  <c r="E37" i="9"/>
  <c r="D37" i="9"/>
  <c r="C37" i="9"/>
  <c r="G122" i="7"/>
  <c r="J122" i="7"/>
  <c r="I122" i="7"/>
  <c r="H122" i="7"/>
  <c r="M122" i="7"/>
  <c r="L122" i="7"/>
  <c r="K122" i="7"/>
  <c r="F122" i="7"/>
  <c r="E122" i="7"/>
  <c r="D122" i="7"/>
  <c r="C122" i="7"/>
  <c r="U44" i="6"/>
  <c r="V44" i="6"/>
  <c r="T44" i="6"/>
  <c r="S44" i="6"/>
  <c r="R44" i="6"/>
  <c r="AB44" i="6"/>
  <c r="AC44" i="6" s="1"/>
  <c r="M47" i="7" s="1"/>
  <c r="AA44" i="6"/>
  <c r="Z44" i="6"/>
  <c r="AC15" i="8"/>
  <c r="J18" i="9" s="1"/>
  <c r="V15" i="8"/>
  <c r="Y15" i="8"/>
  <c r="S15" i="8"/>
  <c r="H21" i="7"/>
  <c r="C21" i="7"/>
  <c r="I21" i="7"/>
  <c r="F21" i="7"/>
  <c r="E21" i="7"/>
  <c r="D21" i="7"/>
  <c r="G21" i="7"/>
  <c r="I107" i="5"/>
  <c r="H107" i="5"/>
  <c r="G107" i="5"/>
  <c r="F107" i="5"/>
  <c r="M107" i="5"/>
  <c r="E107" i="5"/>
  <c r="L107" i="5"/>
  <c r="D107" i="5"/>
  <c r="K107" i="5"/>
  <c r="C107" i="5"/>
  <c r="J107" i="5"/>
  <c r="S29" i="4"/>
  <c r="Y29" i="4" s="1"/>
  <c r="L32" i="5" s="1"/>
  <c r="R29" i="4"/>
  <c r="X29" i="4" s="1"/>
  <c r="K32" i="5" s="1"/>
  <c r="W29" i="4"/>
  <c r="J32" i="5" s="1"/>
  <c r="J75" i="7"/>
  <c r="M75" i="7"/>
  <c r="E75" i="7"/>
  <c r="L75" i="7"/>
  <c r="D75" i="7"/>
  <c r="K75" i="7"/>
  <c r="C75" i="7"/>
  <c r="H75" i="7"/>
  <c r="G75" i="7"/>
  <c r="F75" i="7"/>
  <c r="I75" i="7"/>
  <c r="C25" i="5"/>
  <c r="F25" i="5"/>
  <c r="E25" i="5"/>
  <c r="D25" i="5"/>
  <c r="I25" i="5"/>
  <c r="H25" i="5"/>
  <c r="G25" i="5"/>
  <c r="C45" i="9"/>
  <c r="I45" i="9"/>
  <c r="D45" i="9"/>
  <c r="F45" i="9"/>
  <c r="E45" i="9"/>
  <c r="H45" i="9"/>
  <c r="G45" i="9"/>
  <c r="U78" i="8"/>
  <c r="W78" i="8"/>
  <c r="V78" i="8"/>
  <c r="Z78" i="8"/>
  <c r="Y78" i="8"/>
  <c r="R78" i="8"/>
  <c r="AD78" i="8" s="1"/>
  <c r="K81" i="9" s="1"/>
  <c r="AC78" i="8"/>
  <c r="J81" i="9" s="1"/>
  <c r="S78" i="8"/>
  <c r="AE78" i="8" s="1"/>
  <c r="X78" i="8"/>
  <c r="T78" i="8"/>
  <c r="U28" i="6"/>
  <c r="V28" i="6"/>
  <c r="S28" i="6"/>
  <c r="R28" i="6"/>
  <c r="Z28" i="6"/>
  <c r="Z50" i="8" s="1"/>
  <c r="T75" i="4"/>
  <c r="S75" i="4"/>
  <c r="Y75" i="4" s="1"/>
  <c r="R75" i="4"/>
  <c r="X75" i="4" s="1"/>
  <c r="K78" i="5" s="1"/>
  <c r="W75" i="4"/>
  <c r="W51" i="6" s="1"/>
  <c r="E55" i="5"/>
  <c r="H55" i="5"/>
  <c r="G55" i="5"/>
  <c r="F55" i="5"/>
  <c r="C55" i="5"/>
  <c r="J55" i="5"/>
  <c r="I55" i="5"/>
  <c r="D55" i="5"/>
  <c r="U36" i="6"/>
  <c r="V36" i="6"/>
  <c r="S36" i="6"/>
  <c r="R36" i="6"/>
  <c r="Z36" i="6"/>
  <c r="Z58" i="8" s="1"/>
  <c r="L89" i="7"/>
  <c r="D89" i="7"/>
  <c r="G89" i="7"/>
  <c r="F89" i="7"/>
  <c r="M89" i="7"/>
  <c r="E89" i="7"/>
  <c r="K89" i="7"/>
  <c r="J89" i="7"/>
  <c r="I89" i="7"/>
  <c r="H89" i="7"/>
  <c r="C89" i="7"/>
  <c r="AA76" i="6"/>
  <c r="R76" i="6"/>
  <c r="U76" i="6"/>
  <c r="AC76" i="6"/>
  <c r="T76" i="6"/>
  <c r="AB76" i="6"/>
  <c r="S76" i="6"/>
  <c r="W76" i="6"/>
  <c r="V76" i="6"/>
  <c r="Z76" i="6"/>
  <c r="AD116" i="8"/>
  <c r="U116" i="8"/>
  <c r="S116" i="8"/>
  <c r="Z116" i="8"/>
  <c r="R116" i="8"/>
  <c r="X116" i="8"/>
  <c r="W116" i="8"/>
  <c r="AC116" i="8"/>
  <c r="Y116" i="8"/>
  <c r="AF116" i="8"/>
  <c r="AE116" i="8"/>
  <c r="V116" i="8"/>
  <c r="T116" i="8"/>
  <c r="D43" i="9"/>
  <c r="C43" i="9"/>
  <c r="I43" i="9"/>
  <c r="H43" i="9"/>
  <c r="G43" i="9"/>
  <c r="F43" i="9"/>
  <c r="E43" i="9"/>
  <c r="Y103" i="4"/>
  <c r="X103" i="4"/>
  <c r="W103" i="4"/>
  <c r="Z103" i="4"/>
  <c r="T103" i="4"/>
  <c r="S103" i="4"/>
  <c r="R103" i="4"/>
  <c r="D33" i="7"/>
  <c r="G33" i="7"/>
  <c r="F33" i="7"/>
  <c r="E33" i="7"/>
  <c r="C33" i="7"/>
  <c r="I33" i="7"/>
  <c r="H33" i="7"/>
  <c r="Z83" i="8"/>
  <c r="R83" i="8"/>
  <c r="AD83" i="8" s="1"/>
  <c r="K86" i="9" s="1"/>
  <c r="AC83" i="8"/>
  <c r="T83" i="8"/>
  <c r="S83" i="8"/>
  <c r="AE83" i="8" s="1"/>
  <c r="X83" i="8"/>
  <c r="Y83" i="8"/>
  <c r="U83" i="8"/>
  <c r="V83" i="8"/>
  <c r="Y116" i="4"/>
  <c r="S116" i="4"/>
  <c r="R116" i="4"/>
  <c r="Z116" i="4"/>
  <c r="X116" i="4"/>
  <c r="W116" i="4"/>
  <c r="T116" i="4"/>
  <c r="H96" i="5"/>
  <c r="G96" i="5"/>
  <c r="F96" i="5"/>
  <c r="M96" i="5"/>
  <c r="E96" i="5"/>
  <c r="L96" i="5"/>
  <c r="D96" i="5"/>
  <c r="C96" i="5"/>
  <c r="I96" i="5"/>
  <c r="D20" i="5"/>
  <c r="G20" i="5"/>
  <c r="F20" i="5"/>
  <c r="E20" i="5"/>
  <c r="I20" i="5"/>
  <c r="H20" i="5"/>
  <c r="C20" i="5"/>
  <c r="G101" i="5"/>
  <c r="F101" i="5"/>
  <c r="M101" i="5"/>
  <c r="E101" i="5"/>
  <c r="L101" i="5"/>
  <c r="D101" i="5"/>
  <c r="K101" i="5"/>
  <c r="C101" i="5"/>
  <c r="J101" i="5"/>
  <c r="I101" i="5"/>
  <c r="H101" i="5"/>
  <c r="Z91" i="4"/>
  <c r="T91" i="4"/>
  <c r="S91" i="4"/>
  <c r="R91" i="4"/>
  <c r="Y91" i="4"/>
  <c r="X91" i="4"/>
  <c r="W91" i="4"/>
  <c r="W111" i="8" s="1"/>
  <c r="AC77" i="8"/>
  <c r="J80" i="9" s="1"/>
  <c r="T77" i="8"/>
  <c r="V77" i="8"/>
  <c r="U77" i="8"/>
  <c r="R77" i="8"/>
  <c r="AD77" i="8" s="1"/>
  <c r="K80" i="9" s="1"/>
  <c r="X77" i="8"/>
  <c r="S77" i="8"/>
  <c r="AE77" i="8" s="1"/>
  <c r="Z77" i="8"/>
  <c r="Y77" i="8"/>
  <c r="AA90" i="6"/>
  <c r="R90" i="6"/>
  <c r="U90" i="6"/>
  <c r="AC90" i="6"/>
  <c r="T90" i="6"/>
  <c r="AB90" i="6"/>
  <c r="S90" i="6"/>
  <c r="Z90" i="6"/>
  <c r="V90" i="6"/>
  <c r="W90" i="6"/>
  <c r="K78" i="7"/>
  <c r="C78" i="7"/>
  <c r="F78" i="7"/>
  <c r="M78" i="7"/>
  <c r="E78" i="7"/>
  <c r="L78" i="7"/>
  <c r="D78" i="7"/>
  <c r="J78" i="7"/>
  <c r="I78" i="7"/>
  <c r="G78" i="7"/>
  <c r="H78" i="7"/>
  <c r="E22" i="9"/>
  <c r="D22" i="9"/>
  <c r="C22" i="9"/>
  <c r="I22" i="9"/>
  <c r="H22" i="9"/>
  <c r="G22" i="9"/>
  <c r="F22" i="9"/>
  <c r="G109" i="5"/>
  <c r="F109" i="5"/>
  <c r="M109" i="5"/>
  <c r="E109" i="5"/>
  <c r="L109" i="5"/>
  <c r="D109" i="5"/>
  <c r="K109" i="5"/>
  <c r="C109" i="5"/>
  <c r="J109" i="5"/>
  <c r="I109" i="5"/>
  <c r="H109" i="5"/>
  <c r="E59" i="9"/>
  <c r="C59" i="9"/>
  <c r="I59" i="9"/>
  <c r="F59" i="9"/>
  <c r="H59" i="9"/>
  <c r="G59" i="9"/>
  <c r="D59" i="9"/>
  <c r="AF112" i="8"/>
  <c r="M115" i="9" s="1"/>
  <c r="W112" i="8"/>
  <c r="Y112" i="8"/>
  <c r="X112" i="8"/>
  <c r="U112" i="8"/>
  <c r="T112" i="8"/>
  <c r="AE112" i="8"/>
  <c r="S112" i="8"/>
  <c r="AD112" i="8"/>
  <c r="R112" i="8"/>
  <c r="AC112" i="8"/>
  <c r="Z112" i="8"/>
  <c r="V112" i="8"/>
  <c r="X97" i="8"/>
  <c r="Z97" i="8"/>
  <c r="R97" i="8"/>
  <c r="Y97" i="8"/>
  <c r="W97" i="8"/>
  <c r="V97" i="8"/>
  <c r="U97" i="8"/>
  <c r="T97" i="8"/>
  <c r="S97" i="8"/>
  <c r="AE97" i="8" s="1"/>
  <c r="AD97" i="8"/>
  <c r="K100" i="9" s="1"/>
  <c r="AC97" i="8"/>
  <c r="J100" i="9" s="1"/>
  <c r="D96" i="9"/>
  <c r="J96" i="9"/>
  <c r="H96" i="9"/>
  <c r="E96" i="9"/>
  <c r="I96" i="9"/>
  <c r="G96" i="9"/>
  <c r="F96" i="9"/>
  <c r="C96" i="9"/>
  <c r="G20" i="9"/>
  <c r="F20" i="9"/>
  <c r="E20" i="9"/>
  <c r="D20" i="9"/>
  <c r="C20" i="9"/>
  <c r="I20" i="9"/>
  <c r="H20" i="9"/>
  <c r="Z11" i="6"/>
  <c r="S11" i="6"/>
  <c r="R11" i="6"/>
  <c r="V11" i="6"/>
  <c r="V25" i="8"/>
  <c r="Y25" i="8"/>
  <c r="AC25" i="8"/>
  <c r="J28" i="9" s="1"/>
  <c r="S25" i="8"/>
  <c r="R25" i="8"/>
  <c r="U25" i="8"/>
  <c r="W32" i="4"/>
  <c r="J35" i="5" s="1"/>
  <c r="R32" i="4"/>
  <c r="X32" i="4" s="1"/>
  <c r="K35" i="5" s="1"/>
  <c r="S32" i="4"/>
  <c r="Y32" i="4" s="1"/>
  <c r="K65" i="5"/>
  <c r="C65" i="5"/>
  <c r="F65" i="5"/>
  <c r="E65" i="5"/>
  <c r="L65" i="5"/>
  <c r="D65" i="5"/>
  <c r="J65" i="5"/>
  <c r="I65" i="5"/>
  <c r="H65" i="5"/>
  <c r="G65" i="5"/>
  <c r="G74" i="7"/>
  <c r="J74" i="7"/>
  <c r="I74" i="7"/>
  <c r="H74" i="7"/>
  <c r="M74" i="7"/>
  <c r="K74" i="7"/>
  <c r="E74" i="7"/>
  <c r="D74" i="7"/>
  <c r="C74" i="7"/>
  <c r="L74" i="7"/>
  <c r="F74" i="7"/>
  <c r="I13" i="9"/>
  <c r="G13" i="9"/>
  <c r="F13" i="9"/>
  <c r="E13" i="9"/>
  <c r="D13" i="9"/>
  <c r="C13" i="9"/>
  <c r="U24" i="6"/>
  <c r="V24" i="6"/>
  <c r="S24" i="6"/>
  <c r="R24" i="6"/>
  <c r="Z24" i="6"/>
  <c r="W86" i="4"/>
  <c r="T86" i="4"/>
  <c r="S86" i="4"/>
  <c r="Y86" i="4" s="1"/>
  <c r="R86" i="4"/>
  <c r="X86" i="4" s="1"/>
  <c r="K89" i="5" s="1"/>
  <c r="H39" i="9"/>
  <c r="G39" i="9"/>
  <c r="F39" i="9"/>
  <c r="E39" i="9"/>
  <c r="D39" i="9"/>
  <c r="C39" i="9"/>
  <c r="I39" i="9"/>
  <c r="H37" i="7"/>
  <c r="C37" i="7"/>
  <c r="I37" i="7"/>
  <c r="F37" i="7"/>
  <c r="E37" i="7"/>
  <c r="D37" i="7"/>
  <c r="G37" i="7"/>
  <c r="F114" i="5"/>
  <c r="M114" i="5"/>
  <c r="E114" i="5"/>
  <c r="L114" i="5"/>
  <c r="D114" i="5"/>
  <c r="K114" i="5"/>
  <c r="C114" i="5"/>
  <c r="J114" i="5"/>
  <c r="I114" i="5"/>
  <c r="H114" i="5"/>
  <c r="G114" i="5"/>
  <c r="J51" i="7"/>
  <c r="E51" i="7"/>
  <c r="D51" i="7"/>
  <c r="C51" i="7"/>
  <c r="I51" i="7"/>
  <c r="F51" i="7"/>
  <c r="H51" i="7"/>
  <c r="G51" i="7"/>
  <c r="F18" i="5"/>
  <c r="I18" i="5"/>
  <c r="G18" i="5"/>
  <c r="D18" i="5"/>
  <c r="C18" i="5"/>
  <c r="E18" i="5"/>
  <c r="K18" i="3"/>
  <c r="Z29" i="6"/>
  <c r="Z59" i="8" s="1"/>
  <c r="S29" i="6"/>
  <c r="R29" i="6"/>
  <c r="V29" i="6"/>
  <c r="U29" i="6"/>
  <c r="I87" i="9"/>
  <c r="G87" i="9"/>
  <c r="E87" i="9"/>
  <c r="C87" i="9"/>
  <c r="H87" i="9"/>
  <c r="F87" i="9"/>
  <c r="D87" i="9"/>
  <c r="R12" i="4"/>
  <c r="S12" i="4"/>
  <c r="Y12" i="4" s="1"/>
  <c r="W12" i="4"/>
  <c r="S108" i="8"/>
  <c r="AE108" i="8" s="1"/>
  <c r="AD108" i="8"/>
  <c r="U108" i="8"/>
  <c r="AC108" i="8"/>
  <c r="T108" i="8"/>
  <c r="Z108" i="8"/>
  <c r="Y108" i="8"/>
  <c r="X108" i="8"/>
  <c r="W108" i="8"/>
  <c r="V108" i="8"/>
  <c r="R108" i="8"/>
  <c r="H109" i="7"/>
  <c r="K109" i="7"/>
  <c r="C109" i="7"/>
  <c r="J109" i="7"/>
  <c r="I109" i="7"/>
  <c r="G109" i="7"/>
  <c r="F109" i="7"/>
  <c r="E109" i="7"/>
  <c r="D109" i="7"/>
  <c r="M109" i="7"/>
  <c r="L109" i="7"/>
  <c r="L100" i="5"/>
  <c r="D100" i="5"/>
  <c r="K100" i="5"/>
  <c r="C100" i="5"/>
  <c r="J100" i="5"/>
  <c r="I100" i="5"/>
  <c r="H100" i="5"/>
  <c r="G100" i="5"/>
  <c r="F100" i="5"/>
  <c r="M100" i="5"/>
  <c r="E100" i="5"/>
  <c r="Y52" i="8"/>
  <c r="AC52" i="8"/>
  <c r="J55" i="9" s="1"/>
  <c r="S52" i="8"/>
  <c r="R52" i="8"/>
  <c r="U52" i="8"/>
  <c r="X52" i="8"/>
  <c r="V52" i="8"/>
  <c r="AA114" i="6"/>
  <c r="R114" i="6"/>
  <c r="U114" i="6"/>
  <c r="AC114" i="6"/>
  <c r="T114" i="6"/>
  <c r="AB114" i="6"/>
  <c r="S114" i="6"/>
  <c r="Z114" i="6"/>
  <c r="W114" i="6"/>
  <c r="V114" i="6"/>
  <c r="I64" i="7"/>
  <c r="D64" i="7"/>
  <c r="C64" i="7"/>
  <c r="J64" i="7"/>
  <c r="G64" i="7"/>
  <c r="F64" i="7"/>
  <c r="E64" i="7"/>
  <c r="H64" i="7"/>
  <c r="S30" i="8"/>
  <c r="V30" i="8"/>
  <c r="U30" i="8"/>
  <c r="AC30" i="8"/>
  <c r="J33" i="9" s="1"/>
  <c r="T30" i="8"/>
  <c r="R30" i="8"/>
  <c r="X30" i="8"/>
  <c r="Y30" i="8"/>
  <c r="G105" i="9"/>
  <c r="E105" i="9"/>
  <c r="C105" i="9"/>
  <c r="H105" i="9"/>
  <c r="I105" i="9"/>
  <c r="F105" i="9"/>
  <c r="D105" i="9"/>
  <c r="J105" i="9"/>
  <c r="E63" i="5"/>
  <c r="H63" i="5"/>
  <c r="G63" i="5"/>
  <c r="F63" i="5"/>
  <c r="K63" i="5"/>
  <c r="J63" i="5"/>
  <c r="I63" i="5"/>
  <c r="D63" i="5"/>
  <c r="C63" i="5"/>
  <c r="H58" i="9"/>
  <c r="F58" i="9"/>
  <c r="C58" i="9"/>
  <c r="I58" i="9"/>
  <c r="G58" i="9"/>
  <c r="E58" i="9"/>
  <c r="D58" i="9"/>
  <c r="S41" i="4"/>
  <c r="Y41" i="4" s="1"/>
  <c r="R41" i="4"/>
  <c r="X41" i="4" s="1"/>
  <c r="K44" i="5" s="1"/>
  <c r="W41" i="4"/>
  <c r="W53" i="8" s="1"/>
  <c r="Z41" i="6"/>
  <c r="T41" i="6"/>
  <c r="AB41" i="6"/>
  <c r="L44" i="7" s="1"/>
  <c r="S41" i="6"/>
  <c r="R41" i="6"/>
  <c r="W41" i="6"/>
  <c r="V41" i="6"/>
  <c r="U41" i="6"/>
  <c r="AA41" i="6" s="1"/>
  <c r="K44" i="7" s="1"/>
  <c r="A22" i="5"/>
  <c r="W58" i="4"/>
  <c r="J61" i="5" s="1"/>
  <c r="T58" i="4"/>
  <c r="S58" i="4"/>
  <c r="R58" i="4"/>
  <c r="X58" i="4" s="1"/>
  <c r="K61" i="5" s="1"/>
  <c r="Y58" i="4"/>
  <c r="L61" i="5" s="1"/>
  <c r="Z57" i="6"/>
  <c r="J60" i="7" s="1"/>
  <c r="T57" i="6"/>
  <c r="S57" i="6"/>
  <c r="AB57" i="6" s="1"/>
  <c r="R57" i="6"/>
  <c r="V57" i="6"/>
  <c r="U57" i="6"/>
  <c r="AA57" i="6" s="1"/>
  <c r="K60" i="7" s="1"/>
  <c r="F54" i="9"/>
  <c r="D54" i="9"/>
  <c r="G54" i="9"/>
  <c r="I54" i="9"/>
  <c r="H54" i="9"/>
  <c r="E54" i="9"/>
  <c r="C54" i="9"/>
  <c r="H72" i="5"/>
  <c r="K72" i="5"/>
  <c r="C72" i="5"/>
  <c r="J72" i="5"/>
  <c r="I72" i="5"/>
  <c r="F72" i="5"/>
  <c r="E72" i="5"/>
  <c r="D72" i="5"/>
  <c r="L72" i="5"/>
  <c r="G72" i="5"/>
  <c r="X55" i="4"/>
  <c r="Z55" i="4" s="1"/>
  <c r="M58" i="5" s="1"/>
  <c r="W55" i="4"/>
  <c r="W67" i="8" s="1"/>
  <c r="T55" i="4"/>
  <c r="S55" i="4"/>
  <c r="R55" i="4"/>
  <c r="Y55" i="4"/>
  <c r="C40" i="9"/>
  <c r="I40" i="9"/>
  <c r="H40" i="9"/>
  <c r="G40" i="9"/>
  <c r="F40" i="9"/>
  <c r="E40" i="9"/>
  <c r="D40" i="9"/>
  <c r="I24" i="7"/>
  <c r="D24" i="7"/>
  <c r="C24" i="7"/>
  <c r="H24" i="7"/>
  <c r="E24" i="7"/>
  <c r="G24" i="7"/>
  <c r="F24" i="7"/>
  <c r="D56" i="9"/>
  <c r="H56" i="9"/>
  <c r="E56" i="9"/>
  <c r="F56" i="9"/>
  <c r="C56" i="9"/>
  <c r="I56" i="9"/>
  <c r="G56" i="9"/>
  <c r="E79" i="5"/>
  <c r="H79" i="5"/>
  <c r="G79" i="5"/>
  <c r="F79" i="5"/>
  <c r="K79" i="5"/>
  <c r="J79" i="5"/>
  <c r="I79" i="5"/>
  <c r="D79" i="5"/>
  <c r="C79" i="5"/>
  <c r="L79" i="5"/>
  <c r="F118" i="9"/>
  <c r="L118" i="9"/>
  <c r="D118" i="9"/>
  <c r="J118" i="9"/>
  <c r="G118" i="9"/>
  <c r="M118" i="9"/>
  <c r="K118" i="9"/>
  <c r="I118" i="9"/>
  <c r="H118" i="9"/>
  <c r="E118" i="9"/>
  <c r="C118" i="9"/>
  <c r="E23" i="5"/>
  <c r="H23" i="5"/>
  <c r="G23" i="5"/>
  <c r="F23" i="5"/>
  <c r="C23" i="5"/>
  <c r="I23" i="5"/>
  <c r="D23" i="5"/>
  <c r="R28" i="4"/>
  <c r="X28" i="4" s="1"/>
  <c r="K31" i="5" s="1"/>
  <c r="S28" i="4"/>
  <c r="Y28" i="4" s="1"/>
  <c r="L31" i="5" s="1"/>
  <c r="W28" i="4"/>
  <c r="J31" i="5" s="1"/>
  <c r="M84" i="7"/>
  <c r="E84" i="7"/>
  <c r="H84" i="7"/>
  <c r="G84" i="7"/>
  <c r="F84" i="7"/>
  <c r="L84" i="7"/>
  <c r="K84" i="7"/>
  <c r="J84" i="7"/>
  <c r="I84" i="7"/>
  <c r="D84" i="7"/>
  <c r="C84" i="7"/>
  <c r="X113" i="8"/>
  <c r="U113" i="8"/>
  <c r="Y113" i="8"/>
  <c r="V113" i="8"/>
  <c r="T113" i="8"/>
  <c r="S113" i="8"/>
  <c r="R113" i="8"/>
  <c r="AD113" i="8" s="1"/>
  <c r="K116" i="9" s="1"/>
  <c r="AE113" i="8"/>
  <c r="AF113" i="8" s="1"/>
  <c r="M116" i="9" s="1"/>
  <c r="AC113" i="8"/>
  <c r="Z113" i="8"/>
  <c r="S73" i="4"/>
  <c r="Y73" i="4" s="1"/>
  <c r="W73" i="4"/>
  <c r="W89" i="8" s="1"/>
  <c r="T73" i="4"/>
  <c r="X73" i="4"/>
  <c r="R73" i="4"/>
  <c r="W56" i="4"/>
  <c r="T56" i="4"/>
  <c r="S56" i="4"/>
  <c r="R56" i="4"/>
  <c r="Y56" i="4"/>
  <c r="Z56" i="4" s="1"/>
  <c r="M59" i="5" s="1"/>
  <c r="X56" i="4"/>
  <c r="A21" i="9"/>
  <c r="AA84" i="6"/>
  <c r="R84" i="6"/>
  <c r="U84" i="6"/>
  <c r="AC84" i="6"/>
  <c r="T84" i="6"/>
  <c r="AB84" i="6"/>
  <c r="S84" i="6"/>
  <c r="W84" i="6"/>
  <c r="V84" i="6"/>
  <c r="Z84" i="6"/>
  <c r="H76" i="9"/>
  <c r="F76" i="9"/>
  <c r="D76" i="9"/>
  <c r="I76" i="9"/>
  <c r="G76" i="9"/>
  <c r="E76" i="9"/>
  <c r="C76" i="9"/>
  <c r="E87" i="5"/>
  <c r="H87" i="5"/>
  <c r="G87" i="5"/>
  <c r="F87" i="5"/>
  <c r="C87" i="5"/>
  <c r="J87" i="5"/>
  <c r="I87" i="5"/>
  <c r="D87" i="5"/>
  <c r="Y92" i="4"/>
  <c r="Z92" i="4" s="1"/>
  <c r="M95" i="5" s="1"/>
  <c r="S92" i="4"/>
  <c r="R92" i="4"/>
  <c r="T92" i="4"/>
  <c r="X92" i="4"/>
  <c r="W92" i="4"/>
  <c r="W64" i="6" s="1"/>
  <c r="W102" i="4"/>
  <c r="Z102" i="4"/>
  <c r="Y102" i="4"/>
  <c r="X102" i="4"/>
  <c r="T102" i="4"/>
  <c r="S102" i="4"/>
  <c r="R102" i="4"/>
  <c r="Z15" i="6"/>
  <c r="J18" i="7" s="1"/>
  <c r="S15" i="6"/>
  <c r="R15" i="6"/>
  <c r="V15" i="6"/>
  <c r="U15" i="6"/>
  <c r="A16" i="7"/>
  <c r="V11" i="8"/>
  <c r="Y11" i="8"/>
  <c r="X11" i="8"/>
  <c r="S11" i="8"/>
  <c r="R11" i="8"/>
  <c r="AC11" i="8"/>
  <c r="J14" i="9" s="1"/>
  <c r="U11" i="8"/>
  <c r="T11" i="8"/>
  <c r="H32" i="5"/>
  <c r="C32" i="5"/>
  <c r="I32" i="5"/>
  <c r="G32" i="5"/>
  <c r="F32" i="5"/>
  <c r="E32" i="5"/>
  <c r="D32" i="5"/>
  <c r="AC71" i="8"/>
  <c r="T71" i="8"/>
  <c r="S71" i="8"/>
  <c r="W71" i="8"/>
  <c r="AE71" i="8"/>
  <c r="V71" i="8"/>
  <c r="U71" i="8"/>
  <c r="R71" i="8"/>
  <c r="AD71" i="8" s="1"/>
  <c r="K74" i="9" s="1"/>
  <c r="Z71" i="8"/>
  <c r="Y71" i="8"/>
  <c r="X71" i="8"/>
  <c r="F103" i="7"/>
  <c r="I103" i="7"/>
  <c r="H103" i="7"/>
  <c r="G103" i="7"/>
  <c r="E103" i="7"/>
  <c r="D103" i="7"/>
  <c r="C103" i="7"/>
  <c r="M103" i="7"/>
  <c r="L103" i="7"/>
  <c r="K103" i="7"/>
  <c r="J103" i="7"/>
  <c r="F111" i="7"/>
  <c r="I111" i="7"/>
  <c r="H111" i="7"/>
  <c r="G111" i="7"/>
  <c r="M111" i="7"/>
  <c r="L111" i="7"/>
  <c r="K111" i="7"/>
  <c r="J111" i="7"/>
  <c r="E111" i="7"/>
  <c r="D111" i="7"/>
  <c r="C111" i="7"/>
  <c r="W80" i="8"/>
  <c r="Y80" i="8"/>
  <c r="X80" i="8"/>
  <c r="AC80" i="8"/>
  <c r="T80" i="8"/>
  <c r="S80" i="8"/>
  <c r="AE80" i="8" s="1"/>
  <c r="R80" i="8"/>
  <c r="AD80" i="8" s="1"/>
  <c r="K83" i="9" s="1"/>
  <c r="V80" i="8"/>
  <c r="U80" i="8"/>
  <c r="Z80" i="8"/>
  <c r="J78" i="5"/>
  <c r="E78" i="5"/>
  <c r="D78" i="5"/>
  <c r="C78" i="5"/>
  <c r="H78" i="5"/>
  <c r="G78" i="5"/>
  <c r="F78" i="5"/>
  <c r="I78" i="5"/>
  <c r="X71" i="4"/>
  <c r="K74" i="5" s="1"/>
  <c r="W71" i="4"/>
  <c r="J74" i="5" s="1"/>
  <c r="T71" i="4"/>
  <c r="S71" i="4"/>
  <c r="Y71" i="4" s="1"/>
  <c r="R71" i="4"/>
  <c r="Z74" i="8"/>
  <c r="W74" i="8"/>
  <c r="V74" i="8"/>
  <c r="AC74" i="8"/>
  <c r="R74" i="8"/>
  <c r="Y74" i="8"/>
  <c r="X74" i="8"/>
  <c r="U74" i="8"/>
  <c r="AD74" i="8" s="1"/>
  <c r="K77" i="9" s="1"/>
  <c r="T74" i="8"/>
  <c r="S74" i="8"/>
  <c r="AE74" i="8" s="1"/>
  <c r="R21" i="8"/>
  <c r="AC21" i="8"/>
  <c r="J24" i="9" s="1"/>
  <c r="S21" i="8"/>
  <c r="V21" i="8"/>
  <c r="U21" i="8"/>
  <c r="X21" i="8"/>
  <c r="Y21" i="8"/>
  <c r="J99" i="7"/>
  <c r="M99" i="7"/>
  <c r="E99" i="7"/>
  <c r="L99" i="7"/>
  <c r="D99" i="7"/>
  <c r="K99" i="7"/>
  <c r="C99" i="7"/>
  <c r="I99" i="7"/>
  <c r="H99" i="7"/>
  <c r="G99" i="7"/>
  <c r="F99" i="7"/>
  <c r="M119" i="5"/>
  <c r="E119" i="5"/>
  <c r="L119" i="5"/>
  <c r="D119" i="5"/>
  <c r="K119" i="5"/>
  <c r="C119" i="5"/>
  <c r="J119" i="5"/>
  <c r="I119" i="5"/>
  <c r="H119" i="5"/>
  <c r="G119" i="5"/>
  <c r="F119" i="5"/>
  <c r="X67" i="8"/>
  <c r="S67" i="8"/>
  <c r="R67" i="8"/>
  <c r="Y67" i="8"/>
  <c r="AC67" i="8"/>
  <c r="V67" i="8"/>
  <c r="AE67" i="8" s="1"/>
  <c r="U67" i="8"/>
  <c r="AD67" i="8" s="1"/>
  <c r="K70" i="9" s="1"/>
  <c r="T67" i="8"/>
  <c r="G21" i="5"/>
  <c r="I21" i="5"/>
  <c r="H21" i="5"/>
  <c r="F21" i="5"/>
  <c r="E21" i="5"/>
  <c r="D21" i="5"/>
  <c r="C21" i="5"/>
  <c r="S27" i="8"/>
  <c r="R27" i="8"/>
  <c r="Y27" i="8"/>
  <c r="AC27" i="8"/>
  <c r="J30" i="9" s="1"/>
  <c r="U27" i="8"/>
  <c r="V27" i="8"/>
  <c r="J94" i="5"/>
  <c r="I94" i="5"/>
  <c r="H94" i="5"/>
  <c r="G94" i="5"/>
  <c r="M94" i="5"/>
  <c r="E94" i="5"/>
  <c r="L94" i="5"/>
  <c r="D94" i="5"/>
  <c r="K94" i="5"/>
  <c r="C94" i="5"/>
  <c r="F94" i="5"/>
  <c r="T50" i="4"/>
  <c r="S50" i="4"/>
  <c r="Y50" i="4" s="1"/>
  <c r="R50" i="4"/>
  <c r="X50" i="4"/>
  <c r="W50" i="4"/>
  <c r="I26" i="9"/>
  <c r="H26" i="9"/>
  <c r="G26" i="9"/>
  <c r="F26" i="9"/>
  <c r="E26" i="9"/>
  <c r="D26" i="9"/>
  <c r="C26" i="9"/>
  <c r="X63" i="4"/>
  <c r="K66" i="5" s="1"/>
  <c r="W63" i="4"/>
  <c r="W79" i="8" s="1"/>
  <c r="T63" i="4"/>
  <c r="S63" i="4"/>
  <c r="Y63" i="4" s="1"/>
  <c r="R63" i="4"/>
  <c r="Y68" i="8"/>
  <c r="X68" i="8"/>
  <c r="AD68" i="8" s="1"/>
  <c r="K71" i="9" s="1"/>
  <c r="AC68" i="8"/>
  <c r="T68" i="8"/>
  <c r="S68" i="8"/>
  <c r="AE68" i="8" s="1"/>
  <c r="R68" i="8"/>
  <c r="W68" i="8"/>
  <c r="V68" i="8"/>
  <c r="U68" i="8"/>
  <c r="S54" i="8"/>
  <c r="V54" i="8"/>
  <c r="U54" i="8"/>
  <c r="AC54" i="8"/>
  <c r="J57" i="9" s="1"/>
  <c r="R54" i="8"/>
  <c r="Z54" i="8"/>
  <c r="Y54" i="8"/>
  <c r="X54" i="8"/>
  <c r="Z107" i="4"/>
  <c r="T107" i="4"/>
  <c r="S107" i="4"/>
  <c r="R107" i="4"/>
  <c r="Y107" i="4"/>
  <c r="X107" i="4"/>
  <c r="W107" i="4"/>
  <c r="T96" i="4"/>
  <c r="X96" i="4"/>
  <c r="W96" i="4"/>
  <c r="Z96" i="4"/>
  <c r="Y96" i="4"/>
  <c r="S96" i="4"/>
  <c r="R96" i="4"/>
  <c r="W45" i="4"/>
  <c r="J48" i="5" s="1"/>
  <c r="S45" i="4"/>
  <c r="Y45" i="4" s="1"/>
  <c r="R45" i="4"/>
  <c r="X45" i="4" s="1"/>
  <c r="K48" i="5" s="1"/>
  <c r="W78" i="4"/>
  <c r="W54" i="6" s="1"/>
  <c r="Y78" i="4"/>
  <c r="R78" i="4"/>
  <c r="X78" i="4" s="1"/>
  <c r="T78" i="4"/>
  <c r="S78" i="4"/>
  <c r="F23" i="7"/>
  <c r="I23" i="7"/>
  <c r="H23" i="7"/>
  <c r="G23" i="7"/>
  <c r="E23" i="7"/>
  <c r="D23" i="7"/>
  <c r="C23" i="7"/>
  <c r="A23" i="7"/>
  <c r="W40" i="4"/>
  <c r="W52" i="8" s="1"/>
  <c r="S40" i="4"/>
  <c r="Y40" i="4" s="1"/>
  <c r="L43" i="5" s="1"/>
  <c r="R40" i="4"/>
  <c r="X40" i="4" s="1"/>
  <c r="W47" i="4"/>
  <c r="T47" i="4"/>
  <c r="S47" i="4"/>
  <c r="R47" i="4"/>
  <c r="X47" i="4" s="1"/>
  <c r="Y47" i="4"/>
  <c r="E115" i="9"/>
  <c r="K115" i="9"/>
  <c r="C115" i="9"/>
  <c r="I115" i="9"/>
  <c r="F115" i="9"/>
  <c r="G115" i="9"/>
  <c r="D115" i="9"/>
  <c r="L115" i="9"/>
  <c r="J115" i="9"/>
  <c r="H115" i="9"/>
  <c r="H100" i="9"/>
  <c r="F100" i="9"/>
  <c r="D100" i="9"/>
  <c r="I100" i="9"/>
  <c r="G100" i="9"/>
  <c r="E100" i="9"/>
  <c r="C100" i="9"/>
  <c r="AA116" i="6"/>
  <c r="R116" i="6"/>
  <c r="U116" i="6"/>
  <c r="AC116" i="6"/>
  <c r="T116" i="6"/>
  <c r="AB116" i="6"/>
  <c r="S116" i="6"/>
  <c r="W116" i="6"/>
  <c r="V116" i="6"/>
  <c r="Z116" i="6"/>
  <c r="V17" i="8"/>
  <c r="R17" i="8"/>
  <c r="AC17" i="8"/>
  <c r="J20" i="9" s="1"/>
  <c r="S17" i="8"/>
  <c r="Y17" i="8"/>
  <c r="A14" i="7"/>
  <c r="E14" i="7"/>
  <c r="C14" i="7"/>
  <c r="G14" i="7"/>
  <c r="F14" i="7"/>
  <c r="D14" i="7"/>
  <c r="I14" i="7"/>
  <c r="G28" i="9"/>
  <c r="F28" i="9"/>
  <c r="E28" i="9"/>
  <c r="D28" i="9"/>
  <c r="C28" i="9"/>
  <c r="I28" i="9"/>
  <c r="H28" i="9"/>
  <c r="I35" i="5"/>
  <c r="D35" i="5"/>
  <c r="C35" i="5"/>
  <c r="G35" i="5"/>
  <c r="F35" i="5"/>
  <c r="E35" i="5"/>
  <c r="H35" i="5"/>
  <c r="S68" i="4"/>
  <c r="Y68" i="4" s="1"/>
  <c r="R68" i="4"/>
  <c r="X68" i="4" s="1"/>
  <c r="K71" i="5" s="1"/>
  <c r="W68" i="4"/>
  <c r="W44" i="6" s="1"/>
  <c r="T68" i="4"/>
  <c r="D28" i="5"/>
  <c r="G28" i="5"/>
  <c r="F28" i="5"/>
  <c r="E28" i="5"/>
  <c r="I28" i="5"/>
  <c r="H28" i="5"/>
  <c r="C28" i="5"/>
  <c r="C89" i="5"/>
  <c r="F89" i="5"/>
  <c r="E89" i="5"/>
  <c r="D89" i="5"/>
  <c r="I89" i="5"/>
  <c r="H89" i="5"/>
  <c r="G89" i="5"/>
  <c r="J89" i="5"/>
  <c r="I83" i="5"/>
  <c r="D83" i="5"/>
  <c r="C83" i="5"/>
  <c r="G83" i="5"/>
  <c r="F83" i="5"/>
  <c r="E83" i="5"/>
  <c r="H83" i="5"/>
  <c r="X43" i="8"/>
  <c r="S43" i="8"/>
  <c r="R43" i="8"/>
  <c r="Y43" i="8"/>
  <c r="AC43" i="8"/>
  <c r="J46" i="9" s="1"/>
  <c r="V43" i="8"/>
  <c r="U43" i="8"/>
  <c r="Z55" i="6"/>
  <c r="J58" i="7" s="1"/>
  <c r="T55" i="6"/>
  <c r="S55" i="6"/>
  <c r="AB55" i="6" s="1"/>
  <c r="AA55" i="6"/>
  <c r="R55" i="6"/>
  <c r="V55" i="6"/>
  <c r="U55" i="6"/>
  <c r="AA82" i="6"/>
  <c r="R82" i="6"/>
  <c r="U82" i="6"/>
  <c r="AC82" i="6"/>
  <c r="T82" i="6"/>
  <c r="AB82" i="6"/>
  <c r="S82" i="6"/>
  <c r="V82" i="6"/>
  <c r="Z82" i="6"/>
  <c r="W82" i="6"/>
  <c r="Y106" i="8"/>
  <c r="S106" i="8"/>
  <c r="AE106" i="8" s="1"/>
  <c r="Z106" i="8"/>
  <c r="R106" i="8"/>
  <c r="AD106" i="8"/>
  <c r="K109" i="9" s="1"/>
  <c r="AC106" i="8"/>
  <c r="X106" i="8"/>
  <c r="W106" i="8"/>
  <c r="V106" i="8"/>
  <c r="U106" i="8"/>
  <c r="T106" i="8"/>
  <c r="Y96" i="8"/>
  <c r="X96" i="8"/>
  <c r="S96" i="8"/>
  <c r="AE96" i="8" s="1"/>
  <c r="AD96" i="8"/>
  <c r="K99" i="9" s="1"/>
  <c r="R96" i="8"/>
  <c r="AC96" i="8"/>
  <c r="Z96" i="8"/>
  <c r="V96" i="8"/>
  <c r="U96" i="8"/>
  <c r="T96" i="8"/>
  <c r="T67" i="4"/>
  <c r="S67" i="4"/>
  <c r="Y67" i="4" s="1"/>
  <c r="R67" i="4"/>
  <c r="X67" i="4" s="1"/>
  <c r="K70" i="5" s="1"/>
  <c r="W67" i="4"/>
  <c r="W83" i="8" s="1"/>
  <c r="I32" i="7"/>
  <c r="D32" i="7"/>
  <c r="C32" i="7"/>
  <c r="G32" i="7"/>
  <c r="F32" i="7"/>
  <c r="E32" i="7"/>
  <c r="H32" i="7"/>
  <c r="Z91" i="8"/>
  <c r="R91" i="8"/>
  <c r="AC91" i="8"/>
  <c r="J94" i="9" s="1"/>
  <c r="T91" i="8"/>
  <c r="S91" i="8"/>
  <c r="U91" i="8"/>
  <c r="AD91" i="8"/>
  <c r="K94" i="9" s="1"/>
  <c r="Y91" i="8"/>
  <c r="AE91" i="8" s="1"/>
  <c r="X91" i="8"/>
  <c r="W91" i="8"/>
  <c r="V91" i="8"/>
  <c r="E15" i="5"/>
  <c r="G15" i="5"/>
  <c r="F15" i="5"/>
  <c r="I15" i="5"/>
  <c r="D15" i="5"/>
  <c r="C15" i="5"/>
  <c r="V107" i="6"/>
  <c r="Z107" i="6"/>
  <c r="W107" i="6"/>
  <c r="S107" i="6"/>
  <c r="R107" i="6"/>
  <c r="AC107" i="6"/>
  <c r="AB107" i="6"/>
  <c r="AA107" i="6"/>
  <c r="U107" i="6"/>
  <c r="T107" i="6"/>
  <c r="E22" i="5"/>
  <c r="D22" i="5"/>
  <c r="C22" i="5"/>
  <c r="I22" i="5"/>
  <c r="H22" i="5"/>
  <c r="G22" i="5"/>
  <c r="F22" i="5"/>
  <c r="U38" i="6"/>
  <c r="W38" i="6"/>
  <c r="V38" i="6"/>
  <c r="Z38" i="6"/>
  <c r="Z68" i="8" s="1"/>
  <c r="T38" i="6"/>
  <c r="S38" i="6"/>
  <c r="AB38" i="6" s="1"/>
  <c r="R38" i="6"/>
  <c r="AA38" i="6" s="1"/>
  <c r="K41" i="7" s="1"/>
  <c r="AD102" i="8"/>
  <c r="K105" i="9" s="1"/>
  <c r="U102" i="8"/>
  <c r="W102" i="8"/>
  <c r="V102" i="8"/>
  <c r="Y102" i="8"/>
  <c r="X102" i="8"/>
  <c r="T102" i="8"/>
  <c r="S102" i="8"/>
  <c r="AE102" i="8" s="1"/>
  <c r="R102" i="8"/>
  <c r="AC102" i="8"/>
  <c r="Z102" i="8"/>
  <c r="H16" i="5"/>
  <c r="C16" i="5"/>
  <c r="I16" i="5"/>
  <c r="G16" i="5"/>
  <c r="F16" i="5"/>
  <c r="E16" i="5"/>
  <c r="D16" i="5"/>
  <c r="R26" i="8"/>
  <c r="Y26" i="8"/>
  <c r="AC26" i="8"/>
  <c r="J29" i="9" s="1"/>
  <c r="S26" i="8"/>
  <c r="V26" i="8"/>
  <c r="U26" i="8"/>
  <c r="C62" i="7"/>
  <c r="F62" i="7"/>
  <c r="E62" i="7"/>
  <c r="D62" i="7"/>
  <c r="J62" i="7"/>
  <c r="G62" i="7"/>
  <c r="I62" i="7"/>
  <c r="H62" i="7"/>
  <c r="W38" i="4"/>
  <c r="J41" i="5" s="1"/>
  <c r="S38" i="4"/>
  <c r="Y38" i="4" s="1"/>
  <c r="R38" i="4"/>
  <c r="X38" i="4" s="1"/>
  <c r="K41" i="5" s="1"/>
  <c r="S38" i="8"/>
  <c r="V38" i="8"/>
  <c r="U38" i="8"/>
  <c r="AC38" i="8"/>
  <c r="J41" i="9" s="1"/>
  <c r="T38" i="8"/>
  <c r="R38" i="8"/>
  <c r="Z38" i="8"/>
  <c r="Y38" i="8"/>
  <c r="X38" i="8"/>
  <c r="D76" i="5"/>
  <c r="G76" i="5"/>
  <c r="F76" i="5"/>
  <c r="E76" i="5"/>
  <c r="K76" i="5"/>
  <c r="J76" i="5"/>
  <c r="I76" i="5"/>
  <c r="H76" i="5"/>
  <c r="C76" i="5"/>
  <c r="V77" i="6"/>
  <c r="Z77" i="6"/>
  <c r="W77" i="6"/>
  <c r="AB77" i="6"/>
  <c r="AA77" i="6"/>
  <c r="R77" i="6"/>
  <c r="AC77" i="6"/>
  <c r="T77" i="6"/>
  <c r="S77" i="6"/>
  <c r="U77" i="6"/>
  <c r="Y120" i="8"/>
  <c r="X120" i="8"/>
  <c r="AF120" i="8"/>
  <c r="W120" i="8"/>
  <c r="AE120" i="8"/>
  <c r="V120" i="8"/>
  <c r="T120" i="8"/>
  <c r="S120" i="8"/>
  <c r="Z120" i="8"/>
  <c r="U120" i="8"/>
  <c r="R120" i="8"/>
  <c r="AD120" i="8"/>
  <c r="AC120" i="8"/>
  <c r="F26" i="5"/>
  <c r="I26" i="5"/>
  <c r="H26" i="5"/>
  <c r="G26" i="5"/>
  <c r="E26" i="5"/>
  <c r="D26" i="5"/>
  <c r="C26" i="5"/>
  <c r="H112" i="5"/>
  <c r="G112" i="5"/>
  <c r="F112" i="5"/>
  <c r="M112" i="5"/>
  <c r="E112" i="5"/>
  <c r="L112" i="5"/>
  <c r="D112" i="5"/>
  <c r="K112" i="5"/>
  <c r="C112" i="5"/>
  <c r="J112" i="5"/>
  <c r="I112" i="5"/>
  <c r="F90" i="5"/>
  <c r="I90" i="5"/>
  <c r="H90" i="5"/>
  <c r="G90" i="5"/>
  <c r="L90" i="5"/>
  <c r="E90" i="5"/>
  <c r="D90" i="5"/>
  <c r="C90" i="5"/>
  <c r="F25" i="9"/>
  <c r="E25" i="9"/>
  <c r="D25" i="9"/>
  <c r="C25" i="9"/>
  <c r="I25" i="9"/>
  <c r="H25" i="9"/>
  <c r="G25" i="9"/>
  <c r="E44" i="7"/>
  <c r="H44" i="7"/>
  <c r="G44" i="7"/>
  <c r="F44" i="7"/>
  <c r="D44" i="7"/>
  <c r="J44" i="7"/>
  <c r="I44" i="7"/>
  <c r="C44" i="7"/>
  <c r="S19" i="4"/>
  <c r="Y19" i="4" s="1"/>
  <c r="R19" i="4"/>
  <c r="X19" i="4" s="1"/>
  <c r="K22" i="5" s="1"/>
  <c r="W19" i="4"/>
  <c r="J22" i="5" s="1"/>
  <c r="E60" i="7"/>
  <c r="H60" i="7"/>
  <c r="G60" i="7"/>
  <c r="F60" i="7"/>
  <c r="D60" i="7"/>
  <c r="I60" i="7"/>
  <c r="C60" i="7"/>
  <c r="F58" i="5"/>
  <c r="I58" i="5"/>
  <c r="H58" i="5"/>
  <c r="G58" i="5"/>
  <c r="L58" i="5"/>
  <c r="E58" i="5"/>
  <c r="D58" i="5"/>
  <c r="C58" i="5"/>
  <c r="G77" i="5"/>
  <c r="I77" i="5"/>
  <c r="H77" i="5"/>
  <c r="E77" i="5"/>
  <c r="D77" i="5"/>
  <c r="C77" i="5"/>
  <c r="F77" i="5"/>
  <c r="U16" i="6"/>
  <c r="V16" i="6"/>
  <c r="S16" i="6"/>
  <c r="Z16" i="6"/>
  <c r="J19" i="7" s="1"/>
  <c r="V41" i="8"/>
  <c r="Y41" i="8"/>
  <c r="X41" i="8"/>
  <c r="U41" i="8"/>
  <c r="S41" i="8"/>
  <c r="R41" i="8"/>
  <c r="AC41" i="8"/>
  <c r="J44" i="9" s="1"/>
  <c r="AA102" i="6"/>
  <c r="R102" i="6"/>
  <c r="U102" i="6"/>
  <c r="AC102" i="6"/>
  <c r="T102" i="6"/>
  <c r="AB102" i="6"/>
  <c r="S102" i="6"/>
  <c r="Z102" i="6"/>
  <c r="W102" i="6"/>
  <c r="V102" i="6"/>
  <c r="S97" i="4"/>
  <c r="W97" i="4"/>
  <c r="T97" i="4"/>
  <c r="X97" i="4"/>
  <c r="R97" i="4"/>
  <c r="Z97" i="4"/>
  <c r="Y97" i="4"/>
  <c r="AC63" i="8"/>
  <c r="J66" i="9" s="1"/>
  <c r="T63" i="8"/>
  <c r="S63" i="8"/>
  <c r="AE63" i="8"/>
  <c r="L66" i="9" s="1"/>
  <c r="V63" i="8"/>
  <c r="AD63" i="8"/>
  <c r="K66" i="9" s="1"/>
  <c r="U63" i="8"/>
  <c r="Z63" i="8"/>
  <c r="Y63" i="8"/>
  <c r="X63" i="8"/>
  <c r="R63" i="8"/>
  <c r="E31" i="5"/>
  <c r="H31" i="5"/>
  <c r="G31" i="5"/>
  <c r="F31" i="5"/>
  <c r="I31" i="5"/>
  <c r="D31" i="5"/>
  <c r="C31" i="5"/>
  <c r="AC109" i="8"/>
  <c r="T109" i="8"/>
  <c r="V109" i="8"/>
  <c r="AE109" i="8" s="1"/>
  <c r="U109" i="8"/>
  <c r="Y109" i="8"/>
  <c r="X109" i="8"/>
  <c r="AD109" i="8" s="1"/>
  <c r="K112" i="9" s="1"/>
  <c r="W109" i="8"/>
  <c r="S109" i="8"/>
  <c r="R109" i="8"/>
  <c r="Z109" i="8"/>
  <c r="D65" i="7"/>
  <c r="G65" i="7"/>
  <c r="F65" i="7"/>
  <c r="E65" i="7"/>
  <c r="C65" i="7"/>
  <c r="J65" i="7"/>
  <c r="I65" i="7"/>
  <c r="H65" i="7"/>
  <c r="F41" i="9"/>
  <c r="E41" i="9"/>
  <c r="D41" i="9"/>
  <c r="C41" i="9"/>
  <c r="I41" i="9"/>
  <c r="H41" i="9"/>
  <c r="G41" i="9"/>
  <c r="X105" i="8"/>
  <c r="Z105" i="8"/>
  <c r="R105" i="8"/>
  <c r="Y105" i="8"/>
  <c r="U105" i="8"/>
  <c r="T105" i="8"/>
  <c r="S105" i="8"/>
  <c r="AE105" i="8" s="1"/>
  <c r="AD105" i="8"/>
  <c r="AC105" i="8"/>
  <c r="W105" i="8"/>
  <c r="V105" i="8"/>
  <c r="D48" i="9"/>
  <c r="H48" i="9"/>
  <c r="E48" i="9"/>
  <c r="I48" i="9"/>
  <c r="G48" i="9"/>
  <c r="F48" i="9"/>
  <c r="C48" i="9"/>
  <c r="J122" i="9"/>
  <c r="H122" i="9"/>
  <c r="F122" i="9"/>
  <c r="K122" i="9"/>
  <c r="C122" i="9"/>
  <c r="L122" i="9"/>
  <c r="I122" i="9"/>
  <c r="G122" i="9"/>
  <c r="E122" i="9"/>
  <c r="D122" i="9"/>
  <c r="M122" i="9"/>
  <c r="I59" i="5"/>
  <c r="L59" i="5"/>
  <c r="D59" i="5"/>
  <c r="K59" i="5"/>
  <c r="C59" i="5"/>
  <c r="J59" i="5"/>
  <c r="H59" i="5"/>
  <c r="G59" i="5"/>
  <c r="F59" i="5"/>
  <c r="E59" i="5"/>
  <c r="T26" i="4"/>
  <c r="S26" i="4"/>
  <c r="Y26" i="4" s="1"/>
  <c r="W26" i="4"/>
  <c r="W30" i="8" s="1"/>
  <c r="R26" i="4"/>
  <c r="X26" i="4" s="1"/>
  <c r="K29" i="5" s="1"/>
  <c r="V111" i="6"/>
  <c r="Z111" i="6"/>
  <c r="W111" i="6"/>
  <c r="S111" i="6"/>
  <c r="R111" i="6"/>
  <c r="AC111" i="6"/>
  <c r="AB111" i="6"/>
  <c r="AA111" i="6"/>
  <c r="U111" i="6"/>
  <c r="T111" i="6"/>
  <c r="Y18" i="8"/>
  <c r="V18" i="8"/>
  <c r="AC18" i="8"/>
  <c r="J21" i="9" s="1"/>
  <c r="S18" i="8"/>
  <c r="R18" i="8"/>
  <c r="Y98" i="8"/>
  <c r="S98" i="8"/>
  <c r="AE98" i="8" s="1"/>
  <c r="Z98" i="8"/>
  <c r="R98" i="8"/>
  <c r="U98" i="8"/>
  <c r="T98" i="8"/>
  <c r="AC98" i="8"/>
  <c r="X98" i="8"/>
  <c r="AD98" i="8" s="1"/>
  <c r="K101" i="9" s="1"/>
  <c r="W98" i="8"/>
  <c r="V98" i="8"/>
  <c r="E95" i="5"/>
  <c r="D95" i="5"/>
  <c r="K95" i="5"/>
  <c r="C95" i="5"/>
  <c r="J95" i="5"/>
  <c r="I95" i="5"/>
  <c r="H95" i="5"/>
  <c r="G95" i="5"/>
  <c r="F95" i="5"/>
  <c r="K105" i="5"/>
  <c r="C105" i="5"/>
  <c r="J105" i="5"/>
  <c r="I105" i="5"/>
  <c r="H105" i="5"/>
  <c r="G105" i="5"/>
  <c r="F105" i="5"/>
  <c r="M105" i="5"/>
  <c r="E105" i="5"/>
  <c r="L105" i="5"/>
  <c r="D105" i="5"/>
  <c r="G18" i="7"/>
  <c r="I18" i="7"/>
  <c r="F18" i="7"/>
  <c r="E18" i="7"/>
  <c r="D18" i="7"/>
  <c r="C18" i="7"/>
  <c r="I18" i="9"/>
  <c r="H18" i="9"/>
  <c r="G18" i="9"/>
  <c r="F18" i="9"/>
  <c r="E18" i="9"/>
  <c r="D18" i="9"/>
  <c r="C18" i="9"/>
  <c r="Z7" i="6"/>
  <c r="C4" i="7"/>
  <c r="S7" i="6"/>
  <c r="R7" i="6"/>
  <c r="V7" i="6"/>
  <c r="V95" i="6"/>
  <c r="Z95" i="6"/>
  <c r="W95" i="6"/>
  <c r="S95" i="6"/>
  <c r="R95" i="6"/>
  <c r="AA95" i="6"/>
  <c r="U95" i="6"/>
  <c r="T95" i="6"/>
  <c r="AC95" i="6"/>
  <c r="AB95" i="6"/>
  <c r="V103" i="8"/>
  <c r="X103" i="8"/>
  <c r="AD103" i="8" s="1"/>
  <c r="K106" i="9" s="1"/>
  <c r="W103" i="8"/>
  <c r="S103" i="8"/>
  <c r="AE103" i="8" s="1"/>
  <c r="R103" i="8"/>
  <c r="AC103" i="8"/>
  <c r="J106" i="9" s="1"/>
  <c r="Z103" i="8"/>
  <c r="Y103" i="8"/>
  <c r="U103" i="8"/>
  <c r="T103" i="8"/>
  <c r="V89" i="6"/>
  <c r="Z89" i="6"/>
  <c r="W89" i="6"/>
  <c r="AB89" i="6"/>
  <c r="AA89" i="6"/>
  <c r="U89" i="6"/>
  <c r="R89" i="6"/>
  <c r="AC89" i="6"/>
  <c r="S89" i="6"/>
  <c r="T89" i="6"/>
  <c r="E14" i="9"/>
  <c r="D14" i="9"/>
  <c r="C14" i="9"/>
  <c r="I14" i="9"/>
  <c r="G14" i="9"/>
  <c r="F14" i="9"/>
  <c r="G93" i="5"/>
  <c r="E93" i="5"/>
  <c r="J93" i="5"/>
  <c r="I93" i="5"/>
  <c r="H93" i="5"/>
  <c r="F93" i="5"/>
  <c r="D93" i="5"/>
  <c r="C93" i="5"/>
  <c r="D88" i="9"/>
  <c r="H88" i="9"/>
  <c r="E88" i="9"/>
  <c r="F88" i="9"/>
  <c r="C88" i="9"/>
  <c r="I88" i="9"/>
  <c r="G88" i="9"/>
  <c r="Y87" i="4"/>
  <c r="Z87" i="4" s="1"/>
  <c r="M90" i="5" s="1"/>
  <c r="X87" i="4"/>
  <c r="K90" i="5" s="1"/>
  <c r="W87" i="4"/>
  <c r="W107" i="8" s="1"/>
  <c r="T87" i="4"/>
  <c r="S87" i="4"/>
  <c r="R87" i="4"/>
  <c r="AA72" i="6"/>
  <c r="R72" i="6"/>
  <c r="U72" i="6"/>
  <c r="AC72" i="6"/>
  <c r="T72" i="6"/>
  <c r="AB72" i="6"/>
  <c r="S72" i="6"/>
  <c r="W72" i="6"/>
  <c r="V72" i="6"/>
  <c r="Z72" i="6"/>
  <c r="E83" i="9"/>
  <c r="C83" i="9"/>
  <c r="I83" i="9"/>
  <c r="F83" i="9"/>
  <c r="G83" i="9"/>
  <c r="D83" i="9"/>
  <c r="J83" i="9"/>
  <c r="H83" i="9"/>
  <c r="Z107" i="8"/>
  <c r="R107" i="8"/>
  <c r="AC107" i="8"/>
  <c r="T107" i="8"/>
  <c r="S107" i="8"/>
  <c r="V107" i="8"/>
  <c r="U107" i="8"/>
  <c r="Y107" i="8"/>
  <c r="AE107" i="8" s="1"/>
  <c r="X107" i="8"/>
  <c r="AD107" i="8" s="1"/>
  <c r="K110" i="9" s="1"/>
  <c r="F110" i="9"/>
  <c r="D110" i="9"/>
  <c r="J110" i="9"/>
  <c r="G110" i="9"/>
  <c r="H110" i="9"/>
  <c r="E110" i="9"/>
  <c r="C110" i="9"/>
  <c r="I110" i="9"/>
  <c r="W24" i="4"/>
  <c r="J27" i="5" s="1"/>
  <c r="R24" i="4"/>
  <c r="X24" i="4" s="1"/>
  <c r="K27" i="5" s="1"/>
  <c r="T24" i="4"/>
  <c r="S24" i="4"/>
  <c r="Y24" i="4" s="1"/>
  <c r="L27" i="5" s="1"/>
  <c r="Z12" i="8"/>
  <c r="R12" i="8"/>
  <c r="Y12" i="8"/>
  <c r="X12" i="8"/>
  <c r="T12" i="8"/>
  <c r="S12" i="8"/>
  <c r="AC12" i="8"/>
  <c r="J15" i="9" s="1"/>
  <c r="V12" i="8"/>
  <c r="C77" i="9"/>
  <c r="I77" i="9"/>
  <c r="G77" i="9"/>
  <c r="D77" i="9"/>
  <c r="E77" i="9"/>
  <c r="J77" i="9"/>
  <c r="H77" i="9"/>
  <c r="F77" i="9"/>
  <c r="S21" i="4"/>
  <c r="Y21" i="4" s="1"/>
  <c r="R21" i="4"/>
  <c r="X21" i="4" s="1"/>
  <c r="K24" i="5" s="1"/>
  <c r="W21" i="4"/>
  <c r="J24" i="5" s="1"/>
  <c r="W70" i="4"/>
  <c r="W46" i="6" s="1"/>
  <c r="T70" i="4"/>
  <c r="S70" i="4"/>
  <c r="Y70" i="4" s="1"/>
  <c r="R70" i="4"/>
  <c r="X70" i="4" s="1"/>
  <c r="K73" i="5" s="1"/>
  <c r="Z27" i="6"/>
  <c r="J30" i="7" s="1"/>
  <c r="S27" i="6"/>
  <c r="R27" i="6"/>
  <c r="V27" i="6"/>
  <c r="U27" i="6"/>
  <c r="I119" i="9"/>
  <c r="G119" i="9"/>
  <c r="M119" i="9"/>
  <c r="E119" i="9"/>
  <c r="J119" i="9"/>
  <c r="C119" i="9"/>
  <c r="L119" i="9"/>
  <c r="K119" i="9"/>
  <c r="H119" i="9"/>
  <c r="F119" i="9"/>
  <c r="D119" i="9"/>
  <c r="R77" i="4"/>
  <c r="X77" i="4" s="1"/>
  <c r="K80" i="5" s="1"/>
  <c r="W77" i="4"/>
  <c r="W93" i="8" s="1"/>
  <c r="T77" i="4"/>
  <c r="S77" i="4"/>
  <c r="Y77" i="4" s="1"/>
  <c r="D25" i="7"/>
  <c r="G25" i="7"/>
  <c r="F25" i="7"/>
  <c r="E25" i="7"/>
  <c r="I25" i="7"/>
  <c r="H25" i="7"/>
  <c r="C25" i="7"/>
  <c r="C24" i="9"/>
  <c r="I24" i="9"/>
  <c r="H24" i="9"/>
  <c r="G24" i="9"/>
  <c r="F24" i="9"/>
  <c r="E24" i="9"/>
  <c r="D24" i="9"/>
  <c r="A24" i="9"/>
  <c r="L73" i="7"/>
  <c r="D73" i="7"/>
  <c r="G73" i="7"/>
  <c r="F73" i="7"/>
  <c r="M73" i="7"/>
  <c r="E73" i="7"/>
  <c r="K73" i="7"/>
  <c r="J73" i="7"/>
  <c r="H73" i="7"/>
  <c r="I73" i="7"/>
  <c r="C73" i="7"/>
  <c r="F70" i="9"/>
  <c r="D70" i="9"/>
  <c r="J70" i="9"/>
  <c r="G70" i="9"/>
  <c r="I70" i="9"/>
  <c r="H70" i="9"/>
  <c r="E70" i="9"/>
  <c r="C70" i="9"/>
  <c r="F78" i="9"/>
  <c r="D78" i="9"/>
  <c r="J78" i="9"/>
  <c r="G78" i="9"/>
  <c r="H78" i="9"/>
  <c r="E78" i="9"/>
  <c r="C78" i="9"/>
  <c r="I78" i="9"/>
  <c r="S62" i="8"/>
  <c r="Z62" i="8"/>
  <c r="R62" i="8"/>
  <c r="AD62" i="8" s="1"/>
  <c r="K65" i="9" s="1"/>
  <c r="AE62" i="8"/>
  <c r="L65" i="9" s="1"/>
  <c r="V62" i="8"/>
  <c r="U62" i="8"/>
  <c r="AC62" i="8"/>
  <c r="J65" i="9" s="1"/>
  <c r="T62" i="8"/>
  <c r="W62" i="8"/>
  <c r="Y62" i="8"/>
  <c r="X62" i="8"/>
  <c r="D35" i="9"/>
  <c r="C35" i="9"/>
  <c r="I35" i="9"/>
  <c r="H35" i="9"/>
  <c r="G35" i="9"/>
  <c r="F35" i="9"/>
  <c r="E35" i="9"/>
  <c r="U32" i="8"/>
  <c r="X32" i="8"/>
  <c r="W32" i="8"/>
  <c r="V32" i="8"/>
  <c r="AC32" i="8"/>
  <c r="J35" i="9" s="1"/>
  <c r="Z32" i="8"/>
  <c r="T32" i="8"/>
  <c r="S32" i="8"/>
  <c r="R32" i="8"/>
  <c r="Y32" i="8"/>
  <c r="E30" i="9"/>
  <c r="D30" i="9"/>
  <c r="C30" i="9"/>
  <c r="I30" i="9"/>
  <c r="H30" i="9"/>
  <c r="G30" i="9"/>
  <c r="F30" i="9"/>
  <c r="T120" i="4"/>
  <c r="X120" i="4"/>
  <c r="W120" i="4"/>
  <c r="Y120" i="4"/>
  <c r="S120" i="4"/>
  <c r="R120" i="4"/>
  <c r="Z120" i="4"/>
  <c r="G53" i="5"/>
  <c r="J53" i="5"/>
  <c r="I53" i="5"/>
  <c r="H53" i="5"/>
  <c r="K53" i="5"/>
  <c r="F53" i="5"/>
  <c r="E53" i="5"/>
  <c r="D53" i="5"/>
  <c r="C53" i="5"/>
  <c r="J90" i="9"/>
  <c r="H90" i="9"/>
  <c r="F90" i="9"/>
  <c r="K90" i="9"/>
  <c r="C90" i="9"/>
  <c r="I90" i="9"/>
  <c r="G90" i="9"/>
  <c r="E90" i="9"/>
  <c r="D90" i="9"/>
  <c r="S27" i="4"/>
  <c r="Y27" i="4" s="1"/>
  <c r="R27" i="4"/>
  <c r="X27" i="4" s="1"/>
  <c r="K30" i="5" s="1"/>
  <c r="W27" i="4"/>
  <c r="J30" i="5" s="1"/>
  <c r="U52" i="6"/>
  <c r="W52" i="6"/>
  <c r="V52" i="6"/>
  <c r="T52" i="6"/>
  <c r="S52" i="6"/>
  <c r="R52" i="6"/>
  <c r="AC52" i="6"/>
  <c r="M55" i="7" s="1"/>
  <c r="AB52" i="6"/>
  <c r="L55" i="7" s="1"/>
  <c r="AA52" i="6"/>
  <c r="K55" i="7" s="1"/>
  <c r="Z52" i="6"/>
  <c r="J55" i="7" s="1"/>
  <c r="S46" i="8"/>
  <c r="V46" i="8"/>
  <c r="U46" i="8"/>
  <c r="AC46" i="8"/>
  <c r="J49" i="9" s="1"/>
  <c r="Y46" i="8"/>
  <c r="X46" i="8"/>
  <c r="R46" i="8"/>
  <c r="L81" i="7"/>
  <c r="D81" i="7"/>
  <c r="G81" i="7"/>
  <c r="F81" i="7"/>
  <c r="M81" i="7"/>
  <c r="E81" i="7"/>
  <c r="C81" i="7"/>
  <c r="K81" i="7"/>
  <c r="J81" i="7"/>
  <c r="I81" i="7"/>
  <c r="H81" i="7"/>
  <c r="I71" i="9"/>
  <c r="G71" i="9"/>
  <c r="E71" i="9"/>
  <c r="J71" i="9"/>
  <c r="C71" i="9"/>
  <c r="H71" i="9"/>
  <c r="F71" i="9"/>
  <c r="D71" i="9"/>
  <c r="J110" i="5"/>
  <c r="I110" i="5"/>
  <c r="H110" i="5"/>
  <c r="G110" i="5"/>
  <c r="F110" i="5"/>
  <c r="M110" i="5"/>
  <c r="E110" i="5"/>
  <c r="L110" i="5"/>
  <c r="D110" i="5"/>
  <c r="K110" i="5"/>
  <c r="C110" i="5"/>
  <c r="AC39" i="8"/>
  <c r="J42" i="9" s="1"/>
  <c r="V39" i="8"/>
  <c r="U39" i="8"/>
  <c r="X39" i="8"/>
  <c r="S39" i="8"/>
  <c r="R39" i="8"/>
  <c r="Y39" i="8"/>
  <c r="H48" i="5"/>
  <c r="C48" i="5"/>
  <c r="I48" i="5"/>
  <c r="G48" i="5"/>
  <c r="F48" i="5"/>
  <c r="E48" i="5"/>
  <c r="D48" i="5"/>
  <c r="C81" i="5"/>
  <c r="F81" i="5"/>
  <c r="E81" i="5"/>
  <c r="L81" i="5"/>
  <c r="D81" i="5"/>
  <c r="J81" i="5"/>
  <c r="I81" i="5"/>
  <c r="H81" i="5"/>
  <c r="G81" i="5"/>
  <c r="Z37" i="6"/>
  <c r="Z67" i="8" s="1"/>
  <c r="T37" i="6"/>
  <c r="S37" i="6"/>
  <c r="R37" i="6"/>
  <c r="V37" i="6"/>
  <c r="AB37" i="6" s="1"/>
  <c r="U37" i="6"/>
  <c r="AA37" i="6" s="1"/>
  <c r="K40" i="7" s="1"/>
  <c r="R114" i="4"/>
  <c r="T114" i="4"/>
  <c r="S114" i="4"/>
  <c r="Z114" i="4"/>
  <c r="Y114" i="4"/>
  <c r="X114" i="4"/>
  <c r="W114" i="4"/>
  <c r="I43" i="5"/>
  <c r="D43" i="5"/>
  <c r="C43" i="5"/>
  <c r="H43" i="5"/>
  <c r="G43" i="5"/>
  <c r="F43" i="5"/>
  <c r="E43" i="5"/>
  <c r="F50" i="5"/>
  <c r="I50" i="5"/>
  <c r="H50" i="5"/>
  <c r="G50" i="5"/>
  <c r="D50" i="5"/>
  <c r="C50" i="5"/>
  <c r="L50" i="5"/>
  <c r="J50" i="5"/>
  <c r="E50" i="5"/>
  <c r="I67" i="5"/>
  <c r="D67" i="5"/>
  <c r="C67" i="5"/>
  <c r="J67" i="5"/>
  <c r="G67" i="5"/>
  <c r="F67" i="5"/>
  <c r="E67" i="5"/>
  <c r="H67" i="5"/>
  <c r="AA120" i="6"/>
  <c r="R120" i="6"/>
  <c r="U120" i="6"/>
  <c r="AC120" i="6"/>
  <c r="T120" i="6"/>
  <c r="AB120" i="6"/>
  <c r="S120" i="6"/>
  <c r="W120" i="6"/>
  <c r="V120" i="6"/>
  <c r="Z120" i="6"/>
  <c r="E71" i="5"/>
  <c r="H71" i="5"/>
  <c r="G71" i="5"/>
  <c r="F71" i="5"/>
  <c r="C71" i="5"/>
  <c r="J71" i="5"/>
  <c r="I71" i="5"/>
  <c r="D71" i="5"/>
  <c r="U50" i="6"/>
  <c r="V50" i="6"/>
  <c r="Z50" i="6"/>
  <c r="J53" i="7" s="1"/>
  <c r="T50" i="6"/>
  <c r="S50" i="6"/>
  <c r="AB50" i="6" s="1"/>
  <c r="R50" i="6"/>
  <c r="AA50" i="6" s="1"/>
  <c r="K53" i="7" s="1"/>
  <c r="J43" i="7"/>
  <c r="E43" i="7"/>
  <c r="L43" i="7"/>
  <c r="D43" i="7"/>
  <c r="C43" i="7"/>
  <c r="H43" i="7"/>
  <c r="G43" i="7"/>
  <c r="F43" i="7"/>
  <c r="I43" i="7"/>
  <c r="S100" i="8"/>
  <c r="AD100" i="8"/>
  <c r="AF100" i="8" s="1"/>
  <c r="M103" i="9" s="1"/>
  <c r="U100" i="8"/>
  <c r="AC100" i="8"/>
  <c r="T100" i="8"/>
  <c r="W100" i="8"/>
  <c r="V100" i="8"/>
  <c r="R100" i="8"/>
  <c r="AE100" i="8"/>
  <c r="Z100" i="8"/>
  <c r="Y100" i="8"/>
  <c r="X100" i="8"/>
  <c r="I103" i="9"/>
  <c r="G103" i="9"/>
  <c r="E103" i="9"/>
  <c r="J103" i="9"/>
  <c r="C103" i="9"/>
  <c r="L103" i="9"/>
  <c r="H103" i="9"/>
  <c r="F103" i="9"/>
  <c r="D103" i="9"/>
  <c r="X35" i="8"/>
  <c r="S35" i="8"/>
  <c r="Z35" i="8"/>
  <c r="R35" i="8"/>
  <c r="Y35" i="8"/>
  <c r="T35" i="8"/>
  <c r="AC35" i="8"/>
  <c r="J38" i="9" s="1"/>
  <c r="V35" i="8"/>
  <c r="U35" i="8"/>
  <c r="V69" i="6"/>
  <c r="Z69" i="6"/>
  <c r="W69" i="6"/>
  <c r="AB69" i="6"/>
  <c r="AA69" i="6"/>
  <c r="R69" i="6"/>
  <c r="AC69" i="6"/>
  <c r="U69" i="6"/>
  <c r="T69" i="6"/>
  <c r="S69" i="6"/>
  <c r="F46" i="9"/>
  <c r="D46" i="9"/>
  <c r="G46" i="9"/>
  <c r="H46" i="9"/>
  <c r="E46" i="9"/>
  <c r="C46" i="9"/>
  <c r="I46" i="9"/>
  <c r="G58" i="7"/>
  <c r="I58" i="7"/>
  <c r="H58" i="7"/>
  <c r="K58" i="7"/>
  <c r="E58" i="7"/>
  <c r="D58" i="7"/>
  <c r="C58" i="7"/>
  <c r="F58" i="7"/>
  <c r="E67" i="9"/>
  <c r="C67" i="9"/>
  <c r="I67" i="9"/>
  <c r="F67" i="9"/>
  <c r="G67" i="9"/>
  <c r="D67" i="9"/>
  <c r="J67" i="9"/>
  <c r="H67" i="9"/>
  <c r="Y108" i="4"/>
  <c r="S108" i="4"/>
  <c r="R108" i="4"/>
  <c r="Z108" i="4"/>
  <c r="T108" i="4"/>
  <c r="X108" i="4"/>
  <c r="W108" i="4"/>
  <c r="J107" i="7"/>
  <c r="M107" i="7"/>
  <c r="E107" i="7"/>
  <c r="L107" i="7"/>
  <c r="D107" i="7"/>
  <c r="K107" i="7"/>
  <c r="C107" i="7"/>
  <c r="I107" i="7"/>
  <c r="H107" i="7"/>
  <c r="G107" i="7"/>
  <c r="F107" i="7"/>
  <c r="I95" i="9"/>
  <c r="G95" i="9"/>
  <c r="E95" i="9"/>
  <c r="J95" i="9"/>
  <c r="H95" i="9"/>
  <c r="F95" i="9"/>
  <c r="D95" i="9"/>
  <c r="C95" i="9"/>
  <c r="C109" i="9"/>
  <c r="I109" i="9"/>
  <c r="G109" i="9"/>
  <c r="D109" i="9"/>
  <c r="E109" i="9"/>
  <c r="J109" i="9"/>
  <c r="H109" i="9"/>
  <c r="F109" i="9"/>
  <c r="E99" i="9"/>
  <c r="C99" i="9"/>
  <c r="I99" i="9"/>
  <c r="F99" i="9"/>
  <c r="G99" i="9"/>
  <c r="D99" i="9"/>
  <c r="J99" i="9"/>
  <c r="H99" i="9"/>
  <c r="J70" i="5"/>
  <c r="E70" i="5"/>
  <c r="D70" i="5"/>
  <c r="C70" i="5"/>
  <c r="I70" i="5"/>
  <c r="H70" i="5"/>
  <c r="G70" i="5"/>
  <c r="F70" i="5"/>
  <c r="AC55" i="8"/>
  <c r="J58" i="9" s="1"/>
  <c r="T55" i="8"/>
  <c r="V55" i="8"/>
  <c r="U55" i="8"/>
  <c r="X55" i="8"/>
  <c r="S55" i="8"/>
  <c r="R55" i="8"/>
  <c r="Y55" i="8"/>
  <c r="Z37" i="8"/>
  <c r="R37" i="8"/>
  <c r="U37" i="8"/>
  <c r="AC37" i="8"/>
  <c r="J40" i="9" s="1"/>
  <c r="T37" i="8"/>
  <c r="S37" i="8"/>
  <c r="V37" i="8"/>
  <c r="Y37" i="8"/>
  <c r="X37" i="8"/>
  <c r="D57" i="7"/>
  <c r="G57" i="7"/>
  <c r="F57" i="7"/>
  <c r="E57" i="7"/>
  <c r="J57" i="7"/>
  <c r="I57" i="7"/>
  <c r="H57" i="7"/>
  <c r="C57" i="7"/>
  <c r="R74" i="4"/>
  <c r="T74" i="4"/>
  <c r="S74" i="4"/>
  <c r="W74" i="4"/>
  <c r="W50" i="6" s="1"/>
  <c r="Z74" i="4"/>
  <c r="M77" i="5" s="1"/>
  <c r="Y74" i="4"/>
  <c r="L77" i="5" s="1"/>
  <c r="X74" i="4"/>
  <c r="K77" i="5" s="1"/>
  <c r="E19" i="7"/>
  <c r="D19" i="7"/>
  <c r="C19" i="7"/>
  <c r="I19" i="7"/>
  <c r="F19" i="7"/>
  <c r="G19" i="7"/>
  <c r="H116" i="9"/>
  <c r="F116" i="9"/>
  <c r="L116" i="9"/>
  <c r="D116" i="9"/>
  <c r="I116" i="9"/>
  <c r="J116" i="9"/>
  <c r="G116" i="9"/>
  <c r="E116" i="9"/>
  <c r="C116" i="9"/>
  <c r="S35" i="4"/>
  <c r="Y35" i="4" s="1"/>
  <c r="L38" i="5" s="1"/>
  <c r="R35" i="4"/>
  <c r="X35" i="4" s="1"/>
  <c r="K38" i="5" s="1"/>
  <c r="W35" i="4"/>
  <c r="J38" i="5" s="1"/>
  <c r="W118" i="4"/>
  <c r="Z118" i="4"/>
  <c r="Y118" i="4"/>
  <c r="X118" i="4"/>
  <c r="T118" i="4"/>
  <c r="S118" i="4"/>
  <c r="R118" i="4"/>
  <c r="J102" i="5"/>
  <c r="I102" i="5"/>
  <c r="H102" i="5"/>
  <c r="G102" i="5"/>
  <c r="F102" i="5"/>
  <c r="M102" i="5"/>
  <c r="E102" i="5"/>
  <c r="L102" i="5"/>
  <c r="D102" i="5"/>
  <c r="K102" i="5"/>
  <c r="C102" i="5"/>
  <c r="E14" i="5"/>
  <c r="D14" i="5"/>
  <c r="C14" i="5"/>
  <c r="G14" i="5"/>
  <c r="F14" i="5"/>
  <c r="I14" i="5"/>
  <c r="C49" i="5"/>
  <c r="F49" i="5"/>
  <c r="E49" i="5"/>
  <c r="D49" i="5"/>
  <c r="I49" i="5"/>
  <c r="H49" i="5"/>
  <c r="G49" i="5"/>
  <c r="R85" i="4"/>
  <c r="X85" i="4" s="1"/>
  <c r="K88" i="5" s="1"/>
  <c r="Y85" i="4"/>
  <c r="Z85" i="4" s="1"/>
  <c r="M88" i="5" s="1"/>
  <c r="S85" i="4"/>
  <c r="W85" i="4"/>
  <c r="J88" i="5" s="1"/>
  <c r="T85" i="4"/>
  <c r="I51" i="5"/>
  <c r="L51" i="5"/>
  <c r="D51" i="5"/>
  <c r="C51" i="5"/>
  <c r="J51" i="5"/>
  <c r="G51" i="5"/>
  <c r="F51" i="5"/>
  <c r="E51" i="5"/>
  <c r="H51" i="5"/>
  <c r="AC101" i="8"/>
  <c r="J104" i="9" s="1"/>
  <c r="T101" i="8"/>
  <c r="V101" i="8"/>
  <c r="AE101" i="8" s="1"/>
  <c r="U101" i="8"/>
  <c r="Z101" i="8"/>
  <c r="Y101" i="8"/>
  <c r="X101" i="8"/>
  <c r="W101" i="8"/>
  <c r="S101" i="8"/>
  <c r="R101" i="8"/>
  <c r="AD101" i="8" s="1"/>
  <c r="K104" i="9" s="1"/>
  <c r="D44" i="5"/>
  <c r="G44" i="5"/>
  <c r="F44" i="5"/>
  <c r="E44" i="5"/>
  <c r="I44" i="5"/>
  <c r="H44" i="5"/>
  <c r="C44" i="5"/>
  <c r="Z23" i="6"/>
  <c r="S23" i="6"/>
  <c r="R23" i="6"/>
  <c r="V23" i="6"/>
  <c r="U23" i="6"/>
  <c r="D41" i="7"/>
  <c r="G41" i="7"/>
  <c r="F41" i="7"/>
  <c r="E41" i="7"/>
  <c r="H41" i="7"/>
  <c r="C41" i="7"/>
  <c r="J41" i="7"/>
  <c r="I41" i="7"/>
  <c r="G97" i="9"/>
  <c r="E97" i="9"/>
  <c r="C97" i="9"/>
  <c r="H97" i="9"/>
  <c r="J97" i="9"/>
  <c r="I97" i="9"/>
  <c r="F97" i="9"/>
  <c r="D97" i="9"/>
  <c r="I111" i="9"/>
  <c r="G111" i="9"/>
  <c r="E111" i="9"/>
  <c r="J111" i="9"/>
  <c r="K111" i="9"/>
  <c r="H111" i="9"/>
  <c r="F111" i="9"/>
  <c r="D111" i="9"/>
  <c r="C111" i="9"/>
  <c r="W79" i="4"/>
  <c r="J82" i="5" s="1"/>
  <c r="T79" i="4"/>
  <c r="S79" i="4"/>
  <c r="Y79" i="4" s="1"/>
  <c r="R79" i="4"/>
  <c r="X79" i="4" s="1"/>
  <c r="K82" i="5" s="1"/>
  <c r="AC47" i="8"/>
  <c r="J50" i="9" s="1"/>
  <c r="T47" i="8"/>
  <c r="V47" i="8"/>
  <c r="U47" i="8"/>
  <c r="Y47" i="8"/>
  <c r="X47" i="8"/>
  <c r="S47" i="8"/>
  <c r="R47" i="8"/>
  <c r="H44" i="9"/>
  <c r="I44" i="9"/>
  <c r="G44" i="9"/>
  <c r="F44" i="9"/>
  <c r="E44" i="9"/>
  <c r="D44" i="9"/>
  <c r="C44" i="9"/>
  <c r="D112" i="9"/>
  <c r="J112" i="9"/>
  <c r="H112" i="9"/>
  <c r="E112" i="9"/>
  <c r="I112" i="9"/>
  <c r="G112" i="9"/>
  <c r="F112" i="9"/>
  <c r="C112" i="9"/>
  <c r="T112" i="4"/>
  <c r="X112" i="4"/>
  <c r="W112" i="4"/>
  <c r="Z112" i="4"/>
  <c r="Y112" i="4"/>
  <c r="S112" i="4"/>
  <c r="R112" i="4"/>
  <c r="H108" i="9"/>
  <c r="F108" i="9"/>
  <c r="D108" i="9"/>
  <c r="I108" i="9"/>
  <c r="K108" i="9"/>
  <c r="J108" i="9"/>
  <c r="G108" i="9"/>
  <c r="E108" i="9"/>
  <c r="C108" i="9"/>
  <c r="E11" i="7"/>
  <c r="D11" i="7"/>
  <c r="C11" i="7"/>
  <c r="I11" i="7"/>
  <c r="G11" i="7"/>
  <c r="F11" i="7"/>
  <c r="A11" i="7"/>
  <c r="G114" i="7"/>
  <c r="J114" i="7"/>
  <c r="I114" i="7"/>
  <c r="H114" i="7"/>
  <c r="F114" i="7"/>
  <c r="E114" i="7"/>
  <c r="D114" i="7"/>
  <c r="C114" i="7"/>
  <c r="M114" i="7"/>
  <c r="L114" i="7"/>
  <c r="K114" i="7"/>
  <c r="I21" i="9"/>
  <c r="G21" i="9"/>
  <c r="F21" i="9"/>
  <c r="E21" i="9"/>
  <c r="D21" i="9"/>
  <c r="C21" i="9"/>
  <c r="C101" i="9"/>
  <c r="I101" i="9"/>
  <c r="G101" i="9"/>
  <c r="D101" i="9"/>
  <c r="J101" i="9"/>
  <c r="H101" i="9"/>
  <c r="F101" i="9"/>
  <c r="E101" i="9"/>
  <c r="V57" i="8"/>
  <c r="U57" i="8"/>
  <c r="Y57" i="8"/>
  <c r="X57" i="8"/>
  <c r="S57" i="8"/>
  <c r="R57" i="8"/>
  <c r="AC57" i="8"/>
  <c r="J60" i="9" s="1"/>
  <c r="L121" i="7"/>
  <c r="D121" i="7"/>
  <c r="G121" i="7"/>
  <c r="F121" i="7"/>
  <c r="M121" i="7"/>
  <c r="E121" i="7"/>
  <c r="K121" i="7"/>
  <c r="J121" i="7"/>
  <c r="I121" i="7"/>
  <c r="H121" i="7"/>
  <c r="C121" i="7"/>
  <c r="S76" i="8"/>
  <c r="AE76" i="8" s="1"/>
  <c r="U76" i="8"/>
  <c r="AD76" i="8" s="1"/>
  <c r="K79" i="9" s="1"/>
  <c r="AC76" i="8"/>
  <c r="J79" i="9" s="1"/>
  <c r="T76" i="8"/>
  <c r="X76" i="8"/>
  <c r="W76" i="8"/>
  <c r="Z76" i="8"/>
  <c r="Y76" i="8"/>
  <c r="V76" i="8"/>
  <c r="R76" i="8"/>
  <c r="V65" i="8"/>
  <c r="U65" i="8"/>
  <c r="Y65" i="8"/>
  <c r="X65" i="8"/>
  <c r="W65" i="8"/>
  <c r="AC65" i="8"/>
  <c r="Z65" i="8"/>
  <c r="T65" i="8"/>
  <c r="S65" i="8"/>
  <c r="AE65" i="8" s="1"/>
  <c r="R65" i="8"/>
  <c r="AD65" i="8" s="1"/>
  <c r="K68" i="9" s="1"/>
  <c r="A10" i="7"/>
  <c r="G10" i="7"/>
  <c r="I10" i="7"/>
  <c r="F10" i="7"/>
  <c r="E10" i="7"/>
  <c r="D10" i="7"/>
  <c r="C10" i="7"/>
  <c r="G98" i="7"/>
  <c r="J98" i="7"/>
  <c r="I98" i="7"/>
  <c r="H98" i="7"/>
  <c r="F98" i="7"/>
  <c r="E98" i="7"/>
  <c r="D98" i="7"/>
  <c r="C98" i="7"/>
  <c r="M98" i="7"/>
  <c r="L98" i="7"/>
  <c r="K98" i="7"/>
  <c r="X61" i="4"/>
  <c r="K64" i="5" s="1"/>
  <c r="R61" i="4"/>
  <c r="Y61" i="4"/>
  <c r="Z61" i="4" s="1"/>
  <c r="M64" i="5" s="1"/>
  <c r="W61" i="4"/>
  <c r="J64" i="5" s="1"/>
  <c r="T61" i="4"/>
  <c r="S61" i="4"/>
  <c r="U18" i="6"/>
  <c r="V18" i="6"/>
  <c r="Z18" i="6"/>
  <c r="Z26" i="8" s="1"/>
  <c r="T18" i="6"/>
  <c r="S18" i="6"/>
  <c r="R18" i="6"/>
  <c r="A21" i="7"/>
  <c r="M92" i="7"/>
  <c r="E92" i="7"/>
  <c r="H92" i="7"/>
  <c r="G92" i="7"/>
  <c r="F92" i="7"/>
  <c r="D92" i="7"/>
  <c r="C92" i="7"/>
  <c r="L92" i="7"/>
  <c r="K92" i="7"/>
  <c r="J92" i="7"/>
  <c r="I92" i="7"/>
  <c r="AA94" i="6"/>
  <c r="R94" i="6"/>
  <c r="U94" i="6"/>
  <c r="AC94" i="6"/>
  <c r="T94" i="6"/>
  <c r="AB94" i="6"/>
  <c r="S94" i="6"/>
  <c r="Z94" i="6"/>
  <c r="V94" i="6"/>
  <c r="W94" i="6"/>
  <c r="AC85" i="8"/>
  <c r="J88" i="9" s="1"/>
  <c r="T85" i="8"/>
  <c r="V85" i="8"/>
  <c r="U85" i="8"/>
  <c r="Z85" i="8"/>
  <c r="Y85" i="8"/>
  <c r="S85" i="8"/>
  <c r="AE85" i="8" s="1"/>
  <c r="R85" i="8"/>
  <c r="AD85" i="8" s="1"/>
  <c r="K88" i="9" s="1"/>
  <c r="X85" i="8"/>
  <c r="W85" i="8"/>
  <c r="W31" i="4"/>
  <c r="R31" i="4"/>
  <c r="X31" i="4" s="1"/>
  <c r="K34" i="5" s="1"/>
  <c r="S31" i="4"/>
  <c r="Y31" i="4" s="1"/>
  <c r="G73" i="9"/>
  <c r="E73" i="9"/>
  <c r="K73" i="9"/>
  <c r="C73" i="9"/>
  <c r="H73" i="9"/>
  <c r="I73" i="9"/>
  <c r="F73" i="9"/>
  <c r="D73" i="9"/>
  <c r="J73" i="9"/>
  <c r="S11" i="4"/>
  <c r="Y11" i="4" s="1"/>
  <c r="L14" i="5" s="1"/>
  <c r="W11" i="4"/>
  <c r="W15" i="8" s="1"/>
  <c r="T49" i="4"/>
  <c r="S49" i="4"/>
  <c r="R49" i="4"/>
  <c r="Y49" i="4"/>
  <c r="Z49" i="4" s="1"/>
  <c r="M52" i="5" s="1"/>
  <c r="X49" i="4"/>
  <c r="K52" i="5" s="1"/>
  <c r="W49" i="4"/>
  <c r="I75" i="5"/>
  <c r="D75" i="5"/>
  <c r="C75" i="5"/>
  <c r="J75" i="5"/>
  <c r="H75" i="5"/>
  <c r="G75" i="5"/>
  <c r="F75" i="5"/>
  <c r="E75" i="5"/>
  <c r="Y82" i="8"/>
  <c r="S82" i="8"/>
  <c r="Z82" i="8"/>
  <c r="R82" i="8"/>
  <c r="AD82" i="8" s="1"/>
  <c r="K85" i="9" s="1"/>
  <c r="W82" i="8"/>
  <c r="V82" i="8"/>
  <c r="AE82" i="8" s="1"/>
  <c r="U82" i="8"/>
  <c r="T82" i="8"/>
  <c r="AC82" i="8"/>
  <c r="J85" i="9" s="1"/>
  <c r="X82" i="8"/>
  <c r="V99" i="6"/>
  <c r="Z99" i="6"/>
  <c r="W99" i="6"/>
  <c r="S99" i="6"/>
  <c r="R99" i="6"/>
  <c r="AC99" i="6"/>
  <c r="AB99" i="6"/>
  <c r="AA99" i="6"/>
  <c r="U99" i="6"/>
  <c r="T99" i="6"/>
  <c r="I27" i="5"/>
  <c r="D27" i="5"/>
  <c r="C27" i="5"/>
  <c r="H27" i="5"/>
  <c r="G27" i="5"/>
  <c r="F27" i="5"/>
  <c r="E27" i="5"/>
  <c r="G15" i="9"/>
  <c r="F15" i="9"/>
  <c r="E15" i="9"/>
  <c r="D15" i="9"/>
  <c r="C15" i="9"/>
  <c r="I15" i="9"/>
  <c r="H24" i="5"/>
  <c r="C24" i="5"/>
  <c r="I24" i="5"/>
  <c r="F24" i="5"/>
  <c r="E24" i="5"/>
  <c r="D24" i="5"/>
  <c r="G24" i="5"/>
  <c r="C73" i="5"/>
  <c r="F73" i="5"/>
  <c r="E73" i="5"/>
  <c r="D73" i="5"/>
  <c r="I73" i="5"/>
  <c r="H73" i="5"/>
  <c r="G73" i="5"/>
  <c r="J73" i="5"/>
  <c r="C30" i="7"/>
  <c r="F30" i="7"/>
  <c r="E30" i="7"/>
  <c r="D30" i="7"/>
  <c r="I30" i="7"/>
  <c r="H30" i="7"/>
  <c r="G30" i="7"/>
  <c r="F79" i="7"/>
  <c r="I79" i="7"/>
  <c r="H79" i="7"/>
  <c r="G79" i="7"/>
  <c r="M79" i="7"/>
  <c r="L79" i="7"/>
  <c r="K79" i="7"/>
  <c r="J79" i="7"/>
  <c r="D79" i="7"/>
  <c r="C79" i="7"/>
  <c r="E79" i="7"/>
  <c r="U40" i="8"/>
  <c r="X40" i="8"/>
  <c r="V40" i="8"/>
  <c r="Y40" i="8"/>
  <c r="T40" i="8"/>
  <c r="S40" i="8"/>
  <c r="R40" i="8"/>
  <c r="AC40" i="8"/>
  <c r="J43" i="9" s="1"/>
  <c r="F98" i="5"/>
  <c r="M98" i="5"/>
  <c r="E98" i="5"/>
  <c r="L98" i="5"/>
  <c r="D98" i="5"/>
  <c r="K98" i="5"/>
  <c r="C98" i="5"/>
  <c r="J98" i="5"/>
  <c r="I98" i="5"/>
  <c r="H98" i="5"/>
  <c r="G98" i="5"/>
  <c r="H80" i="5"/>
  <c r="C80" i="5"/>
  <c r="J80" i="5"/>
  <c r="I80" i="5"/>
  <c r="G80" i="5"/>
  <c r="F80" i="5"/>
  <c r="E80" i="5"/>
  <c r="D80" i="5"/>
  <c r="J91" i="7"/>
  <c r="M91" i="7"/>
  <c r="E91" i="7"/>
  <c r="L91" i="7"/>
  <c r="D91" i="7"/>
  <c r="K91" i="7"/>
  <c r="C91" i="7"/>
  <c r="I91" i="7"/>
  <c r="H91" i="7"/>
  <c r="G91" i="7"/>
  <c r="F91" i="7"/>
  <c r="L116" i="5"/>
  <c r="D116" i="5"/>
  <c r="K116" i="5"/>
  <c r="C116" i="5"/>
  <c r="J116" i="5"/>
  <c r="I116" i="5"/>
  <c r="H116" i="5"/>
  <c r="G116" i="5"/>
  <c r="F116" i="5"/>
  <c r="M116" i="5"/>
  <c r="E116" i="5"/>
  <c r="U30" i="6"/>
  <c r="V30" i="6"/>
  <c r="Z30" i="6"/>
  <c r="Z60" i="8" s="1"/>
  <c r="S30" i="6"/>
  <c r="R30" i="6"/>
  <c r="AA96" i="6"/>
  <c r="R96" i="6"/>
  <c r="U96" i="6"/>
  <c r="AC96" i="6"/>
  <c r="T96" i="6"/>
  <c r="AB96" i="6"/>
  <c r="S96" i="6"/>
  <c r="W96" i="6"/>
  <c r="V96" i="6"/>
  <c r="Z96" i="6"/>
  <c r="Z19" i="6"/>
  <c r="J22" i="7" s="1"/>
  <c r="S19" i="6"/>
  <c r="R19" i="6"/>
  <c r="V19" i="6"/>
  <c r="U19" i="6"/>
  <c r="Y53" i="4"/>
  <c r="W53" i="4"/>
  <c r="T53" i="4"/>
  <c r="S53" i="4"/>
  <c r="R53" i="4"/>
  <c r="X53" i="4" s="1"/>
  <c r="A17" i="5"/>
  <c r="R98" i="4"/>
  <c r="T98" i="4"/>
  <c r="S98" i="4"/>
  <c r="Z98" i="4"/>
  <c r="Y98" i="4"/>
  <c r="X98" i="4"/>
  <c r="W98" i="4"/>
  <c r="Y90" i="8"/>
  <c r="S90" i="8"/>
  <c r="AE90" i="8" s="1"/>
  <c r="Z90" i="8"/>
  <c r="R90" i="8"/>
  <c r="AD90" i="8" s="1"/>
  <c r="K93" i="9" s="1"/>
  <c r="X90" i="8"/>
  <c r="W90" i="8"/>
  <c r="V90" i="8"/>
  <c r="U90" i="8"/>
  <c r="T90" i="8"/>
  <c r="AC90" i="8"/>
  <c r="H93" i="7"/>
  <c r="K93" i="7"/>
  <c r="C93" i="7"/>
  <c r="J93" i="7"/>
  <c r="I93" i="7"/>
  <c r="G93" i="7"/>
  <c r="F93" i="7"/>
  <c r="E93" i="7"/>
  <c r="D93" i="7"/>
  <c r="M93" i="7"/>
  <c r="L93" i="7"/>
  <c r="V103" i="6"/>
  <c r="Z103" i="6"/>
  <c r="W103" i="6"/>
  <c r="S103" i="6"/>
  <c r="R103" i="6"/>
  <c r="AC103" i="6"/>
  <c r="AB103" i="6"/>
  <c r="AA103" i="6"/>
  <c r="U103" i="6"/>
  <c r="T103" i="6"/>
  <c r="G85" i="5"/>
  <c r="J85" i="5"/>
  <c r="I85" i="5"/>
  <c r="H85" i="5"/>
  <c r="F85" i="5"/>
  <c r="E85" i="5"/>
  <c r="D85" i="5"/>
  <c r="C85" i="5"/>
  <c r="J59" i="7"/>
  <c r="M59" i="7"/>
  <c r="E59" i="7"/>
  <c r="L59" i="7"/>
  <c r="D59" i="7"/>
  <c r="K59" i="7"/>
  <c r="C59" i="7"/>
  <c r="H59" i="7"/>
  <c r="G59" i="7"/>
  <c r="F59" i="7"/>
  <c r="I59" i="7"/>
  <c r="I40" i="7"/>
  <c r="D40" i="7"/>
  <c r="C40" i="7"/>
  <c r="J40" i="7"/>
  <c r="H40" i="7"/>
  <c r="G40" i="7"/>
  <c r="F40" i="7"/>
  <c r="E40" i="7"/>
  <c r="S30" i="4"/>
  <c r="Y30" i="4" s="1"/>
  <c r="R30" i="4"/>
  <c r="X30" i="4" s="1"/>
  <c r="K33" i="5" s="1"/>
  <c r="W30" i="4"/>
  <c r="U56" i="8"/>
  <c r="X56" i="8"/>
  <c r="V56" i="8"/>
  <c r="Y56" i="8"/>
  <c r="S56" i="8"/>
  <c r="R56" i="8"/>
  <c r="AC56" i="8"/>
  <c r="J59" i="9" s="1"/>
  <c r="H69" i="7"/>
  <c r="C69" i="7"/>
  <c r="J69" i="7"/>
  <c r="I69" i="7"/>
  <c r="F69" i="7"/>
  <c r="E69" i="7"/>
  <c r="D69" i="7"/>
  <c r="G69" i="7"/>
  <c r="F63" i="7"/>
  <c r="I63" i="7"/>
  <c r="H63" i="7"/>
  <c r="G63" i="7"/>
  <c r="J63" i="7"/>
  <c r="D63" i="7"/>
  <c r="C63" i="7"/>
  <c r="K63" i="7"/>
  <c r="E63" i="7"/>
  <c r="I34" i="9"/>
  <c r="H34" i="9"/>
  <c r="G34" i="9"/>
  <c r="F34" i="9"/>
  <c r="E34" i="9"/>
  <c r="D34" i="9"/>
  <c r="C34" i="9"/>
  <c r="AE117" i="8"/>
  <c r="V117" i="8"/>
  <c r="AC117" i="8"/>
  <c r="T117" i="8"/>
  <c r="S117" i="8"/>
  <c r="R117" i="8"/>
  <c r="AF117" i="8"/>
  <c r="W117" i="8"/>
  <c r="U117" i="8"/>
  <c r="AD117" i="8"/>
  <c r="Z117" i="8"/>
  <c r="Y117" i="8"/>
  <c r="X117" i="8"/>
  <c r="Y20" i="8"/>
  <c r="S20" i="8"/>
  <c r="R20" i="8"/>
  <c r="V20" i="8"/>
  <c r="AC20" i="8"/>
  <c r="J23" i="9" s="1"/>
  <c r="W20" i="8"/>
  <c r="U20" i="8"/>
  <c r="W88" i="8"/>
  <c r="Y88" i="8"/>
  <c r="X88" i="8"/>
  <c r="V88" i="8"/>
  <c r="U88" i="8"/>
  <c r="T88" i="8"/>
  <c r="S88" i="8"/>
  <c r="AE88" i="8" s="1"/>
  <c r="AD88" i="8"/>
  <c r="K91" i="9" s="1"/>
  <c r="R88" i="8"/>
  <c r="AC88" i="8"/>
  <c r="E38" i="9"/>
  <c r="D38" i="9"/>
  <c r="C38" i="9"/>
  <c r="I38" i="9"/>
  <c r="H38" i="9"/>
  <c r="G38" i="9"/>
  <c r="F38" i="9"/>
  <c r="W94" i="4"/>
  <c r="W114" i="8" s="1"/>
  <c r="X94" i="4"/>
  <c r="R94" i="4"/>
  <c r="T94" i="4"/>
  <c r="S94" i="4"/>
  <c r="Y94" i="4" s="1"/>
  <c r="U34" i="6"/>
  <c r="V34" i="6"/>
  <c r="Z34" i="6"/>
  <c r="Z64" i="8" s="1"/>
  <c r="S34" i="6"/>
  <c r="R34" i="6"/>
  <c r="I72" i="7"/>
  <c r="L72" i="7"/>
  <c r="D72" i="7"/>
  <c r="K72" i="7"/>
  <c r="C72" i="7"/>
  <c r="J72" i="7"/>
  <c r="H72" i="7"/>
  <c r="G72" i="7"/>
  <c r="E72" i="7"/>
  <c r="M72" i="7"/>
  <c r="F72" i="7"/>
  <c r="Y111" i="4"/>
  <c r="X111" i="4"/>
  <c r="W111" i="4"/>
  <c r="Z111" i="4"/>
  <c r="T111" i="4"/>
  <c r="S111" i="4"/>
  <c r="R111" i="4"/>
  <c r="AE95" i="8"/>
  <c r="V95" i="8"/>
  <c r="X95" i="8"/>
  <c r="AD95" i="8" s="1"/>
  <c r="K98" i="9" s="1"/>
  <c r="Y95" i="8"/>
  <c r="U95" i="8"/>
  <c r="T95" i="8"/>
  <c r="S95" i="8"/>
  <c r="R95" i="8"/>
  <c r="AC95" i="8"/>
  <c r="M111" i="5"/>
  <c r="E111" i="5"/>
  <c r="L111" i="5"/>
  <c r="D111" i="5"/>
  <c r="K111" i="5"/>
  <c r="C111" i="5"/>
  <c r="J111" i="5"/>
  <c r="I111" i="5"/>
  <c r="H111" i="5"/>
  <c r="G111" i="5"/>
  <c r="F111" i="5"/>
  <c r="H45" i="7"/>
  <c r="K45" i="7"/>
  <c r="C45" i="7"/>
  <c r="J45" i="7"/>
  <c r="I45" i="7"/>
  <c r="G45" i="7"/>
  <c r="F45" i="7"/>
  <c r="E45" i="7"/>
  <c r="D45" i="7"/>
  <c r="V58" i="8"/>
  <c r="R58" i="8"/>
  <c r="Y58" i="8"/>
  <c r="X58" i="8"/>
  <c r="S58" i="8"/>
  <c r="AC58" i="8"/>
  <c r="J61" i="9" s="1"/>
  <c r="U58" i="8"/>
  <c r="T58" i="8"/>
  <c r="V79" i="6"/>
  <c r="Z79" i="6"/>
  <c r="W79" i="6"/>
  <c r="S79" i="6"/>
  <c r="R79" i="6"/>
  <c r="AA79" i="6"/>
  <c r="U79" i="6"/>
  <c r="T79" i="6"/>
  <c r="AC79" i="6"/>
  <c r="AB79" i="6"/>
  <c r="S84" i="8"/>
  <c r="U84" i="8"/>
  <c r="AC84" i="8"/>
  <c r="J87" i="9" s="1"/>
  <c r="T84" i="8"/>
  <c r="R84" i="8"/>
  <c r="AD84" i="8" s="1"/>
  <c r="K87" i="9" s="1"/>
  <c r="Y84" i="8"/>
  <c r="X84" i="8"/>
  <c r="V84" i="8"/>
  <c r="AE84" i="8"/>
  <c r="L87" i="9" s="1"/>
  <c r="Z84" i="8"/>
  <c r="V66" i="8"/>
  <c r="AE66" i="8" s="1"/>
  <c r="Z66" i="8"/>
  <c r="R66" i="8"/>
  <c r="Y66" i="8"/>
  <c r="X66" i="8"/>
  <c r="U66" i="8"/>
  <c r="T66" i="8"/>
  <c r="S66" i="8"/>
  <c r="AD66" i="8"/>
  <c r="K69" i="9" s="1"/>
  <c r="AC66" i="8"/>
  <c r="J69" i="9" s="1"/>
  <c r="S13" i="4"/>
  <c r="Y13" i="4" s="1"/>
  <c r="L16" i="5" s="1"/>
  <c r="R13" i="4"/>
  <c r="W13" i="4"/>
  <c r="G26" i="7"/>
  <c r="I26" i="7"/>
  <c r="H26" i="7"/>
  <c r="E26" i="7"/>
  <c r="D26" i="7"/>
  <c r="C26" i="7"/>
  <c r="F26" i="7"/>
  <c r="I91" i="5"/>
  <c r="D91" i="5"/>
  <c r="C91" i="5"/>
  <c r="J91" i="5"/>
  <c r="H91" i="5"/>
  <c r="G91" i="5"/>
  <c r="F91" i="5"/>
  <c r="E91" i="5"/>
  <c r="X117" i="4"/>
  <c r="R117" i="4"/>
  <c r="Z117" i="4"/>
  <c r="Y117" i="4"/>
  <c r="S117" i="4"/>
  <c r="W117" i="4"/>
  <c r="T117" i="4"/>
  <c r="F33" i="9"/>
  <c r="E33" i="9"/>
  <c r="D33" i="9"/>
  <c r="C33" i="9"/>
  <c r="I33" i="9"/>
  <c r="H33" i="9"/>
  <c r="G33" i="9"/>
  <c r="Z25" i="6"/>
  <c r="J28" i="7" s="1"/>
  <c r="S25" i="6"/>
  <c r="R25" i="6"/>
  <c r="V25" i="6"/>
  <c r="U25" i="6"/>
  <c r="J115" i="7"/>
  <c r="M115" i="7"/>
  <c r="E115" i="7"/>
  <c r="L115" i="7"/>
  <c r="D115" i="7"/>
  <c r="K115" i="7"/>
  <c r="C115" i="7"/>
  <c r="I115" i="7"/>
  <c r="H115" i="7"/>
  <c r="G115" i="7"/>
  <c r="F115" i="7"/>
  <c r="F15" i="7"/>
  <c r="G15" i="7"/>
  <c r="E15" i="7"/>
  <c r="D15" i="7"/>
  <c r="C15" i="7"/>
  <c r="I15" i="7"/>
  <c r="A15" i="7"/>
  <c r="L108" i="5"/>
  <c r="D108" i="5"/>
  <c r="K108" i="5"/>
  <c r="C108" i="5"/>
  <c r="J108" i="5"/>
  <c r="I108" i="5"/>
  <c r="H108" i="5"/>
  <c r="G108" i="5"/>
  <c r="F108" i="5"/>
  <c r="M108" i="5"/>
  <c r="E108" i="5"/>
  <c r="Y119" i="4"/>
  <c r="X119" i="4"/>
  <c r="W119" i="4"/>
  <c r="Z119" i="4"/>
  <c r="T119" i="4"/>
  <c r="S119" i="4"/>
  <c r="R119" i="4"/>
  <c r="H117" i="7"/>
  <c r="K117" i="7"/>
  <c r="C117" i="7"/>
  <c r="J117" i="7"/>
  <c r="I117" i="7"/>
  <c r="M117" i="7"/>
  <c r="L117" i="7"/>
  <c r="G117" i="7"/>
  <c r="F117" i="7"/>
  <c r="E117" i="7"/>
  <c r="D117" i="7"/>
  <c r="W54" i="4"/>
  <c r="W66" i="8" s="1"/>
  <c r="T54" i="4"/>
  <c r="S54" i="4"/>
  <c r="Y54" i="4" s="1"/>
  <c r="R54" i="4"/>
  <c r="X54" i="4" s="1"/>
  <c r="K57" i="5" s="1"/>
  <c r="V91" i="6"/>
  <c r="Z91" i="6"/>
  <c r="W91" i="6"/>
  <c r="S91" i="6"/>
  <c r="R91" i="6"/>
  <c r="AA91" i="6"/>
  <c r="U91" i="6"/>
  <c r="T91" i="6"/>
  <c r="AB91" i="6"/>
  <c r="AC91" i="6"/>
  <c r="H60" i="9"/>
  <c r="F60" i="9"/>
  <c r="D60" i="9"/>
  <c r="I60" i="9"/>
  <c r="G60" i="9"/>
  <c r="E60" i="9"/>
  <c r="C60" i="9"/>
  <c r="H68" i="9"/>
  <c r="F68" i="9"/>
  <c r="D68" i="9"/>
  <c r="I68" i="9"/>
  <c r="J68" i="9"/>
  <c r="G68" i="9"/>
  <c r="E68" i="9"/>
  <c r="C68" i="9"/>
  <c r="F47" i="7"/>
  <c r="I47" i="7"/>
  <c r="H47" i="7"/>
  <c r="G47" i="7"/>
  <c r="D47" i="7"/>
  <c r="C47" i="7"/>
  <c r="L47" i="7"/>
  <c r="K47" i="7"/>
  <c r="J47" i="7"/>
  <c r="E47" i="7"/>
  <c r="A18" i="9"/>
  <c r="G69" i="5"/>
  <c r="J69" i="5"/>
  <c r="I69" i="5"/>
  <c r="H69" i="5"/>
  <c r="K69" i="5"/>
  <c r="F69" i="5"/>
  <c r="E69" i="5"/>
  <c r="D69" i="5"/>
  <c r="C69" i="5"/>
  <c r="H64" i="5"/>
  <c r="C64" i="5"/>
  <c r="I64" i="5"/>
  <c r="L64" i="5"/>
  <c r="G64" i="5"/>
  <c r="F64" i="5"/>
  <c r="E64" i="5"/>
  <c r="D64" i="5"/>
  <c r="Z13" i="6"/>
  <c r="S13" i="6"/>
  <c r="V13" i="6"/>
  <c r="U13" i="6"/>
  <c r="T104" i="4"/>
  <c r="X104" i="4"/>
  <c r="W104" i="4"/>
  <c r="Y104" i="4"/>
  <c r="S104" i="4"/>
  <c r="R104" i="4"/>
  <c r="Z104" i="4"/>
  <c r="V87" i="6"/>
  <c r="Z87" i="6"/>
  <c r="W87" i="6"/>
  <c r="S87" i="6"/>
  <c r="R87" i="6"/>
  <c r="AA87" i="6"/>
  <c r="U87" i="6"/>
  <c r="T87" i="6"/>
  <c r="AC87" i="6"/>
  <c r="AB87" i="6"/>
  <c r="Z31" i="6"/>
  <c r="J34" i="7" s="1"/>
  <c r="T31" i="6"/>
  <c r="S31" i="6"/>
  <c r="R31" i="6"/>
  <c r="V31" i="6"/>
  <c r="U31" i="6"/>
  <c r="G121" i="9"/>
  <c r="M121" i="9"/>
  <c r="E121" i="9"/>
  <c r="K121" i="9"/>
  <c r="C121" i="9"/>
  <c r="H121" i="9"/>
  <c r="I121" i="9"/>
  <c r="F121" i="9"/>
  <c r="D121" i="9"/>
  <c r="L121" i="9"/>
  <c r="J121" i="9"/>
  <c r="Z69" i="8"/>
  <c r="R69" i="8"/>
  <c r="Y69" i="8"/>
  <c r="U69" i="8"/>
  <c r="AD69" i="8" s="1"/>
  <c r="AC69" i="8"/>
  <c r="J72" i="9" s="1"/>
  <c r="T69" i="8"/>
  <c r="S69" i="8"/>
  <c r="AE69" i="8"/>
  <c r="L72" i="9" s="1"/>
  <c r="X69" i="8"/>
  <c r="W69" i="8"/>
  <c r="V69" i="8"/>
  <c r="J74" i="9"/>
  <c r="H74" i="9"/>
  <c r="F74" i="9"/>
  <c r="C74" i="9"/>
  <c r="L74" i="9"/>
  <c r="I74" i="9"/>
  <c r="G74" i="9"/>
  <c r="E74" i="9"/>
  <c r="D74" i="9"/>
  <c r="F34" i="5"/>
  <c r="I34" i="5"/>
  <c r="H34" i="5"/>
  <c r="G34" i="5"/>
  <c r="D34" i="5"/>
  <c r="C34" i="5"/>
  <c r="E34" i="5"/>
  <c r="W39" i="4"/>
  <c r="W51" i="8" s="1"/>
  <c r="S39" i="4"/>
  <c r="Y39" i="4" s="1"/>
  <c r="R39" i="4"/>
  <c r="X39" i="4" s="1"/>
  <c r="K42" i="5" s="1"/>
  <c r="Z49" i="6"/>
  <c r="Z89" i="8" s="1"/>
  <c r="T49" i="6"/>
  <c r="S49" i="6"/>
  <c r="AB49" i="6" s="1"/>
  <c r="AA49" i="6"/>
  <c r="K52" i="7" s="1"/>
  <c r="R49" i="6"/>
  <c r="W49" i="6"/>
  <c r="V49" i="6"/>
  <c r="U49" i="6"/>
  <c r="L52" i="5"/>
  <c r="D52" i="5"/>
  <c r="G52" i="5"/>
  <c r="F52" i="5"/>
  <c r="E52" i="5"/>
  <c r="I52" i="5"/>
  <c r="H52" i="5"/>
  <c r="C52" i="5"/>
  <c r="Z53" i="6"/>
  <c r="J56" i="7" s="1"/>
  <c r="T53" i="6"/>
  <c r="S53" i="6"/>
  <c r="AB53" i="6" s="1"/>
  <c r="R53" i="6"/>
  <c r="AA53" i="6" s="1"/>
  <c r="K56" i="7" s="1"/>
  <c r="W53" i="6"/>
  <c r="V53" i="6"/>
  <c r="U53" i="6"/>
  <c r="F31" i="7"/>
  <c r="I31" i="7"/>
  <c r="H31" i="7"/>
  <c r="G31" i="7"/>
  <c r="D31" i="7"/>
  <c r="C31" i="7"/>
  <c r="E31" i="7"/>
  <c r="C85" i="9"/>
  <c r="I85" i="9"/>
  <c r="G85" i="9"/>
  <c r="D85" i="9"/>
  <c r="H85" i="9"/>
  <c r="F85" i="9"/>
  <c r="E85" i="9"/>
  <c r="F39" i="7"/>
  <c r="I39" i="7"/>
  <c r="H39" i="7"/>
  <c r="G39" i="7"/>
  <c r="E39" i="7"/>
  <c r="D39" i="7"/>
  <c r="C39" i="7"/>
  <c r="K102" i="7"/>
  <c r="C102" i="7"/>
  <c r="F102" i="7"/>
  <c r="M102" i="7"/>
  <c r="E102" i="7"/>
  <c r="L102" i="7"/>
  <c r="D102" i="7"/>
  <c r="J102" i="7"/>
  <c r="I102" i="7"/>
  <c r="H102" i="7"/>
  <c r="G102" i="7"/>
  <c r="V115" i="6"/>
  <c r="Z115" i="6"/>
  <c r="W115" i="6"/>
  <c r="S115" i="6"/>
  <c r="R115" i="6"/>
  <c r="AC115" i="6"/>
  <c r="AB115" i="6"/>
  <c r="AA115" i="6"/>
  <c r="U115" i="6"/>
  <c r="T115" i="6"/>
  <c r="Z61" i="8"/>
  <c r="R61" i="8"/>
  <c r="AD61" i="8" s="1"/>
  <c r="K64" i="9" s="1"/>
  <c r="Y61" i="8"/>
  <c r="U61" i="8"/>
  <c r="AC61" i="8"/>
  <c r="J64" i="9" s="1"/>
  <c r="T61" i="8"/>
  <c r="S61" i="8"/>
  <c r="AE61" i="8" s="1"/>
  <c r="X61" i="8"/>
  <c r="V61" i="8"/>
  <c r="X81" i="8"/>
  <c r="Z81" i="8"/>
  <c r="R81" i="8"/>
  <c r="Y81" i="8"/>
  <c r="V81" i="8"/>
  <c r="U81" i="8"/>
  <c r="AD81" i="8"/>
  <c r="K84" i="9" s="1"/>
  <c r="AC81" i="8"/>
  <c r="J84" i="9" s="1"/>
  <c r="W81" i="8"/>
  <c r="T81" i="8"/>
  <c r="S81" i="8"/>
  <c r="AE81" i="8" s="1"/>
  <c r="F106" i="5"/>
  <c r="M106" i="5"/>
  <c r="E106" i="5"/>
  <c r="L106" i="5"/>
  <c r="D106" i="5"/>
  <c r="K106" i="5"/>
  <c r="C106" i="5"/>
  <c r="J106" i="5"/>
  <c r="I106" i="5"/>
  <c r="H106" i="5"/>
  <c r="G106" i="5"/>
  <c r="Z115" i="4"/>
  <c r="T115" i="4"/>
  <c r="S115" i="4"/>
  <c r="R115" i="4"/>
  <c r="Y115" i="4"/>
  <c r="X115" i="4"/>
  <c r="W115" i="4"/>
  <c r="W110" i="4"/>
  <c r="Z110" i="4"/>
  <c r="Y110" i="4"/>
  <c r="X110" i="4"/>
  <c r="R110" i="4"/>
  <c r="T110" i="4"/>
  <c r="S110" i="4"/>
  <c r="V93" i="6"/>
  <c r="Z93" i="6"/>
  <c r="W93" i="6"/>
  <c r="AB93" i="6"/>
  <c r="AA93" i="6"/>
  <c r="U93" i="6"/>
  <c r="R93" i="6"/>
  <c r="AC93" i="6"/>
  <c r="T93" i="6"/>
  <c r="S93" i="6"/>
  <c r="H77" i="7"/>
  <c r="K77" i="7"/>
  <c r="C77" i="7"/>
  <c r="J77" i="7"/>
  <c r="I77" i="7"/>
  <c r="G77" i="7"/>
  <c r="F77" i="7"/>
  <c r="D77" i="7"/>
  <c r="M77" i="7"/>
  <c r="L77" i="7"/>
  <c r="E77" i="7"/>
  <c r="A22" i="7"/>
  <c r="C22" i="7"/>
  <c r="F22" i="7"/>
  <c r="E22" i="7"/>
  <c r="D22" i="7"/>
  <c r="I22" i="7"/>
  <c r="H22" i="7"/>
  <c r="G22" i="7"/>
  <c r="F71" i="7"/>
  <c r="I71" i="7"/>
  <c r="H71" i="7"/>
  <c r="G71" i="7"/>
  <c r="E71" i="7"/>
  <c r="D71" i="7"/>
  <c r="L71" i="7"/>
  <c r="K71" i="7"/>
  <c r="J71" i="7"/>
  <c r="M71" i="7"/>
  <c r="C71" i="7"/>
  <c r="H56" i="5"/>
  <c r="C56" i="5"/>
  <c r="J56" i="5"/>
  <c r="I56" i="5"/>
  <c r="F56" i="5"/>
  <c r="E56" i="5"/>
  <c r="D56" i="5"/>
  <c r="L56" i="5"/>
  <c r="G56" i="5"/>
  <c r="W17" i="4"/>
  <c r="W21" i="8" s="1"/>
  <c r="S17" i="4"/>
  <c r="Y17" i="4" s="1"/>
  <c r="R17" i="4"/>
  <c r="X17" i="4" s="1"/>
  <c r="K20" i="5" s="1"/>
  <c r="S42" i="4"/>
  <c r="Y42" i="4" s="1"/>
  <c r="L45" i="5" s="1"/>
  <c r="R42" i="4"/>
  <c r="X42" i="4" s="1"/>
  <c r="K45" i="5" s="1"/>
  <c r="W42" i="4"/>
  <c r="W54" i="8" s="1"/>
  <c r="C93" i="9"/>
  <c r="I93" i="9"/>
  <c r="G93" i="9"/>
  <c r="D93" i="9"/>
  <c r="E93" i="9"/>
  <c r="J93" i="9"/>
  <c r="H93" i="9"/>
  <c r="F93" i="9"/>
  <c r="C32" i="9"/>
  <c r="I32" i="9"/>
  <c r="H32" i="9"/>
  <c r="G32" i="9"/>
  <c r="F32" i="9"/>
  <c r="E32" i="9"/>
  <c r="D32" i="9"/>
  <c r="AC23" i="8"/>
  <c r="J26" i="9" s="1"/>
  <c r="T23" i="8"/>
  <c r="V23" i="8"/>
  <c r="X23" i="8"/>
  <c r="Y23" i="8"/>
  <c r="S23" i="8"/>
  <c r="R23" i="8"/>
  <c r="G106" i="7"/>
  <c r="J106" i="7"/>
  <c r="I106" i="7"/>
  <c r="H106" i="7"/>
  <c r="M106" i="7"/>
  <c r="L106" i="7"/>
  <c r="K106" i="7"/>
  <c r="F106" i="7"/>
  <c r="E106" i="7"/>
  <c r="D106" i="7"/>
  <c r="C106" i="7"/>
  <c r="V33" i="8"/>
  <c r="Y33" i="8"/>
  <c r="X33" i="8"/>
  <c r="R33" i="8"/>
  <c r="U33" i="8"/>
  <c r="T33" i="8"/>
  <c r="S33" i="8"/>
  <c r="AC33" i="8"/>
  <c r="J36" i="9" s="1"/>
  <c r="Z33" i="8"/>
  <c r="Y28" i="8"/>
  <c r="AC28" i="8"/>
  <c r="J31" i="9" s="1"/>
  <c r="S28" i="8"/>
  <c r="V28" i="8"/>
  <c r="U28" i="8"/>
  <c r="C33" i="5"/>
  <c r="F33" i="5"/>
  <c r="E33" i="5"/>
  <c r="D33" i="5"/>
  <c r="I33" i="5"/>
  <c r="H33" i="5"/>
  <c r="G33" i="5"/>
  <c r="R106" i="4"/>
  <c r="T106" i="4"/>
  <c r="S106" i="4"/>
  <c r="W106" i="4"/>
  <c r="Z106" i="4"/>
  <c r="Y106" i="4"/>
  <c r="X106" i="4"/>
  <c r="U48" i="8"/>
  <c r="X48" i="8"/>
  <c r="V48" i="8"/>
  <c r="AC48" i="8"/>
  <c r="J51" i="9" s="1"/>
  <c r="Y48" i="8"/>
  <c r="S48" i="8"/>
  <c r="R48" i="8"/>
  <c r="R44" i="4"/>
  <c r="X44" i="4" s="1"/>
  <c r="K47" i="5" s="1"/>
  <c r="W44" i="4"/>
  <c r="W56" i="8" s="1"/>
  <c r="S44" i="4"/>
  <c r="Y44" i="4" s="1"/>
  <c r="G23" i="9"/>
  <c r="F23" i="9"/>
  <c r="E23" i="9"/>
  <c r="D23" i="9"/>
  <c r="C23" i="9"/>
  <c r="I23" i="9"/>
  <c r="F102" i="9"/>
  <c r="L102" i="9"/>
  <c r="D102" i="9"/>
  <c r="J102" i="9"/>
  <c r="G102" i="9"/>
  <c r="M102" i="9"/>
  <c r="K102" i="9"/>
  <c r="I102" i="9"/>
  <c r="H102" i="9"/>
  <c r="E102" i="9"/>
  <c r="C102" i="9"/>
  <c r="J62" i="5"/>
  <c r="E62" i="5"/>
  <c r="L62" i="5"/>
  <c r="D62" i="5"/>
  <c r="C62" i="5"/>
  <c r="H62" i="5"/>
  <c r="G62" i="5"/>
  <c r="F62" i="5"/>
  <c r="I62" i="5"/>
  <c r="E27" i="7"/>
  <c r="D27" i="7"/>
  <c r="C27" i="7"/>
  <c r="H27" i="7"/>
  <c r="G27" i="7"/>
  <c r="F27" i="7"/>
  <c r="I27" i="7"/>
  <c r="E91" i="9"/>
  <c r="C91" i="9"/>
  <c r="I91" i="9"/>
  <c r="F91" i="9"/>
  <c r="J91" i="9"/>
  <c r="H91" i="9"/>
  <c r="G91" i="9"/>
  <c r="D91" i="9"/>
  <c r="S51" i="4"/>
  <c r="R51" i="4"/>
  <c r="X51" i="4" s="1"/>
  <c r="K54" i="5" s="1"/>
  <c r="Y51" i="4"/>
  <c r="W51" i="4"/>
  <c r="J54" i="5" s="1"/>
  <c r="T51" i="4"/>
  <c r="T80" i="4"/>
  <c r="W80" i="4"/>
  <c r="J83" i="5" s="1"/>
  <c r="S80" i="4"/>
  <c r="Y80" i="4" s="1"/>
  <c r="R80" i="4"/>
  <c r="X80" i="4" s="1"/>
  <c r="K83" i="5" s="1"/>
  <c r="K97" i="5"/>
  <c r="C97" i="5"/>
  <c r="J97" i="5"/>
  <c r="I97" i="5"/>
  <c r="H97" i="5"/>
  <c r="G97" i="5"/>
  <c r="F97" i="5"/>
  <c r="E97" i="5"/>
  <c r="D97" i="5"/>
  <c r="H85" i="7"/>
  <c r="K85" i="7"/>
  <c r="C85" i="7"/>
  <c r="J85" i="7"/>
  <c r="I85" i="7"/>
  <c r="M85" i="7"/>
  <c r="L85" i="7"/>
  <c r="G85" i="7"/>
  <c r="F85" i="7"/>
  <c r="E85" i="7"/>
  <c r="D85" i="7"/>
  <c r="J98" i="9"/>
  <c r="H98" i="9"/>
  <c r="F98" i="9"/>
  <c r="C98" i="9"/>
  <c r="D98" i="9"/>
  <c r="L98" i="9"/>
  <c r="I98" i="9"/>
  <c r="G98" i="9"/>
  <c r="E98" i="9"/>
  <c r="C61" i="9"/>
  <c r="I61" i="9"/>
  <c r="G61" i="9"/>
  <c r="D61" i="9"/>
  <c r="E61" i="9"/>
  <c r="H61" i="9"/>
  <c r="F61" i="9"/>
  <c r="X101" i="4"/>
  <c r="R101" i="4"/>
  <c r="Z101" i="4"/>
  <c r="Y101" i="4"/>
  <c r="S101" i="4"/>
  <c r="W101" i="4"/>
  <c r="T101" i="4"/>
  <c r="G82" i="7"/>
  <c r="J82" i="7"/>
  <c r="I82" i="7"/>
  <c r="H82" i="7"/>
  <c r="F82" i="7"/>
  <c r="E82" i="7"/>
  <c r="D82" i="7"/>
  <c r="C82" i="7"/>
  <c r="M82" i="7"/>
  <c r="L82" i="7"/>
  <c r="K82" i="7"/>
  <c r="U48" i="6"/>
  <c r="W48" i="6"/>
  <c r="V48" i="6"/>
  <c r="T48" i="6"/>
  <c r="S48" i="6"/>
  <c r="R48" i="6"/>
  <c r="AB48" i="6"/>
  <c r="L51" i="7" s="1"/>
  <c r="AA48" i="6"/>
  <c r="K51" i="7" s="1"/>
  <c r="Z48" i="6"/>
  <c r="Z88" i="8" s="1"/>
  <c r="Z39" i="6"/>
  <c r="J42" i="7" s="1"/>
  <c r="T39" i="6"/>
  <c r="S39" i="6"/>
  <c r="AB39" i="6" s="1"/>
  <c r="R39" i="6"/>
  <c r="AA39" i="6" s="1"/>
  <c r="K42" i="7" s="1"/>
  <c r="W39" i="6"/>
  <c r="V39" i="6"/>
  <c r="U39" i="6"/>
  <c r="AD72" i="8"/>
  <c r="K75" i="9" s="1"/>
  <c r="U72" i="8"/>
  <c r="AC72" i="8"/>
  <c r="J75" i="9" s="1"/>
  <c r="T72" i="8"/>
  <c r="X72" i="8"/>
  <c r="W72" i="8"/>
  <c r="V72" i="8"/>
  <c r="Z72" i="8"/>
  <c r="Y72" i="8"/>
  <c r="S72" i="8"/>
  <c r="AE72" i="8" s="1"/>
  <c r="R72" i="8"/>
  <c r="G113" i="9"/>
  <c r="E113" i="9"/>
  <c r="C113" i="9"/>
  <c r="H113" i="9"/>
  <c r="J113" i="9"/>
  <c r="I113" i="9"/>
  <c r="F113" i="9"/>
  <c r="D113" i="9"/>
  <c r="V73" i="6"/>
  <c r="Z73" i="6"/>
  <c r="W73" i="6"/>
  <c r="AB73" i="6"/>
  <c r="AA73" i="6"/>
  <c r="R73" i="6"/>
  <c r="AC73" i="6"/>
  <c r="U73" i="6"/>
  <c r="T73" i="6"/>
  <c r="S73" i="6"/>
  <c r="T31" i="4" l="1"/>
  <c r="Z7" i="4"/>
  <c r="M10" i="5" s="1"/>
  <c r="J49" i="5"/>
  <c r="T34" i="6"/>
  <c r="H15" i="7"/>
  <c r="W46" i="8"/>
  <c r="T44" i="4"/>
  <c r="X26" i="8"/>
  <c r="T29" i="6"/>
  <c r="T35" i="4"/>
  <c r="T51" i="8"/>
  <c r="T48" i="8"/>
  <c r="T26" i="6"/>
  <c r="T39" i="4"/>
  <c r="T25" i="6"/>
  <c r="T56" i="8"/>
  <c r="T7" i="6"/>
  <c r="T27" i="8"/>
  <c r="T19" i="4"/>
  <c r="J39" i="7"/>
  <c r="T54" i="8"/>
  <c r="T42" i="4"/>
  <c r="T27" i="6"/>
  <c r="R20" i="4"/>
  <c r="X20" i="4" s="1"/>
  <c r="K23" i="5" s="1"/>
  <c r="U23" i="8"/>
  <c r="AD23" i="8" s="1"/>
  <c r="K26" i="9" s="1"/>
  <c r="R28" i="8"/>
  <c r="T28" i="8"/>
  <c r="R16" i="6"/>
  <c r="AA16" i="6" s="1"/>
  <c r="K19" i="7" s="1"/>
  <c r="W35" i="8"/>
  <c r="T30" i="6"/>
  <c r="AE8" i="8"/>
  <c r="L11" i="9" s="1"/>
  <c r="T13" i="8"/>
  <c r="T52" i="8"/>
  <c r="T40" i="4"/>
  <c r="T15" i="6"/>
  <c r="AE13" i="8"/>
  <c r="L16" i="9" s="1"/>
  <c r="T39" i="8"/>
  <c r="T19" i="6"/>
  <c r="T27" i="4"/>
  <c r="T41" i="8"/>
  <c r="H12" i="7"/>
  <c r="W33" i="8"/>
  <c r="T49" i="8"/>
  <c r="T28" i="4"/>
  <c r="T41" i="4"/>
  <c r="T36" i="6"/>
  <c r="R13" i="6"/>
  <c r="AA13" i="6" s="1"/>
  <c r="K16" i="7" s="1"/>
  <c r="X13" i="4"/>
  <c r="K16" i="5" s="1"/>
  <c r="U11" i="6"/>
  <c r="AA11" i="6" s="1"/>
  <c r="K14" i="7" s="1"/>
  <c r="W23" i="6"/>
  <c r="T46" i="4"/>
  <c r="Z48" i="8"/>
  <c r="T16" i="6"/>
  <c r="T20" i="4"/>
  <c r="T18" i="8"/>
  <c r="X17" i="8"/>
  <c r="AD17" i="8" s="1"/>
  <c r="K20" i="9" s="1"/>
  <c r="Z18" i="8"/>
  <c r="J28" i="5"/>
  <c r="J25" i="7"/>
  <c r="X15" i="4"/>
  <c r="K18" i="5" s="1"/>
  <c r="H19" i="7"/>
  <c r="T23" i="6"/>
  <c r="T33" i="4"/>
  <c r="T45" i="8"/>
  <c r="T32" i="6"/>
  <c r="X28" i="8"/>
  <c r="Z17" i="8"/>
  <c r="T32" i="4"/>
  <c r="T36" i="4"/>
  <c r="W24" i="8"/>
  <c r="Z44" i="8"/>
  <c r="T30" i="4"/>
  <c r="T26" i="8"/>
  <c r="W27" i="6"/>
  <c r="H15" i="5"/>
  <c r="X12" i="4"/>
  <c r="K15" i="5" s="1"/>
  <c r="T46" i="8"/>
  <c r="T14" i="6"/>
  <c r="W49" i="8"/>
  <c r="W41" i="8"/>
  <c r="J44" i="5"/>
  <c r="T44" i="8"/>
  <c r="T22" i="6"/>
  <c r="W34" i="8"/>
  <c r="U9" i="6"/>
  <c r="R14" i="8"/>
  <c r="Z42" i="8"/>
  <c r="T24" i="6"/>
  <c r="R10" i="4"/>
  <c r="X10" i="4" s="1"/>
  <c r="K13" i="5" s="1"/>
  <c r="T12" i="4"/>
  <c r="W24" i="6"/>
  <c r="W31" i="6"/>
  <c r="T29" i="4"/>
  <c r="W8" i="2"/>
  <c r="T8" i="4" s="1"/>
  <c r="X27" i="8"/>
  <c r="AD27" i="8" s="1"/>
  <c r="K30" i="9" s="1"/>
  <c r="Z39" i="8"/>
  <c r="R8" i="6"/>
  <c r="Z28" i="8"/>
  <c r="W39" i="8"/>
  <c r="X25" i="8"/>
  <c r="AD25" i="8" s="1"/>
  <c r="K28" i="9" s="1"/>
  <c r="AE33" i="8"/>
  <c r="L36" i="9" s="1"/>
  <c r="AD46" i="8"/>
  <c r="K49" i="9" s="1"/>
  <c r="W9" i="2"/>
  <c r="T9" i="6" s="1"/>
  <c r="AA25" i="6"/>
  <c r="K28" i="7" s="1"/>
  <c r="AA23" i="6"/>
  <c r="K26" i="7" s="1"/>
  <c r="R11" i="4"/>
  <c r="X11" i="4" s="1"/>
  <c r="Z11" i="4" s="1"/>
  <c r="M14" i="5" s="1"/>
  <c r="Z57" i="8"/>
  <c r="W57" i="8"/>
  <c r="R15" i="8"/>
  <c r="AD15" i="8" s="1"/>
  <c r="K18" i="9" s="1"/>
  <c r="AE45" i="8"/>
  <c r="L48" i="9" s="1"/>
  <c r="R9" i="6"/>
  <c r="AE28" i="8"/>
  <c r="L31" i="9" s="1"/>
  <c r="AE58" i="8"/>
  <c r="L61" i="9" s="1"/>
  <c r="W35" i="6"/>
  <c r="H11" i="7"/>
  <c r="AD32" i="8"/>
  <c r="K35" i="9" s="1"/>
  <c r="W18" i="6"/>
  <c r="AE32" i="8"/>
  <c r="L35" i="9" s="1"/>
  <c r="J46" i="5"/>
  <c r="AA35" i="6"/>
  <c r="K38" i="7" s="1"/>
  <c r="Z55" i="8"/>
  <c r="AD39" i="8"/>
  <c r="K42" i="9" s="1"/>
  <c r="J27" i="7"/>
  <c r="AA31" i="6"/>
  <c r="K34" i="7" s="1"/>
  <c r="AA24" i="6"/>
  <c r="K27" i="7" s="1"/>
  <c r="AD33" i="8"/>
  <c r="K36" i="9" s="1"/>
  <c r="W40" i="8"/>
  <c r="W34" i="6"/>
  <c r="Z46" i="8"/>
  <c r="T43" i="8"/>
  <c r="AA28" i="6"/>
  <c r="K31" i="7" s="1"/>
  <c r="T38" i="4"/>
  <c r="AB28" i="6"/>
  <c r="L31" i="7" s="1"/>
  <c r="H10" i="7"/>
  <c r="T28" i="6"/>
  <c r="AE44" i="8"/>
  <c r="L47" i="9" s="1"/>
  <c r="T50" i="8"/>
  <c r="AA20" i="6"/>
  <c r="K23" i="7" s="1"/>
  <c r="W26" i="6"/>
  <c r="AA29" i="6"/>
  <c r="K32" i="7" s="1"/>
  <c r="AA33" i="6"/>
  <c r="K36" i="7" s="1"/>
  <c r="AD54" i="8"/>
  <c r="K57" i="9" s="1"/>
  <c r="AB23" i="6"/>
  <c r="L26" i="7" s="1"/>
  <c r="AB20" i="6"/>
  <c r="AE34" i="8"/>
  <c r="Z51" i="8"/>
  <c r="AE31" i="8"/>
  <c r="L34" i="9" s="1"/>
  <c r="AC32" i="6"/>
  <c r="M35" i="7" s="1"/>
  <c r="J31" i="7"/>
  <c r="AA26" i="6"/>
  <c r="K29" i="7" s="1"/>
  <c r="AB26" i="6"/>
  <c r="J36" i="5"/>
  <c r="AD36" i="8"/>
  <c r="K39" i="9" s="1"/>
  <c r="AD52" i="8"/>
  <c r="K55" i="9" s="1"/>
  <c r="AB35" i="6"/>
  <c r="L35" i="7"/>
  <c r="AB36" i="6"/>
  <c r="L39" i="7" s="1"/>
  <c r="AB24" i="6"/>
  <c r="AE37" i="8"/>
  <c r="L40" i="9" s="1"/>
  <c r="AB31" i="6"/>
  <c r="Z24" i="4"/>
  <c r="M27" i="5" s="1"/>
  <c r="AE39" i="8"/>
  <c r="L42" i="9" s="1"/>
  <c r="U18" i="8"/>
  <c r="AD18" i="8" s="1"/>
  <c r="K21" i="9" s="1"/>
  <c r="U12" i="6"/>
  <c r="AA12" i="6" s="1"/>
  <c r="K15" i="7" s="1"/>
  <c r="X13" i="8"/>
  <c r="T35" i="6"/>
  <c r="AE38" i="8"/>
  <c r="L41" i="9" s="1"/>
  <c r="AD40" i="8"/>
  <c r="K43" i="9" s="1"/>
  <c r="Z27" i="8"/>
  <c r="AB33" i="6"/>
  <c r="L36" i="7" s="1"/>
  <c r="AE36" i="8"/>
  <c r="Z41" i="8"/>
  <c r="T45" i="4"/>
  <c r="AE54" i="8"/>
  <c r="L57" i="9" s="1"/>
  <c r="AE30" i="8"/>
  <c r="L33" i="9" s="1"/>
  <c r="AE52" i="8"/>
  <c r="L55" i="9" s="1"/>
  <c r="AA21" i="6"/>
  <c r="K24" i="7" s="1"/>
  <c r="T42" i="8"/>
  <c r="W28" i="8"/>
  <c r="T57" i="8"/>
  <c r="AD47" i="8"/>
  <c r="K50" i="9" s="1"/>
  <c r="T21" i="6"/>
  <c r="T37" i="4"/>
  <c r="AE47" i="8"/>
  <c r="L50" i="9" s="1"/>
  <c r="AD29" i="8"/>
  <c r="K32" i="9" s="1"/>
  <c r="AD50" i="8"/>
  <c r="K53" i="9" s="1"/>
  <c r="T34" i="4"/>
  <c r="T14" i="4"/>
  <c r="AE50" i="8"/>
  <c r="AD51" i="8"/>
  <c r="K54" i="9" s="1"/>
  <c r="AD44" i="8"/>
  <c r="K47" i="9" s="1"/>
  <c r="X14" i="8"/>
  <c r="T53" i="8"/>
  <c r="Z31" i="4"/>
  <c r="M34" i="5" s="1"/>
  <c r="L34" i="5"/>
  <c r="Z30" i="4"/>
  <c r="M33" i="5" s="1"/>
  <c r="Z43" i="4"/>
  <c r="M46" i="5" s="1"/>
  <c r="AB19" i="6"/>
  <c r="L22" i="7" s="1"/>
  <c r="AD37" i="8"/>
  <c r="K40" i="9" s="1"/>
  <c r="AB27" i="6"/>
  <c r="AE42" i="8"/>
  <c r="AD45" i="8"/>
  <c r="K48" i="9" s="1"/>
  <c r="W32" i="6"/>
  <c r="AE27" i="8"/>
  <c r="W28" i="6"/>
  <c r="Z45" i="8"/>
  <c r="AE46" i="8"/>
  <c r="AD30" i="8"/>
  <c r="K33" i="9" s="1"/>
  <c r="Z49" i="8"/>
  <c r="AA36" i="6"/>
  <c r="K39" i="7" s="1"/>
  <c r="AD42" i="8"/>
  <c r="K45" i="9" s="1"/>
  <c r="W29" i="6"/>
  <c r="AE51" i="8"/>
  <c r="AD49" i="8"/>
  <c r="K52" i="9" s="1"/>
  <c r="W42" i="8"/>
  <c r="AD43" i="8"/>
  <c r="K46" i="9" s="1"/>
  <c r="L46" i="5"/>
  <c r="AD35" i="8"/>
  <c r="K38" i="9" s="1"/>
  <c r="Z56" i="8"/>
  <c r="AD55" i="8"/>
  <c r="K58" i="9" s="1"/>
  <c r="W21" i="6"/>
  <c r="T17" i="6"/>
  <c r="AE53" i="8"/>
  <c r="L56" i="9" s="1"/>
  <c r="AB34" i="6"/>
  <c r="L37" i="7" s="1"/>
  <c r="AE55" i="8"/>
  <c r="L58" i="9" s="1"/>
  <c r="AE35" i="8"/>
  <c r="L38" i="9" s="1"/>
  <c r="AE43" i="8"/>
  <c r="L46" i="9" s="1"/>
  <c r="Z52" i="8"/>
  <c r="AE49" i="8"/>
  <c r="L52" i="9" s="1"/>
  <c r="AD34" i="8"/>
  <c r="K37" i="9" s="1"/>
  <c r="AA34" i="6"/>
  <c r="K37" i="7" s="1"/>
  <c r="AD38" i="8"/>
  <c r="K41" i="9" s="1"/>
  <c r="J34" i="5"/>
  <c r="W38" i="8"/>
  <c r="W36" i="8"/>
  <c r="AD53" i="8"/>
  <c r="K56" i="9" s="1"/>
  <c r="AE7" i="8"/>
  <c r="L10" i="9" s="1"/>
  <c r="AE56" i="8"/>
  <c r="L59" i="9" s="1"/>
  <c r="AD57" i="8"/>
  <c r="K60" i="9" s="1"/>
  <c r="AD41" i="8"/>
  <c r="K44" i="9" s="1"/>
  <c r="Z53" i="8"/>
  <c r="L33" i="5"/>
  <c r="AA30" i="6"/>
  <c r="K33" i="7" s="1"/>
  <c r="Z40" i="8"/>
  <c r="Z47" i="8"/>
  <c r="J43" i="5"/>
  <c r="AE41" i="8"/>
  <c r="AB29" i="6"/>
  <c r="L32" i="7" s="1"/>
  <c r="AB30" i="6"/>
  <c r="W26" i="8"/>
  <c r="AD56" i="8"/>
  <c r="K59" i="9" s="1"/>
  <c r="AE57" i="8"/>
  <c r="L60" i="9" s="1"/>
  <c r="AD48" i="8"/>
  <c r="K51" i="9" s="1"/>
  <c r="W47" i="8"/>
  <c r="AD31" i="8"/>
  <c r="K34" i="9" s="1"/>
  <c r="W30" i="6"/>
  <c r="W27" i="8"/>
  <c r="W44" i="8"/>
  <c r="AB25" i="6"/>
  <c r="L28" i="7" s="1"/>
  <c r="AE40" i="8"/>
  <c r="L43" i="9" s="1"/>
  <c r="AE48" i="8"/>
  <c r="L51" i="9" s="1"/>
  <c r="W25" i="6"/>
  <c r="AD58" i="8"/>
  <c r="K61" i="9" s="1"/>
  <c r="AA27" i="6"/>
  <c r="K30" i="7" s="1"/>
  <c r="AE29" i="8"/>
  <c r="L32" i="9" s="1"/>
  <c r="AF74" i="8"/>
  <c r="M77" i="9" s="1"/>
  <c r="L77" i="9"/>
  <c r="AF87" i="8"/>
  <c r="M90" i="9" s="1"/>
  <c r="L90" i="9"/>
  <c r="L63" i="9"/>
  <c r="AF60" i="8"/>
  <c r="M63" i="9" s="1"/>
  <c r="Z48" i="4"/>
  <c r="M51" i="5" s="1"/>
  <c r="K50" i="5"/>
  <c r="Z47" i="4"/>
  <c r="M50" i="5" s="1"/>
  <c r="AC49" i="6"/>
  <c r="M52" i="7" s="1"/>
  <c r="L52" i="7"/>
  <c r="AF101" i="8"/>
  <c r="M104" i="9" s="1"/>
  <c r="L104" i="9"/>
  <c r="AC37" i="6"/>
  <c r="M40" i="7" s="1"/>
  <c r="L40" i="7"/>
  <c r="AF80" i="8"/>
  <c r="M83" i="9" s="1"/>
  <c r="L83" i="9"/>
  <c r="L60" i="7"/>
  <c r="AC57" i="6"/>
  <c r="M60" i="7" s="1"/>
  <c r="L35" i="5"/>
  <c r="Z32" i="4"/>
  <c r="M35" i="5" s="1"/>
  <c r="L63" i="7"/>
  <c r="AC60" i="6"/>
  <c r="M63" i="7" s="1"/>
  <c r="AF92" i="8"/>
  <c r="M95" i="9" s="1"/>
  <c r="L95" i="9"/>
  <c r="AC45" i="6"/>
  <c r="M48" i="7" s="1"/>
  <c r="L48" i="7"/>
  <c r="AF98" i="8"/>
  <c r="M101" i="9" s="1"/>
  <c r="L101" i="9"/>
  <c r="Z26" i="4"/>
  <c r="M29" i="5" s="1"/>
  <c r="L29" i="5"/>
  <c r="Z84" i="4"/>
  <c r="M87" i="5" s="1"/>
  <c r="L87" i="5"/>
  <c r="L84" i="5"/>
  <c r="Z81" i="4"/>
  <c r="M84" i="5" s="1"/>
  <c r="Z70" i="4"/>
  <c r="M73" i="5" s="1"/>
  <c r="L73" i="5"/>
  <c r="Z50" i="4"/>
  <c r="M53" i="5" s="1"/>
  <c r="L53" i="5"/>
  <c r="AC51" i="6"/>
  <c r="M54" i="7" s="1"/>
  <c r="Z46" i="4"/>
  <c r="M49" i="5" s="1"/>
  <c r="L49" i="5"/>
  <c r="L48" i="5"/>
  <c r="Z45" i="4"/>
  <c r="M48" i="5" s="1"/>
  <c r="Z77" i="4"/>
  <c r="M80" i="5" s="1"/>
  <c r="L80" i="5"/>
  <c r="AF78" i="8"/>
  <c r="M81" i="9" s="1"/>
  <c r="L81" i="9"/>
  <c r="Z52" i="4"/>
  <c r="M55" i="5" s="1"/>
  <c r="L55" i="5"/>
  <c r="Z37" i="4"/>
  <c r="M40" i="5" s="1"/>
  <c r="L40" i="5"/>
  <c r="AF89" i="8"/>
  <c r="M92" i="9" s="1"/>
  <c r="L92" i="9"/>
  <c r="K43" i="5"/>
  <c r="Z40" i="4"/>
  <c r="M43" i="5" s="1"/>
  <c r="L91" i="5"/>
  <c r="Z88" i="4"/>
  <c r="M91" i="5" s="1"/>
  <c r="L63" i="5"/>
  <c r="Z60" i="4"/>
  <c r="M63" i="5" s="1"/>
  <c r="AF110" i="8"/>
  <c r="M113" i="9" s="1"/>
  <c r="L113" i="9"/>
  <c r="Z57" i="4"/>
  <c r="M60" i="5" s="1"/>
  <c r="L60" i="5"/>
  <c r="L64" i="7"/>
  <c r="AC61" i="6"/>
  <c r="M64" i="7" s="1"/>
  <c r="L76" i="9"/>
  <c r="AF73" i="8"/>
  <c r="M76" i="9" s="1"/>
  <c r="Z34" i="4"/>
  <c r="M37" i="5" s="1"/>
  <c r="L37" i="5"/>
  <c r="AF90" i="8"/>
  <c r="M93" i="9" s="1"/>
  <c r="L93" i="9"/>
  <c r="AF68" i="8"/>
  <c r="M71" i="9" s="1"/>
  <c r="L71" i="9"/>
  <c r="L96" i="9"/>
  <c r="AF93" i="8"/>
  <c r="M96" i="9" s="1"/>
  <c r="L97" i="9"/>
  <c r="AF94" i="8"/>
  <c r="M97" i="9" s="1"/>
  <c r="AF72" i="8"/>
  <c r="M75" i="9" s="1"/>
  <c r="L75" i="9"/>
  <c r="Z80" i="4"/>
  <c r="M83" i="5" s="1"/>
  <c r="L83" i="5"/>
  <c r="AF95" i="8"/>
  <c r="M98" i="9" s="1"/>
  <c r="AF106" i="8"/>
  <c r="M109" i="9" s="1"/>
  <c r="L109" i="9"/>
  <c r="L80" i="9"/>
  <c r="AF77" i="8"/>
  <c r="M80" i="9" s="1"/>
  <c r="L57" i="7"/>
  <c r="AC54" i="6"/>
  <c r="M57" i="7" s="1"/>
  <c r="AC38" i="6"/>
  <c r="M41" i="7" s="1"/>
  <c r="L41" i="7"/>
  <c r="L74" i="5"/>
  <c r="Z71" i="4"/>
  <c r="M74" i="5" s="1"/>
  <c r="Z72" i="4"/>
  <c r="M75" i="5" s="1"/>
  <c r="L75" i="5"/>
  <c r="L49" i="7"/>
  <c r="AC46" i="6"/>
  <c r="M49" i="7" s="1"/>
  <c r="L47" i="5"/>
  <c r="Z44" i="4"/>
  <c r="M47" i="5" s="1"/>
  <c r="Z94" i="4"/>
  <c r="M97" i="5" s="1"/>
  <c r="L97" i="5"/>
  <c r="L100" i="9"/>
  <c r="AF97" i="8"/>
  <c r="M100" i="9" s="1"/>
  <c r="Z82" i="4"/>
  <c r="M85" i="5" s="1"/>
  <c r="L85" i="5"/>
  <c r="L70" i="5"/>
  <c r="Z67" i="4"/>
  <c r="M70" i="5" s="1"/>
  <c r="AF67" i="8"/>
  <c r="M70" i="9" s="1"/>
  <c r="L70" i="9"/>
  <c r="AF71" i="8"/>
  <c r="M74" i="9" s="1"/>
  <c r="Z86" i="4"/>
  <c r="M89" i="5" s="1"/>
  <c r="L89" i="5"/>
  <c r="AF86" i="8"/>
  <c r="M89" i="9" s="1"/>
  <c r="L89" i="9"/>
  <c r="AC40" i="6"/>
  <c r="M43" i="7" s="1"/>
  <c r="K43" i="7"/>
  <c r="Z23" i="4"/>
  <c r="M26" i="5" s="1"/>
  <c r="L26" i="5"/>
  <c r="L105" i="9"/>
  <c r="AF102" i="8"/>
  <c r="M105" i="9" s="1"/>
  <c r="Z64" i="4"/>
  <c r="M67" i="5" s="1"/>
  <c r="L67" i="5"/>
  <c r="AC53" i="6"/>
  <c r="M56" i="7" s="1"/>
  <c r="L56" i="7"/>
  <c r="AF83" i="8"/>
  <c r="M86" i="9" s="1"/>
  <c r="L86" i="9"/>
  <c r="L78" i="9"/>
  <c r="AF75" i="8"/>
  <c r="M78" i="9" s="1"/>
  <c r="L46" i="7"/>
  <c r="AC43" i="6"/>
  <c r="M46" i="7" s="1"/>
  <c r="L58" i="7"/>
  <c r="AC55" i="6"/>
  <c r="M58" i="7" s="1"/>
  <c r="L42" i="5"/>
  <c r="Z39" i="4"/>
  <c r="M42" i="5" s="1"/>
  <c r="AF69" i="8"/>
  <c r="M72" i="9" s="1"/>
  <c r="K72" i="9"/>
  <c r="Z51" i="4"/>
  <c r="M54" i="5" s="1"/>
  <c r="L84" i="9"/>
  <c r="AF81" i="8"/>
  <c r="M84" i="9" s="1"/>
  <c r="AF103" i="8"/>
  <c r="M106" i="9" s="1"/>
  <c r="L106" i="9"/>
  <c r="AF105" i="8"/>
  <c r="M108" i="9" s="1"/>
  <c r="L108" i="9"/>
  <c r="Z68" i="4"/>
  <c r="M71" i="5" s="1"/>
  <c r="L71" i="5"/>
  <c r="Z63" i="4"/>
  <c r="M66" i="5" s="1"/>
  <c r="L66" i="5"/>
  <c r="Z33" i="4"/>
  <c r="M36" i="5" s="1"/>
  <c r="K36" i="5"/>
  <c r="Z54" i="4"/>
  <c r="M57" i="5" s="1"/>
  <c r="L57" i="5"/>
  <c r="Z53" i="4"/>
  <c r="M56" i="5" s="1"/>
  <c r="K56" i="5"/>
  <c r="L85" i="9"/>
  <c r="AF82" i="8"/>
  <c r="M85" i="9" s="1"/>
  <c r="L30" i="5"/>
  <c r="Z27" i="4"/>
  <c r="M30" i="5" s="1"/>
  <c r="L76" i="5"/>
  <c r="Z73" i="4"/>
  <c r="M76" i="5" s="1"/>
  <c r="AF59" i="8"/>
  <c r="M62" i="9" s="1"/>
  <c r="AC50" i="6"/>
  <c r="M53" i="7" s="1"/>
  <c r="L53" i="7"/>
  <c r="AF107" i="8"/>
  <c r="M110" i="9" s="1"/>
  <c r="L110" i="9"/>
  <c r="AC66" i="6"/>
  <c r="M69" i="7" s="1"/>
  <c r="L69" i="7"/>
  <c r="AC62" i="6"/>
  <c r="M65" i="7" s="1"/>
  <c r="L65" i="7"/>
  <c r="L50" i="7"/>
  <c r="AC47" i="6"/>
  <c r="M50" i="7" s="1"/>
  <c r="L68" i="9"/>
  <c r="AF65" i="8"/>
  <c r="M68" i="9" s="1"/>
  <c r="L42" i="7"/>
  <c r="AC39" i="6"/>
  <c r="M42" i="7" s="1"/>
  <c r="Z75" i="4"/>
  <c r="M78" i="5" s="1"/>
  <c r="L78" i="5"/>
  <c r="AF76" i="8"/>
  <c r="M79" i="9" s="1"/>
  <c r="L79" i="9"/>
  <c r="Z38" i="4"/>
  <c r="M41" i="5" s="1"/>
  <c r="L41" i="5"/>
  <c r="L94" i="9"/>
  <c r="AF91" i="8"/>
  <c r="M94" i="9" s="1"/>
  <c r="AF70" i="8"/>
  <c r="M73" i="9" s="1"/>
  <c r="L73" i="9"/>
  <c r="L28" i="5"/>
  <c r="Z25" i="4"/>
  <c r="M28" i="5" s="1"/>
  <c r="L39" i="5"/>
  <c r="Z36" i="4"/>
  <c r="M39" i="5" s="1"/>
  <c r="L82" i="5"/>
  <c r="Z79" i="4"/>
  <c r="M82" i="5" s="1"/>
  <c r="L112" i="9"/>
  <c r="AF109" i="8"/>
  <c r="M112" i="9" s="1"/>
  <c r="L117" i="9"/>
  <c r="AF114" i="8"/>
  <c r="M117" i="9" s="1"/>
  <c r="Z90" i="4"/>
  <c r="M93" i="5" s="1"/>
  <c r="L93" i="5"/>
  <c r="AF88" i="8"/>
  <c r="M91" i="9" s="1"/>
  <c r="L91" i="9"/>
  <c r="L88" i="9"/>
  <c r="AF85" i="8"/>
  <c r="M88" i="9" s="1"/>
  <c r="L99" i="9"/>
  <c r="AF96" i="8"/>
  <c r="M99" i="9" s="1"/>
  <c r="K81" i="5"/>
  <c r="Z78" i="4"/>
  <c r="M81" i="5" s="1"/>
  <c r="L111" i="9"/>
  <c r="AF108" i="8"/>
  <c r="M111" i="9" s="1"/>
  <c r="AC59" i="6"/>
  <c r="M62" i="7" s="1"/>
  <c r="L62" i="7"/>
  <c r="AF61" i="8"/>
  <c r="M64" i="9" s="1"/>
  <c r="L64" i="9"/>
  <c r="AF66" i="8"/>
  <c r="M69" i="9" s="1"/>
  <c r="L69" i="9"/>
  <c r="L44" i="5"/>
  <c r="Z41" i="4"/>
  <c r="M44" i="5" s="1"/>
  <c r="L69" i="5"/>
  <c r="Z66" i="4"/>
  <c r="M69" i="5" s="1"/>
  <c r="W36" i="6"/>
  <c r="W86" i="8"/>
  <c r="L54" i="7"/>
  <c r="W43" i="6"/>
  <c r="Z92" i="8"/>
  <c r="AF79" i="8"/>
  <c r="M82" i="9" s="1"/>
  <c r="Z79" i="8"/>
  <c r="W65" i="6"/>
  <c r="W57" i="6"/>
  <c r="AC41" i="6"/>
  <c r="M44" i="7" s="1"/>
  <c r="AC42" i="6"/>
  <c r="M45" i="7" s="1"/>
  <c r="W31" i="8"/>
  <c r="J52" i="7"/>
  <c r="K62" i="5"/>
  <c r="W84" i="8"/>
  <c r="AF64" i="8"/>
  <c r="M67" i="9" s="1"/>
  <c r="J66" i="5"/>
  <c r="W66" i="6"/>
  <c r="W59" i="6"/>
  <c r="W63" i="8"/>
  <c r="J33" i="7"/>
  <c r="J57" i="5"/>
  <c r="X19" i="8"/>
  <c r="AD19" i="8" s="1"/>
  <c r="K22" i="9" s="1"/>
  <c r="W47" i="6"/>
  <c r="K103" i="9"/>
  <c r="AF63" i="8"/>
  <c r="M66" i="9" s="1"/>
  <c r="X20" i="8"/>
  <c r="AD20" i="8" s="1"/>
  <c r="K23" i="9" s="1"/>
  <c r="J26" i="7"/>
  <c r="L95" i="5"/>
  <c r="J77" i="5"/>
  <c r="Z28" i="4"/>
  <c r="M31" i="5" s="1"/>
  <c r="Z29" i="4"/>
  <c r="M32" i="5" s="1"/>
  <c r="J45" i="5"/>
  <c r="AF84" i="8"/>
  <c r="M87" i="9" s="1"/>
  <c r="W77" i="8"/>
  <c r="J33" i="5"/>
  <c r="J90" i="5"/>
  <c r="W43" i="8"/>
  <c r="L88" i="5"/>
  <c r="W22" i="6"/>
  <c r="W63" i="6"/>
  <c r="Z95" i="8"/>
  <c r="Z35" i="4"/>
  <c r="M38" i="5" s="1"/>
  <c r="W113" i="8"/>
  <c r="Z58" i="4"/>
  <c r="M61" i="5" s="1"/>
  <c r="AF104" i="8"/>
  <c r="M107" i="9" s="1"/>
  <c r="W87" i="8"/>
  <c r="AC65" i="6"/>
  <c r="M68" i="7" s="1"/>
  <c r="J58" i="5"/>
  <c r="Z43" i="8"/>
  <c r="K58" i="5"/>
  <c r="AC48" i="6"/>
  <c r="M51" i="7" s="1"/>
  <c r="Z42" i="4"/>
  <c r="M45" i="5" s="1"/>
  <c r="W37" i="6"/>
  <c r="W94" i="8"/>
  <c r="W61" i="8"/>
  <c r="J32" i="7"/>
  <c r="W96" i="8"/>
  <c r="W56" i="6"/>
  <c r="J42" i="5"/>
  <c r="W50" i="8"/>
  <c r="Z31" i="8"/>
  <c r="J47" i="5"/>
  <c r="W95" i="8"/>
  <c r="AF62" i="8"/>
  <c r="M65" i="9" s="1"/>
  <c r="W55" i="6"/>
  <c r="W59" i="8"/>
  <c r="AE25" i="8"/>
  <c r="L28" i="9" s="1"/>
  <c r="T23" i="4"/>
  <c r="J37" i="7"/>
  <c r="J39" i="5"/>
  <c r="L54" i="5"/>
  <c r="W33" i="6"/>
  <c r="Z30" i="8"/>
  <c r="Z25" i="8"/>
  <c r="T20" i="6"/>
  <c r="J29" i="5"/>
  <c r="J52" i="5"/>
  <c r="T20" i="8"/>
  <c r="T17" i="8"/>
  <c r="T13" i="4"/>
  <c r="H14" i="5"/>
  <c r="U7" i="6"/>
  <c r="AA7" i="6" s="1"/>
  <c r="K10" i="7" s="1"/>
  <c r="U8" i="6"/>
  <c r="X9" i="4"/>
  <c r="K12" i="5" s="1"/>
  <c r="W16" i="6"/>
  <c r="AD7" i="8"/>
  <c r="K10" i="9" s="1"/>
  <c r="X16" i="8"/>
  <c r="AD16" i="8" s="1"/>
  <c r="K19" i="9" s="1"/>
  <c r="J23" i="5"/>
  <c r="AB16" i="6"/>
  <c r="L19" i="7" s="1"/>
  <c r="T24" i="8"/>
  <c r="AA14" i="6"/>
  <c r="K17" i="7" s="1"/>
  <c r="U13" i="8"/>
  <c r="W14" i="6"/>
  <c r="AB14" i="6"/>
  <c r="L17" i="7" s="1"/>
  <c r="X8" i="4"/>
  <c r="K11" i="5" s="1"/>
  <c r="Z21" i="8"/>
  <c r="J25" i="5"/>
  <c r="AE9" i="8"/>
  <c r="L12" i="9" s="1"/>
  <c r="W13" i="2"/>
  <c r="AA15" i="6"/>
  <c r="K18" i="7" s="1"/>
  <c r="H17" i="5"/>
  <c r="W13" i="6"/>
  <c r="Z24" i="8"/>
  <c r="AE24" i="8"/>
  <c r="L27" i="9" s="1"/>
  <c r="AE12" i="8"/>
  <c r="L15" i="9" s="1"/>
  <c r="U10" i="6"/>
  <c r="AA10" i="6" s="1"/>
  <c r="K13" i="7" s="1"/>
  <c r="X9" i="8"/>
  <c r="AD9" i="8" s="1"/>
  <c r="K12" i="9" s="1"/>
  <c r="Z13" i="8"/>
  <c r="T9" i="4"/>
  <c r="W13" i="8"/>
  <c r="T9" i="8"/>
  <c r="W11" i="8"/>
  <c r="T16" i="8"/>
  <c r="T8" i="8"/>
  <c r="H11" i="5"/>
  <c r="U8" i="8"/>
  <c r="AD8" i="8" s="1"/>
  <c r="K11" i="9" s="1"/>
  <c r="J11" i="7"/>
  <c r="Z8" i="8"/>
  <c r="Z11" i="8"/>
  <c r="Z7" i="8"/>
  <c r="J10" i="5"/>
  <c r="W7" i="8"/>
  <c r="Z9" i="8"/>
  <c r="Z22" i="8"/>
  <c r="W10" i="4"/>
  <c r="W8" i="4"/>
  <c r="W8" i="8" s="1"/>
  <c r="U14" i="8"/>
  <c r="T15" i="4"/>
  <c r="Z19" i="8"/>
  <c r="Z20" i="8"/>
  <c r="W18" i="8"/>
  <c r="T19" i="8"/>
  <c r="J21" i="5"/>
  <c r="W12" i="6"/>
  <c r="T10" i="6"/>
  <c r="T16" i="4"/>
  <c r="X14" i="4"/>
  <c r="K17" i="5" s="1"/>
  <c r="Z16" i="4"/>
  <c r="M19" i="5" s="1"/>
  <c r="T18" i="4"/>
  <c r="T12" i="6"/>
  <c r="T22" i="8"/>
  <c r="T11" i="6"/>
  <c r="AE20" i="8"/>
  <c r="L23" i="9" s="1"/>
  <c r="AE18" i="8"/>
  <c r="L21" i="9" s="1"/>
  <c r="Z16" i="8"/>
  <c r="AB12" i="6"/>
  <c r="AB7" i="6"/>
  <c r="L10" i="7" s="1"/>
  <c r="Z15" i="8"/>
  <c r="AB8" i="6"/>
  <c r="L11" i="7" s="1"/>
  <c r="W9" i="6"/>
  <c r="AE10" i="8"/>
  <c r="L13" i="9" s="1"/>
  <c r="W7" i="6"/>
  <c r="J10" i="7"/>
  <c r="J15" i="5"/>
  <c r="AD21" i="8"/>
  <c r="K24" i="9" s="1"/>
  <c r="AB15" i="6"/>
  <c r="L18" i="7" s="1"/>
  <c r="AB22" i="6"/>
  <c r="L25" i="7" s="1"/>
  <c r="W23" i="8"/>
  <c r="AD11" i="8"/>
  <c r="K14" i="9" s="1"/>
  <c r="AD24" i="8"/>
  <c r="K27" i="9" s="1"/>
  <c r="AA22" i="6"/>
  <c r="K25" i="7" s="1"/>
  <c r="W19" i="6"/>
  <c r="AB11" i="6"/>
  <c r="L14" i="7" s="1"/>
  <c r="Z23" i="8"/>
  <c r="AB18" i="6"/>
  <c r="L21" i="7" s="1"/>
  <c r="AE11" i="8"/>
  <c r="L14" i="9" s="1"/>
  <c r="J12" i="7"/>
  <c r="AB9" i="6"/>
  <c r="L12" i="7" s="1"/>
  <c r="AD12" i="8"/>
  <c r="K15" i="9" s="1"/>
  <c r="J17" i="5"/>
  <c r="L23" i="5"/>
  <c r="W19" i="8"/>
  <c r="AE16" i="8"/>
  <c r="Z17" i="4"/>
  <c r="M20" i="5" s="1"/>
  <c r="AE21" i="8"/>
  <c r="L24" i="9" s="1"/>
  <c r="W15" i="6"/>
  <c r="AE15" i="8"/>
  <c r="L18" i="9" s="1"/>
  <c r="AB21" i="6"/>
  <c r="L24" i="7" s="1"/>
  <c r="AD22" i="8"/>
  <c r="K25" i="9" s="1"/>
  <c r="AB17" i="6"/>
  <c r="L20" i="7" s="1"/>
  <c r="AB13" i="6"/>
  <c r="L16" i="7" s="1"/>
  <c r="AA18" i="6"/>
  <c r="K21" i="7" s="1"/>
  <c r="L20" i="5"/>
  <c r="AD10" i="8"/>
  <c r="K13" i="9" s="1"/>
  <c r="W17" i="8"/>
  <c r="AA19" i="6"/>
  <c r="K22" i="7" s="1"/>
  <c r="J14" i="5"/>
  <c r="AD26" i="8"/>
  <c r="K29" i="9" s="1"/>
  <c r="AE14" i="8"/>
  <c r="L17" i="9" s="1"/>
  <c r="AE23" i="8"/>
  <c r="AA17" i="6"/>
  <c r="K20" i="7" s="1"/>
  <c r="AE26" i="8"/>
  <c r="L29" i="9" s="1"/>
  <c r="AE17" i="8"/>
  <c r="AE19" i="8"/>
  <c r="AE22" i="8"/>
  <c r="L25" i="9" s="1"/>
  <c r="Z19" i="4"/>
  <c r="M22" i="5" s="1"/>
  <c r="L22" i="5"/>
  <c r="L15" i="5"/>
  <c r="Z21" i="4"/>
  <c r="M24" i="5" s="1"/>
  <c r="L24" i="5"/>
  <c r="Z22" i="4"/>
  <c r="M25" i="5" s="1"/>
  <c r="L25" i="5"/>
  <c r="L18" i="5"/>
  <c r="Z18" i="4"/>
  <c r="M21" i="5" s="1"/>
  <c r="L21" i="5"/>
  <c r="W17" i="6"/>
  <c r="J16" i="5"/>
  <c r="W25" i="8"/>
  <c r="W11" i="6"/>
  <c r="W16" i="8"/>
  <c r="J20" i="5"/>
  <c r="J16" i="7"/>
  <c r="J14" i="7"/>
  <c r="J21" i="7"/>
  <c r="W20" i="6"/>
  <c r="Z20" i="4" l="1"/>
  <c r="M23" i="5" s="1"/>
  <c r="AD28" i="8"/>
  <c r="K31" i="9" s="1"/>
  <c r="Z13" i="4"/>
  <c r="M16" i="5" s="1"/>
  <c r="AA9" i="6"/>
  <c r="K12" i="7" s="1"/>
  <c r="Z12" i="4"/>
  <c r="M15" i="5" s="1"/>
  <c r="Z15" i="4"/>
  <c r="M18" i="5" s="1"/>
  <c r="M11" i="3"/>
  <c r="T8" i="6"/>
  <c r="AC26" i="6"/>
  <c r="M29" i="7" s="1"/>
  <c r="T10" i="4"/>
  <c r="T14" i="8"/>
  <c r="L29" i="7"/>
  <c r="K14" i="5"/>
  <c r="AD13" i="8"/>
  <c r="K16" i="9" s="1"/>
  <c r="AC35" i="6"/>
  <c r="M38" i="7" s="1"/>
  <c r="AF46" i="8"/>
  <c r="M49" i="9" s="1"/>
  <c r="AC31" i="6"/>
  <c r="M34" i="7" s="1"/>
  <c r="AC20" i="6"/>
  <c r="M23" i="7" s="1"/>
  <c r="AC24" i="6"/>
  <c r="M27" i="7" s="1"/>
  <c r="L23" i="7"/>
  <c r="AF44" i="8"/>
  <c r="M47" i="9" s="1"/>
  <c r="AA8" i="6"/>
  <c r="K11" i="7" s="1"/>
  <c r="L34" i="7"/>
  <c r="AD14" i="8"/>
  <c r="K17" i="9" s="1"/>
  <c r="AF34" i="8"/>
  <c r="M37" i="9" s="1"/>
  <c r="AF39" i="8"/>
  <c r="M42" i="9" s="1"/>
  <c r="AC28" i="6"/>
  <c r="M31" i="7" s="1"/>
  <c r="L37" i="9"/>
  <c r="AF38" i="8"/>
  <c r="M41" i="9" s="1"/>
  <c r="AF29" i="8"/>
  <c r="M32" i="9" s="1"/>
  <c r="AC23" i="6"/>
  <c r="M26" i="7" s="1"/>
  <c r="AF33" i="8"/>
  <c r="M36" i="9" s="1"/>
  <c r="AF32" i="8"/>
  <c r="M35" i="9" s="1"/>
  <c r="AF51" i="8"/>
  <c r="M54" i="9" s="1"/>
  <c r="M12" i="3"/>
  <c r="T15" i="8"/>
  <c r="T11" i="4"/>
  <c r="AF35" i="8"/>
  <c r="M38" i="9" s="1"/>
  <c r="AF40" i="8"/>
  <c r="M43" i="9" s="1"/>
  <c r="L27" i="7"/>
  <c r="AF31" i="8"/>
  <c r="M34" i="9" s="1"/>
  <c r="AF28" i="8"/>
  <c r="M31" i="9" s="1"/>
  <c r="L38" i="7"/>
  <c r="AF27" i="8"/>
  <c r="M30" i="9" s="1"/>
  <c r="AF50" i="8"/>
  <c r="M53" i="9" s="1"/>
  <c r="AC30" i="6"/>
  <c r="M33" i="7" s="1"/>
  <c r="AF36" i="8"/>
  <c r="M39" i="9" s="1"/>
  <c r="AF42" i="8"/>
  <c r="M45" i="9" s="1"/>
  <c r="AF41" i="8"/>
  <c r="M44" i="9" s="1"/>
  <c r="AC27" i="6"/>
  <c r="M30" i="7" s="1"/>
  <c r="AF47" i="8"/>
  <c r="M50" i="9" s="1"/>
  <c r="L49" i="9"/>
  <c r="L30" i="9"/>
  <c r="L54" i="9"/>
  <c r="AF55" i="8"/>
  <c r="M58" i="9" s="1"/>
  <c r="AC21" i="6"/>
  <c r="M24" i="7" s="1"/>
  <c r="AC29" i="6"/>
  <c r="M32" i="7" s="1"/>
  <c r="AF54" i="8"/>
  <c r="M57" i="9" s="1"/>
  <c r="L44" i="9"/>
  <c r="L30" i="7"/>
  <c r="AF37" i="8"/>
  <c r="M40" i="9" s="1"/>
  <c r="L39" i="9"/>
  <c r="L45" i="9"/>
  <c r="L33" i="7"/>
  <c r="AF49" i="8"/>
  <c r="M52" i="9" s="1"/>
  <c r="AC33" i="6"/>
  <c r="M36" i="7" s="1"/>
  <c r="AF52" i="8"/>
  <c r="M55" i="9" s="1"/>
  <c r="L53" i="9"/>
  <c r="AF57" i="8"/>
  <c r="M60" i="9" s="1"/>
  <c r="AF58" i="8"/>
  <c r="M61" i="9" s="1"/>
  <c r="AF43" i="8"/>
  <c r="M46" i="9" s="1"/>
  <c r="AC34" i="6"/>
  <c r="M37" i="7" s="1"/>
  <c r="AF56" i="8"/>
  <c r="M59" i="9" s="1"/>
  <c r="AF53" i="8"/>
  <c r="M56" i="9" s="1"/>
  <c r="AC25" i="6"/>
  <c r="M28" i="7" s="1"/>
  <c r="AF48" i="8"/>
  <c r="M51" i="9" s="1"/>
  <c r="AC36" i="6"/>
  <c r="M39" i="7" s="1"/>
  <c r="AF30" i="8"/>
  <c r="M33" i="9" s="1"/>
  <c r="AF45" i="8"/>
  <c r="M48" i="9" s="1"/>
  <c r="T21" i="8"/>
  <c r="T21" i="4"/>
  <c r="T25" i="8"/>
  <c r="AC22" i="6"/>
  <c r="M25" i="7" s="1"/>
  <c r="AC19" i="6"/>
  <c r="M22" i="7" s="1"/>
  <c r="AF7" i="8"/>
  <c r="M10" i="9" s="1"/>
  <c r="Z9" i="4"/>
  <c r="M12" i="5" s="1"/>
  <c r="AF24" i="8"/>
  <c r="M27" i="9" s="1"/>
  <c r="T17" i="4"/>
  <c r="AF23" i="8"/>
  <c r="M26" i="9" s="1"/>
  <c r="Z10" i="4"/>
  <c r="M13" i="5" s="1"/>
  <c r="AF9" i="8"/>
  <c r="M12" i="9" s="1"/>
  <c r="AC14" i="6"/>
  <c r="M17" i="7" s="1"/>
  <c r="Z8" i="4"/>
  <c r="M11" i="5" s="1"/>
  <c r="AF25" i="8"/>
  <c r="M28" i="9" s="1"/>
  <c r="AC18" i="6"/>
  <c r="M21" i="7" s="1"/>
  <c r="AC16" i="6"/>
  <c r="M19" i="7" s="1"/>
  <c r="M16" i="3"/>
  <c r="T13" i="6"/>
  <c r="L26" i="9"/>
  <c r="AF8" i="8"/>
  <c r="M11" i="9" s="1"/>
  <c r="AC15" i="6"/>
  <c r="M18" i="7" s="1"/>
  <c r="W8" i="6"/>
  <c r="W10" i="6"/>
  <c r="W10" i="8"/>
  <c r="J13" i="5"/>
  <c r="W14" i="8"/>
  <c r="J11" i="5"/>
  <c r="W12" i="8"/>
  <c r="AC10" i="6"/>
  <c r="M13" i="7" s="1"/>
  <c r="Z14" i="4"/>
  <c r="M17" i="5" s="1"/>
  <c r="AF16" i="8"/>
  <c r="M19" i="9" s="1"/>
  <c r="AC7" i="6"/>
  <c r="M10" i="7" s="1"/>
  <c r="AF20" i="8"/>
  <c r="M23" i="9" s="1"/>
  <c r="AF15" i="8"/>
  <c r="M18" i="9" s="1"/>
  <c r="AF17" i="8"/>
  <c r="M20" i="9" s="1"/>
  <c r="AC12" i="6"/>
  <c r="M15" i="7" s="1"/>
  <c r="AF19" i="8"/>
  <c r="M22" i="9" s="1"/>
  <c r="AF12" i="8"/>
  <c r="M15" i="9" s="1"/>
  <c r="L15" i="7"/>
  <c r="AF21" i="8"/>
  <c r="M24" i="9" s="1"/>
  <c r="AF18" i="8"/>
  <c r="M21" i="9" s="1"/>
  <c r="L19" i="9"/>
  <c r="AC17" i="6"/>
  <c r="M20" i="7" s="1"/>
  <c r="L22" i="9"/>
  <c r="AF11" i="8"/>
  <c r="M14" i="9" s="1"/>
  <c r="AC13" i="6"/>
  <c r="M16" i="7" s="1"/>
  <c r="AF22" i="8"/>
  <c r="M25" i="9" s="1"/>
  <c r="L20" i="9"/>
  <c r="AF26" i="8"/>
  <c r="M29" i="9" s="1"/>
  <c r="AF10" i="8"/>
  <c r="M13" i="9" s="1"/>
  <c r="AC11" i="6"/>
  <c r="M14" i="7" s="1"/>
  <c r="AC9" i="6" l="1"/>
  <c r="M12" i="7" s="1"/>
  <c r="AF13" i="8"/>
  <c r="M16" i="9" s="1"/>
  <c r="AC8" i="6"/>
  <c r="M11" i="7" s="1"/>
  <c r="AF14" i="8"/>
  <c r="M17" i="9" s="1"/>
</calcChain>
</file>

<file path=xl/sharedStrings.xml><?xml version="1.0" encoding="utf-8"?>
<sst xmlns="http://schemas.openxmlformats.org/spreadsheetml/2006/main" count="18403" uniqueCount="2961">
  <si>
    <t>Dependencia Administrativa</t>
  </si>
  <si>
    <t>Dependencia General</t>
  </si>
  <si>
    <t>Denominación</t>
  </si>
  <si>
    <t>Dependencia Auxiliar</t>
  </si>
  <si>
    <t>Programa Presupuestario</t>
  </si>
  <si>
    <t>Proyecto Presupuestario</t>
  </si>
  <si>
    <t>Tipo de Indicador</t>
  </si>
  <si>
    <t>Indicador</t>
  </si>
  <si>
    <t>Nombre del Indicador</t>
  </si>
  <si>
    <t>Fórmula de Cálculo</t>
  </si>
  <si>
    <t>Frecuencia</t>
  </si>
  <si>
    <t>Variable</t>
  </si>
  <si>
    <t>Unidad de Medida</t>
  </si>
  <si>
    <t>Tipo de Operación</t>
  </si>
  <si>
    <t>Trimestre 1</t>
  </si>
  <si>
    <t>Trimestre 2</t>
  </si>
  <si>
    <t>Trimestre 3</t>
  </si>
  <si>
    <t>Trimestre 4</t>
  </si>
  <si>
    <t>Meta Anual</t>
  </si>
  <si>
    <t>Medio de Verificación</t>
  </si>
  <si>
    <t>Defensoría Municipal de Derechos Humanos</t>
  </si>
  <si>
    <t>A02</t>
  </si>
  <si>
    <t>Derechos Humanos</t>
  </si>
  <si>
    <t>102</t>
  </si>
  <si>
    <t>01020401</t>
  </si>
  <si>
    <t>Derechos humanos</t>
  </si>
  <si>
    <t>0102040101</t>
  </si>
  <si>
    <t>Investigación, capacitación, promoción y divulgación de los derechos humanos</t>
  </si>
  <si>
    <t>FIN</t>
  </si>
  <si>
    <t>NF</t>
  </si>
  <si>
    <t>1 - Tasa de variación de quejas atendidas por violación a los derechos humanos.</t>
  </si>
  <si>
    <t>Estratégico</t>
  </si>
  <si>
    <t>((Atención a quejas por violación a los derechos humanos presentadas en el año actual/Atención a quejas por violación a los derechos humanos presentadas en el año anterior)-1) *100</t>
  </si>
  <si>
    <t>Anual</t>
  </si>
  <si>
    <t>Atención a quejas por violación a los derechos humanos presentadas en el año actual</t>
  </si>
  <si>
    <t>SOLICITUD</t>
  </si>
  <si>
    <t>Sumable</t>
  </si>
  <si>
    <t>Informe anual de la Defensoría Municipal de Derechos Humanos.</t>
  </si>
  <si>
    <t>Atención a quejas por violación a los derechos humanos presentadas en el año anterior</t>
  </si>
  <si>
    <t>PROPÓSITO</t>
  </si>
  <si>
    <t>NP</t>
  </si>
  <si>
    <t>2 - Tasa de variación en el número de personas atendidas por violación a sus derechos humanos.</t>
  </si>
  <si>
    <t>((Número de personas atendidas por violación a sus derechos humanos en el año actual/Número de personas atendidas por violación a sus derechos humanos en el año anterior)-1)*100</t>
  </si>
  <si>
    <t>Número de personas atendidas por violación a sus derechos humanos en el año actual</t>
  </si>
  <si>
    <t>ORIENTACIÓN</t>
  </si>
  <si>
    <t>Informe anual de la Defensoría Muncipal de Derechos Humanos.</t>
  </si>
  <si>
    <t>Número de personas atendidas por violación a sus derechos humanos en el año anterior</t>
  </si>
  <si>
    <t>COMPONENTE 1</t>
  </si>
  <si>
    <t>C1</t>
  </si>
  <si>
    <t>3 - Porcentaje de capacitaciones en materia de derechos humanos</t>
  </si>
  <si>
    <t>Gestión</t>
  </si>
  <si>
    <t>(Capacitaciones en materia de derechos humanos proporcionadas/Capacitaciones en materia de derechos humanos programadas)*100</t>
  </si>
  <si>
    <t>Trimestral</t>
  </si>
  <si>
    <t>Capacitaciones en materia de derechos humanos proporcionadas</t>
  </si>
  <si>
    <t>CURSO</t>
  </si>
  <si>
    <t>Informe trimestral de la Defensoría Municipal de Derechos Humanos.</t>
  </si>
  <si>
    <t>Capacitaciones en materia de derechos humanos programadas</t>
  </si>
  <si>
    <t>COMPONENTE 2</t>
  </si>
  <si>
    <t>C2</t>
  </si>
  <si>
    <t>4 - Porcentaje de asesorías jurídicas otorgadas.</t>
  </si>
  <si>
    <t>(Número de asesorías otorgadas/Número de asesorías registradas) *100</t>
  </si>
  <si>
    <t>Número de asesorías otorgadas</t>
  </si>
  <si>
    <t>ASESORIA</t>
  </si>
  <si>
    <t xml:space="preserve">Informe trimestral de la Defensoría Municipal de Derechos Humanos. </t>
  </si>
  <si>
    <t>Número de asesorías registradas</t>
  </si>
  <si>
    <t>COMPONENTE 3</t>
  </si>
  <si>
    <t>C3</t>
  </si>
  <si>
    <t>5 - Porcentaje de seguimiento a casos de presuntas violaciones a los derechos humanos.</t>
  </si>
  <si>
    <t>(Casos de presuntas violaciones a los derechos humanos concluidos/Casos de presuntas violaciones a los derechos humanos recibidos)*100</t>
  </si>
  <si>
    <t>Casos de presuntas violaciones a los derechos humanos concluidos</t>
  </si>
  <si>
    <t>CASO</t>
  </si>
  <si>
    <t>Informe trimestral de cumplimiento en la conclusión de expedientes en materia de derechos humanos.</t>
  </si>
  <si>
    <t>Casos de presuntas violaciones a los derechos humanos recibidos</t>
  </si>
  <si>
    <t>ACTIVIDAD 1.1</t>
  </si>
  <si>
    <t>NA 1.1</t>
  </si>
  <si>
    <t>6 - Porcentaje de personas asistentes a las capacitaciones</t>
  </si>
  <si>
    <t>(Número de personas asistentes a las capacitaciones/Población municipal)*100</t>
  </si>
  <si>
    <t>Número de personas asistentes a las capacitaciones</t>
  </si>
  <si>
    <t>PERSONA</t>
  </si>
  <si>
    <t>Listas de asistencia.                                                                 Constancias de participación.</t>
  </si>
  <si>
    <t>Poblacion Municipal</t>
  </si>
  <si>
    <t>POBLACIÓN</t>
  </si>
  <si>
    <t>Constante</t>
  </si>
  <si>
    <t>ACTIVIDAD 1.2</t>
  </si>
  <si>
    <t>NA 1.2</t>
  </si>
  <si>
    <t>7 - Porcentaje de servidores públicos Municipales capacitados.</t>
  </si>
  <si>
    <t>(Servidores públicos municipales capacitados en materia de Derechos humanos / Total de Servidores públicos municipales) *100</t>
  </si>
  <si>
    <t>Servidores públicos municipales capacitados en materia de Derechos humanos</t>
  </si>
  <si>
    <t>SERVIDOR PÚBLICO</t>
  </si>
  <si>
    <t>Listas de asistencia.                                                                   Constancias de participación</t>
  </si>
  <si>
    <t>Total de Servidores públicos municipales</t>
  </si>
  <si>
    <t>ACTIVIDAD 1.3</t>
  </si>
  <si>
    <t>NA 1.3</t>
  </si>
  <si>
    <t>8 - Porcentaje de campañas de sensibilización e información realizadas</t>
  </si>
  <si>
    <t>(Campañas de sensibilización e información realizadas/Campañas de sensibilización e información programadas) *100</t>
  </si>
  <si>
    <t>Campañas de sensibilización e información realizadas</t>
  </si>
  <si>
    <t>CAMPAÑA</t>
  </si>
  <si>
    <t>Campañas de sensibilización e información programadas</t>
  </si>
  <si>
    <t>ACTIVIDAD 2.1</t>
  </si>
  <si>
    <t>NA 2.1</t>
  </si>
  <si>
    <t>9 - Porcentaje de solicitudes de intervención</t>
  </si>
  <si>
    <t>(Solicitudes de intervención solventadas /Solicitudes de intervención presentadas) *100</t>
  </si>
  <si>
    <t>Solicitudes de intervención solventadas</t>
  </si>
  <si>
    <t>Solicitudes de intervención presentadas</t>
  </si>
  <si>
    <t>ACTIVIDAD 3.1</t>
  </si>
  <si>
    <t>NA 3.1</t>
  </si>
  <si>
    <t>10 - Porcentaje de cumplimiento de orientaciones caso</t>
  </si>
  <si>
    <t>(Orientaciones-casos revisados y validados para conclusión/Orientaciones-casos en seguimiento) * 100</t>
  </si>
  <si>
    <t>Orientaciones-casos revisados y validados para conclusión</t>
  </si>
  <si>
    <t>Orientaciones-casos en seguimiento</t>
  </si>
  <si>
    <t>Coordinación General de Presidencia</t>
  </si>
  <si>
    <t>A00</t>
  </si>
  <si>
    <t>Presidencia</t>
  </si>
  <si>
    <t>100</t>
  </si>
  <si>
    <t>Secretaría Particular</t>
  </si>
  <si>
    <t>01030101</t>
  </si>
  <si>
    <t>Conducción de las políticas de gobierno</t>
  </si>
  <si>
    <t>0103010103</t>
  </si>
  <si>
    <t>Audiencia pública y consulta popular</t>
  </si>
  <si>
    <t>11 - Tasa de variación en la ejecución de mecanismos e instrumentos de participación social.</t>
  </si>
  <si>
    <t>((Mecanismos e instrumentos de participación social realizados para la conformación de Políticas Públicas Municipales en el año actual/Mecanismos e instrumentos de participación social realizados para la conformación de Políticas Públicas Municipales en el año anterior)-1)*100</t>
  </si>
  <si>
    <t>Mecanismos e instrumentos de participación social realizados para la conformación de Políticas Públicas Municipales en el año actual</t>
  </si>
  <si>
    <t>AUDIENCIA</t>
  </si>
  <si>
    <t>Actas de acuerdo de cada foro realizado, encuestas, buzones de opinión ciudadana, estudios e investigaciones académicas y sociales, registro de demandas ciudadana, consulta popular a través de medios electrónicos y recepción de documentos, directorios y propuestas en las instancias auxiliares del COPLADEMUN</t>
  </si>
  <si>
    <t>Mecanismos e instrumentos de participación social realizados para la conformación de Políticas Públicas Municipales en el año anterior</t>
  </si>
  <si>
    <t>12 - Tasa de variación en la participación ciudadana registrada en los mecanismos e instrumentos de participación social.</t>
  </si>
  <si>
    <t>((Participación ciudadana registrada en los mecanismos e instrumentos de participación social para la conformación de políticas públicas municipales en el año actual/Participación ciudadana registrada en los mecanismos e instrumentos de participación social para la conformación de políticas públicas municipales en el año anterior)-1)*100</t>
  </si>
  <si>
    <t>Participación ciudadana registrada en los mecanismos e instrumentos de participación social para la conformación de políticas públicas municipales en el año actual</t>
  </si>
  <si>
    <t>REGISTRO</t>
  </si>
  <si>
    <t>Listas de asistencia de cada foro realizado, Encuesta, Estudios Solicitudes, Directorio.</t>
  </si>
  <si>
    <t>Participación ciudadana registrada en los mecanismos e instrumentos de participación social para la conformación de políticas públicas municipales en el año anterior</t>
  </si>
  <si>
    <t>13 - Porcentaje de demandas ciudadanas para la construcción de las políticas públicas municipales atendidas.</t>
  </si>
  <si>
    <t>(Demandas ciudadanas para la construcción de las políticas públicas municipales atendidas/Demandas ciudadanas para la construcción de políticas públicas municipales registradas)*100</t>
  </si>
  <si>
    <t>Semestral</t>
  </si>
  <si>
    <t>Demandas ciudadanas para la construcción de las políticas públicas municipales atendidas</t>
  </si>
  <si>
    <t>DEMANDA CIUDADANA</t>
  </si>
  <si>
    <t>Registros / Bases de datos</t>
  </si>
  <si>
    <t>Demandas ciudadanas para la construcción de políticas públicas municipales registradas</t>
  </si>
  <si>
    <t>14 - Porcentaje de políticas públicas municipales realizadas.</t>
  </si>
  <si>
    <t>(Políticas públicas municipales realizadas/Políticas públicas municipales programadas)*100</t>
  </si>
  <si>
    <t>Políticas públicas municipales realizadas</t>
  </si>
  <si>
    <t>MINUTA</t>
  </si>
  <si>
    <t>Actas de acuerdos y minutas de trabajo.</t>
  </si>
  <si>
    <t>Políticas públicas municipales programadas</t>
  </si>
  <si>
    <t>15 - Porcentaje de actualización de las políticas públicas municipales.</t>
  </si>
  <si>
    <t>(Políticas públicas municipales actualizadas / Total de políticas públicas municipales) *100</t>
  </si>
  <si>
    <t>Políticas públicas municipales actualizadas</t>
  </si>
  <si>
    <t>Actas de acuerdos y minutas de trabajo, Listas de asistencia de cada foro realizado, Encuestas, Estudios, Solicitudes.</t>
  </si>
  <si>
    <t>Total de políticas públicas municipales</t>
  </si>
  <si>
    <t>16 - Porcentaje de reuniones con organizaciones civiles o sociales realizadas.</t>
  </si>
  <si>
    <t>(Reuniones con organizaciones civiles o sociales registradas realizadas/Reuniones con organizaciones civiles o sociales registradas programadas) *100</t>
  </si>
  <si>
    <t>Reuniones con organizaciones civiles o sociales registradas realizadas</t>
  </si>
  <si>
    <t>REUNIÓN</t>
  </si>
  <si>
    <t>Informe de Actividades, Evidencia Fotográfica, Directorio.</t>
  </si>
  <si>
    <t>Reuniones con organizaciones civiles o sociales registradas programadas</t>
  </si>
  <si>
    <t>17 - Porcentaje de propuestas ciudadanas incorporadas a las políticas públicas.</t>
  </si>
  <si>
    <t>(Propuestas ciudadanas incorporadas a las políticas públicas municipales/Propuestas ciudadanas recibidas a las políticas públicas municipales)*100</t>
  </si>
  <si>
    <t>Propuestas ciudadanas incorporadas a las políticas públicas municipales</t>
  </si>
  <si>
    <t>PROPUESTA</t>
  </si>
  <si>
    <t>Estudio de Factibilidad. Documento de Análisis de las propuestas vecinales de mejoría administrativa municipal.</t>
  </si>
  <si>
    <t>Propuestas ciudadanas recibidas a las políticas públicas municipales</t>
  </si>
  <si>
    <t>18 - Porcentaje de reuniones institucionales realizadas con los COPACI´s y autoridades auxiliares para desarrollar las políticas públicas municipales.</t>
  </si>
  <si>
    <t>(Reuniones institucionales con los COPACI´s y autoridades auxiliares para desarrollar las políticas públicas municipales realizadas/Reuniones institucionales con los COPACI´s y autoridades auxiliares para desarrollar las políticas públicas municipales programadas)*100</t>
  </si>
  <si>
    <t>Reuniones institucionales con los COPACI´s y autoridades auxiliares para desarrollar las políticas públicas municipales realizadas</t>
  </si>
  <si>
    <t>Actas de acuerdos registrados en las reuniones institucionales con los COPACI´s y autoridades auxiliares.</t>
  </si>
  <si>
    <t>Reuniones institucionales con los COPACI´s y autoridades auxiliares para desarrollar las políticas públicas municipales programadas</t>
  </si>
  <si>
    <t>Dirección de Fomento Cultural, Artesanal y Turístico</t>
  </si>
  <si>
    <t>R00</t>
  </si>
  <si>
    <t>Casa de Cultura</t>
  </si>
  <si>
    <t>149</t>
  </si>
  <si>
    <t>Fomento Turístico</t>
  </si>
  <si>
    <t>01030301</t>
  </si>
  <si>
    <t>Conservación del patrimonio público</t>
  </si>
  <si>
    <t>0103030101</t>
  </si>
  <si>
    <t>Conservación, restauración y difusión del patrimonio cultural</t>
  </si>
  <si>
    <t>29 - Tasa de variación en el registro de los bienes muebles e inmuebles propiedad del municipio.</t>
  </si>
  <si>
    <t>((Bienes inmuebles propiedad del municipio registrados en el año actual/Bienes inmuebles propiedad del municipio registrados en el año anterior)-1)*100</t>
  </si>
  <si>
    <t>Bienes inmuebles propiedad del municipio registrados en el año actual</t>
  </si>
  <si>
    <t>BIEN INMUEBLE</t>
  </si>
  <si>
    <t>Registros de control de bienes.</t>
  </si>
  <si>
    <t>Bienes inmuebles propiedad del municipio registrados en el año anterior</t>
  </si>
  <si>
    <t>30 - Tasa de variación del mantenimiento realizado al patrimonio cultural, artístico e histórico</t>
  </si>
  <si>
    <t>((Mantenimiento al patrimonio cultural, artístico e histórico realizado en el año actual/Mantenimiento en el patrimonio cultural, artístico e histórico realizado en el año anterior)-1)*100</t>
  </si>
  <si>
    <t>Mantenimiento al patrimonio cultural, artístico e histórico realizado en el año actual</t>
  </si>
  <si>
    <t>INFORME</t>
  </si>
  <si>
    <t>Informes de mantenimiento</t>
  </si>
  <si>
    <t>Mantenimiento en el patrimonio cultural, artístico e histórico realizado en el año anterior</t>
  </si>
  <si>
    <t>31 - Porcentaje de dictámenes realizados en materia de conservación y mantenimiento.</t>
  </si>
  <si>
    <t>(Dictámenes en materia de conservación y mantenimiento realizados/Dictámenes en materia de conservación y mantenimiento programados)*100</t>
  </si>
  <si>
    <t>Dictámenes en materia de conservación y mantenimiento realizados</t>
  </si>
  <si>
    <t>Registros administrativos.</t>
  </si>
  <si>
    <t>Dictámenes en materia de conservación y mantenimiento programados</t>
  </si>
  <si>
    <t>32 - Porcentaje de visitas guiadas al patrimonio cultural realizadas.</t>
  </si>
  <si>
    <t>(Visitas guiadas al patrimonio público cultural, artístico e histórico realizadas/Visitas guiadas al patrimonio público cultural programadas)*100</t>
  </si>
  <si>
    <t>Visitas guiadas al patrimonio público cultural, artístico e histórico realizadas</t>
  </si>
  <si>
    <t>VISITA</t>
  </si>
  <si>
    <t>Registro de visitas guiadas.</t>
  </si>
  <si>
    <t>Visitas guiadas al patrimonio público cultural programadas</t>
  </si>
  <si>
    <t>33 -  Porcentaje de solicitudes de conservación y mantenimiento del patrimonio cultural, artístico e histórico atendidas.</t>
  </si>
  <si>
    <t>(Solicitudes de conservación y mantenimiento del patrimonio cultural, artístico e histórico atendidas/Solicitudes de conservación y mantenimiento del patrimonio cultural, artístico e histórico registradas)*100</t>
  </si>
  <si>
    <t>Solicitudes de conservación y mantenimiento del patrimonio cultural, artístico e histórico atendidas</t>
  </si>
  <si>
    <t>Registro de solicitudes de conservación y mantenimiento del patrimonio público.</t>
  </si>
  <si>
    <t>Solicitudes de conservación y mantenimiento del patrimonio cultural, artístico e histórico registradas</t>
  </si>
  <si>
    <t>34 - Porcentaje de cumplimiento del programa de conservación y mantenimiento del archivo histórico municipal</t>
  </si>
  <si>
    <t>(Actividades del programa de conservación y mantenimiento del archivo histórico municipal realizadas/Actividades del programa de conservación y mantenimiento del archivo histórico municipal programadas) *100.</t>
  </si>
  <si>
    <t>Actividades del programa de conservación y mantenimiento del archivo histórico municipal realizadas</t>
  </si>
  <si>
    <t>Registros administrativos del Archivo Histórico Municipal.</t>
  </si>
  <si>
    <t>Actividades del programa de conservación y mantenimiento del archivo histórico municipal programadas</t>
  </si>
  <si>
    <t>35 - Porcentaje de cumplimiento del programa de difusión de las actividades culturales, artísticas e históricas.</t>
  </si>
  <si>
    <t>(Programa de difusión de actividades culturales, artísticas e históricas ejecutado/Programa de difusión de actividades culturales programado) *100</t>
  </si>
  <si>
    <t>Programa de difusión de actividades culturales, artísticas e históricas ejecutado</t>
  </si>
  <si>
    <t>PROGRAMA</t>
  </si>
  <si>
    <t>Programas de difusión de la Dirección de Patrimonio Público Cultural.</t>
  </si>
  <si>
    <t>Programa de difusión de actividades culturales programado</t>
  </si>
  <si>
    <t>Órgano Interno de Control</t>
  </si>
  <si>
    <t>K00</t>
  </si>
  <si>
    <t>Contraloría</t>
  </si>
  <si>
    <t>134</t>
  </si>
  <si>
    <t>Auditoria Financiera</t>
  </si>
  <si>
    <t>01030401</t>
  </si>
  <si>
    <t>Función pública, combate a la corrupción y control de riesgos administrativos</t>
  </si>
  <si>
    <t>0103040101</t>
  </si>
  <si>
    <t>Fiscalización, control y evaluación interna de la gestión pública</t>
  </si>
  <si>
    <t>36 - Porcentajes de observaciones derivadas de auditorías institucionales que fueron solventadas.</t>
  </si>
  <si>
    <t>(Número de observaciones derivadas de auditorías institucionales que fueron solventadas/Total de observaciones derivadas de auditorías institucionales) *100</t>
  </si>
  <si>
    <t>Número de observaciones derivadas de auditorías institucionales que fueron solventadas</t>
  </si>
  <si>
    <t>OBSERVACIÓN</t>
  </si>
  <si>
    <t>Informes de auditoría                                                                    Registros administrativos de la atención de observaciones derivadas de auditorías</t>
  </si>
  <si>
    <t>Total de observaciones derivadas de auditorías institucionales</t>
  </si>
  <si>
    <t>37 - Porcentaje de auditorías realizadas con enfoque de riesgo sobre funciones críticas.</t>
  </si>
  <si>
    <t>(Número de auditorías con enfoque de riesgo realizadas/Total de auditorías con enfoque de riesgo previstas a realizar en el año) * 100</t>
  </si>
  <si>
    <t>Número de auditorías con enfoque de riesgo realizadas.</t>
  </si>
  <si>
    <t>ACTA</t>
  </si>
  <si>
    <t>Informes de auditoría</t>
  </si>
  <si>
    <t>Total de auditorías con enfoque de riesgo previstas a realizar en el año</t>
  </si>
  <si>
    <t>38 -  Porcentaje de capacitaciones en materia de control y vigilancia riesgos administrativos en el servicio público realizadas.</t>
  </si>
  <si>
    <t>(Capacitaciones en materia de control, vigilancia y riesgos administrativos en el servicio público realizadas/Capacitaciones en materia de control, vigilancia y riesgos administrativos en el servicio público programadas) *100</t>
  </si>
  <si>
    <t>Capacitaciones en materia de control, vigilancia y riesgos administrativos en el servicio público realizadas.</t>
  </si>
  <si>
    <t>Programas de capacitación. Listas de asistencia. Constancias. Convocatorias</t>
  </si>
  <si>
    <t>Capacitaciones en materia de control, vigilancia y riesgos administrativos en el servicio público programadas.</t>
  </si>
  <si>
    <t>39 - Porcentaje de campañas de información de las obligaciones, cultura de integridad y control de riesgos administrativos realizadas.</t>
  </si>
  <si>
    <t>(Campañas de información de las obligaciones de los servidores públicos, cultura de integridad y control de riesgos administrativos realizadas/Campañas de información de las obligaciones de los servidores públicos, cultura de integridad y control de riesgos administrativos programadas) *100</t>
  </si>
  <si>
    <t>Campañas de información de las obligaciones de los servidores públicos, cultura de integridad y control de riesgos administrativos realizadas.</t>
  </si>
  <si>
    <t>Programas de difusión. Materiales de difusión. Publicaciones. Registros.</t>
  </si>
  <si>
    <t>Campañas de información de las obligaciones de los servidores públicos, cultura de integridad y control de riesgos administrativos programadas.</t>
  </si>
  <si>
    <t>40 - Porcentaje de auditorías a las obligaciones de los servidores públicos con enfoque de integridad y control de riesgos realizadas.</t>
  </si>
  <si>
    <t>(Auditorías a las obligaciones de los servidores públicos con enfoque de integridad y control de riesgos realizadas/Auditorías a las obligaciones de los servidores públicos con enfoque de integridad y control de riesgos programadas) *100</t>
  </si>
  <si>
    <t>Auditorías a las obligaciones de los servidores públicos con enfoque de integridad y control de riesgos realizadas.</t>
  </si>
  <si>
    <t>Pliego de observaciones. Plataforma Declara NET. Reportes administrativos. Informes de auditoría. Expedientes técnicos.</t>
  </si>
  <si>
    <t>Auditorías a las obligaciones de los servidores públicos con enfoque de integridad y control de riesgos programadas.</t>
  </si>
  <si>
    <t>41 - Porcentaje de servidores públicos capacitados en materia de control, vigilancia y riesgos administrativos.</t>
  </si>
  <si>
    <t>(Número de servidores públicos capacitados en materia de control, vigilancia y riesgos administrativos/Total de servidores públicos convocados)*100</t>
  </si>
  <si>
    <t>Número de servidores públicos capacitados en materia de control, vigilancia y riesgos administrativos.</t>
  </si>
  <si>
    <t>Listas de asistencia firmadas.                                                Constancias de participación o certificados de capacitación.       Informes técnicos del área responsable de capacitación. Convocatorias oficiales emitidas (correo,oficio, invitación formal). Registro fotográfico o evidencia documental del evento.</t>
  </si>
  <si>
    <t>Total de servidores públicos convocados.</t>
  </si>
  <si>
    <t>42 - Porcentaje de materiales informativos elaborados y difundidos en materia de control, vigilancia y riesgos administrativos.</t>
  </si>
  <si>
    <t>(Número de materiales informativos elaborados y difundidos en materia de control, vigilancia y riesgos administrativos/Total de materiales informativos programados) *100</t>
  </si>
  <si>
    <t>Número de materiales informativos elaborados y difundidos en materia de control, vigilancia y riesgos administrativos.</t>
  </si>
  <si>
    <t>CARTEL</t>
  </si>
  <si>
    <t>Registro de materiales informativos elaborados y difundidos. Publicaciones en el sitio web oficial del municipio.         Evidencia fotográfica de distribución o colocación.         Reportes de áreas responsables de comunicación institucional. Archivos digitales de los materiales producidos.</t>
  </si>
  <si>
    <t>Total de materiales informativos programados.</t>
  </si>
  <si>
    <t>43 - Porcentaje de observaciones integradas al Informe de Auditoría.</t>
  </si>
  <si>
    <t>(Número de observaciones integradas al informe de auditoría/Número de observaciones detectadas en auditorías realizadas) *100</t>
  </si>
  <si>
    <t>Número de observaciones integradas al informe de auditoría</t>
  </si>
  <si>
    <t>AUDITORÍA</t>
  </si>
  <si>
    <t>Informe de Auditoría.</t>
  </si>
  <si>
    <t>Número de observaciones detectadas en auditorías realizadas</t>
  </si>
  <si>
    <t>138</t>
  </si>
  <si>
    <t>Responsabilidad y situación Patrimonial</t>
  </si>
  <si>
    <t>01030402</t>
  </si>
  <si>
    <t>Sistema Anticorrupción del Estado de México y Municipios</t>
  </si>
  <si>
    <t>0103040201</t>
  </si>
  <si>
    <t>Prevención, detección, disuasión, sanción y combate a la corrupción</t>
  </si>
  <si>
    <t>44 - Índice de incidencia de actos de corrupción por cada 10 mil personas en el municipio</t>
  </si>
  <si>
    <t>(Número de actos de corrupción con resolución / Total de la población municipal mayor de 18 años) *10000</t>
  </si>
  <si>
    <t>Número de actos de corrupción con resolución</t>
  </si>
  <si>
    <t>ACTO</t>
  </si>
  <si>
    <t>Registros de actos de corrupción con resolución por la Contraloría Municipal y/o del Sistema Municipal de Anticorrupción.</t>
  </si>
  <si>
    <t>Total de la población municipal mayor de 18 años</t>
  </si>
  <si>
    <t>45 - Porcentaje de posibles actos de corrupción con resolución emitida.</t>
  </si>
  <si>
    <t>(Número de actos de corrupción con resolución / Total de posibles actos de corrupción) *100</t>
  </si>
  <si>
    <t>Resolución de la Contraloría Municipal y/o del Sistema Municipal Anticorrupción</t>
  </si>
  <si>
    <t>Total de posibles actos de corrupción</t>
  </si>
  <si>
    <t>46 - Porcentaje de cumplimiento de acciones de vinculación interinstitucional en materia de anticorrupción.</t>
  </si>
  <si>
    <t>(Número de acciones de vinculación de institucional en materia de anticorrupción realizadas/Total de acciones de vinculación de institucional programadas) *100</t>
  </si>
  <si>
    <t>Número de acciones de vinculación de institucional en materia de anticorrupción realizadas</t>
  </si>
  <si>
    <t>ACUERDO</t>
  </si>
  <si>
    <t>Registros administrativos de acciones de vinculación interinstitucional.</t>
  </si>
  <si>
    <t>Total de acciones de vinculación de institucional programadas</t>
  </si>
  <si>
    <t>47 - Porcentaje de acuerdos cumplidos como parte del Sistema Municipal Anticorrupción.</t>
  </si>
  <si>
    <t>(Acuerdos cumplidos como parte del Sistema Municipal Anticorrupción/Acuerdos registrados como parte del Sistema Municipal Anticorrupción) *100</t>
  </si>
  <si>
    <t>Acuerdos cumplidos como parte del Sistema Municipal Anticorrupción</t>
  </si>
  <si>
    <t>Actas de las sesiones del Sistema Municipal Anticorrupción</t>
  </si>
  <si>
    <t>Acuerdos registrados como parte del Sistema Municipal Anticorrupción</t>
  </si>
  <si>
    <t>48 - Porcentaje de auditorías con posibles actos de corrupción identificados.</t>
  </si>
  <si>
    <t>(Número de auditorías con posibles actos de corrupción identificados/Total de auditorías realizadas en el año) *100</t>
  </si>
  <si>
    <t>Número de auditorías con posibles actos de corrupción identificados</t>
  </si>
  <si>
    <t xml:space="preserve">  Pliego de observaciones.                                                              Reportes administrativos.</t>
  </si>
  <si>
    <t>Total de auditorías realizadas en el año</t>
  </si>
  <si>
    <t>COMPONENTE 4</t>
  </si>
  <si>
    <t>C4</t>
  </si>
  <si>
    <t>49 - Porcentaje de campañas sobre la tolerancia cero a la corrupción.</t>
  </si>
  <si>
    <t>(Número de campañas de concientización realizadas/Total de campañas programadas en el año) *100</t>
  </si>
  <si>
    <t>Número de campañas de concientización realizadas</t>
  </si>
  <si>
    <t>Programas de difusión.</t>
  </si>
  <si>
    <t>Total de campañas programadas en el año</t>
  </si>
  <si>
    <t>COMPONENTE 5</t>
  </si>
  <si>
    <t>C5</t>
  </si>
  <si>
    <t>50 - Porcentaje de atención de insumos técnicos requeridos por el Comité Coordinador del Sistema Municipal Anticorrupción.</t>
  </si>
  <si>
    <t>(Número de insumos técnicos requeridos por el Comité Coordinador del Sistema Municipal Anticorrupción atendidos / Total de insumos técnicos requeridos por el requeridos por el Comité Coordinador del Sistema Municipal Anticorrupción) *100</t>
  </si>
  <si>
    <t>Número de insumos técnicos requeridos por el Comité Coordinador del Sistema Municipal Anticorrupción atendidos</t>
  </si>
  <si>
    <t>INSUMO</t>
  </si>
  <si>
    <t>Programa Anual de Trabajo del Comité Coordinador Municipal. Informe Anual del Comité Coordinador Municipal.</t>
  </si>
  <si>
    <t>Total de insumos técnicos requeridos por el requeridos por el Comité Coordinador del Sistema Municipal Anticorrupción</t>
  </si>
  <si>
    <t>51 - Porcentaje de convenios, acuerdos o demás acciones consensuales en materia de anticorrupción firmados.</t>
  </si>
  <si>
    <t>(Número de convenios, acuerdos o demás acciones consensuales en materia de anticorrupción realizadas/Total de convenios, acuerdos o demás acciones consensuales en materia de anticorrupción programadas) *100</t>
  </si>
  <si>
    <t>Número de convenios, acuerdos o demás acciones consensuales en materia de anticorrupción realizadas</t>
  </si>
  <si>
    <t>CONVENIO</t>
  </si>
  <si>
    <t>Registros administrativos de convenios, acuerdos o demás acciones consensuales en materia de anticorrupción firmados.</t>
  </si>
  <si>
    <t>Total de convenios, acuerdos o demás acciones consensuales en materia de anticorrupción programadas</t>
  </si>
  <si>
    <t>52 - Porcentaje de sesiones del Comité Coordinador Municipal del Sistema Municipal. Anticorrupción</t>
  </si>
  <si>
    <t>(Sesiones realizadas del Sistema Municipal Anticorrupción / Sesiones programadas del Sistema Municipal Anticorrupción) *100</t>
  </si>
  <si>
    <t>Sesiones realizadas del Sistema Municipal Anticorrupción</t>
  </si>
  <si>
    <t>SESIÓN</t>
  </si>
  <si>
    <t>Actas de las sesiones</t>
  </si>
  <si>
    <t>Sesiones programadas del Sistema Municipal Anticorrupción</t>
  </si>
  <si>
    <t>53 - Porcentaje de cumplimiento en la elaboración del programa anual de auditorias</t>
  </si>
  <si>
    <t>(Programa anual de auditorías realizado/Programa anual de auditorías programado) *100</t>
  </si>
  <si>
    <t>Programa anual de auditorías realizado</t>
  </si>
  <si>
    <t>Programa anual de auditorías emitido de la Contraloría Municipal.</t>
  </si>
  <si>
    <t>Programa anual de auditorías programado</t>
  </si>
  <si>
    <t>ACTIVIDAD 4.1</t>
  </si>
  <si>
    <t>NA 4.1</t>
  </si>
  <si>
    <t>54 - Promedio de servidores públicos asistentes a los eventos de concientización.</t>
  </si>
  <si>
    <t>(Servidores públicos que asisten a los eventos/Total de eventos de concientización)</t>
  </si>
  <si>
    <t>Servidores públicos que asisten a los eventos</t>
  </si>
  <si>
    <t>Convocatorias realizadas y listas de asistencia de cada los eventos realizados.</t>
  </si>
  <si>
    <t>Total de eventos de concientización</t>
  </si>
  <si>
    <t>EVENTO</t>
  </si>
  <si>
    <t>ACTIVIDAD 5.1</t>
  </si>
  <si>
    <t>NA 5.1</t>
  </si>
  <si>
    <t>55 - Porcentaje de cumplimiento en la elaboración del Programa Anual de Trabajo del Comité Coordinador Municipal.</t>
  </si>
  <si>
    <t>(Programa Anual de Trabajo del Comité Coordinador Municipal elaborado / Programa Anual de Trabajo del Comité Coordinador Municipal programado a realizar) *100</t>
  </si>
  <si>
    <t>Programa Anual de Trabajo del Comité Coordinador Municipal elaborado</t>
  </si>
  <si>
    <t>Programa Anual de Trabajo del Comité Coordinador Municipal.</t>
  </si>
  <si>
    <t>Programa Anual de Trabajo del Comité Coordinador Municipal programado a realizar</t>
  </si>
  <si>
    <t>ACTIVIDAD 5.2</t>
  </si>
  <si>
    <t>NA 5.2</t>
  </si>
  <si>
    <t>56 - Porcentaje de cumplimiento en la integración del Informe Anual de Resultados y Avances del Comité Coordinador Municipal.</t>
  </si>
  <si>
    <t>(Informe Anual de Resultados y Avances del Comité Coordinador Municipal realizados / Informe Anual de Resultados y Avances del Comité Coordinador Municipal programados a realizar) *100</t>
  </si>
  <si>
    <t>Informe Anual de Resultados y Avances del Comité Coordinador Municipal realizados</t>
  </si>
  <si>
    <t>Informe Anual de Resultados y Avances del Comité Coordinador Municipal.</t>
  </si>
  <si>
    <t>Informe Anual de Resultados y Avances del Comité Coordinador Municipal programados a realizar</t>
  </si>
  <si>
    <t>No sumable</t>
  </si>
  <si>
    <t>Consejería Jurídica</t>
  </si>
  <si>
    <t>M00</t>
  </si>
  <si>
    <t>155</t>
  </si>
  <si>
    <t>Área Jurídica</t>
  </si>
  <si>
    <t>01030501</t>
  </si>
  <si>
    <t>Asistencia jurídica al ejecutivo</t>
  </si>
  <si>
    <t>0103050104</t>
  </si>
  <si>
    <t>Asesoría jurídica al ayuntamiento</t>
  </si>
  <si>
    <t>57 - Tasa de variación de procedimientos jurídicos regulatorios mejorados.</t>
  </si>
  <si>
    <t>((Procedimientos jurídicos regulatorios mejorados en el año actual/Procedimientos jurídicos regulatorios mejorados en el año anterior)-1)*100</t>
  </si>
  <si>
    <t>Procedimientos jurídicos regulatorios mejorados en el año actual</t>
  </si>
  <si>
    <t>PROCEDIMIENTO</t>
  </si>
  <si>
    <t>Expedientes legales.</t>
  </si>
  <si>
    <t>Procedimientos jurídicos regulatorios mejorados en el año anterior</t>
  </si>
  <si>
    <t>58 - Porcentaje de asesores jurídicos municipales capacitados.</t>
  </si>
  <si>
    <t>(Asesores jurídicos municipales capacitados/Total de asesores jurídicos en el Ayuntamiento)*100</t>
  </si>
  <si>
    <t>Asesores jurídicos municipales capacitados</t>
  </si>
  <si>
    <t>ASESOR</t>
  </si>
  <si>
    <t>Listas de asistencia.</t>
  </si>
  <si>
    <t>Total de asesores jurídicos en el Ayuntamiento</t>
  </si>
  <si>
    <t>59 - Porcentaje de asesorías jurídicas impartidas.</t>
  </si>
  <si>
    <t>(Asesorías jurídicas impartidas/Asesorías jurídicas programadas)*100</t>
  </si>
  <si>
    <t>Asesorías jurídicas impartidas</t>
  </si>
  <si>
    <t>ASESORÍA</t>
  </si>
  <si>
    <t>Bitácoras de seguimiento.</t>
  </si>
  <si>
    <t>Asesorías jurídicas programadas</t>
  </si>
  <si>
    <t>60 - Porcentaje de demandas en contra de la Administración Pública Municipal atendidas.</t>
  </si>
  <si>
    <t>(Demandas en contra de la Administración Pública Municipal atendidas/Demandas en contra de la Administración Pública Municipal presentadas)*100</t>
  </si>
  <si>
    <t>Demandas en contra de la Administración Pública Municipal atendidas</t>
  </si>
  <si>
    <t>EXPEDIENTE</t>
  </si>
  <si>
    <t>Demandas en contra de la Administración Pública Municipal presentadas</t>
  </si>
  <si>
    <t>61 - Porcentaje de resoluciones jurídicas emitidas.</t>
  </si>
  <si>
    <t>(Resoluciones jurídicas emitidas/Total de asuntos jurídicos recibidos)*100</t>
  </si>
  <si>
    <t>Resoluciones jurídicas emitidas</t>
  </si>
  <si>
    <t>Total de asuntos jurídicos recibidos</t>
  </si>
  <si>
    <t>62 - Porcentaje de notificaciones jurídicas presentadas.</t>
  </si>
  <si>
    <t>(Notificaciones jurídicas presentadas/Notificaciones jurídicas programadas)*100</t>
  </si>
  <si>
    <t>Notificaciones jurídicas presentadas</t>
  </si>
  <si>
    <t>Notificaciones jurídicas programadas</t>
  </si>
  <si>
    <t>63 - Porcentaje de tramitación de asuntos jurídicos realizados.</t>
  </si>
  <si>
    <t>(Tramitación de asuntos jurídicos realizados/Tramitación de asuntos jurídicos programados)*100</t>
  </si>
  <si>
    <t>Tramitación de asuntos jurídicos realizados</t>
  </si>
  <si>
    <t>Tramitación de asuntos jurídicos programados</t>
  </si>
  <si>
    <t>Dirección de Desarrollo Metropolitano Sostenible</t>
  </si>
  <si>
    <t>F00</t>
  </si>
  <si>
    <t xml:space="preserve">Dirección de Desarrollo Urbano </t>
  </si>
  <si>
    <t>123</t>
  </si>
  <si>
    <t>Desarrollo Urbano</t>
  </si>
  <si>
    <t>01030801</t>
  </si>
  <si>
    <t>Política territorial moderna y sostenible</t>
  </si>
  <si>
    <t>0103080107</t>
  </si>
  <si>
    <t>Instrumentación urbana</t>
  </si>
  <si>
    <t>65 - Tasa de variación en los proyectos de planeación urbana y territorial concluidos.</t>
  </si>
  <si>
    <t>((Proyectos de planeación urbana y territorial concluidos en el año actual/Proyectos de planeación urbana y territorial concluidos en el año anterior)-1)*100</t>
  </si>
  <si>
    <t>Proyectos de planeación urbana y territorial concluidos en el año actual</t>
  </si>
  <si>
    <t>PROYECTO</t>
  </si>
  <si>
    <t>Expedientes de los proyectos urbanos.</t>
  </si>
  <si>
    <t>Proyectos de planeación urbana y territorial concluidos en el año anterior</t>
  </si>
  <si>
    <t>66 - Tasa de variación en las sesiones de planeación para la política territorial municipal.</t>
  </si>
  <si>
    <t>((Sesiones de planeación para la política territorial municipal efectuadas en el año actual/Sesiones de planeación para la política territorial municipal efectuadas en el año anterior)-1)*100</t>
  </si>
  <si>
    <t>Sesiones de planeación para la política territorial municipal efectuadas en el año actual</t>
  </si>
  <si>
    <t>Actas y minutas de trabajo.                                          Resultados comparativos de los planes y programas en materia de política territorial.</t>
  </si>
  <si>
    <t>Sesiones de planeación para la política territorial municipal efectuadas en el año anterior</t>
  </si>
  <si>
    <t>67 - Porcentaje de viviendas identificadas en asentamientos humanos irregulares.</t>
  </si>
  <si>
    <t>(Viviendas identificadas en condición de asentamiento humano irregular/Total de viviendas en el municipio)*100</t>
  </si>
  <si>
    <t>Viviendas identificadas en condición de asentamiento humano irregular</t>
  </si>
  <si>
    <t>VIVIENDA</t>
  </si>
  <si>
    <t>Solicitudes de gestión para la identificación de asentamientos irregulares.</t>
  </si>
  <si>
    <t>Total de viviendas en el municipio</t>
  </si>
  <si>
    <t>68 - Porcentaje de gestiones aprobadas para la regularización de asentamientos humanos.</t>
  </si>
  <si>
    <t>(Gestión para la regularización de asentamientos humanos resuelta a favor/Gestión para la regularización de asentamientos humanos tramitada)*100</t>
  </si>
  <si>
    <t>Gestión para la regularización de asentamientos humanos resuelta a favor</t>
  </si>
  <si>
    <t>GESTIÓN</t>
  </si>
  <si>
    <t>Expedientes de tramite.</t>
  </si>
  <si>
    <t>Gestión para la regularización de asentamientos humanos tramitada</t>
  </si>
  <si>
    <t>69 - Porcentaje de cursos de actualización en materia de desarrollo urbano gestionados.</t>
  </si>
  <si>
    <t>(Gestión de cursos de actualización en materia de desarrollo urbano para los servidores públicos municipales realizada/ Gestión de cursos de actualización en materia de desarrollo urbano para los servidores públicos municipales programada)*100</t>
  </si>
  <si>
    <t>Gestión de cursos de actualización en materia de desarrollo urbano para los servidores públicos municipales realizada</t>
  </si>
  <si>
    <t>Solicitudes para la impartición de cursos de actualización en materia de desarrollo urbano para los servidores públicos municipales.</t>
  </si>
  <si>
    <t>Gestión de cursos de actualización en materia de desarrollo urbano para los servidores públicos municipales programada</t>
  </si>
  <si>
    <t>70 - Porcentaje de avance en los barridos de campo, para identificar asentamientos irregulares.</t>
  </si>
  <si>
    <t>(Barridos de campo realizados para identificar asentamientos humanos irregulares/Barridos de campo programados para identificar asentamientos humanos irregulares)*100</t>
  </si>
  <si>
    <t>Barridos de campo realizados para identificar asentamientos humanos irregulares</t>
  </si>
  <si>
    <t>BARRIDO</t>
  </si>
  <si>
    <t>Resultados de los barridos de campo, para identificar asentamientos irregulares.</t>
  </si>
  <si>
    <t>Barridos de campo programados para identificar asentamientos humanos irregulares</t>
  </si>
  <si>
    <t>71 - Porcentaje de avance en la gestión para la regularización de los predios.</t>
  </si>
  <si>
    <t>(Gestión de regularización de los predios realizada/Gestión de regularización de los predios programada)*100</t>
  </si>
  <si>
    <t>Gestión de regularización de los predios realizada</t>
  </si>
  <si>
    <t>Expedientes de Gestión.</t>
  </si>
  <si>
    <t>Gestión de regularización de los predios programada</t>
  </si>
  <si>
    <t>ACTIVIDAD 2.2</t>
  </si>
  <si>
    <t>NA 2.2</t>
  </si>
  <si>
    <t>72 - Porcentaje de permisos de uso del suelo emitidos.</t>
  </si>
  <si>
    <t>(Permisos de uso del suelo emitidos/Permisos de uso del suelo solicitados)*100</t>
  </si>
  <si>
    <t>Permisos de uso del suelo emitidos</t>
  </si>
  <si>
    <t>LICENCIA</t>
  </si>
  <si>
    <t>Comparativo de los permisos de uso del suelo.</t>
  </si>
  <si>
    <t>Permisos de uso del suelo solicitados</t>
  </si>
  <si>
    <t>73 - Porcentaje de necesidades de capacitación en materia de desarrollo urbano atendidas.</t>
  </si>
  <si>
    <t>(Necesidades de capacitación atendidas en materia de desarrollo urbano/Necesidades de capacitación identificadas en materia de desarrollo urbano)*100</t>
  </si>
  <si>
    <t>Necesidades de capacitación atendidas en materia de desarrollo urbano</t>
  </si>
  <si>
    <t>Comparativo de las necesidades de capacitación.</t>
  </si>
  <si>
    <t>Necesidades de capacitación identificadas en materia de desarrollo urbano</t>
  </si>
  <si>
    <t>ACTIVIDAD 3.2</t>
  </si>
  <si>
    <t>NA 3.2</t>
  </si>
  <si>
    <t>74 - Porcentaje de eventos en materia de desarrollo urbano municipal realizados.</t>
  </si>
  <si>
    <t>(Eventos de capacitación realizados en materia de desarrollo urbano municipal/Eventos de capacitación programados en materia de desarrollo urbano municipal)*100</t>
  </si>
  <si>
    <t>Eventos de capacitación realizados en materia de desarrollo urbano municipal</t>
  </si>
  <si>
    <t>CAPACITACIÓN</t>
  </si>
  <si>
    <t>Listas de asistencia a los cursos de capacitación del año actual.</t>
  </si>
  <si>
    <t>Eventos de capacitación programados en materia de desarrollo urbano municipal</t>
  </si>
  <si>
    <t>Secretaría del Ayuntamiento</t>
  </si>
  <si>
    <t>D00</t>
  </si>
  <si>
    <t>01030902</t>
  </si>
  <si>
    <t>Reglamentación municipal</t>
  </si>
  <si>
    <t>0103090201</t>
  </si>
  <si>
    <t>Revisión y emisión de la reglamentación municipal</t>
  </si>
  <si>
    <t>83 - Porcentaje de creación y/o actualización de reglamentos y disposiciones administrativas municipales.</t>
  </si>
  <si>
    <t>(Creación y/o actualización de reglamentos y disposiciones administrativas municipales /Reglamentos y disposiciones administrativas municipales existentes)*100</t>
  </si>
  <si>
    <t>Creación y/o actualización de reglamentos y disposiciones administrativas municipales</t>
  </si>
  <si>
    <t>DOCUMENTO</t>
  </si>
  <si>
    <t>Acta de sesión aprobadas por cabildo.</t>
  </si>
  <si>
    <t>Reglamentos y disposiciones administrativas municipales existentes</t>
  </si>
  <si>
    <t>LIBRO</t>
  </si>
  <si>
    <t>84 - Porcentaje de documentos jurídico - administrativos aprobados.</t>
  </si>
  <si>
    <t>(Documentos jurídico-administrativos aprobados/Total de documentos jurídico-administrativos propuestos para crear o actualizar) *100</t>
  </si>
  <si>
    <t>Documentos jurídico - administrativos aprobados</t>
  </si>
  <si>
    <t>APROBACIÓN</t>
  </si>
  <si>
    <t>Total de documentos jurídico-administrativos propuestos para crear o actualizar</t>
  </si>
  <si>
    <t>85 - Porcentaje de disposiciones de observancia general publicadas.</t>
  </si>
  <si>
    <t>(Reglamentos y disposiciones de observancia general publicadas/Disposiciones de observancia general a publicar) *100</t>
  </si>
  <si>
    <t>Reglamentos y disposiciones de observancia general publicadas</t>
  </si>
  <si>
    <t>GACETA</t>
  </si>
  <si>
    <t>Publicación en el periódico oficial de gobierno. (Gaceta)</t>
  </si>
  <si>
    <t>Disposiciones de observancia general a publicar</t>
  </si>
  <si>
    <t>EVIDENCIA FOTOGRÁFICA</t>
  </si>
  <si>
    <t>86 - Porcentaje de capacitaciones realizadas en materia reglamentaria.</t>
  </si>
  <si>
    <t>(Capacitaciones en materia reglamentaria realizadas/Capacitaciones en materia reglamentaria programadas)*100</t>
  </si>
  <si>
    <t>Capacitaciones en materia reglamentaria realizadas</t>
  </si>
  <si>
    <t>Programas de capacitación.</t>
  </si>
  <si>
    <t>Capacitaciones en materia reglamentaria programadas</t>
  </si>
  <si>
    <t>87 - Porcentaje de propuestas de modificación a leyes, decretos y reglamentos municipales revisadas.</t>
  </si>
  <si>
    <t>(Propuestas viables de modificación a leyes, decretos y reglamentos municipales revisadas/Propuestas viables de modificación a leyes, decretos y reglamentos municipales presentadas)*100</t>
  </si>
  <si>
    <t>Propuestas viables de modificación a leyes, decretos y reglamentos municipales revisadas</t>
  </si>
  <si>
    <t>Expediente.</t>
  </si>
  <si>
    <t>Propuestas viables de modificación a leyes, decretos y reglamentos municipales presentadas</t>
  </si>
  <si>
    <t>88 - Porcentaje de cumplimiento en las sesiones de Cabildo.</t>
  </si>
  <si>
    <t>(Número de sesiones de cabildo realizadas/Número de sesiones de cabildo programadas)*100</t>
  </si>
  <si>
    <t>Número de sesiones de cabildo realizadas</t>
  </si>
  <si>
    <t>Actas de sesión de cabildo.</t>
  </si>
  <si>
    <t>Número de sesiones de cabildo programadas</t>
  </si>
  <si>
    <t>89 - Porcentaje de asesorías y asistencia técnica en estudios jurídicos otorgados.</t>
  </si>
  <si>
    <t>(Asesorías y asistencia técnica en estudios jurídicos otorgadas a las áreas/Asesorías y asistencia técnica en estudios jurídicos solicitadas por las áreas)*100</t>
  </si>
  <si>
    <t>Asesorías y asistencia técnica en estudios jurídicos otorgadas a las áreas.</t>
  </si>
  <si>
    <t>Asesorías y asistencia técnica en estudios jurídicos solicitadas por las áreas.</t>
  </si>
  <si>
    <t>108</t>
  </si>
  <si>
    <t>Juzgados Cívicos</t>
  </si>
  <si>
    <t>01030903</t>
  </si>
  <si>
    <t>Justicia Cívica Municipal</t>
  </si>
  <si>
    <t>0103090301</t>
  </si>
  <si>
    <t>Mediación, conciliación y función calificadora municipal</t>
  </si>
  <si>
    <t>90 - Tasa de variación de convenios y faltas administrativas registradas en el Juzgado Cívico.</t>
  </si>
  <si>
    <t>((Convenios y actas por faltas administrativas registradas en el año actual / Convenios y actas por faltas administrativas registradas en el año inmediato anterior)-1)*100</t>
  </si>
  <si>
    <t>Convenios y actas por faltas administrativas registradas en el año actual</t>
  </si>
  <si>
    <t>Convenios celebrados entre las partes en conflicto de Juzgados Cívicos. Registro de las Actas por faltas administrativas realizadas al Bando Municipal de Juzgados Cívicos.</t>
  </si>
  <si>
    <t>Convenios y actas por faltas administrativas registradas en el año inmediato anterior</t>
  </si>
  <si>
    <t>91- Tasa de variación de la población atendida a través de mecanismos alternativos de solución de controversias como la mediación, la conciliación o la justicia restaurativa.</t>
  </si>
  <si>
    <t>((Población atendida a través de las funciones de mediación y conciliación y calificación municipal en el año actual/Población atendida a través de las funciones de mediación y conciliación y calificación municipal en el año anterior) -1) *100</t>
  </si>
  <si>
    <t>Población atendida a través de las funciones de mediación y conciliación y calificación municipal en el año actual</t>
  </si>
  <si>
    <t>Registros Administrativos de los Juzgados Cívicos.</t>
  </si>
  <si>
    <t>Población atendida a través de las funciones de mediación y conciliación y calificación municipal en el año anterior</t>
  </si>
  <si>
    <t>92 - Porcentaje de quejas vecinales atendidas.</t>
  </si>
  <si>
    <t>(Quejas vecinales atendidas / Quejas vecinales recibidas) *100</t>
  </si>
  <si>
    <t>Quejas vecinales atendidas</t>
  </si>
  <si>
    <t>QUEJA</t>
  </si>
  <si>
    <t>Bitácora de atención a la recepción directa de quejas vecinales.</t>
  </si>
  <si>
    <t>Quejas vecinales recibidas</t>
  </si>
  <si>
    <t>93 - Porcentaje de conflictos y controversias dirimidas.</t>
  </si>
  <si>
    <t>(Conflictos y controversias dirimidas / Total de conflictos y controversias registrados) *100</t>
  </si>
  <si>
    <t>Conflictos y controversias dirimidas</t>
  </si>
  <si>
    <t>Libro de registro de expedientes de mediación-conciliación de los Juzgados Cívicos.  Convenios celebrados entre las partes de los Juzgados Cívicos.</t>
  </si>
  <si>
    <t>Total de conflictos y controversias registrados</t>
  </si>
  <si>
    <t>94 - Porcentaje de actas circunstanciadas de hechos concluidas.</t>
  </si>
  <si>
    <t>(Actas circunstanciadas concluidas/ Total de casos para calificar presentados) *100</t>
  </si>
  <si>
    <t>Actas circunstanciadas concluidas</t>
  </si>
  <si>
    <t>Actas circunstanciadas de hechos de los Juzgados Cívicos.</t>
  </si>
  <si>
    <t>Total de casos para calificar presentados</t>
  </si>
  <si>
    <t>95 - Porcentaje en la citación a las partes vecinales en conflicto.</t>
  </si>
  <si>
    <t>(Citas atendidas de las partes vecinales en conflicto/Citas emitidas a partes vecinales en conflicto) *100</t>
  </si>
  <si>
    <t>Citas atendidas de las partes vecinales en conflicto</t>
  </si>
  <si>
    <t>INVITACIÓN</t>
  </si>
  <si>
    <t>Acuses de recibo de las citas vecinales entregadas.</t>
  </si>
  <si>
    <t>Citas emitidas a partes vecinales en conflicto</t>
  </si>
  <si>
    <t>96 - Porcentaje de audiencias entre las partes en conflicto desahogadas.</t>
  </si>
  <si>
    <t>(Audiencias de las partes vecinales en conflicto/ Citarorios enviados a las partes vecinales en conflicto) *100</t>
  </si>
  <si>
    <t>Audiencias de las partes vecinales en conflicto</t>
  </si>
  <si>
    <t>Libro de actas de conciliación arbitrada de los Juzgados Cívicos.  Citatorios de los Juzgados Cívicos.</t>
  </si>
  <si>
    <t>Citarorios enviados a las partes vecinales en conflicto</t>
  </si>
  <si>
    <t>97 - Porcentaje de actas informativas expedidas a la ciudadanía.</t>
  </si>
  <si>
    <t>(Actas informativas expedidas a la ciudadanía /Total de solicitudes recibidas) *100</t>
  </si>
  <si>
    <t>Actas informativas expedidas a la ciudadanía</t>
  </si>
  <si>
    <t>Actas informativas de los Juzgados Cívicos.</t>
  </si>
  <si>
    <t>Total de solicitudes recibidas</t>
  </si>
  <si>
    <t>98 - Porcentaje de sanciones procedentes por faltas administrativas calificadas.</t>
  </si>
  <si>
    <t>(Número de sanciones procedentes por faltas administrativas calificadas/Total de faltas administrativas calificadas) *100</t>
  </si>
  <si>
    <t>Número de sanciones procedentes por faltas administrativas calificadas</t>
  </si>
  <si>
    <t>BOLETA</t>
  </si>
  <si>
    <t>Registros administrativos de los Juzgados Cívicos.</t>
  </si>
  <si>
    <t>Total de faltas administrativas calificadas</t>
  </si>
  <si>
    <t>99 - Porcentaje de recibos oficiales por concepto de multas expedidos.</t>
  </si>
  <si>
    <t>(Recibos oficiales expedidos/ Recibos oficiales presentados ante la Tesorería Municipal) *100</t>
  </si>
  <si>
    <t>Recibos oficiales expedidos</t>
  </si>
  <si>
    <t>RECIBO</t>
  </si>
  <si>
    <t>Recibos oficiales expedidos de los Juzgados Cívicos.</t>
  </si>
  <si>
    <t>Recibos oficiales presentados ante la Tesorería Municipal</t>
  </si>
  <si>
    <t>ACTIVIDAD 3.3</t>
  </si>
  <si>
    <t>NA 3.3</t>
  </si>
  <si>
    <t>100 - Porcentaje de boletas de libertad otorgadas.</t>
  </si>
  <si>
    <t>(Boletas de libertad otorgadas/ Total de infracciones calificadas)*100</t>
  </si>
  <si>
    <t>Boletas de libertad otorgadas</t>
  </si>
  <si>
    <t>Boletas de libertad expedida de los Juzgados Cívicos.</t>
  </si>
  <si>
    <t>Total de infracciones calificadas</t>
  </si>
  <si>
    <t>Tesorería Municipal</t>
  </si>
  <si>
    <t>L00</t>
  </si>
  <si>
    <t>Tesorería</t>
  </si>
  <si>
    <t>115</t>
  </si>
  <si>
    <t>Ingresos</t>
  </si>
  <si>
    <t>01050202</t>
  </si>
  <si>
    <t>Fortalecimiento de los ingresos</t>
  </si>
  <si>
    <t>0105020201</t>
  </si>
  <si>
    <t>Captación y recaudación de ingresos</t>
  </si>
  <si>
    <t>113 -  Tasa de variación de los ingresos propios municipales.</t>
  </si>
  <si>
    <t>((Monto de Ingresos propios municipales del año actual/Total de Ingresos propios municipales del año anterior)-1)*100</t>
  </si>
  <si>
    <t>Monto de Ingresos propios municipales del año actual</t>
  </si>
  <si>
    <t>PESOS</t>
  </si>
  <si>
    <t>Estados Comparativos de Ingresos.</t>
  </si>
  <si>
    <t>Total de Ingresos propios municipales del año anterior</t>
  </si>
  <si>
    <t>114 -  Tasa de variación de los recursos propios del municipio sin considerar participaciones.</t>
  </si>
  <si>
    <t>((Recursos propios del municipio sin considerar participaciones del año actual/Recursos Propios del municipio sin considerar participaciones del año anterior)-1)*100</t>
  </si>
  <si>
    <t>Recursos propios del municipio sin considerar participaciones del año actual</t>
  </si>
  <si>
    <t>Recursos Propios de municipio sin considerar participaciones del año anterior</t>
  </si>
  <si>
    <t>115 - Tasa de variación de la recaudación corriente.</t>
  </si>
  <si>
    <t>((Monto de recaudación corriente obtenida en el trimestre del año actual/Total de recaudación corriente obtenida en el trimestre del año anterior)-1)*100</t>
  </si>
  <si>
    <t>Recaudación corriente obtenida en el trimestre del año actual</t>
  </si>
  <si>
    <t>Recaudación corriente obtenida en el trimestre del año anterior</t>
  </si>
  <si>
    <t>116 - Tasa de variación del monto de ingresos por cobro de accesorios.</t>
  </si>
  <si>
    <t>((Monto de ingresos por cobro de accesorios en el trimestre actual/Monto de ingresos por cobro de accesorios en el trimestre anterior)-1)*100</t>
  </si>
  <si>
    <t>Monto de ingresos por cobro de accesorios en el trimestre actual</t>
  </si>
  <si>
    <t>Reporte emitido por Sistema contable.</t>
  </si>
  <si>
    <t>Monto de ingresos por cobro de accesorios en el trimestre anterior</t>
  </si>
  <si>
    <t>117 - Tasa de variación en los predios actualizados en el semestre.</t>
  </si>
  <si>
    <t>((Número de predios actualizados en el semestre actual/Total de predios actualizados en el semestre anterior)-1)*100</t>
  </si>
  <si>
    <t>Número de predios actualizados en el semestre actual</t>
  </si>
  <si>
    <t>PREDIO</t>
  </si>
  <si>
    <t>Reporte emitido por sistema de gestión catastral y sistema de recaudación local.</t>
  </si>
  <si>
    <t>Total de predios actualizados en el semestre anterior</t>
  </si>
  <si>
    <t>118 - Porcentaje de campañas de difusión de los apoyos, subsidios fiscales y exhortación al pago puntual efectuadas.</t>
  </si>
  <si>
    <t>(Número de campañas de difusión de los apoyos, subsidios fiscales y exhortación al pago puntual efectuadas /Campañas de difusión programadas) *100</t>
  </si>
  <si>
    <t>Número de campañas de difusión de los apoyos, subsidios fiscales y exhortación al pago puntual efectuadas</t>
  </si>
  <si>
    <t>Registro de campañas efectuadas.</t>
  </si>
  <si>
    <t>Campañas de difusión programadas</t>
  </si>
  <si>
    <t>119 - Porcentaje de convenios suscritos con el gobierno estatal para el cobro de ingresos municipales.</t>
  </si>
  <si>
    <t>(Convenios vigentes suscritos con el gobierno del Estado/Convenios susceptibles de firmar con el Gobierno del Estado)*100</t>
  </si>
  <si>
    <t>Convenios vigentes suscritos con el gobierno del Estado</t>
  </si>
  <si>
    <t>Convenios firmados.</t>
  </si>
  <si>
    <t>Convenios susceptibles de firmar con el Gobierno del Estado</t>
  </si>
  <si>
    <t>ACTIVIDAD 1.4</t>
  </si>
  <si>
    <t>NA 1.4</t>
  </si>
  <si>
    <t>120 - Tasa de variación de las cajas móviles instaladas.</t>
  </si>
  <si>
    <t>((Número de cajas móviles instaladas en el ejercicio fiscal actual/Total de cajas móviles instaladas en el ejercicio fiscal anterior)-1) *100</t>
  </si>
  <si>
    <t>Número de cajas móviles instaladas en el ejercicio fiscal actual</t>
  </si>
  <si>
    <t>CAJA</t>
  </si>
  <si>
    <t>Total de cajas móviles instaladas en el ejercicio fiscal anterior</t>
  </si>
  <si>
    <t>121 - Tasa de variación en los registros de los padrones de cobro.</t>
  </si>
  <si>
    <t>((Número de registros en los padrones del trimestre del año actual/Total de registros en los padrones del trimestre del año anterior)-1)*100</t>
  </si>
  <si>
    <t>Número de registros en los padrones del trimestre del año actual</t>
  </si>
  <si>
    <t>Reporte emitido por el sistema de cobro local.</t>
  </si>
  <si>
    <t>Total de registros en los padrones del trimestre del año anterior</t>
  </si>
  <si>
    <t>122 - Tasa de variación del número de contribuyentes detectados en situación fiscalizable.</t>
  </si>
  <si>
    <t>((Número de contribuyentes detectados en situación fiscalizable del trimestre actual/Total de contribuyentes detectados en situación fiscalizable en trimestre anterior)-1)*100</t>
  </si>
  <si>
    <t>Número de contribuyentes detectados en situación fiscalizable del trimestre actual</t>
  </si>
  <si>
    <t>CONTRIBUYENTE</t>
  </si>
  <si>
    <t>Total de contribuyentes detectados en situación fiscalizable en trimestre anterior</t>
  </si>
  <si>
    <t>ACTIVIDAD 2.3</t>
  </si>
  <si>
    <t>NA 2.3</t>
  </si>
  <si>
    <t>123 - Porcentaje de invitaciones de pago a contribuyentes morosos, omisos y remisos detectados.</t>
  </si>
  <si>
    <t>(Número de invitaciones de pago a contribuyentes morosos, omisos y remisos entregadas/ Total de invitaciones expedidas)*100</t>
  </si>
  <si>
    <t>Número de invitaciones de pago a contribuyentes morosos, omisos y remisos entregadas</t>
  </si>
  <si>
    <t>Copia de las invitaciones emitidas.                                               Acuses de recibo de las notificaciones.</t>
  </si>
  <si>
    <t>Total de invitaciones expedidas</t>
  </si>
  <si>
    <t>ACTIVIDAD 2.4</t>
  </si>
  <si>
    <t>NA 2.4</t>
  </si>
  <si>
    <t>124 - Porcentaje de créditos fiscales recuperados.</t>
  </si>
  <si>
    <t>(Número de créditos fiscales recuperados/Total de créditos fiscales determinados)*100</t>
  </si>
  <si>
    <t>Número de créditos fiscales recuperados</t>
  </si>
  <si>
    <t>CRÉDITO</t>
  </si>
  <si>
    <t>Registros administrativos de las Pólizas de ingresos. Reportes emitidos por el sistema contable.</t>
  </si>
  <si>
    <t>Total de créditos fiscales determinados</t>
  </si>
  <si>
    <t>Unidad de Información, Planeación, Programación y Evaluación</t>
  </si>
  <si>
    <t>163</t>
  </si>
  <si>
    <t>Planeación</t>
  </si>
  <si>
    <t>01050205</t>
  </si>
  <si>
    <t>Planeación y presupuesto basado en resultados</t>
  </si>
  <si>
    <t>0105020508</t>
  </si>
  <si>
    <t>Planeación y evaluación para el desarrollo municipal</t>
  </si>
  <si>
    <t>137 - Porcentaje de cumplimiento en la ejecución del Plan de Desarrollo Municipal</t>
  </si>
  <si>
    <t>(Objetivos, Estrategias y Líneas de acción contenidas en el PDM cumplidas / Total de Objetivos, Estrategias y Líneas de acción contenidas en el PDM) *100</t>
  </si>
  <si>
    <t>Objetivos, Estrategias y Líneas de acción contenidas en el PDM cumplidas</t>
  </si>
  <si>
    <t>LÍNEA DE ACCIÓN</t>
  </si>
  <si>
    <t>Informe de resultados.</t>
  </si>
  <si>
    <t>Total de Objetivos, Estrategias y Líneas de acción contenidas en el PDM</t>
  </si>
  <si>
    <t>138 - Porcentaje de cumplimiento de obras y acciones del Plan de Desarrollo Municipal.</t>
  </si>
  <si>
    <t>(Obras y acciones contenidas en el PDM cumplidas/Total de Obras y acciones contenidas en el PDM) *100</t>
  </si>
  <si>
    <t>Obras y acciones contenidas en el PDM cumplidas</t>
  </si>
  <si>
    <t>OBRA Y/O ACCIÓN</t>
  </si>
  <si>
    <t>Reporte de proyectos presupuestados.</t>
  </si>
  <si>
    <t>Total de Obras y acciones contenidas en el PDM</t>
  </si>
  <si>
    <t>139 - Porcentaje de matrices de indicadores de resultados bajo la MML adoptadas.</t>
  </si>
  <si>
    <t>(Matrices de indicadores por resultados adoptadas por el municipio/Matrices de Indicadores por resultados aprobadas)*100</t>
  </si>
  <si>
    <t>Matrices de indicadores por resultados adoptadas por el municipio</t>
  </si>
  <si>
    <t>MATRIZ</t>
  </si>
  <si>
    <t>Registros Administrativos.</t>
  </si>
  <si>
    <t>Matrices de Indicadores por resultados aprobadas</t>
  </si>
  <si>
    <t>140 - Porcentaje de asesorías brindadas en materia del Sistema de Evaluación del Desempeño Municipal.</t>
  </si>
  <si>
    <t xml:space="preserve">(Total de asesorías brindadas en materia del SED / Total de asesorías solicitadas en materia del SED) *100  </t>
  </si>
  <si>
    <t>Total de asesorías brindadas en materia del SED</t>
  </si>
  <si>
    <t>Total de asesorías solicitadas en materia del SED</t>
  </si>
  <si>
    <t>141 - Porcentaje de cumplimiento en la elaboración y publicación del PAE.</t>
  </si>
  <si>
    <t>(Elaboración y publicación del PAE / Documento programado a elaborar y publicar) *100</t>
  </si>
  <si>
    <t>Elaboración y publicación del PAE</t>
  </si>
  <si>
    <t>PAE</t>
  </si>
  <si>
    <t xml:space="preserve">Registros Administrativos.  Página de Internet </t>
  </si>
  <si>
    <t>Documento programado a elaborar y publicar</t>
  </si>
  <si>
    <t>142 - Porcentaje de informes de avance del Plan de Desarrollo Municipal presentados.</t>
  </si>
  <si>
    <t>(Informes de avance del Plan de Desarrollo Municipal presentados / Informes de avance del Plan de Desarrollo Municipal programados) *100</t>
  </si>
  <si>
    <t>Informes de avance del Plan de Desarrollo Municipal presentados</t>
  </si>
  <si>
    <t>Registros Administrativos de Actas de sesión de COPLADEMUN e Informe de avance.</t>
  </si>
  <si>
    <t>Informes de avance del Plan de Desarrollo Municipal programados</t>
  </si>
  <si>
    <t>143 - Porcentaje de alineación de formatos de PbRM en cumplimiento al Manual de Planeación, programación y presupuestación</t>
  </si>
  <si>
    <t>(Formatos PbRM requisitados en alineación al Manual de Planeación, programación y Presupuestación vigente/Total de formatos PbRM manejados por ayuntamiento)*100</t>
  </si>
  <si>
    <t>Formatos PbRM requisitados en alineación al Manual de Planeación, programación y Presupuestación vigente</t>
  </si>
  <si>
    <t>FORMATO</t>
  </si>
  <si>
    <t>Expedientes de Formatos PbRM del ayuntamiento.</t>
  </si>
  <si>
    <t>Total de formatos PbRM manejados por ayuntamiento</t>
  </si>
  <si>
    <t>144 - Porcentaje de asesorías en materia de indicadores de desempeño.</t>
  </si>
  <si>
    <t>(Asesorías en materia de indicadores / Total de asesorías brindadas en materia del SEDM) * 100</t>
  </si>
  <si>
    <t>Asesorías en materia de indicadores</t>
  </si>
  <si>
    <t>Registros Administrativos</t>
  </si>
  <si>
    <t>Total de asesorías brindadas en materia del SEDM</t>
  </si>
  <si>
    <t>145 - Porcentaje de asesorías en materia de evaluaciones.</t>
  </si>
  <si>
    <t>(Asesorías en materia de evaluaciones / Total de asesorías brindadas en materia del SEDM) * 100</t>
  </si>
  <si>
    <t>Asesorías en materia de evaluaciones</t>
  </si>
  <si>
    <t>146 - Porcentaje de cumplimiento de las evaluaciones señaladas en el PAE.</t>
  </si>
  <si>
    <t>(Total de evaluaciones realizadas señaladas en el PAE / Total de evaluaciones señaladas en el PAE) *100</t>
  </si>
  <si>
    <t>Total de evaluaciones realizadas señaladas en el PAE</t>
  </si>
  <si>
    <t>EVALUACIÓN</t>
  </si>
  <si>
    <t>Total de evaluaciones señaladas en el PAE</t>
  </si>
  <si>
    <t>147 - Promedio de acuerdos cumplidos en sesiones del COPLADEMUN.</t>
  </si>
  <si>
    <t>(Acuerdos del COPLADEMUN cumplidos/ Total de sesiones del COPLADEMUN realizadas)</t>
  </si>
  <si>
    <t>Acuerdos del COPLADEMUN cumplidos</t>
  </si>
  <si>
    <t>Actas de sesión del COPLADEMUN</t>
  </si>
  <si>
    <t>Total de sesiones del COPLADEMUN realizadas</t>
  </si>
  <si>
    <t>Dirección de Administración</t>
  </si>
  <si>
    <t>E00</t>
  </si>
  <si>
    <t>Administración</t>
  </si>
  <si>
    <t>120</t>
  </si>
  <si>
    <t>Administración y Desarrollo de Personal</t>
  </si>
  <si>
    <t>01050206</t>
  </si>
  <si>
    <t>Consolidación de la administración pública de resultados</t>
  </si>
  <si>
    <t>0105020601</t>
  </si>
  <si>
    <t>Administración de personal</t>
  </si>
  <si>
    <t>148 - Tasa de variación del gasto corriente.</t>
  </si>
  <si>
    <t>((Gasto corriente del año actual/Gasto corriente en el año anterior)-1)*100</t>
  </si>
  <si>
    <t>Gasto corriente del año actual</t>
  </si>
  <si>
    <t>Estado comparativo de Egresos.</t>
  </si>
  <si>
    <t>Gasto corriente en el año anterior</t>
  </si>
  <si>
    <t>149 - Porcentaje de avance en el gasto corriente ejercicio.</t>
  </si>
  <si>
    <t>(Gasto corriente ejercido/Monto del Gasto corriente)*100</t>
  </si>
  <si>
    <t>Gasto corriente ejercido</t>
  </si>
  <si>
    <t>Monto del Gasto corriente</t>
  </si>
  <si>
    <t>150 - Tasa de variación de servidores públicos municipales en funciones.</t>
  </si>
  <si>
    <t>((Servidores públicos en funciones en el semestre actual/Servidores públicos en funciones en el semestre anterior)-1) *100</t>
  </si>
  <si>
    <t>Servidores públicos en funciones en el semestre actual</t>
  </si>
  <si>
    <t>Registros Administrativos del personal que labora en el H. Ayuntamiento.</t>
  </si>
  <si>
    <t>Servidores públicos en funciones en el semestre anterior</t>
  </si>
  <si>
    <t>151 - Tasa de variación del gasto ejercido por concepto de adquisiciones, bienes y servicios.</t>
  </si>
  <si>
    <t>((Monto ejercido por concepto de adquisiciones, bienes y servicios del semestre actual/ Monto por concepto de adquisiciones, bienes y servicios ejercidos del semestre anterior)-1) *100</t>
  </si>
  <si>
    <t>Monto ejercido por concepto de adquisiciones, bienes y servicios del semestre actual</t>
  </si>
  <si>
    <t>Estado Comparativo de Egresos.</t>
  </si>
  <si>
    <t>Monto por concepto de adquisiciones, bienes y servicios ejercidos del semestre anterior</t>
  </si>
  <si>
    <t>114</t>
  </si>
  <si>
    <t>Control Patrimonial</t>
  </si>
  <si>
    <t>0105020606</t>
  </si>
  <si>
    <t>Control del Patrimonio y Normatividad</t>
  </si>
  <si>
    <t>152 - Tasa de variación en el registro de bienes patrimoniales.</t>
  </si>
  <si>
    <t>((Registros de bienes patrimoniales del semestre actual/ Registro de bienes patrimoniales del semestre anterior)-1)*100</t>
  </si>
  <si>
    <t>Registros de bienes patrimoniales del semestre actual</t>
  </si>
  <si>
    <t>BIEN PATRIMONIAL</t>
  </si>
  <si>
    <t>Registros administrativos de los inventarios de los bienes patrimoniales del ayuntamiento.</t>
  </si>
  <si>
    <t>Registro de bienes patrimoniales del semestre anterior</t>
  </si>
  <si>
    <t>Coordinación de Simplificación administrativa y Digitalización</t>
  </si>
  <si>
    <t>137</t>
  </si>
  <si>
    <t>Simplificación Administrativa</t>
  </si>
  <si>
    <t>0105020609</t>
  </si>
  <si>
    <t>Desarrollo Institucional</t>
  </si>
  <si>
    <t>153 - Porcentaje de cumplimiento del Programa Anual de Mejora Regulatoria.</t>
  </si>
  <si>
    <t>(Acciones del Programa Anual de Mejora Regulatoria cumplidas/ Total de Acciones del Programa Anual de Mejora Regulatoria)*100</t>
  </si>
  <si>
    <t>Acciones del Programa Anual de Mejora Regulatoria cumplidas</t>
  </si>
  <si>
    <t>REPORTE</t>
  </si>
  <si>
    <t>Reportes de avance en materia del Programa de Mejora Regulatoria.</t>
  </si>
  <si>
    <t>Total de Acciones del Programa Anual de Mejora Regulatoria</t>
  </si>
  <si>
    <t>COMPONENTE 6</t>
  </si>
  <si>
    <t>C6</t>
  </si>
  <si>
    <t>155 - Porcentaje de cumplimiento en la elaboración y publicación del Programa Anual en materia archivística</t>
  </si>
  <si>
    <t>(Elaboración y publicación del Programa Anual en materia archivística / Documento programado a elaborar y publicar) *100</t>
  </si>
  <si>
    <t>Elaboración y publicación del Programa Anual en materia archivística</t>
  </si>
  <si>
    <t>PROGRAMACIÓN</t>
  </si>
  <si>
    <t>Programa Anual en materia archivística publicado en el portal electrónico.</t>
  </si>
  <si>
    <t>156 - Porcentaje de supervisiones realizadas para verificar la puntualidad y asistencia de los servidores públicos.</t>
  </si>
  <si>
    <t>(Supervisiones realizadas para verificar la puntualidad y asistencia de los servidores públicos/Supervisiones programadas para verificar la puntualidad y asistencia de los servidores públicos) *100</t>
  </si>
  <si>
    <t>Supervisiones realizadas para verificar la puntualidad y asistencia de los servidores públicos</t>
  </si>
  <si>
    <t>Registros Administrativos de incidencias de puntualidad y asistencia.</t>
  </si>
  <si>
    <t>Supervisiones programadas para verificar la puntualidad y asistencia de los servidores públicos</t>
  </si>
  <si>
    <t>157 - Porcentaje de movimientos de personal efectuados.</t>
  </si>
  <si>
    <t>(Movimientos de altas y bajas efectuados/Movimientos de altas y bajas en proceso)*100</t>
  </si>
  <si>
    <t>Movimientos de altas y bajas efectuados</t>
  </si>
  <si>
    <t>Registros Administrativos de altas y bajas de los servidores públicos.</t>
  </si>
  <si>
    <t>Movimientos de altas y bajas en proceso</t>
  </si>
  <si>
    <t>158 - Porcentaje de recursos ejercidos en adquisiciones.</t>
  </si>
  <si>
    <t>(Monto por concepto de adquisiciones ejercido/Monto por concepto de adquisiciones programadas)*100</t>
  </si>
  <si>
    <t>Monto por concepto de adquisiciones ejercido</t>
  </si>
  <si>
    <t>Registros administrativos de los procesos adquisitivos realizados.</t>
  </si>
  <si>
    <t>Monto por concepto de adquisiciones programadas</t>
  </si>
  <si>
    <t>159 - Tasa de variación en la distribución de insumos a las áreas administrativas para la prestación y otorgamiento de bienes y servicios</t>
  </si>
  <si>
    <t>((Erogaciones por concepto de insumos a las áreas administrativas para la prestación y otorgamiento de bienes y servicios en el trimestre actual/Erogaciones por concepto de insumos a las áreas administrativas para la prestación y otorgamiento de bienes y servicios en el trimestre anterior)-1)*100</t>
  </si>
  <si>
    <t>Erogaciones por concepto de insumos a las áreas administrativas para la prestación y otorgamiento de bienes y servicios en el trimestre actual</t>
  </si>
  <si>
    <t>Registros Administrativos sobre la distribución de insumos para la prestación de bienes y servicios.</t>
  </si>
  <si>
    <t>Erogaciones por concepto de insumos a las áreas administrativas para la prestación y otorgamiento de bienes y servicios en el trimestre anterior</t>
  </si>
  <si>
    <t>160 - Porcentaje de bienes muebles e inmuebles inventariados.</t>
  </si>
  <si>
    <t>(Bienes muebles e inmuebles registrados en el inventario del municipio/ Bienes muebles e inmuebles en proceso de registro en el inventario del municipio)*100</t>
  </si>
  <si>
    <t>Bienes muebles e inmuebles registrados en el inventario del municipio</t>
  </si>
  <si>
    <t>BIENES</t>
  </si>
  <si>
    <t>Reportes del inventario de bienes muebles e inmuebles.</t>
  </si>
  <si>
    <t>Bienes muebles e inmuebles en proceso de registro en el inventario del municipio</t>
  </si>
  <si>
    <t>161 - Porcentaje de verificación al inventario patrimonial municipal.</t>
  </si>
  <si>
    <t>(Verificaciones físicas al inventario patrimonial municipal realizadas/Verificaciones físicas al inventario patrimonial municipal programadas)*100</t>
  </si>
  <si>
    <t>Verificaciones físicas al inventario patrimonial municipal realizadas</t>
  </si>
  <si>
    <t>VERIFICACIÓN</t>
  </si>
  <si>
    <t>Reportes de Verificación al inventario patrimonial municipal.</t>
  </si>
  <si>
    <t>Verificaciones físicas al inventario patrimonial municipal programadas</t>
  </si>
  <si>
    <t>162 - Porcentaje de trámites y servicios integrados o actualizados.</t>
  </si>
  <si>
    <t>(Trámites y servicios integrados y/o actualizados en el catálogo/Total de trámites y servicios)*100</t>
  </si>
  <si>
    <t>Trámites y servicios integrados y/o actualizados en el Catálogo</t>
  </si>
  <si>
    <t>TRÁMITE Y/O SERVICIO</t>
  </si>
  <si>
    <t>Registros administrativo de la integración y/o actualización del Catálogo de Trámites y Servicicos.</t>
  </si>
  <si>
    <t>Total de trámites y servicios</t>
  </si>
  <si>
    <t>ACTIVIDAD 4.2</t>
  </si>
  <si>
    <t>NA 4.2</t>
  </si>
  <si>
    <t>163 - Porcentaje de propuestas al marco regulatorio municipal aprobadas.</t>
  </si>
  <si>
    <t>(Propuestas al marco regulatorio municipal aprobadas/Propuestas al marco regulatorio municipal recibidas)*100</t>
  </si>
  <si>
    <t>Propuestas al marco regulatorio municipal aprobadas</t>
  </si>
  <si>
    <t>Registros administrativos de las propuestas presentadas por las dependencias municipales en materia regulatoria.</t>
  </si>
  <si>
    <t>Propuestas al marco regulatorio municipal recibidas</t>
  </si>
  <si>
    <t>ACTIVIDAD 4.3</t>
  </si>
  <si>
    <t>NA 4.3</t>
  </si>
  <si>
    <t>164 - Porcentaje de cumplimiento en la elaboración y publicación del Programa Anual de Mejora Regulatoria.</t>
  </si>
  <si>
    <t>(Elaboración y publicación del Programa Anual de Mejora Regulatoria/ Documento programado a elaborar y publicar)*100</t>
  </si>
  <si>
    <t>Elaboración y publicación del Programa Anual de Mejora Regulatoria</t>
  </si>
  <si>
    <t>Registros administrativos.  Página web oficial del gobierno municipal.</t>
  </si>
  <si>
    <t>ACTIVIDAD 4.4</t>
  </si>
  <si>
    <t>NA 4.4</t>
  </si>
  <si>
    <t>165 - Porcentaje de sesiones de la Comisión Muncipal de Mejora Regulatoria realizadas.</t>
  </si>
  <si>
    <t>(Número de Sesiones de la Comisión Municipal de Mejora Regulatoria realizadas/Número de Comisión Municipal de mejora Regulatoria programadas)*100</t>
  </si>
  <si>
    <t>Número de Sesiones de la Comisión Municipal de Mejora Regulatoria realizadas</t>
  </si>
  <si>
    <t>Registros administrativos de las Actas de sesión de la Comisión</t>
  </si>
  <si>
    <t>Número de Comisión Municipal de mejora Regulatoria programadas</t>
  </si>
  <si>
    <t>ACTIVIDAD 6.1</t>
  </si>
  <si>
    <t>NA 6.1</t>
  </si>
  <si>
    <t>168 - Porcentaje de asesorías en materia archivística otorgadas</t>
  </si>
  <si>
    <t>(Asesorías otorgadas en materia archivística / Asesorías programadas en materia archivística)*100</t>
  </si>
  <si>
    <t>Asesorías otorgadas en materia archivística</t>
  </si>
  <si>
    <t>Registros administrativos del Área Coordinadora de Archivos</t>
  </si>
  <si>
    <t>Asesorías programadas en materia archivística</t>
  </si>
  <si>
    <t>ACTIVIDAD 6.2</t>
  </si>
  <si>
    <t>NA 6.2</t>
  </si>
  <si>
    <t>169 - Porcentaje de actualización de los instrumentos de control y consulta archivísticos</t>
  </si>
  <si>
    <t>(Instrumentos de control y consulta archivísticos actualizados / Total de instrumentos de control y consulta archivísticos) *100</t>
  </si>
  <si>
    <t>Instrumentos de control y consulta archivísticos actualizados</t>
  </si>
  <si>
    <t>Total de instrumentos de control y consulta archivísticos</t>
  </si>
  <si>
    <t>Dirección de la Guardia Civil Municipal</t>
  </si>
  <si>
    <t>Q00</t>
  </si>
  <si>
    <t>Seguridad Pública</t>
  </si>
  <si>
    <t>104</t>
  </si>
  <si>
    <t>01070101</t>
  </si>
  <si>
    <t>Seguridad pública</t>
  </si>
  <si>
    <t>0107010101</t>
  </si>
  <si>
    <t>Operación y vigilancia para la seguridad y prevención del delito</t>
  </si>
  <si>
    <t>170 - Porcentaje de Población que ha sido víctima de un delito.</t>
  </si>
  <si>
    <t>(Personas que han sido víctimas de un delito en su entorno colonia o comunidad/Total de la población municipal) *100</t>
  </si>
  <si>
    <t>Personas que han sido víctimas de un delito en su entorno colonia o comunidad</t>
  </si>
  <si>
    <t>PERSONA VÍCTIMA DE UN DELITO</t>
  </si>
  <si>
    <t>Registros administrativos de la comisión de delitos en el municipio.</t>
  </si>
  <si>
    <t>Total de la población municipal</t>
  </si>
  <si>
    <t>TOTAL DE HABITANTE DEL MUNICIP</t>
  </si>
  <si>
    <t>171 - Variación porcentual en la incidencia delictiva en el municipio.</t>
  </si>
  <si>
    <t>((Número de delitos en el semestre actual/ Total de delitos del semestre anterior)-1) *100</t>
  </si>
  <si>
    <t>Número de delitos en el semestre actual</t>
  </si>
  <si>
    <t>DELITO</t>
  </si>
  <si>
    <t>Total de delitos del semestre anterior</t>
  </si>
  <si>
    <t>172 - Porcentaje de acciones realizadas en materia de prevención del delito.</t>
  </si>
  <si>
    <t>(Total de acciones en materia de prevención realizadas / Total de acciones en materia de prevención programadas a realizar) *100</t>
  </si>
  <si>
    <t>Total de acciones en materia de prevención realizadas</t>
  </si>
  <si>
    <t>ACCIÓN</t>
  </si>
  <si>
    <t>Registros administrativos de las acciones realizadas en materia de prevención del delito en el municipio.</t>
  </si>
  <si>
    <t>Total de acciones en materia de prevención programadas a realizar</t>
  </si>
  <si>
    <t>Centro de Comando C4</t>
  </si>
  <si>
    <t>0107010102</t>
  </si>
  <si>
    <t>Tecnología, inteligencia e investigación para la prevención y combate al delito</t>
  </si>
  <si>
    <t>173 - Porcentaje de eficacia en la operación de los sistemas de comunicación, tecnología e información para la prevención del delito.</t>
  </si>
  <si>
    <t>(Número de sistemas de información, comunicación y tecnología en funcionamiento óptimo / Total de sistemas de información, comunicación y tecnología en el municipio) *100</t>
  </si>
  <si>
    <t>Número de sistemas de información, comunicación y tecnología en funcionamiento óptimo</t>
  </si>
  <si>
    <t>SISTEMA</t>
  </si>
  <si>
    <t>Reportes e Informes de las diversas TIC´s y su desempeño.</t>
  </si>
  <si>
    <t>Total de sistemas de información, comunicación y tecnología en el municipio</t>
  </si>
  <si>
    <t>Sria. Técnica de Seguridad Pública</t>
  </si>
  <si>
    <t>159</t>
  </si>
  <si>
    <t>Secretaría Técnica de Seguridad Pública</t>
  </si>
  <si>
    <t>0107010103</t>
  </si>
  <si>
    <t>Formación Profesional Especializada para Personas Servidoras Públicas de Instituciones de Seguridad Pública</t>
  </si>
  <si>
    <t>174 - Porcentaje de elementos policiacos capacitados.</t>
  </si>
  <si>
    <t>(Número de policías capacitados / Total de elementos policiacos en el municipio) *100</t>
  </si>
  <si>
    <t>Número de policías capacitados</t>
  </si>
  <si>
    <t>POLICÍA</t>
  </si>
  <si>
    <t>Programas de capacitación. Listas de asistencia. Fotografías. Contenidos de la capacitación.</t>
  </si>
  <si>
    <t>Total de elementos policiacos en el municipio</t>
  </si>
  <si>
    <t>175 - Promedio de personas participantes en acciones y eventos de prevención del delito.</t>
  </si>
  <si>
    <t>(Total de asistentes en las acciones y eventos de prevención / Total de eventos y acciones de prevención)</t>
  </si>
  <si>
    <t>Total de asistentes en las acciones y eventos de prevención</t>
  </si>
  <si>
    <t>Total de eventos y acciones de prevención</t>
  </si>
  <si>
    <t>176 - Porcentaje de efectividad en la implementación de operativos de seguridad.</t>
  </si>
  <si>
    <t>(Operativos de seguridad que concluyeron con un aseguramiento / Operativos de seguridad realizados) *100</t>
  </si>
  <si>
    <t>Operativos de seguridad que concluyeron con un aseguramiento</t>
  </si>
  <si>
    <t>OPERATIVO</t>
  </si>
  <si>
    <t>Registros administrativos sobre los operativos de seguridad.</t>
  </si>
  <si>
    <t>Operativos de seguridad realizados</t>
  </si>
  <si>
    <t>177 - Fuerza Policial Efectiva por cada 1 mil habitantes.</t>
  </si>
  <si>
    <t>((Total de Policías Operativos- No.de policías en periodo vacacional- No. de Bajas-No. de incapacitados-No. de Comisionados-No. de personal facultativo) / No. Total de Población*1000 habitantes</t>
  </si>
  <si>
    <t>Total de Policías Operativos- No.de policías en periodo vacacional- No. de Bajas-No. de incapacitados-No. de Comisionados-No. de personal facultativo</t>
  </si>
  <si>
    <t>Nómina, listas de asistencia, fatigas de servicio.</t>
  </si>
  <si>
    <t>No. Total de Población</t>
  </si>
  <si>
    <t>HABITANTE</t>
  </si>
  <si>
    <t>178 - Promedio de presencia policial por sector y turno.</t>
  </si>
  <si>
    <t>(Total de policías operativos/Número de Sectores/Número de turnos)</t>
  </si>
  <si>
    <t>Total de policías operativos</t>
  </si>
  <si>
    <t>Listas de asistencia y Fatigas de Servicio</t>
  </si>
  <si>
    <t>Número de sectores</t>
  </si>
  <si>
    <t>SECTOR</t>
  </si>
  <si>
    <t>Número de turnos</t>
  </si>
  <si>
    <t>TURNO</t>
  </si>
  <si>
    <t>Listas de asistencia y Fatigas de Servicio.</t>
  </si>
  <si>
    <t>179 - Porcentaje de redes vecinales creadas.</t>
  </si>
  <si>
    <t>(Redes vecinales creadas/Redes vecinales programadas)*100</t>
  </si>
  <si>
    <t>Redes vecinales creadas</t>
  </si>
  <si>
    <t>RED</t>
  </si>
  <si>
    <t>Registros administrativos.  Informes.  Grupos de WhatsApp. Base de datos.</t>
  </si>
  <si>
    <t>Redes vecinales programadas</t>
  </si>
  <si>
    <t>180 - Porcentaje de patrullas con GPS funcionando.</t>
  </si>
  <si>
    <t>(No. de Patrullas con GPS funcionando /Total de Patrullas) *100</t>
  </si>
  <si>
    <t>No. de Patrullas con GPS funcionando</t>
  </si>
  <si>
    <t>PATRULLA</t>
  </si>
  <si>
    <t>Reporte de Verificación del Sistema de Geolocalización.</t>
  </si>
  <si>
    <t>Total de Patrullas</t>
  </si>
  <si>
    <t>181 - Porcentaje de patrullas con cámaras de video funcionando.</t>
  </si>
  <si>
    <t>(No. de Patrullas con Cámara de Video Operando /Total de Patrullas) *100</t>
  </si>
  <si>
    <t>No. de Patrullas con Cámara de Video Operando</t>
  </si>
  <si>
    <t>Reportes de Estado de Fuerza Vehicular, inventarios y resguardos.</t>
  </si>
  <si>
    <t>182 - Porcentaje cámaras de video vigilancia en operación.</t>
  </si>
  <si>
    <t>(No. de Cámaras de videovigilancia funcionando /Total de Cámaras de videovigilancia instaladas) *100</t>
  </si>
  <si>
    <t>No. de Cámaras de videovigilancia funcionando</t>
  </si>
  <si>
    <t>CÁMARA</t>
  </si>
  <si>
    <t>Reportes de Señal y Funcionamiento de cámaras por parte del Centro de Mando.</t>
  </si>
  <si>
    <t>Total de Cámaras de videovigilancia instaladas</t>
  </si>
  <si>
    <t>183 - Promedio de eventos reportados por el sistema de videocámaras.</t>
  </si>
  <si>
    <t>(No. de cámaras de videovigilancia con al menos un Evento reportado/Total de Cámaras de videovigilancia instaladas)</t>
  </si>
  <si>
    <t>No. de cámaras de videovigilancia con al menos un Evento reportado</t>
  </si>
  <si>
    <t>EVENTO REPORTADO</t>
  </si>
  <si>
    <t>Reportes de monitoreo de cámaras de Video vigilancia y de los apoyos brindados de emergencia.</t>
  </si>
  <si>
    <t>ACTIVIDAD 2.5</t>
  </si>
  <si>
    <t>NA 2.5</t>
  </si>
  <si>
    <t>184 - Porcentaje de cumplimiento en la elaboración del Análisis Delictivo.</t>
  </si>
  <si>
    <t>(Documento de análisis delictivos-realizados /Documento de análisis delictivos-programados) *100</t>
  </si>
  <si>
    <t>Documento de análisis delictivos-realizados</t>
  </si>
  <si>
    <t>Documento de análisis delictivo que contenga: Identificación de zonas o localidades con mayor incidencia de delitos, comportamiento de incidencia de delitos, actores delictivos; estrategias de prevención y combate, entre otros.</t>
  </si>
  <si>
    <t>Documento de análisis delictivos-programados</t>
  </si>
  <si>
    <t>ACTIVIDAD 2.6</t>
  </si>
  <si>
    <t>NA 2.6</t>
  </si>
  <si>
    <t>185 - Porcentaje de actualización del Atlas de Incidencia Delictiva Municipal.</t>
  </si>
  <si>
    <t>(Actualizaciones del Atlas de Incidencia Delictiva Municipal Realizadas / Actualización de Atlas de Riesgo Municipal Programadas) * 100</t>
  </si>
  <si>
    <t>Actualizaciones del Atlas de Incidencia Delictiva Municipal Realizadas</t>
  </si>
  <si>
    <t>ACTUALIZACIÓN</t>
  </si>
  <si>
    <t>Documento que fundamenten la actualización del Atlas de Incidencia Delictiva Municipal.</t>
  </si>
  <si>
    <t>Actualización de Atlas de Riesgo Municipal Programadas</t>
  </si>
  <si>
    <t>ACTIVIDAD 2.7</t>
  </si>
  <si>
    <t>NA 2.7</t>
  </si>
  <si>
    <t>186 - Porcentaje de informes policiacos homologados generados.</t>
  </si>
  <si>
    <t>(Informes Policiales Homologados realizados /Informes policiales homologados programados) *100</t>
  </si>
  <si>
    <t>Informes Policiales Homologados realizados</t>
  </si>
  <si>
    <t>Informes y Reportes integrados a la Plataforma México.</t>
  </si>
  <si>
    <t>Informes policiales homologados programados</t>
  </si>
  <si>
    <t>187 - Porcentaje de elementos de seguridad con Certificado Único Policial .</t>
  </si>
  <si>
    <t>(Elementos de seguridad con Certificado Único Policial /Total de elementos de seguridad en activo del municipio) *100</t>
  </si>
  <si>
    <t>Elementos de seguridad con Certificado Único Policial</t>
  </si>
  <si>
    <t>ELEMENTO</t>
  </si>
  <si>
    <t>Evaluación de Control de Confianza, Evaluación de Competencias Básicas o profesionales Evaluación de Desempeño Académico.</t>
  </si>
  <si>
    <t>Total de elementos de seguridad en activo del municipio</t>
  </si>
  <si>
    <t>188 - Porcentaje de elementos de seguridad con resultado aprobatorio del Centro de Control de Confianza .</t>
  </si>
  <si>
    <t>(Elementos con exámenes aprobatorios y vigentes / Total de elementos del Estado de fuerza municipal) *100</t>
  </si>
  <si>
    <t>Elementos con exámenes aprobatorios y vigentes</t>
  </si>
  <si>
    <t>Certificado de aprobación emitido por el Centro de Control de Confianza.</t>
  </si>
  <si>
    <t>Total de elementos del Estado de fuerza municipal</t>
  </si>
  <si>
    <t>189 - Porcentaje de elementos de seguridad capacitados en materia del Sistema de Justicia Penal.</t>
  </si>
  <si>
    <t>(Elementos de seguridad capacitados en materia del Sistema de Justicia Penal / Total de elementos de seguridad en activo del municipio) *100</t>
  </si>
  <si>
    <t>Elementos de seguridad capacitados en materia del Sistema de Justicia Penal</t>
  </si>
  <si>
    <t xml:space="preserve">Constancias de cursos, listas de asistencia, fotografías. </t>
  </si>
  <si>
    <t>ACTIVIDAD 3.4</t>
  </si>
  <si>
    <t>NA 3.4</t>
  </si>
  <si>
    <t>190 - Porcentaje de eficacia en la elaboración y aprobación del Reglamento de La Comisión de Honor y Justicia.</t>
  </si>
  <si>
    <t>(Reglamento de Honor y Justicia Aprobado/Reglamento de Honor y  Justicia Programado) *100</t>
  </si>
  <si>
    <t>Reglamento de Honor y Justicia Aprobado</t>
  </si>
  <si>
    <t>Acta de Cabildo o Gaceta de Gobierno.</t>
  </si>
  <si>
    <t>Reglamento de Honor y  Justicia Programado</t>
  </si>
  <si>
    <t>ACTIVIDAD 3.5</t>
  </si>
  <si>
    <t>NA 3.5</t>
  </si>
  <si>
    <t>191 - Promedio de resoluciones emitidas por la Comisión de Honor y Justicia.</t>
  </si>
  <si>
    <t>(Número de resoluciones realizadas sobre faltas graves en las que incurrieron elementos policiacos/ Total de sesiones de la Comisión de Honor y Justicia)</t>
  </si>
  <si>
    <t>Número de resoluciones realizadas sobre faltas graves en las que incurrieron elementos policiacos</t>
  </si>
  <si>
    <t>RESOLUCIÓN</t>
  </si>
  <si>
    <t>Acta de Instalación, Reuniones de trabajo de la Comisión, minutas y actas de sesiones.</t>
  </si>
  <si>
    <t>Total de sesiones de la Comisión de Honor y Justicia</t>
  </si>
  <si>
    <t>192 - Porcentaje de eficiencia en la elaboración del Diagnóstico Municipal de Prevención Social de la Violencia y la Delincuencia.</t>
  </si>
  <si>
    <t>(Diagnóstico Municipal de Prevención Social de la Violencia y la Delincuencia realizado / Diagnóstico Programado) * 100</t>
  </si>
  <si>
    <t>Diagnóstico Municipal de Prevención Social de la Violencia y la Delincuencia realizado</t>
  </si>
  <si>
    <t>DIAGNÓSTICO</t>
  </si>
  <si>
    <t>Información Documental que fundamente la elaboración del diagnóstico</t>
  </si>
  <si>
    <t>Diagnóstico Programado</t>
  </si>
  <si>
    <t>193 - Porcentaje de personas que asisten a platicas en materia de Prevención.</t>
  </si>
  <si>
    <t>(Total de personas que han recibido pláticas o talleres en el periodo/Población que requiere asistir a las pláticas o talleres en materia de prevención) *100</t>
  </si>
  <si>
    <t>Total de personas que han recibido pláticas o talleres en el periodo</t>
  </si>
  <si>
    <t>Listas de asistencia, fotografías, oficios de gestión, reportes de actividades .</t>
  </si>
  <si>
    <t>Población que requiere asistir a las pláticas o talleres en materia de prevención</t>
  </si>
  <si>
    <t>194 - Porcentaje de comunidades con programas integrales en materia de tejido social</t>
  </si>
  <si>
    <t>(No. de Colonias o comunidades con programas integrales de Tejido Social / Total de colonias y comunidades en el municipio) *100</t>
  </si>
  <si>
    <t>No. de Colonias o comunidades con programas integrales de Tejido Social</t>
  </si>
  <si>
    <t>COLONIA</t>
  </si>
  <si>
    <t>Análisis Estratégicos, reportes de actividades, programa de atención.</t>
  </si>
  <si>
    <t>Total de colonias y comunidades en el municipio</t>
  </si>
  <si>
    <t>195 - Porcentaje de pláticas o talleres en materia de prevención.</t>
  </si>
  <si>
    <t>(Número de pláticas o talleres en materia de prevención ejecutadas/ Número de pláticas o talleres en materia de prevención programadas) *100</t>
  </si>
  <si>
    <t>Número de pláticas o talleres en materia de prevención ejecutadas</t>
  </si>
  <si>
    <t>PLÁTICA</t>
  </si>
  <si>
    <t>Listas de Listas de asistencia   oficios de gestión    Informe trimestral.</t>
  </si>
  <si>
    <t>Número de pláticas o talleres en materia de prevención programadas</t>
  </si>
  <si>
    <t>Dirección Municipal de Protección Civil, Bomberos y Gestión Integral de Riesgos</t>
  </si>
  <si>
    <t>T00</t>
  </si>
  <si>
    <t>Coordinación Municipal de Protección Civil</t>
  </si>
  <si>
    <t>105</t>
  </si>
  <si>
    <t>01070201</t>
  </si>
  <si>
    <t>Protección civil y gestión integral del riesgo</t>
  </si>
  <si>
    <t>0107020104</t>
  </si>
  <si>
    <t>Concertación para la protección civil</t>
  </si>
  <si>
    <t>196 - Tasa de variación de emergencias atendidas.</t>
  </si>
  <si>
    <t>((Número de Emergencias atendidas en el año actual/Número de Emergencias atendidas en el año anterior)-1) * 100</t>
  </si>
  <si>
    <t>Número de Emergencias atendidas en el año actual</t>
  </si>
  <si>
    <t>Registros administrativos de Protección Civil</t>
  </si>
  <si>
    <t>Número de Emergencias atendidas en el año anterior</t>
  </si>
  <si>
    <t>197 - Tasa de variación de personas atendidas en materia de protección civil</t>
  </si>
  <si>
    <t>((Total de personas atendidas en materia de protección civil en el año actual / Total de personas atendidas en materia de protección civil en el año anterior) -1) *100</t>
  </si>
  <si>
    <t>Total de personas atendidas en materia de protección civil en el año actual</t>
  </si>
  <si>
    <t>ATENCIÓN</t>
  </si>
  <si>
    <t>Bitácora y Partes de servicio.</t>
  </si>
  <si>
    <t>Total de personas atendidas en materia de protección civil en el año anterior</t>
  </si>
  <si>
    <t>198 - Porcentaje de acciones de prevención de accidentes implementadas en territorio municipal</t>
  </si>
  <si>
    <t>(Medidas de prevención de accidentes implementadas / Total de medidas programadas a implementar) *100</t>
  </si>
  <si>
    <t>Medidas de prevención de accidentes implementadas</t>
  </si>
  <si>
    <t>Valoraciones de riesgo, actas de verificación de medidas de seguridad en establecimientos industriales, comerciales y de servicios.</t>
  </si>
  <si>
    <t>Total de medidas programadas a implementar</t>
  </si>
  <si>
    <t>199 - Porcentaje de población capacitada en materia de protección civil</t>
  </si>
  <si>
    <t>(Población capacitada en materia de protección civil / Total de la población municipal) * 100</t>
  </si>
  <si>
    <t>Población capacitada en materia de protección civil</t>
  </si>
  <si>
    <t>Listas de asistencia, Evidencia fotográfica y partes de servicios.</t>
  </si>
  <si>
    <t>200 - Porcentaje de emergencias y desastres atendidos</t>
  </si>
  <si>
    <t>(Emergencias atendidas ante la ocurrencia de hechos perturbadores / Emergencias reportadas ante la ocurrencia de hechos perturbadores) * 100</t>
  </si>
  <si>
    <t>Emergencias atendidas ante la ocurrencia de hechos perturbadores</t>
  </si>
  <si>
    <t>Parte de servicios, parte de novedades y evidencia fotográfica.</t>
  </si>
  <si>
    <t>Emergencias reportadas ante la ocurrencia de hechos perturbadores</t>
  </si>
  <si>
    <t>201 - Porcentaje en la actualización de factores de riesgo.</t>
  </si>
  <si>
    <t>(Factores de riesgo actualizados/Total de factores de riesgo)*100</t>
  </si>
  <si>
    <t>Factores de riesgo actualizados</t>
  </si>
  <si>
    <t xml:space="preserve">Atlas de riesgos por factores perturbadores. </t>
  </si>
  <si>
    <t>Total de factores de riesgo</t>
  </si>
  <si>
    <t>202 - Porcentaje en las reuniones del Consejo Municipal de Protección Civil.</t>
  </si>
  <si>
    <t>(Reuniones del Consejo Municipal de Protección Civil celebradas/Reuniones del Consejo Municipal de Protección Civil programadas)*100</t>
  </si>
  <si>
    <t>Reuniones del Consejo Municipal de Protección Civil celebradas</t>
  </si>
  <si>
    <t xml:space="preserve">Actas de acuerdos de las reuniones del Consejo Municipal de Protección Civil. </t>
  </si>
  <si>
    <t>Reuniones del Consejo Municipal de Protección Civil programadas</t>
  </si>
  <si>
    <t>203 - Porcentaje de cumplimiento en la realización de planes específicos de protección civil.</t>
  </si>
  <si>
    <t>(Planes específicos de protección civil realizados/Planes específicos de protección civil programados) *100</t>
  </si>
  <si>
    <t>Planes específicos de protección civil realizados</t>
  </si>
  <si>
    <t>PLAN ESPECÍFICO</t>
  </si>
  <si>
    <t>Plan de protección civil por fenómenos perturbadores.</t>
  </si>
  <si>
    <t>Planes específicos de protección civil programados</t>
  </si>
  <si>
    <t>204 - Porcentaje de cumplimiento en las verificaciones de medidas de seguridad en establecimientos</t>
  </si>
  <si>
    <t>(Verificación de medidas de seguridad en establecimientos realizadas / Verificación de seguridad en establecimientos solicitadas) * 100</t>
  </si>
  <si>
    <t>Verificación de medidas de seguridad en establecimientos realizadas</t>
  </si>
  <si>
    <t>Orden, acta de verificación y Dictamen.</t>
  </si>
  <si>
    <t>Verificación de seguridad en establecimientos solicitadas</t>
  </si>
  <si>
    <t>205 - Porcentaje de valoraciones de riesgo por factores de vulnerabilidad</t>
  </si>
  <si>
    <t>(Valoración de riesgos emitidas / Valoración de riesgos solicitadas) * 100</t>
  </si>
  <si>
    <t>Valoración de riesgos emitidas</t>
  </si>
  <si>
    <t>INSPECCIÓN</t>
  </si>
  <si>
    <t>Valoraciones de riesgos (dictámenes).</t>
  </si>
  <si>
    <t>Valoración de riesgos solicitadas</t>
  </si>
  <si>
    <t>206 - Porcentaje de convenios suscritos para habilitar refugios temporales.</t>
  </si>
  <si>
    <t>(Convenios suscritos para habilitar refugios temporales/Convenios gestionados para habilitar refugios temporales)*100</t>
  </si>
  <si>
    <t>Convenios suscritos para habilitar refugios temporales</t>
  </si>
  <si>
    <t xml:space="preserve">Convenios de concertación para habilitación de refugios temporales. </t>
  </si>
  <si>
    <t>Convenios gestionados para habilitar refugios temporales</t>
  </si>
  <si>
    <t>ACTIVIDAD 1.5</t>
  </si>
  <si>
    <t>NA 1.5</t>
  </si>
  <si>
    <t>207 - Porcentaje de escuelas con Programa Escolar de Protección Civil vigente.</t>
  </si>
  <si>
    <t>(Total de escuelas con Programa Escolar de Proteccion Civil vigente/ Total de escuelas en el municipio)*100</t>
  </si>
  <si>
    <t xml:space="preserve"> Total de escuelas con Programa Escolar de Proteccion Civil vigente/</t>
  </si>
  <si>
    <t>ESCUELA</t>
  </si>
  <si>
    <t>Lista de escuelas visitadas por trimestre, que cuentan con Programa Escolar de PC vigente</t>
  </si>
  <si>
    <t>Total de escuelas en el municipio</t>
  </si>
  <si>
    <t>208 - Porcentaje de cursos de inducción a la protección civil impartidos.</t>
  </si>
  <si>
    <t>(Cursos de inducción a la protección Civil impartidos / Cursos de inducción a la protección civil programados) * 100</t>
  </si>
  <si>
    <t>Cursos de inducción a la protección Civil impartidos</t>
  </si>
  <si>
    <t>Listas de asistencia, parte de servicios y fotografías</t>
  </si>
  <si>
    <t>Cursos de inducción a la protección civil programados</t>
  </si>
  <si>
    <t>209 - Porcentaje de eventos de promoción de la cultura de protección civil realizadas.</t>
  </si>
  <si>
    <t>(Eventos de promoción de la cultura de calles limpias realizados/Eventos de promoción de la cultura de calles limpias programados)*100</t>
  </si>
  <si>
    <t>Eventos de promoción de la cultura de calles limpias realizados</t>
  </si>
  <si>
    <t xml:space="preserve">Promocionales de cultura ecológica, enfatizando las acciones para evitar tirar basura en las calles. </t>
  </si>
  <si>
    <t>Eventos de promoción de la cultura de calles limpias programados</t>
  </si>
  <si>
    <t>210 - Porcentaje de cursos de prevención y combate de incendios impartidos</t>
  </si>
  <si>
    <t>(Cursos de prevención y combate de incendios impartidos / Cursos de prevención y combate de incendios programados) * 100</t>
  </si>
  <si>
    <t>Cursos de prevención y combate de incendios impartidos</t>
  </si>
  <si>
    <t>Listas de asistencia, parte de servicios y fotografías.</t>
  </si>
  <si>
    <t>Cursos de prevención y combate de incendios programados</t>
  </si>
  <si>
    <t>211 - Porcentaje de cursos de primeros auxilios impartidos.</t>
  </si>
  <si>
    <t>(Cursos de primeros auxilios impartidos / cursos de primeros auxilios programados) * 100</t>
  </si>
  <si>
    <t>Cursos de primeros auxilios impartidos</t>
  </si>
  <si>
    <t>cursos de primeros auxilios programados</t>
  </si>
  <si>
    <t>212 - Porcentaje de cursos para evitar un niño quemado impartidos.</t>
  </si>
  <si>
    <t>(Cursos para evitar un niño quemado impartidos / Cursos para evitar un niño quemado  programados) * 100</t>
  </si>
  <si>
    <t>Cursos para evitar un niño quemado impartidos</t>
  </si>
  <si>
    <t>Cursos para  evitar un niño quemado programados</t>
  </si>
  <si>
    <t>213 - Porcentaje de cursos de prevención de accidentes en la escuela y el hogar impartido.</t>
  </si>
  <si>
    <t>(Cursos impartidos / Cursos programados) * 100</t>
  </si>
  <si>
    <t>Cursos impartidos</t>
  </si>
  <si>
    <t>Cursos programados</t>
  </si>
  <si>
    <t>214 - Porcentaje de fenómenos perturbadores atendidos</t>
  </si>
  <si>
    <t>(Fenómenos perturbadores atendidos/Fenómenos perturbadores presentados)*100</t>
  </si>
  <si>
    <t>Fenómenos perturbadores atendidos</t>
  </si>
  <si>
    <t xml:space="preserve">Reporte del estado actual que guardan los fenómenos perturbadores. </t>
  </si>
  <si>
    <t>Fenómenos perturbadores presentados</t>
  </si>
  <si>
    <t>215 - Porcentaje de atención de emergencias urbanas</t>
  </si>
  <si>
    <t>(Emergencias urbanas atendidas / Emergencias urbanas reportadas) *100</t>
  </si>
  <si>
    <t>Emergencias urbanas atendidas</t>
  </si>
  <si>
    <t>RESPUESTA</t>
  </si>
  <si>
    <t>Bitácora de servicios, parte de servicios</t>
  </si>
  <si>
    <t>emergencias urbanas reportadas</t>
  </si>
  <si>
    <t>216 - Porcentaje de atención de emergencias prehospitalarias.</t>
  </si>
  <si>
    <t>(Emergencias prehospitalarias atendidas / Emergencias prehospitalarias reportadas) *100</t>
  </si>
  <si>
    <t>Emergencias prehospitalarias atendidas</t>
  </si>
  <si>
    <t>Bitácora de servicios, parte de servicios.</t>
  </si>
  <si>
    <t>emergencias prehospitalarias reportadas</t>
  </si>
  <si>
    <t>217 -  Porcentaje de analíticos estadísticos de las contingencias por factores de riesgo.</t>
  </si>
  <si>
    <t>(Analíticos estadísticos de las contingencias por factores de riesgo /Resultados estadísticos de las contingencias por factores de riesgo)*100</t>
  </si>
  <si>
    <t>Analíticos estadísticos de las contingencias por factores de riesgo</t>
  </si>
  <si>
    <t xml:space="preserve">Analíticos estadísticos comparativos de las contingencias por factores de riesgo de los dos últimos años. </t>
  </si>
  <si>
    <t>Resultados estadísticos de las contingencias por factores de riesgo</t>
  </si>
  <si>
    <t>218 - Porcentaje en la actualización de los factores de riesgo.</t>
  </si>
  <si>
    <t>(Factores de riesgo presentados en el periodo/Total de factores de riesgo)*100</t>
  </si>
  <si>
    <t>Factores de riesgo presentados en el periodo</t>
  </si>
  <si>
    <t>FACTOR</t>
  </si>
  <si>
    <t xml:space="preserve">Reportes estadísticos de las contingencias por factores de riesgo a la Dirección General de Protección Civil Estatal. </t>
  </si>
  <si>
    <t>219 - Porcentaje en el seguimiento de acuerdos del Consejo Municipal de Protección Civil.</t>
  </si>
  <si>
    <t>(Acuerdos del Consejo de Protección Civil municipal registrados/ Total de acuerdos del Consejo de Protección Civil programados) *100</t>
  </si>
  <si>
    <t>Acuerdos del Consejo de Protección Civil municipal registrados</t>
  </si>
  <si>
    <t>Reporte de los acuerdos del Consejo Municipal de Protección Civil Municipal.</t>
  </si>
  <si>
    <t>Total de acuerdos del Consejo de Protección Civil programados</t>
  </si>
  <si>
    <t>220 - Porcentaje en la verificación del cumplimiento de los acuerdos del Consejo Municipal de Protección Civil.</t>
  </si>
  <si>
    <t>(Acuerdos del Consejo de Protección Civil Municipal cumplidos/Total de acuerdos del Consejo de Protección Civil)*100</t>
  </si>
  <si>
    <t>Acuerdos del Consejo de Protección Civil Municipal cumplidos</t>
  </si>
  <si>
    <t>Reporte de la verificación del cumplimiento de los acuerdos del Consejo Municipal de Protección Civil.</t>
  </si>
  <si>
    <t>Total de acuerdos del Consejo de Protección Civil</t>
  </si>
  <si>
    <t>Sindicatura Municipal</t>
  </si>
  <si>
    <t>B00</t>
  </si>
  <si>
    <t>Sindicatura</t>
  </si>
  <si>
    <t>136</t>
  </si>
  <si>
    <t>Auditoría Administrativa</t>
  </si>
  <si>
    <t>01080101</t>
  </si>
  <si>
    <t>Protección jurídica de las personas</t>
  </si>
  <si>
    <t>0108010101</t>
  </si>
  <si>
    <t>Asesoría jurídica para los mexiquenses</t>
  </si>
  <si>
    <t>231 - Tasa de variación porcentual de convenios de colaboración intergubernamentales firmados.</t>
  </si>
  <si>
    <t>((Convenios celebrados con los ámbitos federal y estatal para garantizar acciones que ofrezcan certeza jurídica en año actual/ Convenios celebrados con los ámbitos federal y estatal para garantizar acciones que ofrezcan certeza jurídica en año anterior)-1)*100</t>
  </si>
  <si>
    <t>Convenios celebrados con los ámbitos federal y estatal para garantizar acciones que ofrezcan certeza jurídica en año actual</t>
  </si>
  <si>
    <t xml:space="preserve">Convenios de coordinación entre los tres órdenes de gobierno. </t>
  </si>
  <si>
    <t>Convenios celebrados con los ámbitos federal y estatal para garantizar acciones que ofrezcan certeza jurídica en año anterior</t>
  </si>
  <si>
    <t>232 - Tasa de variación porcentual de derechos y obligaciones jurídicas difundidos a la población.</t>
  </si>
  <si>
    <t>((Derechos y obligaciones jurídicas difundidas a la población en el año actual/Derechos y obligaciones jurídicas difundidas a la población en el año anterior)-1)*100</t>
  </si>
  <si>
    <t>Derechos y obligaciones jurídicas difundidas a la población en el año actual</t>
  </si>
  <si>
    <t>DERECHO Y/O OBLIGACIÓN</t>
  </si>
  <si>
    <t xml:space="preserve">Testimonios documentales de la difusión de los derechos y obligaciones jurídicas de la población. </t>
  </si>
  <si>
    <t>Derechos y obligaciones jurídicas difundidas a la población en el año anterior</t>
  </si>
  <si>
    <t>233 - Porcentaje de asesorías jurídicas otorgadas a la población.</t>
  </si>
  <si>
    <t>(Asesorías jurídicas otorgadas a la población/Asesorías jurídicas programadas)*100</t>
  </si>
  <si>
    <t>Asesorías jurídicas otorgadas a la población</t>
  </si>
  <si>
    <t>Bitácoras de asistencias jurídicas brindadas a la población.</t>
  </si>
  <si>
    <t>234 - Porcentaje de inspecciones realizadas al cumplimiento del marco normativo.</t>
  </si>
  <si>
    <t>(Inspecciones realizadas al cumplimiento del marco normativo municipal/Inspecciones programadas al cumplimiento del marco normativo municipal)*100</t>
  </si>
  <si>
    <t>Inspecciones realizadas al cumplimiento del marco normativo municipal</t>
  </si>
  <si>
    <t xml:space="preserve">Reporte de los resultados de la verificación del cumplimiento del marco jurídico, normativo y procedimental. </t>
  </si>
  <si>
    <t>Inspecciones programadas al cumplimiento del marco normativo municipal</t>
  </si>
  <si>
    <t>109</t>
  </si>
  <si>
    <t>Registro Civil</t>
  </si>
  <si>
    <t>0108010102</t>
  </si>
  <si>
    <t>Actualización y operación del Registro Civil</t>
  </si>
  <si>
    <t>236 - Tasa de variación de actas levantadas en el registro civil.</t>
  </si>
  <si>
    <t>((Número de actas levantadas en el año actual/Número de actas levantadas en el año anterior) - 1) * 100</t>
  </si>
  <si>
    <t>Número de actas levantadas en el año actual</t>
  </si>
  <si>
    <t>Libros de registros.</t>
  </si>
  <si>
    <t>Número de actas levantadas en el año anterior</t>
  </si>
  <si>
    <t>237 - Porcentaje de asistencias jurídicas fundamentadas y motivadas brindadas a la población.</t>
  </si>
  <si>
    <t>(Asistencias jurídicas fundamentadas y motivadas brindadas a la población/Asistencias jurídicas fundamentadas y motivadas programadas a brindar a la población)*100</t>
  </si>
  <si>
    <t>Asistencias jurídicas fundamentadas y motivadas brindadas a la población</t>
  </si>
  <si>
    <t>Asistencias jurídicas fundamentadas y motivadas programadas a brindar a la población</t>
  </si>
  <si>
    <t>239 - Porcentaje de eventos de capacitación realizados para evitar prácticas indebidas en el ejercicio del servicio público.</t>
  </si>
  <si>
    <t>(Eventos de capacitación realizados para evitar prácticas indebidas en el ejercicio del servicio público/Eventos de capacitación programados para evitar prácticas indebidas en el ejercicio del servicio público)*100</t>
  </si>
  <si>
    <t>Eventos de capacitación realizados para evitar prácticas indebidas en el ejercicio del servicio público</t>
  </si>
  <si>
    <t xml:space="preserve">Listas de asistencia a los cursos de capacitación. </t>
  </si>
  <si>
    <t>Eventos de capacitación programados para evitar prácticas indebidas en el ejercicio del servicio público</t>
  </si>
  <si>
    <t>240 - Porcentaje de las dinámicas de sensibilización a los servidores públicos sobre las causas del incumplimiento de normas jurídicas.</t>
  </si>
  <si>
    <t>(Dinámicas de sensibilización impartidas a los servidores públicos sobre las causas del incumplimiento de normas jurídicas/Dinámicas de sensibilización programadas a los servidores públicos sobre las causas del incumplimiento de normas jurídicas)*100</t>
  </si>
  <si>
    <t>Dinámicas de sensibilización impartidas a los servidores públicos sobre las causas del incumplimiento de normas jurídicas</t>
  </si>
  <si>
    <t>DINÁMICA</t>
  </si>
  <si>
    <t xml:space="preserve">Listas de asistencia a las dinámicas de sensibilización. </t>
  </si>
  <si>
    <t>Dinámicas de sensibilización programadas a los servidores públicos sobre las causas del incumplimiento de normas jurídicas</t>
  </si>
  <si>
    <t>243 - Tasa de variación del registro de actas de nacimiento levantadas.</t>
  </si>
  <si>
    <t>((Número de actas de nacimientos levantadas en el año actual/Número de actas de nacimientos levantadas en el año anterior) - 1) *100</t>
  </si>
  <si>
    <t>Número de actas de nacimientos levantadas en el año actual</t>
  </si>
  <si>
    <t>Número de actas de nacimientos levantadas en el año anterior</t>
  </si>
  <si>
    <t>244 - Tasa de variación del registro de actas de defunción levantadas.</t>
  </si>
  <si>
    <t>((Número de actas de defunciones levantadas en el año actual / Número de actas de defunciones levantadas en el año anterior) - 1) * 100</t>
  </si>
  <si>
    <t>Número de actas de defunciones levantadas en el año actual</t>
  </si>
  <si>
    <t>Número de actas de defunciones levantadas en el año anterior</t>
  </si>
  <si>
    <t>245 - Tasa de variación del registro de actas de matrimonios levantadas.</t>
  </si>
  <si>
    <t>((Número de actas de matrimonios levantadas en el año actual / Número de actas de matrimonios levantadas en el año anterior)- 1) * 100</t>
  </si>
  <si>
    <t>Número de actas de matrimonios levantadas en el año actual</t>
  </si>
  <si>
    <t>Número de actas de matrimonios levantadas en el año anterior</t>
  </si>
  <si>
    <t>246 - Tasa de variación del registro de actas divorcios levantadas.</t>
  </si>
  <si>
    <t>((Número de actas de divorcios levantadas en el año actual / Número de actas de divorcios levantadas en el año anterior)- 1) * 100</t>
  </si>
  <si>
    <t>Número de actas de divorcios levantadas en el año actual</t>
  </si>
  <si>
    <t>Número de actas de divorcios levantadas en el año anterior</t>
  </si>
  <si>
    <t>ACTIVIDAD 4.6</t>
  </si>
  <si>
    <t>NA 4.6</t>
  </si>
  <si>
    <t>248 - Tasa de variación del registro de actas de reconocimientos de hijos levantadas.</t>
  </si>
  <si>
    <t>((Número de actas de reconocimiento de hijos levantadas en el año actual / Número de actas de reconocimiento de hijos levantadas en el año anterior)- 1) * 100</t>
  </si>
  <si>
    <t>Número de actas de reconocimiento de hijos levantadas en el año actual</t>
  </si>
  <si>
    <t>Número de actas de reconocimiento de hijos levantadas en el año anterior</t>
  </si>
  <si>
    <t>118</t>
  </si>
  <si>
    <t>Catastro Municipal</t>
  </si>
  <si>
    <t>01080102</t>
  </si>
  <si>
    <t>Modernización del catastro mexiquense</t>
  </si>
  <si>
    <t>0108010201</t>
  </si>
  <si>
    <t>Servicios e información catastral estatal y municipal</t>
  </si>
  <si>
    <t>250 - Tasa de variación en el número de predios registrados en el padrón catastral.</t>
  </si>
  <si>
    <t>((Predios registrados en el padrón catastral en el año actual/ Predios registrados en el padrón catastral en el año anterior)-1)*100</t>
  </si>
  <si>
    <t>Predios registrados en el padrón catastral en el año actual</t>
  </si>
  <si>
    <t xml:space="preserve">Comparativo de los padrones catastrales de los dos últimos años </t>
  </si>
  <si>
    <t>Predios registrados en el padrón catastral en el año anterior</t>
  </si>
  <si>
    <t>251 - Tasa de variación porcentual de predios regularizados.</t>
  </si>
  <si>
    <t>((Predios regularizados en el año actual/Predios regularizados en el año anterior)-1)*100</t>
  </si>
  <si>
    <t>Predios regularizados en el año actual</t>
  </si>
  <si>
    <t xml:space="preserve">Comparación de los predios inscritos en el padrón catastral mexiquense. </t>
  </si>
  <si>
    <t>Predios regularizados en el año anterior</t>
  </si>
  <si>
    <t>252 - Porcentaje de servicios catastrales atendidos.</t>
  </si>
  <si>
    <t>(Servicios catastrales atendidos a la población/Servicios catastrales solicitados por la población)*100</t>
  </si>
  <si>
    <t>Servicios catastrales atendidos a la población</t>
  </si>
  <si>
    <t>SERVICIO</t>
  </si>
  <si>
    <t xml:space="preserve">Registro de los servicios catastrales solicitados. </t>
  </si>
  <si>
    <t>Servicios catastrales solicitados por la población</t>
  </si>
  <si>
    <t>253 - Porcentaje de levantamientos topográficos catastrales de inmuebles realizados.</t>
  </si>
  <si>
    <t>(Levantamientos topográficos realizados para la actualización catastral de inmuebles/Levantamientos topográficos programados para la actualización catastral de inmuebles)*100</t>
  </si>
  <si>
    <t>Levantamientos topográficos realizados para la actualización catastral de inmuebles</t>
  </si>
  <si>
    <t>PLANO</t>
  </si>
  <si>
    <t>Resultados comparativos del levantamiento topográfico levantado en campo.</t>
  </si>
  <si>
    <t>Levantamientos topográficos programados para la actualización catastral de inmuebles</t>
  </si>
  <si>
    <t>254 - Porcentaje de solicitudes de trámite catastral recibidas.</t>
  </si>
  <si>
    <t>(Solicitudes de trámite catastral recibidas/Solicitudes de trámite catastral programadas)*100</t>
  </si>
  <si>
    <t>Solicitudes de trámite catastral recibidas</t>
  </si>
  <si>
    <t xml:space="preserve">Registro de solicitudes catastrales. </t>
  </si>
  <si>
    <t>Solicitudes de trámite catastral programadas</t>
  </si>
  <si>
    <t>255 - Porcentaje de atención de solicitudes de trámite catastral.</t>
  </si>
  <si>
    <t>(Solicitudes de trámite catastral atendidas/Solicitudes de trámite catastral en proceso)*100</t>
  </si>
  <si>
    <t>Solicitudes de trámite catastral atendidas</t>
  </si>
  <si>
    <t>Solicitudes de trámite catastral en proceso</t>
  </si>
  <si>
    <t>256 - Porcentaje de diligencias de inspección y medición de inmuebles realizadas.</t>
  </si>
  <si>
    <t>(Diligencias de inspección y medición de inmuebles realizadas/Diligencias de inspección y medición de inmuebles programadas)*100</t>
  </si>
  <si>
    <t>Diligencias de inspección y medición de inmuebles realizadas</t>
  </si>
  <si>
    <t>DILIGENCIA</t>
  </si>
  <si>
    <t xml:space="preserve">Sistemas de control programático de diligencias catastrales. </t>
  </si>
  <si>
    <t>Diligencias de inspección y medición de inmuebles programadas</t>
  </si>
  <si>
    <t>257 - Porcentaje de notificaciónes entregadas para la realización de diligencias de inspección y medición de inmuebles.</t>
  </si>
  <si>
    <t>(Notificaciones entregadas para la realización de diligencias de inspección y medición de inmuebles/Notificaciones generadas para la realización de diligencias de inspección y medición de inmuebles)*100</t>
  </si>
  <si>
    <t>Notificaciones entregadas para la realización de diligencias de inspección y medición de inmuebles</t>
  </si>
  <si>
    <t>NOTIFICACIÓN</t>
  </si>
  <si>
    <t xml:space="preserve">Sistemas de control programático para la notificación de diligencias catastrales. </t>
  </si>
  <si>
    <t>Notificaciones generadas para la realización de diligencias de inspección y medición de inmuebles</t>
  </si>
  <si>
    <t>258 - Porcentaje de planos topográficos levantados en campo.</t>
  </si>
  <si>
    <t>(Levantamientos de planos topográficos en campo efectuados/Levantamientos de Planos topográficos en campo programados)*100</t>
  </si>
  <si>
    <t>Levantamientos de planos topográficos en campo efectuados</t>
  </si>
  <si>
    <t xml:space="preserve">Comparativo de los resultados del levantamiento topográfico catastral de inmuebles, de los dos últimos años. </t>
  </si>
  <si>
    <t>Levantamientos de Planos topográficos en campo programados</t>
  </si>
  <si>
    <t>Coordinación de Comunicación Social</t>
  </si>
  <si>
    <t>103</t>
  </si>
  <si>
    <t>Comunicación Social</t>
  </si>
  <si>
    <t>01080301</t>
  </si>
  <si>
    <t>Comunicación pública y fortalecimiento informativo</t>
  </si>
  <si>
    <t>0108030103</t>
  </si>
  <si>
    <t>Difusión y comunicación institucional</t>
  </si>
  <si>
    <t>264 - Tasa de variación en las acciones de difusión de información gubernamental en los medios de comunicación.</t>
  </si>
  <si>
    <t>((Acciones de difusión de información gubernamental en los medios de comunicación realizados en el año actual/Acciones de difusión de la información gubernamental en los medios de comunicación efectuados en el año anterior)-1)*100</t>
  </si>
  <si>
    <t>Acciones de difusión de información gubernamental en los medios de comunicación realizados en el año actual</t>
  </si>
  <si>
    <t>DIFUSIÓN</t>
  </si>
  <si>
    <t xml:space="preserve">Sistemas de control de la información publicada en los medios de comunicación. </t>
  </si>
  <si>
    <t>Acciones de difusión de la información gubernamental en los medios de comunicación efectuados en el año anterior</t>
  </si>
  <si>
    <t>265 - Tasa de variación de actividades de difusión sobre los valores, principios, obras y acciones del gobierno municipal.</t>
  </si>
  <si>
    <t>((Eventos para fortalecer la comunicación e información pública dirigida a los habitantes del municipio realizados en el año actual/Eventos para fortalecer la comunicación e información pública dirigida a los habitantes del municipio realizados en el año anterior)-1)*100</t>
  </si>
  <si>
    <t>Eventos para fortalecer la comunicación e información pública dirigida a los habitantes del municipio realizados en el año actual</t>
  </si>
  <si>
    <t xml:space="preserve">DIFUSIÓN  VIDEO </t>
  </si>
  <si>
    <t xml:space="preserve">Comparativo de los soportes informativos de comunicación pública. </t>
  </si>
  <si>
    <t>Eventos para fortalecer la comunicación e información pública dirigida a los habitantes del municipio realizados en el año anterior</t>
  </si>
  <si>
    <t>266 - Porcentaje de divulgación de planes y programas de acción gubernamental para instancias de gobierno y la sociedad.</t>
  </si>
  <si>
    <t>(Planes y programas de acción gubernamental divulgados/Total de planes de acción gubernamental que maneja la administración municipal)*100</t>
  </si>
  <si>
    <t>Planes y programas de acción gubernamental divulgados</t>
  </si>
  <si>
    <t xml:space="preserve">Acuses de recibo de los planes y programas de acción gubernamental difundidos. </t>
  </si>
  <si>
    <t>Total de planes de acción gubernamental que maneja la administración municipal</t>
  </si>
  <si>
    <t>267 - Porcentaje de resultados de los planes y programas de acción gubernamental para instancias de gobierno y la sociedad.</t>
  </si>
  <si>
    <t>(Resultados de la evaluación de los planes y programas de acción gubernamental por parte de sociedad organizada/Resultados esperados en la evaluación de los planes y programas de acción gubernamental por parte de la sociedad organizada)*100</t>
  </si>
  <si>
    <t>Resultados de la evaluación de los planes y programas de acción gubernamental por parte de sociedad organizada</t>
  </si>
  <si>
    <t>RESULTADO</t>
  </si>
  <si>
    <t xml:space="preserve">Resultados comparativos pormenorizados de los planes y programas de acción gubernamental para instancias de gobierno de los dos últimos años. </t>
  </si>
  <si>
    <t>Resultados esperados en la evaluación de los planes y programas de acción gubernamental por parte de la sociedad organizada</t>
  </si>
  <si>
    <t>268 - Porcentaje de eventos celebrados para la difusión del cumplimiento del Plan de Desarrollo Municipal.</t>
  </si>
  <si>
    <t>(Eventos celebrados para la difusión del cumplimiento del Plan de Desarrollo Municipal/Eventos programados para la difusión del cumplimiento del Plan de Desarrollo Municipal)*100</t>
  </si>
  <si>
    <t>Eventos celebrados para la difusión del cumplimiento del Plan de Desarrollo Municipal</t>
  </si>
  <si>
    <t xml:space="preserve">Acuses de recibo de los Planes de Desarrollo Municipal. </t>
  </si>
  <si>
    <t>Eventos programados para la difusión del cumplimiento del Plan de Desarrollo Municipal</t>
  </si>
  <si>
    <t>269 - Porcentaje de asistentes registrados en los eventos de difusión para dar a conocer el Informe de Gobierno.</t>
  </si>
  <si>
    <t>(Asistentes registrados en los eventos de difusión para dar a conocer el Informe de Gobierno/Asistencia esperada a recibir en los eventos de difusión para dar a conocer el Informe de Gobierno)*100</t>
  </si>
  <si>
    <t>Asistentes registrados en los eventos de difusión para dar a conocer el Informe de Gobierno</t>
  </si>
  <si>
    <t>ASISTENTE</t>
  </si>
  <si>
    <t xml:space="preserve">Acuses de recibo de los Informes de Gobierno. </t>
  </si>
  <si>
    <t>Asistencia esperada a recibir en los eventos de difusión para dar a conocer el Informe de Gobierno</t>
  </si>
  <si>
    <t>270 - Porcentaje de cumplimiento en la distribución de boletines informativos.</t>
  </si>
  <si>
    <t>(Boletines informativos difundidos/Boletines informativos programados para difusión)*100</t>
  </si>
  <si>
    <t>Boletines informativos difundidos</t>
  </si>
  <si>
    <t>BOLETÍN</t>
  </si>
  <si>
    <t xml:space="preserve">Acuses de recibo de los boletines informativos. </t>
  </si>
  <si>
    <t>boletines informativos programados para difusión</t>
  </si>
  <si>
    <t>271 - Porcentaje de spots informativos difundidos.</t>
  </si>
  <si>
    <t>(Spots informativos difundidos/Spots informativos para difusión programados)*100</t>
  </si>
  <si>
    <t>Spots informativos difundidos</t>
  </si>
  <si>
    <t>SPOT</t>
  </si>
  <si>
    <t xml:space="preserve">Acuses de recibo de los spots informativos. </t>
  </si>
  <si>
    <t>Spots informativos para difusión programados</t>
  </si>
  <si>
    <t>Departamento de Digitalización y Soluciones Tecnológicas</t>
  </si>
  <si>
    <t>272 - Porcentaje de trámites y servicios digitales a la ciudadanía realizados.</t>
  </si>
  <si>
    <t>(Trámites y servicios digitales a la ciudadanía realizados/Trámites y servicios digitales a la ciudadanía programados)*100</t>
  </si>
  <si>
    <t>Trámites y servicios digitales a la ciudadanía realizados</t>
  </si>
  <si>
    <t>TRÁMITE</t>
  </si>
  <si>
    <t xml:space="preserve">Registros comparativos entre plataformas. </t>
  </si>
  <si>
    <t>Trámites y servicios digitales a la ciudadanía programados</t>
  </si>
  <si>
    <t>273 - Porcentaje de diseños gráficos, con objetivos específicos de difusión realizados.</t>
  </si>
  <si>
    <t>(Diseños gráficos realizados/Diseños gráficos programados )*100</t>
  </si>
  <si>
    <t>Diseños gráficos realizados</t>
  </si>
  <si>
    <t>DISEÑO</t>
  </si>
  <si>
    <t xml:space="preserve">Registros de diseños gráficos elaborados. </t>
  </si>
  <si>
    <t>Diseños gráficos programados</t>
  </si>
  <si>
    <t>274 - Porcentaje de conferencias de prensa realizadas.</t>
  </si>
  <si>
    <t>(Conferencias de prensa realizadas/Conferencias de prensa programadas)*100</t>
  </si>
  <si>
    <t>Conferencias de prensa realizadas</t>
  </si>
  <si>
    <t>CONFERENCIA</t>
  </si>
  <si>
    <t xml:space="preserve">Soportes documentales y videos. </t>
  </si>
  <si>
    <t>Conferencias de prensa programadas</t>
  </si>
  <si>
    <t>Unidad de Transparencia y Acceso a la Información Pública</t>
  </si>
  <si>
    <t>122</t>
  </si>
  <si>
    <t>Unidad de Transparencia</t>
  </si>
  <si>
    <t>01080401</t>
  </si>
  <si>
    <t>Transparencia</t>
  </si>
  <si>
    <t>0108040101</t>
  </si>
  <si>
    <t>Vinculación ciudadana con la administración pública</t>
  </si>
  <si>
    <t>275 - Tasa de variación del resultado de evaluación de la verificación virtual oficiosa del portal IPOMEX Municipal.</t>
  </si>
  <si>
    <t xml:space="preserve">(Resultado de evaluación de la verificación virtual oficiosa del portal IPOMEX Municipal en el año actual/ Resultado de evaluación de la verificación virtual oficiosa del portal IPOMEX Municipal en el año anterior)-1) *100 </t>
  </si>
  <si>
    <t>Resultado de evaluación de la verificación virtual oficiosa del portal IPOMEX Municipal en el año actual</t>
  </si>
  <si>
    <t>RESULTADO DE EVALUACIÓN  PORCE</t>
  </si>
  <si>
    <t>Resultado de evaluación de la verificación virtual oficiosa del portal IPOMEX Municipal en el año anterior</t>
  </si>
  <si>
    <t>276 - Porcentaje de solicitudes de transparencia y acceso a la información atendidas.</t>
  </si>
  <si>
    <t>((Solicitudes de transparencia y acceso a la informacion atendidas / Solicitudes de transparencia y acceso a la informacion presentadas) *100</t>
  </si>
  <si>
    <t>Solicitudes de transparencia y acceso a la informacion atendidas</t>
  </si>
  <si>
    <t>Solicitudes de transparencia y acceso a la informacion presentadass</t>
  </si>
  <si>
    <t>277 - Porcentaje de cumplimiento de fracciones de la ley de Transparencia y Acceso a la información.</t>
  </si>
  <si>
    <t>(Total de fracciones actualizadas y publicadas/Total de fracciones señaladas en la Ley de Transparencia y Acceso a la información) *100</t>
  </si>
  <si>
    <t>Total de fracciones actualizadas y publicadass</t>
  </si>
  <si>
    <t>FRACCIÓN</t>
  </si>
  <si>
    <t>Total de fracciones señaladas en la Ley de Transparencia y Acceso a la información</t>
  </si>
  <si>
    <t>278 - Porcentaje de recursos de revisión resueltos.</t>
  </si>
  <si>
    <t>(Recursos de revisión resueltos/ Recursos de revisión presentados)*100</t>
  </si>
  <si>
    <t>Recursos de revisión resueltos</t>
  </si>
  <si>
    <t>RECURSO</t>
  </si>
  <si>
    <t>Registros Administrativos. Portal SAIMEX.</t>
  </si>
  <si>
    <t>Recursos de revisión presentados</t>
  </si>
  <si>
    <t>279 - Porcentaje de personal capacitado en materia de trasparencia y acceso a la información pública y protección de datos personales.</t>
  </si>
  <si>
    <t>(Número de personas capacitadas/ Número de personas programadas a ser capacitadas) *100</t>
  </si>
  <si>
    <t>Número de personas capacitadas</t>
  </si>
  <si>
    <t>SPH</t>
  </si>
  <si>
    <t xml:space="preserve">Registros Administrativos </t>
  </si>
  <si>
    <t>Número de personas programadas a ser capacitadas</t>
  </si>
  <si>
    <t>280 - Porcentaje de seguimiento a los SPH en cumplimiento de sus obligaciones.</t>
  </si>
  <si>
    <t>(Total de SPH que cumplen con sus obligaciones en materia de Transparencia y Acceso a la Información Pública y Protección de Datos Personales/ Total de SPH para el cumplimiento de sus obligaciones en transparencia, el acceso a la información pública y la protección de los datos personales) *100</t>
  </si>
  <si>
    <t>Mensual</t>
  </si>
  <si>
    <t>Total de SPH que cumplen con sus obligaciones en materia de Transparencia y Acceso a la Información Pública y Protección de Datos Personales</t>
  </si>
  <si>
    <t>Total de SPH para el cumplimiento de sus obligaciones en transparencia, el acceso a la información pública y la protección de los datos personales</t>
  </si>
  <si>
    <t>281 - Porcentaje de solicitudes de acceso a la información con recurso de revisión.</t>
  </si>
  <si>
    <t>(Número de solicitudes de información con recurso de revisión/ Total de solicitudes de acceso a la información atendidas)*100</t>
  </si>
  <si>
    <t>Número de solicitudes de información con recurso de revisión</t>
  </si>
  <si>
    <t>Total de solicitudes de acceso a la información atendidas</t>
  </si>
  <si>
    <t>01080501</t>
  </si>
  <si>
    <t>Gobierno digital</t>
  </si>
  <si>
    <t>0108050103</t>
  </si>
  <si>
    <t>Innovación gubernamental con tecnologías de información</t>
  </si>
  <si>
    <t>282 - Tasa de variación en el número de TIC´s adquiridas.</t>
  </si>
  <si>
    <t>((TIC´s adquiridas en el año actual/ TIC´s adquiridas el año anterior)-1)*100</t>
  </si>
  <si>
    <t>TIC´s adquiridas en el año actual</t>
  </si>
  <si>
    <t>TIC s</t>
  </si>
  <si>
    <t xml:space="preserve">Bases de Licitación. Registros de inventarios actualizados. </t>
  </si>
  <si>
    <t>TIC  s adquiridas el año anterior</t>
  </si>
  <si>
    <t>283 - Porcentaje de avance en la prestación de servicios a través de medios electrónicos.</t>
  </si>
  <si>
    <t>(Total de trámites municipales en línea/Total de trámites municipales por subir a la web)*100</t>
  </si>
  <si>
    <t>Total de trámites municipales en línea</t>
  </si>
  <si>
    <t>Vigencia del dominio electrónico. Funcionamiento de la herramienta vía remota.</t>
  </si>
  <si>
    <t>Total de trámites municipales por subir a la web</t>
  </si>
  <si>
    <t>284 - Porcentaje de procedimientos simplificados enfocados a la prestación de servicios electrónicos.</t>
  </si>
  <si>
    <t>(Total de procedimientos simplificados enfocados a la prestación de servicios electrónicos/Total de procedimientos identificados de prestación de servicios electrónicos)*100</t>
  </si>
  <si>
    <t>Total de procedimientos simplificados enfocados a la prestación de servicios electrónicos</t>
  </si>
  <si>
    <t xml:space="preserve">Manual interno de procedimientos. </t>
  </si>
  <si>
    <t>Total de procedimientos identificados de prestación de servicios electrónicos</t>
  </si>
  <si>
    <t>285 - Porcentaje de avance en la digitalización documental.</t>
  </si>
  <si>
    <t>(Avance por unidad administrativa en la digitalización documental/Avance programado en digitalización documental por unidad administrativa)*100</t>
  </si>
  <si>
    <t>Avance por unidad administrativa en la digitalización documental</t>
  </si>
  <si>
    <t>Verificación física en de base datos. Reporte de la base de datos.</t>
  </si>
  <si>
    <t>Avance programado en digitalización documental por unidad administrativa</t>
  </si>
  <si>
    <t>286 - Porcentaje de cursos de capacitación sobre e-gobierno impartidos.</t>
  </si>
  <si>
    <t>(Cursos impartidos/Cursos programados)*100</t>
  </si>
  <si>
    <t>Lista de asistencias de cursos sobre e-gobierno realizados.</t>
  </si>
  <si>
    <t>Subdirección de Informática</t>
  </si>
  <si>
    <t>287 - Porcentaje de cumplimiento en los mantenimientos realizados a las TIC´s.</t>
  </si>
  <si>
    <t>(Mantenimientos realizados a las TIC´S/Total de mantenimientos a las TIC´s programados) *100</t>
  </si>
  <si>
    <t>Mantenimientos realziados a las TIC´s</t>
  </si>
  <si>
    <t>MANTENIMIENTO</t>
  </si>
  <si>
    <t>Diagnóstico de los requerimientos de TIC´s. Bitácoras de mantenimineto.</t>
  </si>
  <si>
    <t>Total de mantenimientos a las TIC´s programadas</t>
  </si>
  <si>
    <t>288 - Porcentaje trámites incorporados al programa de e-gobierno.</t>
  </si>
  <si>
    <t>(Trámites incorporados al programa de e-gobierno/Total de tramites seleccionados para el programa e-gobierno)*100</t>
  </si>
  <si>
    <t>Trámites incorporados al programa de e-gobierno</t>
  </si>
  <si>
    <t>Listado por unidad administrativa Reporte de avance.</t>
  </si>
  <si>
    <t>Total de tramites seleccionados para el programa e-gobierno</t>
  </si>
  <si>
    <t>289 - Porcentaje de avance en la readecuación procedimental de trámites.</t>
  </si>
  <si>
    <t>(Procedimientos adecuados/Procedimientos programados)*100</t>
  </si>
  <si>
    <t>Procedimientos adecuados</t>
  </si>
  <si>
    <t>Manual de procedimientos. Procedimiento modificado</t>
  </si>
  <si>
    <t>Procedimientos programados</t>
  </si>
  <si>
    <t>291 - Porcentaje de avance en la digitalización de documentos.</t>
  </si>
  <si>
    <t>(Total de documentos digitalizados/Documentación programada para digitalizar) *100</t>
  </si>
  <si>
    <t>Total de documentos digitalizados</t>
  </si>
  <si>
    <t>Reporte emitido por las bases de datos.</t>
  </si>
  <si>
    <t>Documentación programada para digitalizar</t>
  </si>
  <si>
    <t>292 - Porcentaje en el cumplimiento del Programa de capacitación</t>
  </si>
  <si>
    <t>Calendarización del programa de capacitación.</t>
  </si>
  <si>
    <t>293 - Porcentaje de Servidores capacitados.</t>
  </si>
  <si>
    <t>(Servidores públicos capacitados/Servidores públicos programados para ser capacitados)*100</t>
  </si>
  <si>
    <t>Servidores públicos capacitados</t>
  </si>
  <si>
    <t>Listas de asistencias.</t>
  </si>
  <si>
    <t>Servidores públicos programados para ser capacitados</t>
  </si>
  <si>
    <t>294 - Porcentaje de reportes de incidencias de TIC´s atendidos.</t>
  </si>
  <si>
    <t xml:space="preserve"> (Reportes de incidencias de TIC´s atendidos/ Total de reportes presentados)*100</t>
  </si>
  <si>
    <t>Reportes de incidencias de TIC´s atendidos</t>
  </si>
  <si>
    <t>Bitácoras de reportes atendidos.</t>
  </si>
  <si>
    <t>Total de reportes presentados</t>
  </si>
  <si>
    <t>Dirección de Medio Ambiente</t>
  </si>
  <si>
    <t>G00</t>
  </si>
  <si>
    <t>Dirección de Ecología</t>
  </si>
  <si>
    <t>126</t>
  </si>
  <si>
    <t>Limpia</t>
  </si>
  <si>
    <t>02010101</t>
  </si>
  <si>
    <t>Gestión integral de residuos sólidos</t>
  </si>
  <si>
    <t>0201010102</t>
  </si>
  <si>
    <t>Coordinación para servicios de limpia y recolección de desechos sólidos</t>
  </si>
  <si>
    <t>295 - Tasa de variación de residuos sólidos urbanos recolectados.</t>
  </si>
  <si>
    <t>(Toneladas de residuos sólidos urbanos recolectados en el año actual/Toneladas de residuos sólidos urbanos recolectados en el año anterior - 1) *100</t>
  </si>
  <si>
    <t>Toneladas de residuos sólidos urbanos recolectados en el año actual</t>
  </si>
  <si>
    <t>TONELADA</t>
  </si>
  <si>
    <t>Informes emitidos por el área de servicios públicos municipal</t>
  </si>
  <si>
    <t>Toneladas de residuos sólidos urbanos recolectados en el año anterior</t>
  </si>
  <si>
    <t>296 - Porcentaje de residuos sólidos urbanos recolectados.</t>
  </si>
  <si>
    <t>(Residuos sólidos urbanos recolectados/ Total de residuos sólidos urbanos generados) *100</t>
  </si>
  <si>
    <t>Residuos sólidos urbanos recolectados</t>
  </si>
  <si>
    <t>Bitácoras de recolección.   Gestión Integral de Residuos (NTEA-013-SMA-RS-2011). Viviendas por comunidad o colonia. INEGI.</t>
  </si>
  <si>
    <t>Total de residuos sólidos urbanos generados</t>
  </si>
  <si>
    <t>297 - Porcentaje de faenas para la recolección de residuos sólidos urbanos realizadas.</t>
  </si>
  <si>
    <t>(Faenas para la recolección de residuos sólidos urbanos realizadas/Faenas programadas para la recolección de residuos sólidos urbanos)*100</t>
  </si>
  <si>
    <t>Faenas para la recolección de residuos sólidos urbanos realizadas</t>
  </si>
  <si>
    <t>FAENA</t>
  </si>
  <si>
    <t xml:space="preserve">Programas para la recolección de residuos sólidos urbanos. </t>
  </si>
  <si>
    <t>Faenas programadas para la recolección de residuos sólidos urbanos</t>
  </si>
  <si>
    <t>298 - Porcentaje de kilogramos de desechos sólidos urbanos trasladados al tiradero municipal.</t>
  </si>
  <si>
    <t>(Kilogramos de desechos sólidos urbanos trasladados al tiradero municipal/Kilogramos estimados a trasladar al tiradero municipal)*100</t>
  </si>
  <si>
    <t>Kilogramos de desechos sólidos urbanos trasladados al tiradero municipal</t>
  </si>
  <si>
    <t>KILOGRAMO</t>
  </si>
  <si>
    <t xml:space="preserve">Boletas de control de la transferencia de residuos sólidos urbanos. </t>
  </si>
  <si>
    <t>Kilogramos estimados a trasladar al tiradero municipal</t>
  </si>
  <si>
    <t>299 - Porcentaje de espacios públicos que reciben el servicio de limpia a través de barridos.</t>
  </si>
  <si>
    <t>(Espacios públicos que reciben el servicio de limpia a través de barridos/Espacios públicos que requieren el servicio de limpia a través de barridos)*100</t>
  </si>
  <si>
    <t>Espacios públicos que reciben el servicio de limpia a través de barridos</t>
  </si>
  <si>
    <t>ESPACIO</t>
  </si>
  <si>
    <t xml:space="preserve">Programas para el barrido de espacios públicos. </t>
  </si>
  <si>
    <t>Espacios públicos que requieren el servicio de limpia a través de barridos</t>
  </si>
  <si>
    <t>300 - Porcentaje de equipo de recolección de desechos sólidos urbanos municipales renovado.</t>
  </si>
  <si>
    <t>(Equipo de recolección de desechos sólidos urbanos municipales renovado/Total de equipo de recolección de desechos sólidos urbanos municipales)*100</t>
  </si>
  <si>
    <t>Equipo de recolección de desechos sólidos urbanos municipales renovado</t>
  </si>
  <si>
    <t>CAMIÓN</t>
  </si>
  <si>
    <t xml:space="preserve">Solicitud de recursos para la renovación del equipo de recolección de residuos sólidos. </t>
  </si>
  <si>
    <t>Total de equipo de recolección de desechos sólidos urbanos municipales</t>
  </si>
  <si>
    <t>301 - Porcentaje de rutas de recolección de desechos sólidos urbanos municipales realizadas.</t>
  </si>
  <si>
    <t>(Número de rutas de recolección de desechos sólidos realizadas/Números de rutas de recolección de desechos sólidos trazadas)*100</t>
  </si>
  <si>
    <t>Número de rutas de recolección de desechos sólidos realizadas</t>
  </si>
  <si>
    <t>RUTA</t>
  </si>
  <si>
    <t xml:space="preserve">Mapas de las rutas de recolección de residuos sólidos. </t>
  </si>
  <si>
    <t>Números de rutas de recolección de desechos sólidos trazadas</t>
  </si>
  <si>
    <t>302 - Porcentaje de kilogramos de residuos sólidos urbanos municipales recibidos.</t>
  </si>
  <si>
    <t>(Kilogramos de residuos sólidos urbanos municipales recibidos/kilogramos de residuos sólidos urbanos municipales estimados)*100</t>
  </si>
  <si>
    <t>Kilogramos de residuos sólidos urbanos municipales recibidos</t>
  </si>
  <si>
    <t xml:space="preserve">Boletas de control de entradas de los residuos sólidos urbanos a los sitios de disposición final. </t>
  </si>
  <si>
    <t>kilogramos de residuos sólidos urbanos municipales estimados</t>
  </si>
  <si>
    <t>303 - Porcentaje en la recuperación de los residuos sólidos urbanos municipales para reciclaje.</t>
  </si>
  <si>
    <t>(Kilogramos de residuos sólidos para reciclaje recibidos/Kilogramos de residuos sólidos para reciclaje programados)*100</t>
  </si>
  <si>
    <t>Kilogramos de residuos sólidos para reciclaje recibidos</t>
  </si>
  <si>
    <t xml:space="preserve">Volúmenes documentados de los residuos sólidos municipales recuperados para reciclaje. </t>
  </si>
  <si>
    <t>Kilogramos de residuos sólidos para reciclaje programados</t>
  </si>
  <si>
    <t>304 - Porcentaje de barrido de los espacios públicos municipales realizados.</t>
  </si>
  <si>
    <t>(Barrido de los espacios públicos municipales realizados/Barrido de los espacios públicos municipales programados)*100</t>
  </si>
  <si>
    <t>Barrido de los espacios públicos municipales realizados</t>
  </si>
  <si>
    <t>M2</t>
  </si>
  <si>
    <t xml:space="preserve">Reportes de los volúmenes de basura en espacios públicos recolectada. </t>
  </si>
  <si>
    <t>Barrido de los espacios públicos municipales programados</t>
  </si>
  <si>
    <t>305 - Promedio de kilogramos recolectados de la basura levantada de los espacios públicos municipales.</t>
  </si>
  <si>
    <t>(Kilogramos de basura recolectada a través de barrido de los espacios públicos municipales/Total de espacios públicos municipales con el servicio de barrido asignado)</t>
  </si>
  <si>
    <t>Kilogramos de basura recolectada a través de barrido de los espacios públicos municipales</t>
  </si>
  <si>
    <t>Total de espacios públicos municipales con el servicio de barrido asignado</t>
  </si>
  <si>
    <t>306 - Porcentaje de cumplimiento en la supervisión de la limpieza de los espacios públicos urbanos municipales.</t>
  </si>
  <si>
    <t>(Supervisión de la limpieza de los espacios públicos urbanos municipales barridos/Supervisión de la limpieza de los espacios públicos urbanos municipales programados para barrido)*100</t>
  </si>
  <si>
    <t>Supervisión de la limpieza de los espacios públicos urbanos municipales barridos</t>
  </si>
  <si>
    <t>SUPERVISIÓN</t>
  </si>
  <si>
    <t xml:space="preserve">Reportes de los resultados de la supervisión en el barrido de los espacios públicos urbanos municipales. </t>
  </si>
  <si>
    <t>Supervisión de la limpieza de los espacios públicos urbanos municipales programados para barrido</t>
  </si>
  <si>
    <t>307 - Porcentaje de cumplimiento en los mantenimientos del equipo de recolección de residuos sólidos urbanos municiaples realizados.</t>
  </si>
  <si>
    <t>(Mantenimiento del equipo de recolección de residuos sólidos urbanos municipales realizado/Mantenimiento del equipo de recolección de residuos sólidos urbanos municipales programado)*100</t>
  </si>
  <si>
    <t>Mantenimiento del equipo de recolección de residuos sólidos urbanos municipales realizado</t>
  </si>
  <si>
    <t xml:space="preserve">Bitácoras del mantenimiento del equipo de recolección de residuos sólidos urbanos municipales. </t>
  </si>
  <si>
    <t>Mantenimiento del equipo de recolección de residuos sólidos urbanos municipales programado</t>
  </si>
  <si>
    <t>308 - Porcentaje de adquisición de equipo de recolección de residuos sólidos urbanos municipales requerido.</t>
  </si>
  <si>
    <t>(Equipo e instrumentos adquiridos para la recolección de residuos sólidos urbanos municipales/Equipo e instrumentos necesarios para la recolección de residuos sólidos urbanos municipales)*100</t>
  </si>
  <si>
    <t>Equipo e instrumentos adquiridos para la recolección de residuos sólidos urbanos municipales</t>
  </si>
  <si>
    <t>VEHÍCULO</t>
  </si>
  <si>
    <t xml:space="preserve">Comparativo del equipo de recolección de residuos sólidos urbanos municipales de los dos últimos semestres. </t>
  </si>
  <si>
    <t>Equipo e instrumentos necesarios para la recolección de residuos sólidos urbanos municipales</t>
  </si>
  <si>
    <t>Dirección de Agua Potable, Alcantarillado y Saneamiento</t>
  </si>
  <si>
    <t>H01</t>
  </si>
  <si>
    <t>Agua Potable</t>
  </si>
  <si>
    <t>157</t>
  </si>
  <si>
    <t>Drenaje y Saneamiento</t>
  </si>
  <si>
    <t>02010301</t>
  </si>
  <si>
    <t>Manejo de aguas residuales, drenaje y alcantarillado</t>
  </si>
  <si>
    <t>0201030102</t>
  </si>
  <si>
    <t>Operación de infraestructura para drenaje y alcantarillado</t>
  </si>
  <si>
    <t>309 - Tasa de variación en el fomento a la cultura de descontaminación de las aguas residuales.</t>
  </si>
  <si>
    <t>(Total de m3 de Aguas residuales descargadas en aguas y bienes nacionales con algún tratamiento/ Total de m3 de Aguas residuales descargadas en aguas y bienes nacionales)</t>
  </si>
  <si>
    <t>Total de m3 de Aguas residuales descargadas en aguas y bienes nacionales con algún tratamiento</t>
  </si>
  <si>
    <t>METRO CÚBICO</t>
  </si>
  <si>
    <t>Apercibimientos, sanciones y medidas coercitivas a violadores de las normas aplicables en la materia.</t>
  </si>
  <si>
    <t>Total de m3 de Aguas residuales descargadas en aguas y bienes nacionales</t>
  </si>
  <si>
    <t>310 - Tasa de variación en los resultados obtenidos en los análisis de límites máximos permisibles de contaminantes en las descargas de aguas residuales</t>
  </si>
  <si>
    <t>((Resultados obtenidos en los de análisis de Límites máximos permisibles de contaminantes en las descargas de aguas residuales en el año actual/ Resultados obtenidos en los análisis de Límites máximos permisibles de contaminantes en las descargas de aguas residuales en el año anterior)-1) *100</t>
  </si>
  <si>
    <t>resultados obtenidos en los de análisis de Límites máximos permisibles de contaminantes en las descargas de aguas residuales en el año actual</t>
  </si>
  <si>
    <t>ESTUDIO/ANÁLISIS</t>
  </si>
  <si>
    <t xml:space="preserve">Resultados comparativos de los estudios de laboratorio sobre los niveles aceptables de la contaminación de las aguas residuales. </t>
  </si>
  <si>
    <t>resultados obtenidos en los análisis de Límites máximos permisibles de contaminantes en las descargas de aguas residuales en el año anterior</t>
  </si>
  <si>
    <t>314 - Porcentaje de mantenimientos realizados a la infraestructura de drenaje y alcantarillado.</t>
  </si>
  <si>
    <t>(Número de mantenimientos a la infraestructura de drenaje y alcantarillado realizados / Total de mantenimientos a la infraestructura de drenaje y alcantarillado programados) *100</t>
  </si>
  <si>
    <t>Número de mantenimientos a la infraestructura de drenaje y alcantarillado realizados</t>
  </si>
  <si>
    <t>Reportes sobre los trabajos de mantenimiento a la infraestructura a la infraestructura de drenaje y alcantarillado</t>
  </si>
  <si>
    <t>Total de mantenimientos a la infraestructura de drenaje y alcantarillado programados</t>
  </si>
  <si>
    <t>324 - Porcentaje de mantenimientos de la infraestructura para drenaje y alcantarillado realizados.</t>
  </si>
  <si>
    <t>(Mantenimientos a la infraestructura de drenaje y alcantarillado realizados/Mantenimientos a la infraestructura de drenaje y alcantarillado programados) *100</t>
  </si>
  <si>
    <t>Mantenimientos a la infraestructura de drenaje y alcantarillado realizados</t>
  </si>
  <si>
    <t>Reportes del mantenimiento de la infraestructura para el drenaje y alcantarillado.</t>
  </si>
  <si>
    <t>Mantenimientos a la infraestructura de drenaje y alcantarillado programados</t>
  </si>
  <si>
    <t>160</t>
  </si>
  <si>
    <t>Prevención y Control Ambiental</t>
  </si>
  <si>
    <t>02010401</t>
  </si>
  <si>
    <t>Protección integral del ambiente para el bienestar</t>
  </si>
  <si>
    <t>0201040108</t>
  </si>
  <si>
    <t>Prevención, control y mejoramiento de la calidad del aire</t>
  </si>
  <si>
    <t>325 - Tasa de variación de recursos ambientales censados.</t>
  </si>
  <si>
    <t xml:space="preserve">((Recursos ambientales censados en el año actual / Recursos ambientales censados en el año anterior)-1) *100 </t>
  </si>
  <si>
    <t>Recursos ambientales censados en el año actual</t>
  </si>
  <si>
    <t>CENSO</t>
  </si>
  <si>
    <t>Recursos ambientales censados en el año anterior</t>
  </si>
  <si>
    <t>326 - Porcentaje de acciones realizadas para la protección, conservación y restauración del equilibrio ambiental.</t>
  </si>
  <si>
    <t>(Acciones relacionadas con la protección, conservación y restauración del equilibrio ambiental realizadas / Acciones relacionadas con la protección, conservación y restauración del equilibrio ambiental programadas) *100</t>
  </si>
  <si>
    <t>Acciones relacionadas con la protección, conservación y restauración del equilibrio ambiental realizadas</t>
  </si>
  <si>
    <t>Acciones relacionadas con la protección, conservación y restauración del equilibrio ambiental programadas</t>
  </si>
  <si>
    <t>327 - Porcentaje de cumplimiento obtenido de los controles de inspección ambiental.</t>
  </si>
  <si>
    <t>(Número de controles instituidos que cumplieron con la norma/ Número total de inspecciones ambientales realizadas) *100</t>
  </si>
  <si>
    <t>Número de controles instituidos que cumplieron con la norma</t>
  </si>
  <si>
    <t>CONTROL</t>
  </si>
  <si>
    <t>Número total de inspecciones ambientales realizadas</t>
  </si>
  <si>
    <t>328 - Porcentaje de cumplimiento de operativos de inspección ambiental realizados.</t>
  </si>
  <si>
    <t>(Operativos de inspección realizados/Operativos de Inspección programados)*100</t>
  </si>
  <si>
    <t>Operativos de inspección realizados</t>
  </si>
  <si>
    <t>Operativos de Inspección programados</t>
  </si>
  <si>
    <t>329 - Porcentaje de denuncias ambientales atendidas.</t>
  </si>
  <si>
    <t>(Quejas atendidas/Quejas presentadas)*100</t>
  </si>
  <si>
    <t>Quejas atendidas</t>
  </si>
  <si>
    <t>Quejas presentadas</t>
  </si>
  <si>
    <t>02010501</t>
  </si>
  <si>
    <t>Manejo sustentable y conservación sostenible de los ecosistemas y la biodiversidad</t>
  </si>
  <si>
    <t>0201050102</t>
  </si>
  <si>
    <t>Conservación ecológica sostenible y protección de la flora y fauna</t>
  </si>
  <si>
    <t>330 - Tasa de variación de las acciones efectuadas de conservación del ecosistema y la biodiversidad.</t>
  </si>
  <si>
    <t>((Acciones de conservación del ecosistema y la biodiversidad efectuadas el año actual/Acciones de conservación del ecosistema y la biodiversidad efectuadas el año anterior)-1)*100</t>
  </si>
  <si>
    <t>Acciones de conservación del ecosistema y la biodiversidad efectuadas el año actual</t>
  </si>
  <si>
    <t>Índices de contaminación ambiental de la Secretaría de Ecología.</t>
  </si>
  <si>
    <t>Acciones de conservación del ecosistema y la biodiversidad efectuadas el año anterior</t>
  </si>
  <si>
    <t>331 - Tasa de variación en la participación ciudadana en acciones de protección y conservación de ecosistemas y biodiversidad.</t>
  </si>
  <si>
    <t>((Población que participa en el proceso de protección y conservación de ecosistemas y biodiversidad en el año actual / Población que participa en el proceso de protección y conservación de ecosistemas y biodiversidad en el año anterior)-1) *100)</t>
  </si>
  <si>
    <t>Población que participa en el proceso de protección y conservación de ecosistemas y biodiversidad en el año actual</t>
  </si>
  <si>
    <t>Boletines, impresos, spots, y medios audiovisuales para la conservación del ecosistema y la biodiversidad.</t>
  </si>
  <si>
    <t>Población que participa en el proceso de protección y conservación de ecosistemas y biodiversidad en el año anterior</t>
  </si>
  <si>
    <t>332 - Porcentaje de campañas de reforestación realizadas.</t>
  </si>
  <si>
    <t>(Campañas de reforestación realizadas/Campañas de reforestación programadas)*100</t>
  </si>
  <si>
    <t>Campañas de reforestación realizadas</t>
  </si>
  <si>
    <t>Registros administrativos y evidencia fotográfica de las campañas de reforestación.</t>
  </si>
  <si>
    <t>Campañas de reforestación programadas</t>
  </si>
  <si>
    <t>333 - Porcentaje de plantas listas para la reforestación de bosques.</t>
  </si>
  <si>
    <t>(Unidades de plantas listas para reforestar / Unidades de plantas gestionadas) *100</t>
  </si>
  <si>
    <t>Unidades de plantas listas para reforestar</t>
  </si>
  <si>
    <t>UNIDAD</t>
  </si>
  <si>
    <t>Registros administrativos de la entrega de plantas para reforestación.</t>
  </si>
  <si>
    <t>Unidades de plantas gestionadas</t>
  </si>
  <si>
    <t>334 - Porcentaje de acciones de vigilancia forestal realizadas</t>
  </si>
  <si>
    <t>Acciones de vigilancia forestal realizadas / Acciones de vigilancia forestal programadas) *100</t>
  </si>
  <si>
    <t>Acciones de vigilancia forestal realizadas</t>
  </si>
  <si>
    <t>Registros administrativos y evidencia fotográfica de las acciones de vigilancia forestal.</t>
  </si>
  <si>
    <t>Acciones de vigilancia forestal programadas</t>
  </si>
  <si>
    <t>335 - Porcentaje de acciones de seguimiento a fábricas con condicionantes establecidas en las autorizaciones de estudios de impacto ambiental.</t>
  </si>
  <si>
    <t>(Acciones de seguimiento realizadas a las condicionantes de impacto ambiental a fábricas/Acciones de seguimiento a condicionantes de impacto ambiental a fábricas programados) *100</t>
  </si>
  <si>
    <t>Acciones de seguimiento realizadas a las condicionantes de impacto ambiental a fábricas</t>
  </si>
  <si>
    <t xml:space="preserve">Sistemas de control del seguimiento a las condicionantes establecidas mediante la emisión de licencias ambientales por parte del GEM. </t>
  </si>
  <si>
    <t>Acciones de seguimiento a condicionantes de impacto ambiental a fábricas programados</t>
  </si>
  <si>
    <t>336 - Porcentaje de cumplimiento en el numero de hectáreas reforestadas.</t>
  </si>
  <si>
    <t>(Hectáreas reforestadas/Hectáreas programadas para reforestación)*100</t>
  </si>
  <si>
    <t>Hectáreas reforestadas</t>
  </si>
  <si>
    <t>REFORESTACIÓN</t>
  </si>
  <si>
    <t>Planos de localización geográfica de las áreas sujetas de reforestación de los dos últimos años.</t>
  </si>
  <si>
    <t>Hectáreas programadas para reforestación</t>
  </si>
  <si>
    <t>337 - Porcentaje de árboles distribuidos para reforestar.</t>
  </si>
  <si>
    <t>(Árboles para reforestar distribuidos a la población/Total de árboles programados para distribuir)*100</t>
  </si>
  <si>
    <t>Árboles para reforestar distribuidos a la población</t>
  </si>
  <si>
    <t>ÁRBOL</t>
  </si>
  <si>
    <t>Acuses de recibo de la entrega de árboles de vivero para reforestar.</t>
  </si>
  <si>
    <t>Total de árboles programados para distribuir</t>
  </si>
  <si>
    <t>338 - Porcentaje de campañas realizadas para la entrega de plantas y/o semillas a la población para reforestación.</t>
  </si>
  <si>
    <t>(Campañas realizadas para la entrega de plantas y/o semillas a la población para la reforestación de bosques/ Campañas programadas para la entrega de plantas y/o semillas a la población para la reforestación de bosques)*100</t>
  </si>
  <si>
    <t>Campañas realizadas para la entrega de plantas y/o semillas a la población para la reforestación de bosques</t>
  </si>
  <si>
    <t>JORNADA</t>
  </si>
  <si>
    <t>Acuses de recibo de la entrega de semillas y/o plantas.</t>
  </si>
  <si>
    <t>Campañas programadas para la entrega de plantas y/o semillas a la población para la reforestación de bosques</t>
  </si>
  <si>
    <t>339 - Porcentaje de eventos de verificación de siembra de semillas y/o plantas realizados.</t>
  </si>
  <si>
    <t>(Eventos de verificación de siembra de semillas y/o plantas realizados/Eventos de verificación de siembra de semillas y/o plantas programados)*100</t>
  </si>
  <si>
    <t>Eventos de verificación de siembra de semillas y/o plantas realizados</t>
  </si>
  <si>
    <t>Registros administrativos y evidencia fotográfica de las zonas geográficas reforestadas.</t>
  </si>
  <si>
    <t>Eventos de verificación de siembra de semillas y/o plantas programados</t>
  </si>
  <si>
    <t>340 - Porcentaje de recorridos de vigilancia forestal realizados.</t>
  </si>
  <si>
    <t xml:space="preserve">(Recorridos de vigilancia forestal realizados / Recorridos de vigilancia forestal programados ) *100 </t>
  </si>
  <si>
    <t>Recorridos de vigilancia forestal realizados</t>
  </si>
  <si>
    <t>RECORRIDO</t>
  </si>
  <si>
    <t>Registros administrativos Evidencia fotográfica de las acciones de vigilancia forestal.</t>
  </si>
  <si>
    <t>Recorridos de vigilancia forestal programados</t>
  </si>
  <si>
    <t>345 - Porcentaje de inspecciones efectuadas en el manejo de residuos sólidos a comercios.</t>
  </si>
  <si>
    <t xml:space="preserve">(Inspecciones efectuadas a comercios sobre el manejo de residuos sólidos/Inspecciones programadas a comercios sobre el manejo de residuos sólidos) *100 </t>
  </si>
  <si>
    <t>Inspecciones efectuadas a comercios sobre el manejo de residuos sólidos</t>
  </si>
  <si>
    <t xml:space="preserve">Reportes en la inspección en el manejo de residuos sólidos a comercios. </t>
  </si>
  <si>
    <t>Inspecciones programadas a comercios sobre el manejo de residuos sólidos</t>
  </si>
  <si>
    <t>129</t>
  </si>
  <si>
    <t>Control Antirrábico y Bienestar Animal</t>
  </si>
  <si>
    <t>02010502</t>
  </si>
  <si>
    <t>Protección, control y bienestar animal</t>
  </si>
  <si>
    <t>0201050203</t>
  </si>
  <si>
    <t>Servicios de Atención médico veterinaria</t>
  </si>
  <si>
    <t>347 - Tasa de variación de los programas de protección, control y bienestar animal para mejorar su calidad de vida.</t>
  </si>
  <si>
    <t>((Programas de protección, control y bienestar animal para mejorar su calidad de vida en el año actual / Programas de protección, control y bienestar animal para mejorar su calidad de vida en el año anterior)-1)*100</t>
  </si>
  <si>
    <t>Programas de protección, control y bienestar animal para mejorar su calidad de vida en el año actual</t>
  </si>
  <si>
    <t>Listas de registro. Bitácoras de registros.</t>
  </si>
  <si>
    <t>Programas de protección, control y bienestar animal para mejorar su calidad de vida en el año anterior</t>
  </si>
  <si>
    <t>348 - Tasa de variación de animales atendidos para su protección, control y bienestar.</t>
  </si>
  <si>
    <t>((Animales atendidos para su Protección, Control y Bienestar en el año actual / Animales atendidos para su Protección, Control y Bienestar en el año anterior) - 1) * 100</t>
  </si>
  <si>
    <t>Animales atendidos para su Protección, Control y Bienestar en el año actual</t>
  </si>
  <si>
    <t>ANIMAL</t>
  </si>
  <si>
    <t>Bitácoras de registros.</t>
  </si>
  <si>
    <t>Animales atendidos para su Protección, Control y Bienestar en el año anterior</t>
  </si>
  <si>
    <t>349 - Porcentaje de servicios de atención médica veterinaria otorgados.</t>
  </si>
  <si>
    <t>(Servicios de atención médica veterinaria otorgados / Servicios de atención médica veterinaria programados) * 100</t>
  </si>
  <si>
    <t>Servicios de atención médica veterinaria otorgados</t>
  </si>
  <si>
    <t>Bitácoras de registro. Evidencia fotográfica.</t>
  </si>
  <si>
    <t>Servicios de atención médica veterinaria programados</t>
  </si>
  <si>
    <t>350 - Porcentaje de animales rescatados.</t>
  </si>
  <si>
    <t>(Animales abandonados y/o en situación de calle rescatados / Animales abandonados y/o en situación de calle censados) * 100</t>
  </si>
  <si>
    <t>Animales abandonados y/o en situación de calle rescatados</t>
  </si>
  <si>
    <t>Censo municipal de animales. Expedientes de adopción. Evidencia fotográfica.</t>
  </si>
  <si>
    <t>Animales abandonados y/o en situación de calle censados</t>
  </si>
  <si>
    <t>351 - Porcentaje de atención y canalización de reportes de maltrato animal recibidos.</t>
  </si>
  <si>
    <t>(Reportes de maltrato animal atendidos y canalizados / Reportes de maltrato animal recibidos) *100</t>
  </si>
  <si>
    <t>Reportes de maltrato animal atendidos y canalizados</t>
  </si>
  <si>
    <t>Bitácora de reportes. Evidencia fotográfica.</t>
  </si>
  <si>
    <t>Reportes de maltrato animal recibidos</t>
  </si>
  <si>
    <t>352 - Porcentaje de acuerdos del Consejo Municipal de Control y Bienestar Animal cumplidos.</t>
  </si>
  <si>
    <t>(Acuerdos cumplidos por parte del Consejo Municipal de Control y Bienestar Animal / Acuerdos registrados por parte Consejo Municipal de Control y Bienestar Animal) * 100</t>
  </si>
  <si>
    <t>Acuerdos cumplidos por parte del Consejo Municipal de Control y Bienestar Animal</t>
  </si>
  <si>
    <t>Actas de las sesiones.</t>
  </si>
  <si>
    <t>Acuerdos registrados por parte Consejo Municipal de Control y Bienestar Animal</t>
  </si>
  <si>
    <t>353 - Porcentaje de esterilizaciones ejecutadas para el control de la población de animales.</t>
  </si>
  <si>
    <t>(Esterilizaciones para el control de la población de animales ejecutadas / Esterilizaciones para el control de la población de animales programadas) *100</t>
  </si>
  <si>
    <t>Esterilizaciones para el control de la población de animales ejecutadas</t>
  </si>
  <si>
    <t>Bitácoras de registro.  Informes mensuales. Evidencia fotográfica.</t>
  </si>
  <si>
    <t>Esterilizaciones para el control de la población de animales programadas</t>
  </si>
  <si>
    <t>354 - Porcentaje de jornadas de vacunación realizadas para prevenir enfermedades a los animales.</t>
  </si>
  <si>
    <t>(Jornadas de vacunación para prevenir enfermedades a los animales realizadas / Jornadas de vacunación para prevenir enfermedades a los animales programadas) *100</t>
  </si>
  <si>
    <t>Jornadas de vacunación para prevenir enfermedades a los animales realizadas</t>
  </si>
  <si>
    <t>Bitácoras de registro. Evidencia fotográfica. Oficios de solicitud de espacios.</t>
  </si>
  <si>
    <t>Jornadas de vacunación para prevenir enfermedades a los animales programadas</t>
  </si>
  <si>
    <t>355 - Porcentaje de eventos de promoción para la adopción de animales realizados.</t>
  </si>
  <si>
    <t>(Eventos de promoción para la adopción de animales realizados / Eventos de promoción para la adopción de animales programados) * 100</t>
  </si>
  <si>
    <t>Eventos de promoción para la adopción de animales realizados</t>
  </si>
  <si>
    <t>Bitácoras de registro.  Evidencia fotográfica. Oficios de solicitud de espacios. Oficios de invitación.</t>
  </si>
  <si>
    <t>Eventos de promoción para la adopción de animales programados</t>
  </si>
  <si>
    <t>356 - Porcentaje de animales liberados aplicando el método Trap - Neuter - Return (TNR).</t>
  </si>
  <si>
    <t>(Animales liberados aplicando el método Trap - Neuter - Return (TNR) / Animales resguardados aplicando el método Trap - Neuter - Return (TNR)) * 100</t>
  </si>
  <si>
    <t xml:space="preserve">Animales liberados aplicando el método Trap - Neuter - Return  TNR </t>
  </si>
  <si>
    <t xml:space="preserve">Animales resguardados aplicando el método Trap - Neuter - Return  TNR </t>
  </si>
  <si>
    <t>357 - Porcentaje de comunidades censadas del municipio.</t>
  </si>
  <si>
    <t>(Comunidades censadas / Comunidades programadas para censar)* 100</t>
  </si>
  <si>
    <t>Comunidades censadas</t>
  </si>
  <si>
    <t>COMUNIDAD</t>
  </si>
  <si>
    <t>Censo. Base de datos. Evidencia fotográfica.</t>
  </si>
  <si>
    <t>Comunidades programadas para censar</t>
  </si>
  <si>
    <t>358 - Porcentaje de campañas de concientización del maltrato hacia los animales realizadas.</t>
  </si>
  <si>
    <t>(Campañas de concientización de los animales realizadas / Campañas de concientización de los animales programadas) * 100</t>
  </si>
  <si>
    <t>Campañas de concientización de los animales realizadas</t>
  </si>
  <si>
    <t>Listas de asistencia. Evidencia fotográfica.</t>
  </si>
  <si>
    <t>Campañas de concientización de los animales programadas</t>
  </si>
  <si>
    <t>359 - Porcentaje de reportes de maltrato animal canalizados.</t>
  </si>
  <si>
    <t>(Reportes de maltrato animal canalizados / Reportes de maltrato animal recibidos) * 100</t>
  </si>
  <si>
    <t>Reportes de maltrato animal canalizados</t>
  </si>
  <si>
    <t>Reportes. Bitácoras de registros.</t>
  </si>
  <si>
    <t>360 - Porcentaje de sesiones realizadas del Consejo Municipal de Control y Bienestar Animal.</t>
  </si>
  <si>
    <t>(Sesiones realizadas del Consejo Municipal de Control y Bienestar Animal / Sesiones programadas del Consejo Municipal de Control y Bienestar Animal)* 100</t>
  </si>
  <si>
    <t>Sesiones realizadas del Consejo Municipal de Control y Bienestar Animal</t>
  </si>
  <si>
    <t>Actas de sesiones.</t>
  </si>
  <si>
    <t>Sesiones programadas del Consejo Municipal de Control y Bienestar Animal</t>
  </si>
  <si>
    <t>Dirección de Obras Públicas</t>
  </si>
  <si>
    <t>X00</t>
  </si>
  <si>
    <t>124</t>
  </si>
  <si>
    <t>Obras Públicas</t>
  </si>
  <si>
    <t>02020101</t>
  </si>
  <si>
    <t>Infraestructura de espacios públicos</t>
  </si>
  <si>
    <t>0202010115</t>
  </si>
  <si>
    <t>Proyectos para obras públicas</t>
  </si>
  <si>
    <t>361 - Tasa de variación de la infraestructura urbana desarrollada.</t>
  </si>
  <si>
    <t>((Infraestructura urbana desarrollada en el año actual/Infraestructura urbana desarrollada en el año anterior)-1)*100</t>
  </si>
  <si>
    <t>Infraestructura urbana nueva desarrollada en el año actual</t>
  </si>
  <si>
    <t>OBRA</t>
  </si>
  <si>
    <t>Reportes y expedientes únicos de la Secretaría de Desarrollo Urbano.</t>
  </si>
  <si>
    <t>Infraestructura urbana desarrollada en el año anterior</t>
  </si>
  <si>
    <t>362 - Tasa de variación en el mantenimientos o ampliacion de la infraestructura urbana.</t>
  </si>
  <si>
    <t>((Mantenimientos o ampliación a la infraestructura urbana en el año actual/ Mantenimientos o ampliación a la infraestructura urbana en el año anterior)-1)*100</t>
  </si>
  <si>
    <t>Mantenimientos o ampliación a la infraestructura urbana en el año actual</t>
  </si>
  <si>
    <t>Estadística de la Dirección de Administración Urbana y Obras Públicas.</t>
  </si>
  <si>
    <t>Mantenimientos o ampliación a la infraestructura urbana en el año anterior</t>
  </si>
  <si>
    <t>363 - Porcentaje de obras públicas encaminados a la imagen urbana</t>
  </si>
  <si>
    <t>(Número de obras públicas encaminadas al mejoramiento urbano municipal en el semestre actual realizadas / Total de obras programadas en el presente ejercicio fiscal encaminadas al mejoramiento urbano del semestre actual) *100</t>
  </si>
  <si>
    <t>Número de obras públicas encaminadas al mejoramiento urbano municipal en el semestre actual realizadas</t>
  </si>
  <si>
    <t>Programa anual de obras para el mejoramiento de la imagen urbana. Expedientes técnicos de obras.</t>
  </si>
  <si>
    <t>Total de obras programadas en el presente ejercicio fiscal encaminadas al mejoramiento urbano del semestre actual</t>
  </si>
  <si>
    <t>364 - Porcentaje de obras de propuesta ciudadana dentro del programa anual.</t>
  </si>
  <si>
    <t>(Número de obras del programa anual propuestas por la ciudadanía/ Total de obras públicas consideradas en el programa anual) *100</t>
  </si>
  <si>
    <t>Número de obras del programa anual propuestas por la ciudadanía</t>
  </si>
  <si>
    <t>Programa anual de obras propuestas por la comunidad. Expedientes técnicos.</t>
  </si>
  <si>
    <t>Total de obras públicas consideradas en el programa anual</t>
  </si>
  <si>
    <t>Dirección de Servicios Públicos</t>
  </si>
  <si>
    <t>H00</t>
  </si>
  <si>
    <t>Servicios Públicos</t>
  </si>
  <si>
    <t>128</t>
  </si>
  <si>
    <t>Calles. parques, jardines, áreas verdes y recreativas</t>
  </si>
  <si>
    <t>365 - Porcentaje de parques y jardines en buen funcionamiento.</t>
  </si>
  <si>
    <t>(Número de parques y jardines en buen funcionamiento / Total de parques y jardines en el municipio) *100</t>
  </si>
  <si>
    <t>Número de parques y jardines en buen funcionamiento</t>
  </si>
  <si>
    <t>PARQUES Y JARDINES</t>
  </si>
  <si>
    <t>Programa anual de mejoramiento de parques y jardines. Inventario de parques y jardines en el municipio. Informes semestrales de mantenimiento de parques y jardines.</t>
  </si>
  <si>
    <t>Total de parques y jardines en el municipio</t>
  </si>
  <si>
    <t>125</t>
  </si>
  <si>
    <t>0202010110</t>
  </si>
  <si>
    <t>Rehabilitación de vialidades urbanas</t>
  </si>
  <si>
    <t>366 - Porcentaje de vialidades urbanas en el municipio en buen estado.</t>
  </si>
  <si>
    <t>(Número de vialidades urbanas en el municipio en buen estado / Total de vialidades urbanas en el municipio) *100</t>
  </si>
  <si>
    <t>Número de vialidades urbanas en el municipio en buen estado</t>
  </si>
  <si>
    <t>VIALIDAD</t>
  </si>
  <si>
    <t>Programa anual de mantenimiento de vialidades urbanas. Informes semestral de avances en el mejoramiento de vialidades.</t>
  </si>
  <si>
    <t>Total de vialidades urbanas en el municipio</t>
  </si>
  <si>
    <t>367 - Porcentaje de edificaciones urbanas rehabilitadas.</t>
  </si>
  <si>
    <t>(Edificaciones urbanas rehabilitadas / Edificaciones urbanas programadas a rehabilitar) *100</t>
  </si>
  <si>
    <t>Edificaciones urbanas rehabilitadas</t>
  </si>
  <si>
    <t>EDIFICACIÓN</t>
  </si>
  <si>
    <t>Programa anual de obras de rehabilitación urbana Expedientes técnicos de obras</t>
  </si>
  <si>
    <t>Edificaciones urbanas programadas a rehabilitar</t>
  </si>
  <si>
    <t>368 - Porcentaje de avance en la ejecución de obras.</t>
  </si>
  <si>
    <t>(Número de obras realizadas / Número de obras programadas en el año) *100</t>
  </si>
  <si>
    <t>Número de obras realizadas</t>
  </si>
  <si>
    <t>Programa anual de obras publicas Informe semestral de avance de obras Expedientes técnicos de obras</t>
  </si>
  <si>
    <t>Número de obras programadas en el año</t>
  </si>
  <si>
    <t>369 - Porcentaje de calles pavimentadas.</t>
  </si>
  <si>
    <t>(Número de calles pavimentadas / Total de calles programadas a pavimentar) *100</t>
  </si>
  <si>
    <t>Número de calles pavimentadas</t>
  </si>
  <si>
    <t>CALLE</t>
  </si>
  <si>
    <t>Inventario del estado físico de las calles en el municipio. Programa anual de pavimentación de calles. Informes trimestrales de avance en la pavimentación de calles</t>
  </si>
  <si>
    <t>Total de calles programadas a pavimentar</t>
  </si>
  <si>
    <t>371 - Porcentaje de guarniciones y banquetas rehabilitadas</t>
  </si>
  <si>
    <t>(Número de guarniciones y banquetas rehabilitadas / Total de guarniciones y banquetas programadas a rehabilitar) *100</t>
  </si>
  <si>
    <t>Número de guarniciones y banquetas rehabilitadas</t>
  </si>
  <si>
    <t>GUARNICIÓN Y BANQUETA</t>
  </si>
  <si>
    <t>Inventario del estado físico de las guarniciones y banquetas en el municipio. Programa anual de rehabilitación de guarniciones y banquetas. Informes trimestrales de avance en la rehabilitación de guarniciones y banquetas.</t>
  </si>
  <si>
    <t>Total de guarniciones y banquetas programadas a rehabilitar</t>
  </si>
  <si>
    <t>372 - Porcentaje de mecanismos de participación ciudadana en el mejoramiento urbano.</t>
  </si>
  <si>
    <t>(Número de mecanismos de participación ciudadana en el mejoramiento urbano implementado / Total de mecanismos de participación ciudadana en el mejoramiento urbano programados) *100</t>
  </si>
  <si>
    <t>Número de mecanismos de participación ciudadana en el mejoramiento urbano implementado</t>
  </si>
  <si>
    <t>PETICIÓN</t>
  </si>
  <si>
    <t>Minutas de reuniones Acuerdos y convenios asumidos.</t>
  </si>
  <si>
    <t>Total de mecanismos de participación ciudadana en el mejoramiento urbano programados</t>
  </si>
  <si>
    <t>373 - Porcentaje de parques y jardines equipados.</t>
  </si>
  <si>
    <t>(Número de parques y jardines equipados / Total de parques y jardines programados a equipar) *100</t>
  </si>
  <si>
    <t>Número de parques y jardines equipados</t>
  </si>
  <si>
    <t>REHABILITACIÓN</t>
  </si>
  <si>
    <t>Programa anual de equipamiento de parques y jardines Informes trimestrales de avance en el equipamiento de parques y jardines.</t>
  </si>
  <si>
    <t>Total de parques y jardines programados a equipar</t>
  </si>
  <si>
    <t>374 - Porcentaje de mantenimientos a parques y jardines realizados.</t>
  </si>
  <si>
    <t>(Número de parques y jardines con mantenimiento realizado / Total de parques y jardines del municipio) *100</t>
  </si>
  <si>
    <t>Número de parques y jardines con mantenimiento realizado</t>
  </si>
  <si>
    <t>Programa anual de mantenimiento de parques y jardines Informes trimestrales de avance en el mantenimiento de parques y jardines.</t>
  </si>
  <si>
    <t>Total de parques y jardines del municipio</t>
  </si>
  <si>
    <t>375 - Porcentaje de construcción de vialidades urbanas.</t>
  </si>
  <si>
    <t>(Número de vialidades urbanas construidas / Total de vialidades programadas a construir) *100</t>
  </si>
  <si>
    <t>Número de vialidades urbanas construidas</t>
  </si>
  <si>
    <t>Programa anual de obras de construcción de vialidades urbanas Expedientes Técnicos. Informes Trimestrales</t>
  </si>
  <si>
    <t>Total de vialidades programadas a construir</t>
  </si>
  <si>
    <t>376 - Porcentaje de avance en la rehabilitación de vialidades urbanas.</t>
  </si>
  <si>
    <t>(Número de vialidades urbanas rehabilitadas/ Total de vialidades urbanas programadas a rehabilitar) *100</t>
  </si>
  <si>
    <t>Número de vialidades urbanas rehabilitadas</t>
  </si>
  <si>
    <t>Programa anual de obras de rehabilitación de vialidades urbanas Expedientes Técnicos. Informes Trimestrales</t>
  </si>
  <si>
    <t>Total de vialidades urbanas programadas a rehabilitar</t>
  </si>
  <si>
    <t>378 - Porcentaje de equipamiento de vialidades urbanas.</t>
  </si>
  <si>
    <t>(Número de vialidades urbanas equipadas / Total de vialidades programadas a equipar) *100</t>
  </si>
  <si>
    <t>Número de vialidades urbanas equipadas</t>
  </si>
  <si>
    <t>Programa anual de obras de equipamiento técnico de vialidades urbanas. Expedientes Técnicos. Informes Trimestrales</t>
  </si>
  <si>
    <t>Total de vialidades programadas a equipar</t>
  </si>
  <si>
    <t>379 - Porcentaje de edificaciones urbanas construidas.</t>
  </si>
  <si>
    <t>(Número de edificaciones urbanas construidas / Total de edificaciones urbanas programadas a construir) *100</t>
  </si>
  <si>
    <t>Número de edificaciones urbanas construidas</t>
  </si>
  <si>
    <t>Programa anual de obras de equipamiento técnico de vialidades urbanas. Expedientes Técnicos. Informes Trimestrales.</t>
  </si>
  <si>
    <t>Total de edificaciones urbanas programadas a construir</t>
  </si>
  <si>
    <t>380 - Porcentaje de edificaciones urbanas rehabilitadas.</t>
  </si>
  <si>
    <t>(Número de edificaciones urbanas rehabilitadas / Total de edificaciones programadas a rehabilitar) *100</t>
  </si>
  <si>
    <t>Número de edificaciones urbanas rehabilitadas</t>
  </si>
  <si>
    <t>Programa anual de obras de rehabilitación de edificaciones urbanas Expedientes Técnicos. Informes Trimestrales</t>
  </si>
  <si>
    <t>Total de edificaciones programadas a rehabilitar</t>
  </si>
  <si>
    <t>381 - Porcentaje de informes de supervisión de obra entregados.</t>
  </si>
  <si>
    <t>(Número de informes entregados de supervisión de obras / Total de Informes de supervisión de obras programados) *100</t>
  </si>
  <si>
    <t>Número de informes entregados de supervisión de obras</t>
  </si>
  <si>
    <t>Bitácoras de obras Reportes diarios de supervisión de obras Informes trimestrales del avance en la supervisión de las obras públicas.</t>
  </si>
  <si>
    <t>Total de Informes de supervisión de obras programados</t>
  </si>
  <si>
    <t>Coordinación de Bienestar</t>
  </si>
  <si>
    <t>164</t>
  </si>
  <si>
    <t>Programas Sociales</t>
  </si>
  <si>
    <t>02020201</t>
  </si>
  <si>
    <t>Desarrollo comunitario</t>
  </si>
  <si>
    <t>0202020101</t>
  </si>
  <si>
    <t>Promoción a la participación comunitaria</t>
  </si>
  <si>
    <t>382 - Tasa de variación en el número de grupos organizados en condiciones de marginación.</t>
  </si>
  <si>
    <t>((Grupos organizados en condiciones de marginación en el año actual/Grupos organizados en condiciones de marginación en el año anterior)-1)*100</t>
  </si>
  <si>
    <t>Grupos organizados en condiciones de marginación en el año actual</t>
  </si>
  <si>
    <t>GRUPO</t>
  </si>
  <si>
    <t>Informes cuantitativos de la Dirección de Desarrollo Comunitario. Dirección de Desarrollo Social.</t>
  </si>
  <si>
    <t>Grupos organizados en condiciones de marginación en el año anterior</t>
  </si>
  <si>
    <t>383 - Tasa de variación en el número de proyectos comunitarios formados para el beneficio de la localidad.</t>
  </si>
  <si>
    <t>((Proyectos comunitarios para el beneficio de la localidad en el año actual/Proyectos comunitarios para el beneficio de la localidad en el año anterior)-1)*100</t>
  </si>
  <si>
    <t>Proyectos comunitarios para el beneficio de la localidad en el año actual</t>
  </si>
  <si>
    <t>Informes Cuantitativos. Informes Finales de Resultados. Padrón de Beneficiarios; que están bajo el resguardo de la Dirección de Desarrollo Comunitario.</t>
  </si>
  <si>
    <t>Proyectos comunitarios para el beneficio de la localidad en el año anterior</t>
  </si>
  <si>
    <t>385 - Porcentaje de gestiones sobre los programas de desarrollo social realizadas.</t>
  </si>
  <si>
    <t>(Gestiones sobre los programas de desarrollo social realizadas/ Gestiones sobre los programas de desarrollo social programadas)*100</t>
  </si>
  <si>
    <t>Gestiones sobre los programas de desarrollo social realizadas</t>
  </si>
  <si>
    <t>Padrones de beneficiarios. Reglas de Operación.</t>
  </si>
  <si>
    <t>Gestiones sobre los programas de desarrollo social programadas</t>
  </si>
  <si>
    <t>387 - Porcentaje de solicitudes de programas sociales atendidas.</t>
  </si>
  <si>
    <t>(Solicitudes de programas sociales atendidas/Solicitudes de programas sociales en trámite)*100</t>
  </si>
  <si>
    <t>Solicitudes de programas sociales atendidas</t>
  </si>
  <si>
    <t>Registro de solicitudes.</t>
  </si>
  <si>
    <t>Solicitudes de programas sociales en trámite</t>
  </si>
  <si>
    <t>156</t>
  </si>
  <si>
    <t>Suministro de Agua Potable</t>
  </si>
  <si>
    <t>02020301</t>
  </si>
  <si>
    <t>Manejo eficiente y sustentable del agua</t>
  </si>
  <si>
    <t>0202030110</t>
  </si>
  <si>
    <t>Operación y mantenimiento de infraestructura hidráulica para el suministro de agua</t>
  </si>
  <si>
    <t>388 - Tasa de variación en las acciones encaminadas al manejo sustentable del agua potable.</t>
  </si>
  <si>
    <t>((Acciones encaminadas al manejo sustentable del agua potable llevadas a cabo en el año actual/Acciones encaminadas al manejo sustentable del agua potable llevadas a cabo en el año anterior)- 1) *100</t>
  </si>
  <si>
    <t>Acciones encaminadas al manejo sustentable del agua potable llevadas a cabo en el año actual</t>
  </si>
  <si>
    <t>Registros administrativos del responsable del manejo del recurso hídrico.</t>
  </si>
  <si>
    <t>Acciones encaminadas al manejo sustentable del agua potable llevadas a cabo en el año anterior</t>
  </si>
  <si>
    <t>389 - Tasa de variación de los resultados de los estudios de laboratorio para verificar los estándares de calidad del agua.</t>
  </si>
  <si>
    <t>((Resultados de los estudios de laboratorio para la verificación de los estándares de calidad en el agua potable fundada en la NOM 127 en el año actual /Resultados de los estudios de laboratorio para la Verificación de los estándares de calidad en el agua potable fundada en la NOM 127 en el año anterior) - 1) * 100</t>
  </si>
  <si>
    <t>Resultados de los estudios de laboratorio para la verificación de los estándares de calidad en el agua potable fundada en la NOM 127 en el año actual</t>
  </si>
  <si>
    <t>ESTUDIO</t>
  </si>
  <si>
    <t>Comparativo de los estándares de calidad en el agua potable suministrada de los dos últimos dos años. Resultados comparativos de los dos últimos años de los estudios de laboratorio externo del agua potable.</t>
  </si>
  <si>
    <t>Resultados de los estudios de laboratorio para la Verificación de los estándares de calidad en el agua potable fundada en la NOM 127 en el año anterior</t>
  </si>
  <si>
    <t>390 - Porcentaje de cumplimiento en la construcción de infraestructura hidráulica de agua potable.</t>
  </si>
  <si>
    <t>(Infraestructura hidráulica para el suministro de agua potable construida /Infraestructura hidráulica para el suministro de agua potable programada)*100</t>
  </si>
  <si>
    <t>Infraestructura hidráulica para el suministro de agua potable construida</t>
  </si>
  <si>
    <t>Proyectos de infraestructura hidráulica para el suministro de agua potable entregadas.</t>
  </si>
  <si>
    <t>Infraestructura hidráulica para el suministro de agua potable programada</t>
  </si>
  <si>
    <t>391 - Promedio de suministro de agua potable por habitante</t>
  </si>
  <si>
    <t>(Metros cúbicos distribuidos de agua potable / Población beneficiada)</t>
  </si>
  <si>
    <t>Metros cúbicos distribuidos de agua potable</t>
  </si>
  <si>
    <t>M3</t>
  </si>
  <si>
    <t>Registros de extracción de agua potable.</t>
  </si>
  <si>
    <t>Población beneficiada</t>
  </si>
  <si>
    <t>392 - Porcentaje de cumplimiento en el abastecimiento de agua potable.</t>
  </si>
  <si>
    <t>((Agua potable suministrada a la población / Suministro de agua potable programada) * 100</t>
  </si>
  <si>
    <t>Agua potable suministrada a la población</t>
  </si>
  <si>
    <t>Registros de suministro de agua potable.</t>
  </si>
  <si>
    <t>Suministro de agua potable programada</t>
  </si>
  <si>
    <t>393 - Porcentaje de cumplimiento de los mantenimientos a la infraestructura hidráulica.</t>
  </si>
  <si>
    <t>(Acciones de mantenimiento a la infraestructura hidráulica para el suministro de agua potable a la población realizado /Acciones de mantenimiento a la infraestructura hidráulica para el suministro de agua potable a la población programado)*100</t>
  </si>
  <si>
    <t>Acciones de mantenimiento a la infraestructura hidráulica para el suministro de agua potable a la población realizado</t>
  </si>
  <si>
    <t>Reportes diarios de acciones de mantenimiento realizados</t>
  </si>
  <si>
    <t>Acciones de mantenimiento a la infraestructura hidráulica para el suministro de agua potable a la población programado</t>
  </si>
  <si>
    <t>394 - Porcentaje de supervisiones realizadas al funcionamiento de la infraestructura hidráulica de agua potable.</t>
  </si>
  <si>
    <t>(Supervisiones realizadas al funcionamiento de la infraestructura hidráulica para el suministro de agua potable/Supervisiones programadas al funcionamiento de la infraestructura hidráulica para el suministro de agua potable )*100</t>
  </si>
  <si>
    <t>Supervisiones realizadas al funcionamiento de la infraestructura hidráulica para el suministro de agua potable</t>
  </si>
  <si>
    <t>Reportes de la vigilancia a la infraestructura hidráulica para el suministro de agua potable.</t>
  </si>
  <si>
    <t>Supervisiones programadas al funcionamiento de la infraestructura hidráulica para el suministro de agua potable</t>
  </si>
  <si>
    <t>COMPONENTE 7</t>
  </si>
  <si>
    <t>C7</t>
  </si>
  <si>
    <t>396 - Porcentaje de conferencias, talleres, cursos y/o eventos en materia de cultura del agua realizados.</t>
  </si>
  <si>
    <t>(Numero de conferencias, talleres, cursos y/o eventos en materia de cultura del agua realizado/ Total de conferencias, talleres, cursos y/o eventos programados)*100</t>
  </si>
  <si>
    <t>Numero de conferencias, talleres, cursos y/o eventos en materia de cultura del agua realizado</t>
  </si>
  <si>
    <t>Reporte pormenorizado de las acciones realizadas en materia de cultura del agua, así como evidencia fotográfica y listas de asistencia.</t>
  </si>
  <si>
    <t>Total de conferencias, talleres, cursos y/o eventos programados</t>
  </si>
  <si>
    <t>397 - Porcentaje de obras de infraestructura hidráulica para el suministro de agua potable construidas.</t>
  </si>
  <si>
    <t>(Obras de infraestructura hidráulica para el suministro de agua potable construidas/Obras de infraestructura hidráulica para el suministro de agua potable programadas)*100</t>
  </si>
  <si>
    <t>Obras de infraestructura hidráulica para el suministro de agua potable construidas</t>
  </si>
  <si>
    <t>Proyectos para la construcción de obras de infraestructura hidráulica para el suministro de agua potable, concluidos.</t>
  </si>
  <si>
    <t>Obras de infraestructura hidráulica para el suministro de agua potable programadas</t>
  </si>
  <si>
    <t>398 - Porcentaje de equipamiento de obras de infraestructura hidráulica de agua potable.</t>
  </si>
  <si>
    <t>(Obras de infraestructura hidráulica para el suministro de agua potable con equipamiento electromecánico realizadas/Obras de infraestructura hidráulica para el suministro de agua potable)*100</t>
  </si>
  <si>
    <t>Obras de infraestructura hidráulica para el suministro de agua potable con equipamiento electromecánico realizadas</t>
  </si>
  <si>
    <t>Obras de infraestructura hidráulica para el suministro de agua potable con equipamiento electromecánico.</t>
  </si>
  <si>
    <t>Obras de infraestructura hidráulica para el suministro de agua potable</t>
  </si>
  <si>
    <t>399 - Porcentaje en la electrificación de las obras de infraestructura de agua potable.</t>
  </si>
  <si>
    <t>(Obras de infraestructura hidráulica para el suministro de agua potable electrificadas/Obras de infraestructura hidráulica para el suministro de agua potable para electrificación programadas)*100</t>
  </si>
  <si>
    <t>Obras de infraestructura hidráulica para el suministro de agua potable electrificadas</t>
  </si>
  <si>
    <t>ACOMETIDA ELÉCTRICA</t>
  </si>
  <si>
    <t>Autorización de los proceso administrativos para la conclusión de las obras de infraestructura hidráulica para el suministro de agua potable.</t>
  </si>
  <si>
    <t>Obras de infraestructura hidráulica para el suministro de agua potable para electrificación programadas</t>
  </si>
  <si>
    <t>400 - Porcentaje en el cumplimiento de los procesos administrativos para la conclusión de las obras de infraestructura hidráulica para el suministro de agua potable.</t>
  </si>
  <si>
    <t>(Procesos administrativos para la conclusión de las obras de infraestructura hidráulica para el suministro de agua potable cumplidos/Procesos administrativos para la conclusión de las obras de infraestructura hidráulica para el suministro de agua potable programados)*100</t>
  </si>
  <si>
    <t>Procesos administrativos para la conclusión de las obras de infraestructura hidráulica para el suministro de agua potable cumplidos</t>
  </si>
  <si>
    <t>Autorización de los procesos administrativos para la conclusión de las obras de infraestructura hidráulica para el suministro de agua potable.</t>
  </si>
  <si>
    <t>Procesos administrativos para la conclusión de las obras de infraestructura hidráulica para el suministro de agua potable programados</t>
  </si>
  <si>
    <t>401 - Porcentaje de obras concluidas de infraestructura de agua potable entregadas.</t>
  </si>
  <si>
    <t>(Obras concluidas de infraestructura hidráulica para el suministro de agua potable entregadas/Obras concluidas de infraestructura hidráulica para el suministro de agua potable en proceso de entrega)*100</t>
  </si>
  <si>
    <t>Obras concluidas de infraestructura hidráulica para el suministro de agua potable entregadas</t>
  </si>
  <si>
    <t>Actas de entrega-recepción de las obras de infraestructura hidráulica para el suministro de agua potable entregadas.</t>
  </si>
  <si>
    <t>Obras concluidas de infraestructura hidráulica para el suministro de agua potable en proceso de entrega</t>
  </si>
  <si>
    <t>402 - Porcentaje de extracción del agua potable de las fuentes de abastecimiento.</t>
  </si>
  <si>
    <t>(Volúmenes de agua potable de las fuentes de abastecimiento extraídas /Volúmenes de agua potable de las fuentes de abastecimiento para extracción programadas)*100</t>
  </si>
  <si>
    <t>Volúmenes de agua potable de las fuentes de abastecimiento extraídas</t>
  </si>
  <si>
    <t>Hojas de reporte de la extracción de agua potable.</t>
  </si>
  <si>
    <t>Volúmenes de agua potable de las fuentes de abastecimiento para extracción programadas</t>
  </si>
  <si>
    <t>403 - Porcentaje de agua potable clorada para consumo de la población.</t>
  </si>
  <si>
    <t>(Volúmenes de agua potable para consumo de la población clorada/Volúmenes de agua potable para consumo de la población programada para cloración)*100</t>
  </si>
  <si>
    <t>Volúmenes de agua potable para consumo de la población clorada</t>
  </si>
  <si>
    <t>Hojas de reporte de la cloración del agua potable.</t>
  </si>
  <si>
    <t>Volúmenes de agua potable para consumo de la población programada para cloración</t>
  </si>
  <si>
    <t>404 - Porcentaje  de agua potable suministrada en bloque para consumo de la población.</t>
  </si>
  <si>
    <t>(Volúmenes de agua potable para consumo de la población suministrada en bloque/Volúmenes de agua potable para consumo de la población programada para suministro en bloque)*100</t>
  </si>
  <si>
    <t>Volúmenes de agua potable para consumo de la población suministrada en bloque</t>
  </si>
  <si>
    <t>Facturación por la venta en bloque de agua potable.</t>
  </si>
  <si>
    <t>Volúmenes de agua potable para consumo de la población programada para suministro en bloque</t>
  </si>
  <si>
    <t>405 - Porcentaje de cumplimiento del programa de bombeo de agua potable.</t>
  </si>
  <si>
    <t>(Cumplimiento del Programa de bombeo de agua potable/Bombeo de agua potable programado)*100</t>
  </si>
  <si>
    <t>Cumplimiento del Programa de bombeo de agua potable</t>
  </si>
  <si>
    <t>Reporte de bombeo de agua potable.</t>
  </si>
  <si>
    <t>Bombeo de agua potable programado</t>
  </si>
  <si>
    <t>406 - Porcentaje de agua potable suministrada en pipas para consumo de la población.</t>
  </si>
  <si>
    <t>(Agua potable para consumo de la población suministrada en pipas/Agua potable para consumo de la población solicitada en pipas)*100</t>
  </si>
  <si>
    <t>Agua potable para consumo de la población suministrada en pipas</t>
  </si>
  <si>
    <t>LITRO</t>
  </si>
  <si>
    <t>Reporte por el suministro de agua potable en pipas.</t>
  </si>
  <si>
    <t>Agua potable para consumo de la población solicitada en pipas</t>
  </si>
  <si>
    <t>407 - Porcentaje de agua potable suministrada por tandeo a la población.</t>
  </si>
  <si>
    <t>(Agua potable para consumo de la población suministrada por tandeo/Agua potable para consumo de la población)*100</t>
  </si>
  <si>
    <t>Agua potable para consumo de la población suministrada por tandeo</t>
  </si>
  <si>
    <t>Reporte por el suministro de agua potable pormenorizado por tandeo.</t>
  </si>
  <si>
    <t>Agua potable para consumo de la población</t>
  </si>
  <si>
    <t>408 - Porcentaje de necesidades solventadas de mantenimiento infraestructura hidráulica.</t>
  </si>
  <si>
    <t>(Necesidades solventadas de mantenimiento a la infraestructura hidráulica para el suministro de agua potable/Necesidades identificadas de mantenimiento a la infraestructura hidráulica para el suministro de agua potable)*100</t>
  </si>
  <si>
    <t>Necesidades solventadas de mantenimiento a la infraestructura hidráulica para el suministro de agua potable</t>
  </si>
  <si>
    <t>Reporte de las necesidades de mantenimiento a la infraestructura hidráulica para el suministro de agua potable.</t>
  </si>
  <si>
    <t>Necesidades identificadas de mantenimiento a la infraestructura hidráulica para el suministro de agua potable</t>
  </si>
  <si>
    <t>409 - Porcentaje de especificaciones técnicas cumplidas para el mantenimiento del equipo electromecánico.</t>
  </si>
  <si>
    <t>(Número de especificaciones técnicas cumplidas para el mantenimiento del equipo electromecánico/Total de las especificaciones técnicas requeridas para el mantenimiento del equipo electromecánico)*100</t>
  </si>
  <si>
    <t>Número de especificaciones técnicas cumplidas para el mantenimiento del equipo electromecánico</t>
  </si>
  <si>
    <t>Reporte del cumplimiento de las especificaciones técnicas para el mantenimiento del equipo electromecánico.</t>
  </si>
  <si>
    <t>Total de las especificaciones técnicas requeridas para el mantenimiento del equipo electromecánico</t>
  </si>
  <si>
    <t>410 - Porcentaje de supervisiónes a las líneas de conducción y distribución de agua potable.</t>
  </si>
  <si>
    <t>(Líneas de conducción y distribución de agua potable supervisadas /Líneas de conducción y distribución de agua potable en proceso de supervisión)*100</t>
  </si>
  <si>
    <t>Líneas de conducción y distribución de agua potable supervisadas</t>
  </si>
  <si>
    <t>Reporte de los hallazgos de supervisión de las líneas de conducción y supervisión de agua potable.</t>
  </si>
  <si>
    <t>Líneas de conducción y distribución de agua potable en proceso de supervisión</t>
  </si>
  <si>
    <t>411 - Porcentaje de válvulas de control de conducción de agua potable verificadas.</t>
  </si>
  <si>
    <t>(Válvulas de control de conducción de agua potable verificadas/Válvulas de control de conducción de agua potable programadas para verificación)*100</t>
  </si>
  <si>
    <t>Válvulas de control de conducción de agua potable verificadas</t>
  </si>
  <si>
    <t>Reporte de los hallazgos de la verificación de las válvulas de conducción de agua potable.</t>
  </si>
  <si>
    <t>Válvulas de control de conducción de agua potable programadas para verificación</t>
  </si>
  <si>
    <t>ACTIVIDAD 7.1</t>
  </si>
  <si>
    <t>NA 7.1</t>
  </si>
  <si>
    <t>414 - Promedio de asistentes a las acciones de cultura del agua realizadas.</t>
  </si>
  <si>
    <t>(Número de asistentes conferencias, talleres, cursos y/o eventos en materia de cultura del agua/Total de conferencias, talleres, cursos y/o eventos en materia de cultura del agua realizados)</t>
  </si>
  <si>
    <t>Número de asistentes conferencias, talleres, cursos y/o eventos en materia de cultura del agua</t>
  </si>
  <si>
    <t>Listas de asistencia a las acciones realizadas en materia de promoción de la cultura de agua.</t>
  </si>
  <si>
    <t>Total de conferencias, talleres, cursos y/o eventos en materia de cultura del agua realizados</t>
  </si>
  <si>
    <t>02020501</t>
  </si>
  <si>
    <t>Vivienda para el bienestar</t>
  </si>
  <si>
    <t>0202050101</t>
  </si>
  <si>
    <t>Mejoramiento de la vivienda</t>
  </si>
  <si>
    <t>415 - Porcentaje de viviendas en rezago mejoradas</t>
  </si>
  <si>
    <t>(Viviendas mejoradas/Viviendas en rezago) *100</t>
  </si>
  <si>
    <t>Viviendas mejoradas</t>
  </si>
  <si>
    <t>Informe Anual sobre la situación de pobreza y rezago social/ INEGI/ Padrón de condiciones de la vivienda</t>
  </si>
  <si>
    <t>Viviendas en rezago</t>
  </si>
  <si>
    <t>416 - Porcentaje de población beneficiada con acciones de mejora a la vivienda</t>
  </si>
  <si>
    <t>(Total de beneficiados con acciones de mejoramiento a la vivienda/Población que habita en viviendas en rezago con las condiciones mínimas de dignidad) *100</t>
  </si>
  <si>
    <t>Total de beneficiados con acciones de mejoramiento a la vivienda</t>
  </si>
  <si>
    <t>BENEFICIARIO</t>
  </si>
  <si>
    <t>Informe Anual sobre la situación de pobreza y rezago social/Padrón de condiciones de la vivienda.</t>
  </si>
  <si>
    <t>Población que habita en viviendas en rezago con las condiciones mínimas de dignidad</t>
  </si>
  <si>
    <t>421 - Porcentaje de acciones de mejora a la vivienda</t>
  </si>
  <si>
    <t>(Acciones de mejora a la vivienda realizadas/ acciones de mejora a la vivienda programadas) *100</t>
  </si>
  <si>
    <t>Acciones de mejora a la vivienda realizadas</t>
  </si>
  <si>
    <t>Registro administrativo Vivienda</t>
  </si>
  <si>
    <t>acciones de mejora a la vivienda programadas</t>
  </si>
  <si>
    <t>ACTIVIDAD 5.3</t>
  </si>
  <si>
    <t>NA 5.3</t>
  </si>
  <si>
    <t>428 - Porcentaje de viviendas mejoradas con material de construcción</t>
  </si>
  <si>
    <t>(Viviendas mejoradas con material de construcción realizadas / viviendas mejoradas con material de construcción programadas) *100</t>
  </si>
  <si>
    <t>Viviendas mejoradas con material de construcción realizadas</t>
  </si>
  <si>
    <t>viviendas mejoradas con material de construcción programadas</t>
  </si>
  <si>
    <t>02020601</t>
  </si>
  <si>
    <t>Modernización de los servicios comunales</t>
  </si>
  <si>
    <t>0202060103</t>
  </si>
  <si>
    <t>Coordinación para la conservación de parques y jardines</t>
  </si>
  <si>
    <t>429 - Tasa de variación en el número de mercados, rastros y panteones en funcionamiento.</t>
  </si>
  <si>
    <t>((Número de mercados, rastros y panteones en funcionamiento en el año actual/Número de mercados, rastros y panteones en funcionamiento en el año anterior)- 1) *100</t>
  </si>
  <si>
    <t>Número de mercados, rastros y panteones en funcionamiento en el año actual</t>
  </si>
  <si>
    <t>FUNCIONAMIENTO</t>
  </si>
  <si>
    <t>Inventario de bienes inmuebles del municipio Registros administrativos de mantenimientos a mercados, rastros y panteones.</t>
  </si>
  <si>
    <t>Número de mercados, rastros y panteones en funcionamiento en el año anterior</t>
  </si>
  <si>
    <t>430 - Tasa de variación en el funcionamiento de  los centros de esparcimiento público municipal.</t>
  </si>
  <si>
    <t>((Centros de esparcimiento público municipal en condiciones de funcionamiento en el año actual/Centros de esparcimiento público municipal en condiciones de funcionamiento en el año anterior)-1)*100</t>
  </si>
  <si>
    <t>Centros de esparcimiento público municipal en condiciones de funcionamiento en el año actual</t>
  </si>
  <si>
    <t>CENTRO</t>
  </si>
  <si>
    <t>Registros administrativos sobre las incidencias de deterioros y fallas en el mobiliario e infraestructura fisica de los centros de esparcimiento público municipal.</t>
  </si>
  <si>
    <t>Centros de esparcimiento público municipal en condiciones de funcionamiento en el año anterior</t>
  </si>
  <si>
    <t>432 - Porcentaje de mantenimientos realizados a los panteones municipales.</t>
  </si>
  <si>
    <t>(Acciones de mantenimiento a los panteones municipales realizadas/Acciones de mantenimiento a los panteones municipales programadas) *100</t>
  </si>
  <si>
    <t>Acciones de mantenimiento a los panteones municipales realizadas</t>
  </si>
  <si>
    <t>Registros Administrativos de mantenimientos realizados a los panteones.</t>
  </si>
  <si>
    <t>Acciones de mantenimiento a los panteones municipales programadas</t>
  </si>
  <si>
    <t>436 - Porcentaje de solicitudes atendidas para el mantenimiento de los panteones municipales.</t>
  </si>
  <si>
    <t>(Solicitudes de mantenimiento a los panteones municpales atendidas/Total de solicitudes presentadas para el mantenimiento a los panteones municipales)*100</t>
  </si>
  <si>
    <t>Solicitudes de mantenimiento a los panteones municpales atendidas</t>
  </si>
  <si>
    <t>Registros administrativos de solicitudes presentadas para el mantenimiento de panteones municipales.</t>
  </si>
  <si>
    <t>Total de solicitudes presentadas para el mantenimiento a los panteones municipales</t>
  </si>
  <si>
    <t>Dirección del Deporte</t>
  </si>
  <si>
    <t>I00</t>
  </si>
  <si>
    <t>Promoción Social</t>
  </si>
  <si>
    <t>142</t>
  </si>
  <si>
    <t>Deporte</t>
  </si>
  <si>
    <t>02040101</t>
  </si>
  <si>
    <t>Cultura física y deporte</t>
  </si>
  <si>
    <t>0204010102</t>
  </si>
  <si>
    <t>Fomento de las actividades deportivas recreativas</t>
  </si>
  <si>
    <t>463 - Tasa de variación de la oferta deportiva de las entidades promotoras de actividad física.</t>
  </si>
  <si>
    <t>((Oferta deportiva de las entidades promotoras de actividades físicas en el año actual/Oferta deportiva de las entidades promotoras de actividades físicas en el año anterior)-1)*100</t>
  </si>
  <si>
    <t>Oferta deportiva de las entidades promotoras de actividades físicas en el año actual</t>
  </si>
  <si>
    <t>OFERTA</t>
  </si>
  <si>
    <t>Eficacia. Registros Administrativos.</t>
  </si>
  <si>
    <t>Oferta deportiva de las entidades promotoras de actividades físicas en el año anterior</t>
  </si>
  <si>
    <t>464 - Tasa de variación de la población municipal con acceso a programas de cultura física, deporte y deporte adaptado.</t>
  </si>
  <si>
    <t>((Población que tuvo acceso a programas de cultura física, deporte y deporte adaptado en el año actual/Población que tuvo acceso a programas de cultura física, deporte y deporte adaptado en el año anterior)-1) *100.</t>
  </si>
  <si>
    <t>Población que tuvo acceso a programas de cultura física, deporte y deporte adaptado en el año actual</t>
  </si>
  <si>
    <t>Registros de la asistencia de la población a la cultura física, deporte y deporte adaptado municipal.</t>
  </si>
  <si>
    <t>Población que tuvo acceso a programas de cultura física, deporte y deporte adaptado en el año anterior</t>
  </si>
  <si>
    <t>465 - Porcentaje de eventos de promoción de la práctica deportiva realizados.</t>
  </si>
  <si>
    <t>(Eventos de promoción de la práctica deportiva realizados/Eventos de promoción de la práctica deportiva programados)*100</t>
  </si>
  <si>
    <t>Eventos de promoción de la práctica deportiva realizados</t>
  </si>
  <si>
    <t>Eventos de promoción de la práctica deportiva programados</t>
  </si>
  <si>
    <t>466 - Porcentaje de gestiones de recursos para fomentar las actividades físicas y deportivas realizadas.</t>
  </si>
  <si>
    <t>(Gestión de recursos para fomentar las actividades físicas y deportivas realizada /Gestión de recursos para fomentar las actividades físicas y deportivas programada)*100</t>
  </si>
  <si>
    <t>Gestión de recursos para fomentar las actividades físicas y deportivas realizada</t>
  </si>
  <si>
    <t>Gestión de recursos para fomentar las actividades físicas y deportivas programada</t>
  </si>
  <si>
    <t>467 - Porcentaje de propuestas de unificación de criterios y metas logradas.</t>
  </si>
  <si>
    <t>(Propuestas de unificación de criterios y metas logradas /Propuestas de unificación de criterios y metas programadas)*100</t>
  </si>
  <si>
    <t>Propuestas de unificación de criterios y metas logradas</t>
  </si>
  <si>
    <t>Propuestas de unificación de criterios y metas programadas</t>
  </si>
  <si>
    <t>468 - Porcentaje de los promotores deportivos contratados.</t>
  </si>
  <si>
    <t>(Promotores deportivos contratados/Promotores deportivos programados a contratar)*100</t>
  </si>
  <si>
    <t>Promotores deportivos contratados</t>
  </si>
  <si>
    <t>PROMOTOR</t>
  </si>
  <si>
    <t>Comparativo de la infraestructura funcional.</t>
  </si>
  <si>
    <t>Promotores deportivos programados a contratar</t>
  </si>
  <si>
    <t>469 - Porcentaje de eventos deportivos realizados.</t>
  </si>
  <si>
    <t>(Eventos deportivos realizados/Eventos deportivos programados)*100</t>
  </si>
  <si>
    <t>Eventos deportivos realizados</t>
  </si>
  <si>
    <t>Estadísticas de eventos deportivos realizados.</t>
  </si>
  <si>
    <t>Eventos deportivos programados</t>
  </si>
  <si>
    <t>470 - Porcentaje de mantenimientos a la infraestructura física de espacios deportivos realizados.</t>
  </si>
  <si>
    <t>(Mantenimiento a la infraestructura física de los espacios deportivos realizados/Mantenimiento a la infraestructura física de los espacios deportivos programados)*100</t>
  </si>
  <si>
    <t>Mantenimiento a la infraestructura física de los espacios deportivos realizados</t>
  </si>
  <si>
    <t>Bitácoras de mantenimiento.</t>
  </si>
  <si>
    <t>Mantenimiento a la infraestructura física de los espacios deportivos programados</t>
  </si>
  <si>
    <t>472 - Porcentaje de coordinación con las diferentes organizaciones e instituciones deportivas.</t>
  </si>
  <si>
    <t>(Coordinación con las diferentes organizaciones e instituciones deportivas realizadas/Coordinación con las diferentes organizaciones e instituciones deportivas programadas)*100</t>
  </si>
  <si>
    <t>Coordinación con las diferentes organizaciones e instituciones deportivas realizadas</t>
  </si>
  <si>
    <t>ACTIVIDAD</t>
  </si>
  <si>
    <t>Convenios de concertación deportiva.</t>
  </si>
  <si>
    <t>Coordinación con las diferentes organizaciones e instituciones deportivas programadas</t>
  </si>
  <si>
    <t>473 - Porcentaje de deportistas por disciplina registrados en el padrón único.</t>
  </si>
  <si>
    <t>(Deportistas por disciplina registrados en el padrón único/Total de la población municipal)*100</t>
  </si>
  <si>
    <t>Deportistas por disciplina registrados en el padrón único</t>
  </si>
  <si>
    <t>REPORTE POR DISCIPLINA</t>
  </si>
  <si>
    <t>Registros por disciplina deportiva.</t>
  </si>
  <si>
    <t>150</t>
  </si>
  <si>
    <t>Cultura</t>
  </si>
  <si>
    <t>02040201</t>
  </si>
  <si>
    <t>Cultura y arte</t>
  </si>
  <si>
    <t>0204020101</t>
  </si>
  <si>
    <t>Promoción y difusión de las manifestaciones artísticas y culturales</t>
  </si>
  <si>
    <t>474 - Tasa de variación en la realización de eventos culturales.</t>
  </si>
  <si>
    <t>((Eventos culturales efectuados en el presente ejercicio/Eventos culturales efectuados en el año anterior)-1)*100</t>
  </si>
  <si>
    <t>Eventos culturales efectuados en el presente ejercicio</t>
  </si>
  <si>
    <t>Registros administrativos. Registros poblacionales. INEGI</t>
  </si>
  <si>
    <t>Eventos culturales efectuados en el año anterior</t>
  </si>
  <si>
    <t>475 - Porcentaje de población asistente a la actividad artística y cultural.</t>
  </si>
  <si>
    <t>(Total de asistentes registrados en eventos culturales y artísticos municipales/Total de la población municipal)*100</t>
  </si>
  <si>
    <t>Total de asistentes registrados en eventos culturales y artísticos municipales</t>
  </si>
  <si>
    <t>476 - Porcentaje de eventos culturales y artísticos realizados.</t>
  </si>
  <si>
    <t>(Eventos culturales y artísticos realizados/Eventos culturales y artísticos programados)*100</t>
  </si>
  <si>
    <t>Eventos culturales y artísticos realizados</t>
  </si>
  <si>
    <t>Eventos culturales y artísticos programados</t>
  </si>
  <si>
    <t>477 - Porcentaje de vida cultural en días naturales.</t>
  </si>
  <si>
    <t>(Días calendario con eventos culturales y artísticos programados/Días Calendario Naturales)*100</t>
  </si>
  <si>
    <t>Días calendario con eventos culturales y artísticos programados</t>
  </si>
  <si>
    <t>Días Calendario Naturales</t>
  </si>
  <si>
    <t>478 - Porcentaje de actividades y eventos culturales y artístico publicados.</t>
  </si>
  <si>
    <t>(Actividades y eventos publicados / Total de eventos programados) *100</t>
  </si>
  <si>
    <t>Actividades y eventos publicados</t>
  </si>
  <si>
    <t>Publicaciones realizadas.</t>
  </si>
  <si>
    <t>Total de eventos programados</t>
  </si>
  <si>
    <t>479 - Porcentaje de aprovechamiento de espacios con expresiones artísticas y culturales.</t>
  </si>
  <si>
    <t>(Espacios con expresiones artísticas y culturales/Total de espacios susceptibles para albergar expresiones artísticas y culturales) *100</t>
  </si>
  <si>
    <t>Espacios con expresiones artísticas y culturales</t>
  </si>
  <si>
    <t>Total de espacios susceptibles para albergar expresiones artísticas y culturales</t>
  </si>
  <si>
    <t>480 - Porcentaje de expresiones artísticas y culturales realizadas</t>
  </si>
  <si>
    <t>(Expresiones artísticas y culturales realizadas / Solicitudes de expresiones artísticas y culturales recibidas) *100</t>
  </si>
  <si>
    <t>Expresiones artísticas y culturales realizadas</t>
  </si>
  <si>
    <t>Solicitudes de expresiones artísticas y culturales recibidas.</t>
  </si>
  <si>
    <t>Solicitudes de expresiones artísticas y culturales recibidas</t>
  </si>
  <si>
    <t>Dirección de Gobierno</t>
  </si>
  <si>
    <t>J00</t>
  </si>
  <si>
    <t>Gobierno Municipal</t>
  </si>
  <si>
    <t>144</t>
  </si>
  <si>
    <t>Gobernación</t>
  </si>
  <si>
    <t>02040401</t>
  </si>
  <si>
    <t>Nuevas organizaciones de la sociedad</t>
  </si>
  <si>
    <t>0204040102</t>
  </si>
  <si>
    <t>Participación ciudadana</t>
  </si>
  <si>
    <t>481 - Tasa de variación en el número de asociaciones de la sociedad civil.</t>
  </si>
  <si>
    <t>((Asociaciones de la sociedad civil en el año actual / Asociaciones de la sociedad civil en el año anterior)-1) *100</t>
  </si>
  <si>
    <t>Asociaciones de la sociedad civil en el año actual</t>
  </si>
  <si>
    <t>ASOCIACIÓN</t>
  </si>
  <si>
    <t>Actas constitutivas de la conformación de las figuras asociativas correspondientes.</t>
  </si>
  <si>
    <t>Asociaciones de la sociedad civil en el año anterior</t>
  </si>
  <si>
    <t>482 - Tasa de variación en la solución de demandas de problemas de la comunidad.</t>
  </si>
  <si>
    <t>((Solución de problemas de la comunidad resueltos en el año actual/Demandas de solución de problemas comunes de la comunidad presentados en el año anterior)-1)*100</t>
  </si>
  <si>
    <t>Solución de problemas de la comunidad resueltos en el año actual</t>
  </si>
  <si>
    <t>SOLUCIÓN</t>
  </si>
  <si>
    <t>Testimonios documentales que comprueben la solución de problemas comunes presentados por la comunidad.</t>
  </si>
  <si>
    <t>Demandas de solución de problemas comunes de la comunidad presentados en el año anterior</t>
  </si>
  <si>
    <t>483 - Porcentaje de capacitación técnica para fomentar la organización de la población en figuras asociativas realizadas.</t>
  </si>
  <si>
    <t>(Capacitación técnica para fomentar la organización de la población en figuras asociativas realizadas/Capacitación técnica para fomentar la organización de la población en figuras asociativas programadas)*100</t>
  </si>
  <si>
    <t>Capacitación técnica para fomentar la organización de la población en figuras asociativas realizadas</t>
  </si>
  <si>
    <t>Listas de asistencia a los cursos de capacitación para fomentar la organización de la sociedad.</t>
  </si>
  <si>
    <t>Capacitación técnica para fomentar la organización de la población en figuras asociativas programadas</t>
  </si>
  <si>
    <t>484 - Porcentaje de cursos técnicos realizados para el fomento de figuras asociativas en la población.</t>
  </si>
  <si>
    <t>(Cursos técnicos realizados para el fomento de figuras asociativas en la población/Cursos técnicos programados para el fomento de figuras asociativas en la población)*100</t>
  </si>
  <si>
    <t>Cursos técnicos realizados para el fomento de figuras asociativas en la población</t>
  </si>
  <si>
    <t>Listas de asistencia a los cursos de formación en el trabajo.</t>
  </si>
  <si>
    <t>Cursos técnicos programados para el fomento de figuras asociativas en la población</t>
  </si>
  <si>
    <t>485 - Porcentaje de apoyos otorgados para efectuar concursos temáticos para fomentar la participación ciudadana.</t>
  </si>
  <si>
    <t>(Apoyos otorgados para efectuar concursos temáticos para fomentar la participación ciudadana/Apoyos gestionados para efectuar concursos temáticos para fomentar la participación ciudadana) *100</t>
  </si>
  <si>
    <t>Apoyos otorgados para efectuar concursos temáticos para fomentar la participación ciudadana</t>
  </si>
  <si>
    <t>APOYO</t>
  </si>
  <si>
    <t>Testimonios documentales de la gestión de los concursos temáticos a vecinos organizados con participación ciudadana, celebrados.</t>
  </si>
  <si>
    <t>Apoyos gestionados para efectuar concursos temáticos para fomentar la participación ciudadana</t>
  </si>
  <si>
    <t>486 - Porcentaje de difusión de los cursos de capacitación temáticos a integrantes de las figuras asociativas correspondientes.</t>
  </si>
  <si>
    <t>(Difusión de los cursos de capacitación temáticos a integrantes de las figuras asociativas /Cursos de capacitación temáticos a integrantes de las figuras asociativas programados)*100</t>
  </si>
  <si>
    <t>Difusión de los cursos de capacitación temáticos a integrantes de las figuras asociativas</t>
  </si>
  <si>
    <t>Testimonios documentales de la difusión de los cursos de capacitación temáticos a integrantes de las figuras asociativas correspondientes.</t>
  </si>
  <si>
    <t>Cursos de capacitación temáticos a integrantes de las figuras asociativas programados</t>
  </si>
  <si>
    <t>487 - Porcentaje de participación de expertos en la impartición de los cursos de capacitación.</t>
  </si>
  <si>
    <t>(Participación de expertos en la impartición de los cursos de capacitación realizada/Participación de expertos en la impartición de los cursos de capacitación programada)*100</t>
  </si>
  <si>
    <t>Participación de expertos en la impartición de los cursos de capacitación realizada</t>
  </si>
  <si>
    <t>CAPACITADOR</t>
  </si>
  <si>
    <t>Relación de currículums vitae de los expertos que imparten los cursos de capacitación.</t>
  </si>
  <si>
    <t>Participación de expertos en la impartición de los cursos de capacitación programada</t>
  </si>
  <si>
    <t>488 - Porcentaje en la difusión de los cursos de formación en el trabajo a vecinos organizados con participación cuidadana.</t>
  </si>
  <si>
    <t>(Eventos de difusión de cursos de formación en el trabajo realizados en coordinación con la sociedad /Eventos de difusión de cursos de formación en el trabajo en coordinación con la sociedad organizada programados) *100</t>
  </si>
  <si>
    <t>Eventos de difusión de cursos de formación en el trabajo realizados en coordinación con la sociedad</t>
  </si>
  <si>
    <t>Testimonios documentales de la difusión de los cursos de formación en el trabajo a vecinos organizados con participación ciudadana.</t>
  </si>
  <si>
    <t>Eventos de difusión de cursos de formación en el trabajo en coordinación con la sociedad organizada programados</t>
  </si>
  <si>
    <t>489 - Porcentaje de cursos de formación en el trabajo a vecinos organizados con participación ciudadana realizados.</t>
  </si>
  <si>
    <t>(Cursos de formación en el trabajo realizados en coordinación con la sociedad organizada/Cursos de formación en el trabajo programados en coordinación con la sociedad organizada)*100</t>
  </si>
  <si>
    <t>Cursos de formación en el trabajo realizados en coordinación con la sociedad organizada</t>
  </si>
  <si>
    <t>Listas de asistencia a los cursos de formación en el trabajo a vecinos organizados con participación ciudadana.</t>
  </si>
  <si>
    <t>Cursos de formación en el trabajo programados en coordinación con la sociedad organizada</t>
  </si>
  <si>
    <t>490 - Porcentaje de concursos temáticos a vecinos organizados con participación cuiadana.</t>
  </si>
  <si>
    <t>(Concursos temáticos divulgados/Concursos temáticos programados)*100</t>
  </si>
  <si>
    <t>Concursos temáticos divulgados</t>
  </si>
  <si>
    <t>CONCURSO</t>
  </si>
  <si>
    <t>Testimonios documentales de la difusión de los concursos temáticos con participación ciudadana.</t>
  </si>
  <si>
    <t>Concursos temáticos programados</t>
  </si>
  <si>
    <t>491 - Porcentaje de realización de concursos temáticos</t>
  </si>
  <si>
    <t>(Concursos temáticos realizados para fomentar la participación ciudadana/Concursos temáticos para fomentar la participación ciudadana programados) *100</t>
  </si>
  <si>
    <t>Concursos temáticos realizados para fomentar la participación ciudadana</t>
  </si>
  <si>
    <t>Registro de participantes en los concursos temáticos.</t>
  </si>
  <si>
    <t>Concursos temáticos para fomentar la participación ciudadana programados</t>
  </si>
  <si>
    <t>Dirección de Apoyo a la Educación</t>
  </si>
  <si>
    <t>O00</t>
  </si>
  <si>
    <t>Educación Cultural y Bienestar Social</t>
  </si>
  <si>
    <t>141</t>
  </si>
  <si>
    <t>Educación</t>
  </si>
  <si>
    <t>02050101</t>
  </si>
  <si>
    <t>Educación básica</t>
  </si>
  <si>
    <t>0205010110</t>
  </si>
  <si>
    <t>Apoyo municipal a la educación básica</t>
  </si>
  <si>
    <t>492 - Porcentaje de niñas, niños y adolescentes beneficiados con apoyos educativos.</t>
  </si>
  <si>
    <t>(Número de niñas, niños y adolescentes del municipio beneficiados con apoyos educativos/Matrícula escolar de educación básica del municipio) *100</t>
  </si>
  <si>
    <t>Número de niñas, niños y adolescentes del municipio beneficiados con apoyos educativos</t>
  </si>
  <si>
    <t>ESTUDIANTE</t>
  </si>
  <si>
    <t xml:space="preserve">Registros administrativos de niñas, niños y adolescentes del municipio que han sido beneficiados con apoyos educativos. Registros Administrativos de la Secretaría de Educación Pública del Gobierno del Estado de México. Registros Administrativos del Instituto Mexiquense de la Infraestructura física educativa (IMIFE).  </t>
  </si>
  <si>
    <t>Matrícula escolar de educación básica del municipio</t>
  </si>
  <si>
    <t>493 - Tasa de variación de niñas, niños y adolescentes del municipio atendidos con programas sociales para el acceso, permanencia y conclusión en los servicios educativos.</t>
  </si>
  <si>
    <t>((Niñas, niños y adolescentes atendidos con programas sociales en el año actual/Niñas, niños y adolescentes atendidos con programas sociales en el año anterior)-1) *100</t>
  </si>
  <si>
    <t>Niñas, niños y adolescentes atendidos con programas sociales en el año actual</t>
  </si>
  <si>
    <t>NIÑAS NIÑOS Y ADOLESCENTES</t>
  </si>
  <si>
    <t>Registros Administrativos de niñas, niños y adolescentes atendidos con programas sociales Datos de la SEP. Fuente y datos del IMIFE.</t>
  </si>
  <si>
    <t>Niñas, niños y adolescentes atendidos con programas sociales en el año anterior</t>
  </si>
  <si>
    <t>494 - Porcentaje de planteles educativos de nivel básico mejorados.</t>
  </si>
  <si>
    <t>(Planteles educativos de nivel básico mejorados/Planteles educativos de nivel básico programados a mejorar)*100</t>
  </si>
  <si>
    <t>Planteles educativos de nivel básico mejorados</t>
  </si>
  <si>
    <t>PLANTEL</t>
  </si>
  <si>
    <t>Datos de la SEP del GEM.  Fuente y datos del IMIFE.</t>
  </si>
  <si>
    <t>Planteles educativos de nivel básico programados a mejorar</t>
  </si>
  <si>
    <t>842 - Tasa de variación en el número de apoyos otorgados a niñas, niños y adolescentes.</t>
  </si>
  <si>
    <t>((Apoyos otorgados a niñas, niños y adolescentes en el año actual/Apoyos otorgados a niñas, niños y adolescentes en el año anterior)-1) *100</t>
  </si>
  <si>
    <t xml:space="preserve"> Apoyos otorgados a niñas, niños y adolescentes en el año actual</t>
  </si>
  <si>
    <t>Registros Administrativos de los apoyos otorgados.</t>
  </si>
  <si>
    <t>Apoyos otorgados a niñas, niños y adolescentes en el año anterior</t>
  </si>
  <si>
    <t>496 - Porcentaje de mantenimiento y equipamiento a planteles educativos realizados.</t>
  </si>
  <si>
    <t>(Mantenimiento y equipamiento a planteles educativos realizados/ Mantenimiento y equipamiento a planteles educativos programados) *100</t>
  </si>
  <si>
    <t>Mantenimiento y equipamiento a planteles educativos realizados</t>
  </si>
  <si>
    <t>Fuente y datos del IMIFE.</t>
  </si>
  <si>
    <t>Mantenimiento y equipamiento a planteles educativos programados</t>
  </si>
  <si>
    <t>843 - Porcentaje de expedientes de solicitudes de apoyos educativos validados.</t>
  </si>
  <si>
    <t>(Expedientes de solicitudes de apoyos educativos validados/Total de expedientes de solicitudes de apoyos educativos recibidos) *100</t>
  </si>
  <si>
    <t>Expedientes de solicitudes de apoyos educativos validados</t>
  </si>
  <si>
    <t>Registros administrativos de expedientes de solicitudes de apoyos educativos otorgados a niñas, niños y adolescentes.</t>
  </si>
  <si>
    <t>Total de expedientes de solicitudes de apoyos educativos recibidos</t>
  </si>
  <si>
    <t>02060501</t>
  </si>
  <si>
    <t>Alimentación y nutrición para el bienestar</t>
  </si>
  <si>
    <t>0206050102</t>
  </si>
  <si>
    <t>Dotación alimenticia a población marginada</t>
  </si>
  <si>
    <t>527 - Porcentaje de población en condición de vulnerabilidad alimentaria beneficiada con apoyos y orientaciones nutricionales.</t>
  </si>
  <si>
    <t>(Población en condición de vulnerabilidad alimentaria beneficiada con apoyos y orientaciones nutricionales /Población vulnerable del municipio(carencia alimentaria CONEVAL))*100</t>
  </si>
  <si>
    <t>Población en condición de vulnerabilidad alimentaria beneficiada con apoyos y orientaciones nutricionales</t>
  </si>
  <si>
    <t>Padrón de beneficiarios, registros administrativos, Informes de Pobreza del CONEVAL.</t>
  </si>
  <si>
    <t xml:space="preserve">Población vulnerable del municipio carencia alimentaria CONEVAL </t>
  </si>
  <si>
    <t>528 - Tasa de variación de apoyos y paquetes nutricionales entregados a la población con carencia alimentaria.</t>
  </si>
  <si>
    <t>(Población beneficiada con apoyos y paquetes nutricionales en el año actual / Población beneficiada con apoyos y paquetes nutricionales en el año anterior) -1) *100</t>
  </si>
  <si>
    <t>Población beneficiada con apoyos y paquetes nutricionales en el año actual</t>
  </si>
  <si>
    <t>Padrón de beneficiarios</t>
  </si>
  <si>
    <t>Población beneficiada con apoyos y paquetes nutricionales en el año anterior</t>
  </si>
  <si>
    <t>529 - Porcentaje de apoyos alimentarios entregados.</t>
  </si>
  <si>
    <t>(Número de apoyos alimentarios entregados / Total de apoyos alimentarios programados) *100</t>
  </si>
  <si>
    <t>Número de apoyos alimentarios entregados</t>
  </si>
  <si>
    <t>Padrón de beneficiarios de apoyos entregados.</t>
  </si>
  <si>
    <t xml:space="preserve">Total de apoyos alimentarios programados </t>
  </si>
  <si>
    <t>530 - Porcentaje de orientaciones nutricionales brindadas.</t>
  </si>
  <si>
    <t>(Número de orientaciones nutricionales brindadas / Total de orientaciones nutricionales programadas) *100</t>
  </si>
  <si>
    <t>Número de orientaciones nutricionales brindadas</t>
  </si>
  <si>
    <t>Registros administrativos de orientaciones, asesorías y/o pláticas nutricionales.</t>
  </si>
  <si>
    <t>Total de orientaciones nutricionales programadas</t>
  </si>
  <si>
    <t>533 - Porcentaje de solicitudes beneficiadas con la entrega de apoyo nutricionales.</t>
  </si>
  <si>
    <t>(Número de solicitudes de apoyo nutricional beneficiadas / Total de solicitudes de apoyo nutricional presentadas) *100</t>
  </si>
  <si>
    <t>Número de solicitudes de apoyo nutricional beneficiadas</t>
  </si>
  <si>
    <t>Registros administrativos de solicitudes de apoyo beneficiadas y recibidas.</t>
  </si>
  <si>
    <t>Total de solicitudes de apoyo nutricional presentadas</t>
  </si>
  <si>
    <t>534 - Porcentaje de estudios socioeconómicos realizados.</t>
  </si>
  <si>
    <t>(Número de estudios socioeconómicos realizados / Total de estudios socioeconómicos solicitados) *100</t>
  </si>
  <si>
    <t>Número de estudios socioeconómicos realizados</t>
  </si>
  <si>
    <t>Registros administrativos de estudios socioeconómicos realizados y solicitados</t>
  </si>
  <si>
    <t>Total de estudios socioeconómicos solicitados</t>
  </si>
  <si>
    <t>535 - Porcentaje de supervisiones para el aprovechamiento de los apoyos nutricionales  realizadas.</t>
  </si>
  <si>
    <t>(Número de supervisiones para el aprovechamiento de los  apoyos nutricionales realizadas / Total de supervisiones para el aprovechamiento de los apoyos programadas) *100</t>
  </si>
  <si>
    <t>Número de supervisiones para el aprovechamiento de los  apoyos nutricionales realizadas</t>
  </si>
  <si>
    <t>Registros administrativos de supervisiones para el aprovechamiento de los apoyos nutricionales realizadas.</t>
  </si>
  <si>
    <t>Total de supervisiones para el aprovechamiento de los apoyos programadas</t>
  </si>
  <si>
    <t>536 - Porcentaje de pláticas de fomento hábitos adecuados y aprovechamiento de apoyos nutricionales realizadas.</t>
  </si>
  <si>
    <t>(Número de pláticas de fomento hábitos adecuados y aprovechamiento de apoyos nutricionales realizadas/ Total de pláticas de fomento hábitos adecuados y aprovechamiento de apoyos nutricionales programadas) *100</t>
  </si>
  <si>
    <t>Número de pláticas de fomento hábitos adecuados y aprovechamiento de apoyos nutricionales realizadas</t>
  </si>
  <si>
    <t>Registros administrativos de pláticas de fomento hábitos adecuados y aprovechamiento de apoyos nutricionales realiza</t>
  </si>
  <si>
    <t>Total de pláticas de fomento hábitos adecuados y aprovechamiento de apoyos nutricionales programadas</t>
  </si>
  <si>
    <t>Dirección de la Mujer y la Juventud</t>
  </si>
  <si>
    <t>V00</t>
  </si>
  <si>
    <t>Dirección de las Mujeres</t>
  </si>
  <si>
    <t>152</t>
  </si>
  <si>
    <t>Atención a la Mujer</t>
  </si>
  <si>
    <t>02060805</t>
  </si>
  <si>
    <t>Igualdad de trato y oportunidades para la mujer, el hombre y personas LGBTTTIQ+</t>
  </si>
  <si>
    <t>0206080502</t>
  </si>
  <si>
    <t>Cultura de igualdad entre la mujer y el hombre; y población LGBTTTIQ+, para la prevención de la violencia de género</t>
  </si>
  <si>
    <t>621 - Tasa de variación de la participación de mujeres, hombres y personas LGBTTTIQ+ en las actividades de los programas para la igualdad de oportunidades, la prevención de la violencia y la no discriminación de género.</t>
  </si>
  <si>
    <t>(((Número de mujeres, hombres y personas LGBTTTIQ+ que participan en actividades de igualdad, equidad, prevención de la violencia y la no discriminación de género en el año actual/Número de mujeres, hombres y personas LGBTTTIQ+ que participan en las actividades de igualdad, equidad, prevención de la violencia y la no discriminación de género en el año anterior)-1) *100)</t>
  </si>
  <si>
    <t>Número de mujeres, hombres y personas LGBTTTIQ+ que participan en actividades de igualdad, equidad, prevención de la violencia y la no discriminación de género en el año actual</t>
  </si>
  <si>
    <t xml:space="preserve">Registros administrativos de la participación de mujeres, hombres y personas LGBTTTIQ+ en las actividades de los programas de igualdad, equidad, prevención de violencia y la no discriminación de género. </t>
  </si>
  <si>
    <t>Número de mujeres, hombres y personas LGBTTTIQ+ que participan en las actividades de igualdad, equidad, prevención de la violencia y la no discriminación de género en el año anterior</t>
  </si>
  <si>
    <t>622 - Porcentaje de mujeres, hombres y personas LGBTTTIQ+ beneficiados con los programas de igualdad, equidad, la prevención de la violencia y la no discriminación de género.</t>
  </si>
  <si>
    <t>(Numero  de mujeres, hombres y personas LGBTTTIQ+. beneficiados con programas de fomento a la igualdad, equidad, prevención de la violencia y la no discriminación de género / Total de la población en el municipio) *100</t>
  </si>
  <si>
    <t>Numero  de mujeres, hombres y personas LGBTTTIQ+. beneficiados con programas de fomento a la igualdad, equidad, prevención de la violencia y la no discriminación de género</t>
  </si>
  <si>
    <t>Registros administrativos de mujeres,  hombres y personas LGBTTTIQ+ beneficiados con los programas de igualdad, equidad, prevención de la violencia y la no discriminación de género.  Padrón de beneficiados de mujeres, hombres y personas LGBTTTIQ+.</t>
  </si>
  <si>
    <t>Total de la población en el municipio</t>
  </si>
  <si>
    <t>623 - Tasa de variación en el número de mujeres, hombres y personas LGBTTTIQ+ en edad productiva capacitados.</t>
  </si>
  <si>
    <t>((Número de mujeres, hombres y personas LGBTTTIQ+ en edad productiva capacitados en el año actual /Número de mujeres, hombres y personas LGBTTTIQ+ en edad productiva capacitadas en el año anterior)-1) *100</t>
  </si>
  <si>
    <t>Número de mujeres, hombres y personas LGBTTTIQ+ en edad productiva capacitados en el año actual</t>
  </si>
  <si>
    <t>PERSONA CAPACITADA</t>
  </si>
  <si>
    <t>Registros administrativos de mujeres, hombres y personas LGBTTTIQ+ en edad productiva capacitados.</t>
  </si>
  <si>
    <t xml:space="preserve">Número de mujeres, hombres y personas LGBTTTIQ+ en edad productiva capacitadas en el año anterior </t>
  </si>
  <si>
    <t>625 - Porcentaje de mujeres, hombres y personas LGBTTTIQ+ beneficiados a través de programas de cultura de igualdad, equidad, prevención de la violencia y no discriminación de género.</t>
  </si>
  <si>
    <t>(Número de mujeres, hombres y personas LGBTTTIQ+ beneficiados con programas de igualdad de derechos y oportunidades, equidad, prevención de la violencia y no discriminación de género/Total de población del municipio) * 100</t>
  </si>
  <si>
    <t>Número de mujeres, hombres y personas LGBTTTIQ+ beneficiados con programas de igualdad de derechos y oportunidades, equidad, prevención de la violencia y no discriminación de género</t>
  </si>
  <si>
    <t>Registros administrativos de mujeres, hombres y personas LGBTTTIQ+ beneficiados a través de programas de igualdad, equidad, prevención de la violencia y no discriminación de género.</t>
  </si>
  <si>
    <t>Total de población del municipio</t>
  </si>
  <si>
    <t>626 - Porcentaje de mujeres, hombres y personas LGBTTTIQ+ capacitados en áreas productivas.</t>
  </si>
  <si>
    <t>(Número de mujeres, hombres y personas LGBTTTIQ+ que recibieron capacitación para el trabajo / Total de mujeres, hombres y personas LGBTTTIQ+ asistentes a los cursos de capacitación para el trabajo impartidos por el municipio) *100</t>
  </si>
  <si>
    <t>Número de mujeres, hombres y personas LGBTTTIQ+ que recibieron capacitación para el trabajo</t>
  </si>
  <si>
    <t>Reportes de estadísticas de mujeres, hombres y personas LGBTTTIQ+, que recibieron capacitación.</t>
  </si>
  <si>
    <t>Total de mujeres, hombres y personas LGBTTTIQ+ asistentes a los cursos de capacitación para el trabajo impartidos por el municipio</t>
  </si>
  <si>
    <t>627 - Porcentaje de mujeres, hombres y personas LGBTTTIQ+ colocados en el mercado laboral mediante la bolsa de trabajo.</t>
  </si>
  <si>
    <t>(Mujeres, hombres y personas LGBTTTIQ+ colocados en el mercado laboral mediante la bolsa de trabajo / Total de Mujeres, hombres y personas LGBTTTIQ+ inscritos en la bolsa de trabajo) *100</t>
  </si>
  <si>
    <t>Mujeres, hombres y personas LGBTTTIQ+ colocados en el mercado laboral mediante la bolsa de trabajo</t>
  </si>
  <si>
    <t>MUJER Y/O HOMBRE</t>
  </si>
  <si>
    <t>Total de Mujeres, hombres y personas LGBTTTIQ+ inscritos en la bolsa de trabajo</t>
  </si>
  <si>
    <t>629 - Porcentaje de participación en campañas de sensibilización orientadas a la igualdad de género, respeto a la diversidad y erradicación de estereotipos discriminatorios.</t>
  </si>
  <si>
    <t>(Número de personas participantes en campañas de sensibilización orientadas a la igualdad de género, respeto a la diversidad y erradicación de estereotipos discriminatorios  /Población total objetivo del municipio) *100</t>
  </si>
  <si>
    <t>Número de personas participantes en campañas de sensibilización orientadas a la igualdad de género, respeto a la diversidad y erradicación de estereotipos discriminatorios</t>
  </si>
  <si>
    <t>Reportes de estadísticas de mujeres, hombres y personas LGBTTTIQ+, que participaron en campañas.</t>
  </si>
  <si>
    <t>Población total objetivo del municipio</t>
  </si>
  <si>
    <t>630 - Porcentaje de eventos con enfoque de cultura de igualdad y prevención de la discriminación y/o violencia de género realizados.</t>
  </si>
  <si>
    <t>(Número de eventos de cultura de igualdad y prevención de la discriminación y/o violencia de género realizados/Total de eventos de cultura de igualdad y prevención de la discriminación y/o violencia de género programados) *100</t>
  </si>
  <si>
    <t>Número de eventos de cultura de igualdad y prevención de la discriminación y/o violencia de género realizados</t>
  </si>
  <si>
    <t>Registros administrativos de eventos realizados</t>
  </si>
  <si>
    <t>Total de eventos de cultura de igualdad y prevención de la discriminación y/o violencia de género programados</t>
  </si>
  <si>
    <t>143</t>
  </si>
  <si>
    <t>Atención a la Juventud</t>
  </si>
  <si>
    <t>02060806</t>
  </si>
  <si>
    <t>Oportunidades para los adolescentes y jóvenes</t>
  </si>
  <si>
    <t>0206080602</t>
  </si>
  <si>
    <t>Promoción del bienestar adolescente y juvenil</t>
  </si>
  <si>
    <t>631 - Tasa de variación de la  población juvenil atendida  a través de programas de  asistencia social.</t>
  </si>
  <si>
    <t>((Población juvenil atendida a través de programas de asistencia social en el año actual/Población Juvenil atendida a través de programas de asistencia social en el año anterior)-1)*100</t>
  </si>
  <si>
    <t>Población juvenil atendida a través de programas de asistencia social en el año actual</t>
  </si>
  <si>
    <t>JOVEN</t>
  </si>
  <si>
    <t>Padrones de beneficiarios de la población juvenil atendida a través de programas de asistencia social.</t>
  </si>
  <si>
    <t>Población Juvenil atendida a través de programas de asistencia social en el año anterior</t>
  </si>
  <si>
    <t>632 - Porcentaje de la población juvenil que es beneficiada con programas de asistencia.</t>
  </si>
  <si>
    <t>(Población juvenil beneficiada con programas de asistencia social/Población juvenil del municipio)*100</t>
  </si>
  <si>
    <t>Población juvenil beneficiada con programas de asistencia social</t>
  </si>
  <si>
    <t>Población juvenil del municipio</t>
  </si>
  <si>
    <t>633 - Porcentaje de actividades enfocadas a la prevención de adicciones realizadas.</t>
  </si>
  <si>
    <t>(Actividades enfocadas a la prevención de adicciones realizadas/Actividades enfocadas a la prevención de adicciones programadas) *100</t>
  </si>
  <si>
    <t>Actividades enfocadas a la prevención de adicciones realizadas</t>
  </si>
  <si>
    <t>Padrón de beneficiarios de las de actividades enfocadas a la prevención de adicciones.</t>
  </si>
  <si>
    <t>Actividades enfocadas a la prevención de adicciones programadas</t>
  </si>
  <si>
    <t>634 - Porcentaje de concursos para los jóvenes realizados.</t>
  </si>
  <si>
    <t>(Concursos para los jóvenes realizados/Concursos para los jóvenes programados) *100</t>
  </si>
  <si>
    <t>Concursos para los jóvenes realizados</t>
  </si>
  <si>
    <t>Convocatorias de concursos para las jóvenes publicadas.</t>
  </si>
  <si>
    <t>Concursos para los jóvenes programados</t>
  </si>
  <si>
    <t>635 - Porcentaje de apoyos a proyectos de jóvenes emprendedores otorgados.</t>
  </si>
  <si>
    <t>(Apoyos a proyectos de jóvenes emprendedores otorgados/Apoyos a proyectos de jóvenes emprendedores programados) *100</t>
  </si>
  <si>
    <t>Apoyos a proyectos de jóvenes emprendedores otorgados</t>
  </si>
  <si>
    <t>Padrón de beneficiarios de apoyos a proyectos de jóvenes emprendedores.</t>
  </si>
  <si>
    <t>Apoyos a proyectos de jóvenes emprendedores programados</t>
  </si>
  <si>
    <t>636 - Porcentaje de espacios para el esparcimiento y deportivos rehabilitados.</t>
  </si>
  <si>
    <t>(Espacios para el esparcimiento y deportivos rehabilitados / espacios para el esparcimiento y deportivos concertados) *100</t>
  </si>
  <si>
    <t>Espacios para el esparcimiento y deportivos rehabilitados</t>
  </si>
  <si>
    <t>Expedientes Técnicos de espacios para el esparcimiento y deportivos rehabilitados</t>
  </si>
  <si>
    <t>Espacios para el esparcimiento y deportivos concertados</t>
  </si>
  <si>
    <t>637 - Porcentaje de  cumplimiento en la emisión de  convocatorias para  otorgar becas.</t>
  </si>
  <si>
    <t>(Número de convocatorias para otorgar becas publicadas / Total de convocatorias para otorgar becas programadas) *100</t>
  </si>
  <si>
    <t>Número de convocatorias para otorgar becas publicadas</t>
  </si>
  <si>
    <t>CONVOCATORIA</t>
  </si>
  <si>
    <t>Convocatorias publicadas y divulgadas para otorgar becas.</t>
  </si>
  <si>
    <t>Total de convocatorias para otorgar becas programadas</t>
  </si>
  <si>
    <t>638 - Porcentaje de solicitudes beneficiadas con becas.</t>
  </si>
  <si>
    <t>(Número de solicitudes beneficiadas con beca / Total de solicitudes de beca recibidas) *100</t>
  </si>
  <si>
    <t>Número de solicitudes beneficiadas con beca</t>
  </si>
  <si>
    <t>Padrón de beneficiarios con becas.</t>
  </si>
  <si>
    <t>Total de solicitudes de beca recibidas</t>
  </si>
  <si>
    <t>639 - Porcentaje de recursos otorgados mediante estímulos.</t>
  </si>
  <si>
    <t>(Monto total de recursos otorgados mediante estímulos / Total de recursos programados a otorgar mediante estímulos) *100</t>
  </si>
  <si>
    <t>Monto total de recursos otorgados mediante estímulos</t>
  </si>
  <si>
    <t>Padrón de beneficiarios mediante estímulos económicos.</t>
  </si>
  <si>
    <t>Total de recursos programados a otorgar mediante estímulos</t>
  </si>
  <si>
    <t>640 - Porcentaje de actividades de orientación vocacional  realizadas.</t>
  </si>
  <si>
    <t>((Actividades de orientación vocacional realizadas/Actividades de orientación vocacional programadas) * 100</t>
  </si>
  <si>
    <t xml:space="preserve"> Actividades de orientación vocacional realizadas</t>
  </si>
  <si>
    <t>Padrón de Beneficiarios con orientación vocacional.</t>
  </si>
  <si>
    <t>Actividades de orientación vocacional programadas</t>
  </si>
  <si>
    <t>641 - Porcentaje de dictaminación de proyectos participantes en concursos.</t>
  </si>
  <si>
    <t>(Proyectos participantes en concursos dictaminados / Proyectos participantes en concursos recibidos) *100</t>
  </si>
  <si>
    <t>Proyectos participantes en concursos dictaminados</t>
  </si>
  <si>
    <t>Expedientes integrados de la dictaminación de proyectos.</t>
  </si>
  <si>
    <t>Proyectos participantes en concursos recibidos</t>
  </si>
  <si>
    <t>642 - Porcentaje de jóvenes participantes en concursos beneficiados con estímulos.</t>
  </si>
  <si>
    <t>(Jóvenes participantes en concursos que reciben estímulos/Jóvenes participantes en concursos) *100</t>
  </si>
  <si>
    <t>Jóvenes participantes en concursos que reciben estímulos</t>
  </si>
  <si>
    <t>Padrón de beneficiarios con estímulos</t>
  </si>
  <si>
    <t>Jóvenes participantes en concursos</t>
  </si>
  <si>
    <t>643 - Porcentaje de convocatorias emitidas bajo la modalidad de joven emprendedor.</t>
  </si>
  <si>
    <t>(Número de convocatorias emitidas bajo la modalidad de joven emprendedor / Total de convocatorias bajo la modalidad de joven emprendedor programadas) *100</t>
  </si>
  <si>
    <t>Número de convocatorias emitidas bajo la modalidad de joven emprendedor</t>
  </si>
  <si>
    <t>Convocatorias publicadas y divulgadas bajo la modalidad de joven emprendedor.</t>
  </si>
  <si>
    <t>Total de convocatorias bajo la modalidad de joven emprendedor programadas</t>
  </si>
  <si>
    <t>644 - Porcentaje de estímulos gestionados que fueron entregados bajo la modalidad de joven emprendedor.</t>
  </si>
  <si>
    <t>(Número de estímulos gestionados que fueron entregados bajo la modalidad de joven emprendedor /Estímulos gestionados) *100</t>
  </si>
  <si>
    <t>Número de estímulos gestionados que fueron entregados bajo la modalidad de joven emprendedor</t>
  </si>
  <si>
    <t>Padrón de beneficiarios con estímulos bajo la modalidad de joven emprendedor.</t>
  </si>
  <si>
    <t>Estímulos gestionados</t>
  </si>
  <si>
    <t>645 - Porcentaje en la dictaminación técnica de proyectos bajo la modalidad de joven emprendedor.</t>
  </si>
  <si>
    <t>(Proyectos bajo la modalidad de joven emprendedor dictaminados/Proyectos bajo la modalidad de joven emprendedor recibidos) *100</t>
  </si>
  <si>
    <t>Proyectos bajo la modalidad de joven emprendedor dictaminados</t>
  </si>
  <si>
    <t>Expedientes de proyectos bajo la modalidad de joven emprendedor integrados.</t>
  </si>
  <si>
    <t>Proyectos bajo la modalidad de joven emprendedor recibidos</t>
  </si>
  <si>
    <t>647 - Porcentaje de actividades recreativas y deportivas realizadas.</t>
  </si>
  <si>
    <t>(Actividades recreativas y deportivas realizadas/Actividades recreativas y deportivas programadas)*100</t>
  </si>
  <si>
    <t>Actividades recreativas y deportivas realizadas</t>
  </si>
  <si>
    <t>Registros administrativos de actividades recreativas y deportivas realizadas.</t>
  </si>
  <si>
    <t>Actividades recreativas y deportivas programadas</t>
  </si>
  <si>
    <t>Dirección de Desarrollo Económico</t>
  </si>
  <si>
    <t>N00</t>
  </si>
  <si>
    <t>140</t>
  </si>
  <si>
    <t>Servicio Municipal de Empleo</t>
  </si>
  <si>
    <t>03010201</t>
  </si>
  <si>
    <t>Empleo</t>
  </si>
  <si>
    <t>0301020106</t>
  </si>
  <si>
    <t>Colocación de trabajadores desempleados</t>
  </si>
  <si>
    <t>648 - Tasa de variación en la instalación de ferias de empleo.</t>
  </si>
  <si>
    <t>((Ferias de empleo instaladas en el año actual/Ferias de empleo presenciales instaladas en el año anterior) -1) *100</t>
  </si>
  <si>
    <t>Ferias de empleo instaladas en el año actual</t>
  </si>
  <si>
    <t>FERIA</t>
  </si>
  <si>
    <t>Registros administrativos</t>
  </si>
  <si>
    <t>Ferias de empleo presenciales instaladas en el año anterior</t>
  </si>
  <si>
    <t>649 - Tasa de variación en el número de personas en edad productiva empleadas.</t>
  </si>
  <si>
    <t>((Personas en edad productiva empleadas en el año actual/ Personas en edad productiva empleadas en el año anterior)-1)*100</t>
  </si>
  <si>
    <t>Personas en edad productiva empleadas en el año actual</t>
  </si>
  <si>
    <t>Información estadística. INEGI</t>
  </si>
  <si>
    <t>Personas en edad productiva empleadas en el año anterior</t>
  </si>
  <si>
    <t>650 - Porcentaje personas vinculadas a una vacante de empleo.</t>
  </si>
  <si>
    <t>(Personas vinculadas a una vacante de empleo /Número de solicitantes) *100</t>
  </si>
  <si>
    <t>Personas vinculadas a una vacante de empleo</t>
  </si>
  <si>
    <t>Número de solicitantes</t>
  </si>
  <si>
    <t>651 - Porcentaje de participación empresarial</t>
  </si>
  <si>
    <t>(Empresas participantes/Empresas convocadas) *100</t>
  </si>
  <si>
    <t>Empresas participantes</t>
  </si>
  <si>
    <t>EMPRESA</t>
  </si>
  <si>
    <t>Empresas convocadas</t>
  </si>
  <si>
    <t>652 - Porcentaje de vacantes ofertadas que fueron ocupadas.</t>
  </si>
  <si>
    <t>(Vacantes ocupadas/ Vacantes disponibles)*100</t>
  </si>
  <si>
    <t>Vacantes ocupadas</t>
  </si>
  <si>
    <t>VACANTE</t>
  </si>
  <si>
    <t>Vacantes disponibles</t>
  </si>
  <si>
    <t>653 - Porcentaje de concurrencia a eventos de empleo</t>
  </si>
  <si>
    <t>(Asistencia real a eventos de empleo/Asistencia estimada a eventos de empleo)*100</t>
  </si>
  <si>
    <t>Asistencia real a eventos de empleo</t>
  </si>
  <si>
    <t>REGISTRO DE ASISTENCIA</t>
  </si>
  <si>
    <t>Registros de asistencia.</t>
  </si>
  <si>
    <t>Asistencia estimada a eventos de empleo</t>
  </si>
  <si>
    <t>03010203</t>
  </si>
  <si>
    <t>Inclusión económica para la igualdad de género</t>
  </si>
  <si>
    <t>0301020303</t>
  </si>
  <si>
    <t>Proyectos de inclusión financiera e igualdad salarial para la mujer</t>
  </si>
  <si>
    <t>654 - Porcentaje de participación de la mujer en la población económicamente activa</t>
  </si>
  <si>
    <t>(Número de mujeres económicamente activas / Total de la población económicamente activa del municipio) *100</t>
  </si>
  <si>
    <t>Número de mujeres económicamente activas</t>
  </si>
  <si>
    <t>MUJER</t>
  </si>
  <si>
    <t>Programa Operativo Anual del Sistema Municipal DIF. Informe anual.</t>
  </si>
  <si>
    <t>Total de la población económicamente activa del municipio</t>
  </si>
  <si>
    <t>655 - Porcentaje de mujeres beneficiadas con acciones encaminadas a la reducción de brechas de género</t>
  </si>
  <si>
    <t>(Número de mujeres beneficiadas con algún tipo de acción para reducir la brecha de género / Total de mujeres del municipio) *100</t>
  </si>
  <si>
    <t>Número de mujeres beneficiadas con algún tipo de acción para reducir la brecha de género</t>
  </si>
  <si>
    <t>Total de mujeres del municipio</t>
  </si>
  <si>
    <t>656 - Promedio de participantes en las acciones de difusión y concientización para el fomento de la igualdad de género.</t>
  </si>
  <si>
    <t>(Número de participantes en las acciones de difusión y concientización para el fomento de la igualdad de género/ Total de acciones de difusión y concientización para el fomento de la igualdad de género realizadas)</t>
  </si>
  <si>
    <t>Número de participantes en las acciones de difusión y concientización para el fomento de la igualdad de género</t>
  </si>
  <si>
    <t>PARTICIPANTE</t>
  </si>
  <si>
    <t>Programa Operativo Anual del Sistema Municipal DIF, Informes anuales, informes mensuales, listados de asistencia.</t>
  </si>
  <si>
    <t>Total de acciones de difusión y concientización para el fomento de la igualdad de género realizadas</t>
  </si>
  <si>
    <t>ACCIÓN DE DIFUSIÓN</t>
  </si>
  <si>
    <t>657 - Porcentaje de mujeres integradas a talleres de capacitación en proyectos productivos para incrementar su capacidad laboral.</t>
  </si>
  <si>
    <t>(Mujeres integradas a talleres de capacitación productivos / Total de mujeres previstas a beneficiar) *100</t>
  </si>
  <si>
    <t>Mujeres integradas a talleres de capacitación productivos</t>
  </si>
  <si>
    <t>Programa Operativo Anual del Sistema Municipal DIF, Informes anuales, informes mensuales, formato de seguimiento.</t>
  </si>
  <si>
    <t>Total de mujeres previstas a beneficiar</t>
  </si>
  <si>
    <t>659 - Porcentajes de acciones de difusión y concientización para el fomento de la igualdad de género e inclusión de la mujer.</t>
  </si>
  <si>
    <t>(Número de Talleres, conferencias en escuelas y población abierta de igualdad de género realizados / Número de Talleres, conferencias en escuelas y población abierta de igualdad de género programados) *100</t>
  </si>
  <si>
    <t>Número de Talleres, conferencias en escuelas y población abierta de igualdad de género realizados</t>
  </si>
  <si>
    <t>TALLER</t>
  </si>
  <si>
    <t>Programa Operativo Anual del Sistema Municipal DIF, Informes mensuales, listados de asistencia.</t>
  </si>
  <si>
    <t>Número de Talleres, conferencias en escuelas y población abierta de igualdad de género programados</t>
  </si>
  <si>
    <t>660 - Porcentaje de la población que ha sido víctima de la desigualdad de género en el territorio municipal.</t>
  </si>
  <si>
    <t>(Número de víctimas de la desigualdad de género en el territorio municipal detectadas/ Número de habitantes del territorio municipal) *100</t>
  </si>
  <si>
    <t>Número de víctimas de la desigualdad de género en el territorio municipal detectadas</t>
  </si>
  <si>
    <t>VÍCTIMA</t>
  </si>
  <si>
    <t>Programa Operativo Anual del Sistema Municipal DIF, Informes mensuales, reporte de atención.</t>
  </si>
  <si>
    <t>Número de habitantes del territorio municipal</t>
  </si>
  <si>
    <t>661 - Porcentaje de implementación de talleres de capacitación de proyectos productivos para mujeres.</t>
  </si>
  <si>
    <t>(Número de talleres de capacitación de proyectos productivos para mujeres realizados/ Número de talleres de capacitación de proyectos productivos para mujeres programados) *100</t>
  </si>
  <si>
    <t>Número de talleres de capacitación de proyectos productivos para mujeres realizados</t>
  </si>
  <si>
    <t>Programa Operativo Anual del Sistema Municipal DIF, Informes mensuales, documento oficial que ampara el taller u oficio</t>
  </si>
  <si>
    <t>Número de talleres de capacitación de proyectos productivos para mujeres programados</t>
  </si>
  <si>
    <t>130</t>
  </si>
  <si>
    <t>Desarrollo Agrícola y Ganadero</t>
  </si>
  <si>
    <t>03020102</t>
  </si>
  <si>
    <t>Fomento a personas productoras para el rescate del campo</t>
  </si>
  <si>
    <t>0302010203</t>
  </si>
  <si>
    <t>Impulso productivo sostenible para el campo</t>
  </si>
  <si>
    <t>673 - Tasa de variación en la producción agroecológica lograda.</t>
  </si>
  <si>
    <t>((Producción agroecológicas lograda en el año actual/Producción agroecológica lograda el año anterior)-1)*100</t>
  </si>
  <si>
    <t>Producción agroecológicas lograda en el año actual</t>
  </si>
  <si>
    <t>Producción agroecológica lograda el año anterior</t>
  </si>
  <si>
    <t>674 - Tasa de variación en el número de productores rurales beneficiados.</t>
  </si>
  <si>
    <t>((Productores rurales beneficiados en el año actual/ Productores rurales beneficiados en el año anterior)-1)*100</t>
  </si>
  <si>
    <t>Productores rurales beneficiados en el año actual</t>
  </si>
  <si>
    <t>Productores rurales beneficiados en el año anterior</t>
  </si>
  <si>
    <t>675 - Tasa de variación en el número de productores rurales capacitados y asistidos.</t>
  </si>
  <si>
    <t>((Productores rurales capacitados y asistidos en el semestre actual/Productores rurales capacitados y asistidos en el semestre anterior)-1)*100</t>
  </si>
  <si>
    <t>Productores rurales capacitados y asistidos en el semestre actual</t>
  </si>
  <si>
    <t>Productores rurales capacitados y asistidos en el semestre anterior</t>
  </si>
  <si>
    <t>676 - Porcentaje talleres tecno-agrícolas impartidos</t>
  </si>
  <si>
    <t>(Talleres tecno-agrícolas impartidos/Talleres tecno-agrícolas programados)*100</t>
  </si>
  <si>
    <t>Talleres tecno-agrícolas impartidos</t>
  </si>
  <si>
    <t>Talleres tecno-agrícolas Programados</t>
  </si>
  <si>
    <t>677 - Porcentaje cursos impartidos en materia de  infraestructura hidroagrícola</t>
  </si>
  <si>
    <t>(Cursos en materia de infraestructura hidroagrícola impartidos/Cursos en materia de  infraestructura hidroagrícola Programados)*100</t>
  </si>
  <si>
    <t>Cursos en materia de infraestructura hidroagrícola impartidos</t>
  </si>
  <si>
    <t>Cursos en materia de  infraestructura hidroagrícola Programados</t>
  </si>
  <si>
    <t>127</t>
  </si>
  <si>
    <t>Alumbrado Público</t>
  </si>
  <si>
    <t>03030501</t>
  </si>
  <si>
    <t>Eficiencia energética</t>
  </si>
  <si>
    <t>0303050101</t>
  </si>
  <si>
    <t>Apoyo y asesoría en la gestión de servicios de electrificación y alumbrado público</t>
  </si>
  <si>
    <t>723 - Tasa de variación en el número de comunidades con servicio de energía eléctrica.</t>
  </si>
  <si>
    <t>((Comunidades con servicio de energía eléctrica en el año actual/Comunidades con servicio de energía eléctrica en el año anterior)-1) *100</t>
  </si>
  <si>
    <t>Comunidades con servicio de energía eléctrica en el año actual</t>
  </si>
  <si>
    <t>Censo de Población y Conteo de Vivienda. (INEGI)</t>
  </si>
  <si>
    <t>Comunidades con servicio de energía eléctrica en el año anterior</t>
  </si>
  <si>
    <t>724 - Porcentaje de población beneficiada con la ejecución de obras que incluyan electrificación y/o alumbrado público en el municipio.</t>
  </si>
  <si>
    <t>(Número de habitantes beneficiados con la ejecución de obras que incluyan electrificación y/o alumbrado público/Total de habitantes en el municipio) *100</t>
  </si>
  <si>
    <t>Número de habitantes beneficiados con la ejecución de obras que incluyan electrificación y/o alumbrado público</t>
  </si>
  <si>
    <t>Fichas técnicas de obra pública y Actas entrega -recepción de obra pública ejecutada.</t>
  </si>
  <si>
    <t>Total de habitantes en el municipio</t>
  </si>
  <si>
    <t>727 - Tasa de variación del nivel de kW consumidos para el alumbrado público.</t>
  </si>
  <si>
    <t>(Nivel de kW consumidos para alumbrado público en el año actual/Nivel de kW consumidos para alumbrado público en el año anterior)-1) *100</t>
  </si>
  <si>
    <t>Nivel de kW consumidos para alumbrado público en el año actual</t>
  </si>
  <si>
    <t>KW</t>
  </si>
  <si>
    <t>Recibos de pago de la CFE por concepto de alumbrado público.</t>
  </si>
  <si>
    <t xml:space="preserve">Nivel de kW consumidos para alumbrado público en el año anterior </t>
  </si>
  <si>
    <t>730 - Porcentaje en la instalación del sistema de luminarias ahorradoras de energía eléctrica en el alumbrado público.</t>
  </si>
  <si>
    <t>(Instalación realizada de luminarias ahorradoras de energía eléctrica para el alumbrado público/Total de luminarias ahorradoras de energía eléctrica para el alumbrado público programadas a instalar) *100</t>
  </si>
  <si>
    <t>Instalación realizada de luminarias ahorradoras de energía eléctrica para el alumbrado público</t>
  </si>
  <si>
    <t>INSTALACIÓN</t>
  </si>
  <si>
    <t>Comparativo entre programa y ejecución del sistema de alumbrado público municipal.</t>
  </si>
  <si>
    <t>Total de luminarias ahorradoras de energía eléctrica para el alumbrado público programadas a instalar</t>
  </si>
  <si>
    <t>729 - Porcentaje de mantenimientos realizados al equipamiento de infraestructura de alumbrado.</t>
  </si>
  <si>
    <t>(Mantenimientos al equipamiento de la infraestructura de alumbrado realizados/Mantenimiento del equipamiento de la infraestructura de alumbrado programado) *100</t>
  </si>
  <si>
    <t>Mantenimientos al equipamiento de la infraestructura de alumbrado realizados</t>
  </si>
  <si>
    <t>Comparativo entre programa y ejecución en el mantenimiento de la infraestructura de alumbrado público.</t>
  </si>
  <si>
    <t>Mantenimiento del equipamiento de la infraestructura de alumbrado programado</t>
  </si>
  <si>
    <t>731 - Porcentaje de fallas del sistema de alumbrado público municipal atendidas.</t>
  </si>
  <si>
    <t>(Fallas del sistema de alumbrado público municipal  atendidas/Fallas gestionadas y detectadas en el sistema de alumbrado público municipal) *100</t>
  </si>
  <si>
    <t>Fallas del sistema de alumbrado público municipal atendidas</t>
  </si>
  <si>
    <t>FALLA</t>
  </si>
  <si>
    <t>Comparativo pormenorizado de las fallas del sistema de alumbrado público de los dos últimos años.</t>
  </si>
  <si>
    <t>Fallas gestionadas y detectadas en el sistema de alumbrado público municipal</t>
  </si>
  <si>
    <t>732 - Porcentaje de insumos para mantenimiento al sistema de alumbrado público municipal recibidos</t>
  </si>
  <si>
    <t>(Insumos recibidos para el mantenimiento al sistema de alumbrado público municipal/Total de insumos gestionados para otorgar el mantenimiento al sistema de alumbrado público municipal) *100</t>
  </si>
  <si>
    <t>Insumos recibidos para el mantenimiento al sistema de alumbrado público municipal</t>
  </si>
  <si>
    <t>Comparativo entre los insumos solicitados y otorgados para el mantenimiento de las luminarias de alumbrado público.</t>
  </si>
  <si>
    <t>Total de insumos gestionados para otorgar el mantenimiento al sistema de alumbrado público municipal</t>
  </si>
  <si>
    <t>733 - Porcentaje de mantenimientos al sistema de alumbrado público municipal realizados.</t>
  </si>
  <si>
    <t>(Actividades realizadas para el mantenimiento al sistema de alumbrado público municipal/Acciones programadas para el mantenimiento al sistema de alumbrado público municipal) *100</t>
  </si>
  <si>
    <t>Actividades realizadas para el mantenimiento al sistema de alumbrado público municipal</t>
  </si>
  <si>
    <t>Comparativo entre los trabajos de mantenimiento al sistema de alumbrado público municipal del año actual</t>
  </si>
  <si>
    <t>Acciones programadas para el mantenimiento al sistema de alumbrado público municipal</t>
  </si>
  <si>
    <t>734 - Porcentaje de proyectos elaborados para la sustitución de las luminarias</t>
  </si>
  <si>
    <t>(Proyectos para la sustitución de las luminarias de alumbrado público municipal elaborados/Proyectos para la sustitución de las luminarias de alumbrado público municipal programados) *100</t>
  </si>
  <si>
    <t>Proyectos para la sustitución de las luminarias de alumbrado público municipal elaborados</t>
  </si>
  <si>
    <t>Comparativo entre los proyectos de sustitución de luminarias de alumbrado público programado y realizado.</t>
  </si>
  <si>
    <t>Proyectos para la sustitución de las luminarias de alumbrado público municipal programados</t>
  </si>
  <si>
    <t>735 - Porcentaje de recomendaciones atendidas contenidas en el dictamen técnico de la CONUEE</t>
  </si>
  <si>
    <t>(Recomendaciones atendidas contenidas en el dictamen técnico de la CONUEE/Total de recomendaciones contenidas en el dictamen técnico de la CONUEE) *100</t>
  </si>
  <si>
    <t>Recomendaciones atendidas contenidas en el dictamen técnico de la CONUEE</t>
  </si>
  <si>
    <t>RECOMENDACIÓN</t>
  </si>
  <si>
    <t>Comparativo entre los dictámenes técnicos de los proyectos de sustitución de luminarias de alumbrado público atendidas y presentadas.</t>
  </si>
  <si>
    <t>Total de recomendaciones contenidas en el dictamen técnico de la CONUEE</t>
  </si>
  <si>
    <t>736 - Porcentaje de convenios celebrados con la CONUEE y la CFE para la sustitución de las luminarias</t>
  </si>
  <si>
    <t>(Convenios celebrados con la CONUEE y la CFE para la sustitución de luminarias/Convenios programados a celebrar con la CONUEE y la CFE para la sustitución de las luminarias) *100</t>
  </si>
  <si>
    <t>Convenios celebrados con la CONUEE y la CFE para la sustitución de luminarias</t>
  </si>
  <si>
    <t>Comparativo entre los convenios con la CONUEE y la CFE instrumentados y celebrados</t>
  </si>
  <si>
    <t>Convenios programados a celebrar con la CONUEE y la CFE para la sustitución de las luminarias</t>
  </si>
  <si>
    <t>738 - Porcentaje en la sustitución de las luminarias de alumbrado público municipal.</t>
  </si>
  <si>
    <t>(Sustitución efectuada de luminarias de alumbrado público por luminarias ahorradoras/Total de luminarias de alumbrado público municipal) *100</t>
  </si>
  <si>
    <t>Sustitución efectuada de luminarias de alumbrado público por luminarias ahorradoras</t>
  </si>
  <si>
    <t>LUMINARIA</t>
  </si>
  <si>
    <t>Comparativo entre las luminarias de alumbrado público municipal anteriores y actuales.</t>
  </si>
  <si>
    <t>Total de luminarias de alumbrado público municipal</t>
  </si>
  <si>
    <t>131</t>
  </si>
  <si>
    <t>Fomento Industrial</t>
  </si>
  <si>
    <t>03040201</t>
  </si>
  <si>
    <t>Modernización Industrial y del Comercio</t>
  </si>
  <si>
    <t>0304020103</t>
  </si>
  <si>
    <t>Fortalecimiento a la competitividad</t>
  </si>
  <si>
    <t>739 - Tasa de variación en la apertura de micro, pequeñas, medianas y grandes empresas.</t>
  </si>
  <si>
    <t>((Micro, pequeñas, medianas y grandes empresas aperturadas en el año actual/Micro, pequeñas, medianas y grandes empresas  aperturadas en el año anterior)-1) *100</t>
  </si>
  <si>
    <t>Micro, pequeñas, medianas y grandes empresas aperturadas en el año actual</t>
  </si>
  <si>
    <t>Micro, pequeñas, medianas y grandes empresas aperturadas en el año anterior</t>
  </si>
  <si>
    <t>740 - Tasa de variación en la operación de programas de apoyos a micro, pequeñas, medianas y grandes empresas.</t>
  </si>
  <si>
    <t>((Programas implementados para apoyar a micro, pequeños, medianos y grandes empresarios en el año actual/Programas implementados para apoyar a  micro, pequeños, medianos y  grandes empresarios en el año anterior)-1) *100</t>
  </si>
  <si>
    <t>Programas implementados para apoyar a micro, pequeños, medianos y grandes empresarios en el año actual</t>
  </si>
  <si>
    <t>Programas implementados para apoyar a micro, pequeños, medianos y  grandes empresarios en el año anterior</t>
  </si>
  <si>
    <t>741 - Porcentaje de cursos realizados en materia de obtención de financiamiento.</t>
  </si>
  <si>
    <t>(Cursos realizados en materia de obtención de financiamiento/Cursos en materia de obtención de financiamiento programados) *100</t>
  </si>
  <si>
    <t>Cursos realizados en materia de obtención de financiamiento</t>
  </si>
  <si>
    <t>Cursos en materia de obtención de financiamiento programados</t>
  </si>
  <si>
    <t>742 - Porcentaje de apoyos a micro y pequeños negocios otorgados.</t>
  </si>
  <si>
    <t xml:space="preserve">(Apoyos a micro y pequeños negocios otorgados/Apoyos a micro y pequeños negocios gestionados) *100 </t>
  </si>
  <si>
    <t>Apoyos a micro y pequeños negocios otorgados</t>
  </si>
  <si>
    <t>Apoyos a micro y pequeños negocios gestionados</t>
  </si>
  <si>
    <t>743 - Porcentaje de unidades económicas reguladas.</t>
  </si>
  <si>
    <t>(Unidades económicas reguladas/Unidades económicas  detectadas dentro del padrón)  *100</t>
  </si>
  <si>
    <t>Unidades económicas reguladas</t>
  </si>
  <si>
    <t>UNIDAD ECONÓMICA</t>
  </si>
  <si>
    <t>Padrón de unidades económicas.</t>
  </si>
  <si>
    <t>Unidades económicas detectadas dentro del padrón</t>
  </si>
  <si>
    <t>744 - Porcentaje de cursos impartidos en el adecuado manejo financiero.</t>
  </si>
  <si>
    <t xml:space="preserve">(Cursos impartidos de manejo financiero/Cursos de manejo financiero programados) *100 </t>
  </si>
  <si>
    <t>Cursos impartidos de manejo financiero</t>
  </si>
  <si>
    <t>Cursos de manejo financiero programados</t>
  </si>
  <si>
    <t>745 - Porcentaje de asistencias técnicas para lograr el saneamiento financiero impartidas.</t>
  </si>
  <si>
    <t>(Asistencias técnicas para lograr el saneamiento financiero impartidas/Asistencias programadas) *100</t>
  </si>
  <si>
    <t>Asistencias técnicas para lograr el saneamiento financiero impartidas</t>
  </si>
  <si>
    <t>ASISTENCIA</t>
  </si>
  <si>
    <t>Asistencias programadas</t>
  </si>
  <si>
    <t>746 - Porcentaje de solicitudes para apoyos financieros atendidas.</t>
  </si>
  <si>
    <t xml:space="preserve">(Solicitudes de apoyos financieros atendidas/Solicitudes de apoyos financieros recibidas) *100 </t>
  </si>
  <si>
    <t>Solicitudes de apoyos financieros atendidas</t>
  </si>
  <si>
    <t>Solicitudes de apoyos financieros recibidas</t>
  </si>
  <si>
    <t>747 - Porcentaje de aprobación de proyectos de expansión o crecimiento.</t>
  </si>
  <si>
    <t xml:space="preserve">(Proyectos de expansión o crecimiento aprobados/Total de proyectos de expansión o crecimiento recibidos) *100 </t>
  </si>
  <si>
    <t>Proyectos de expansión o crecimiento aprobados</t>
  </si>
  <si>
    <t>Total de proyectos de expansión o crecimiento recibidos</t>
  </si>
  <si>
    <t>748 - Porcentaje de estímulos a Micro y pequeños empresarios otorgados.</t>
  </si>
  <si>
    <t>(Estímulos otorgados/Estímulos programados)*100</t>
  </si>
  <si>
    <t>Estímulos otorgados</t>
  </si>
  <si>
    <t>ESTÍMULO</t>
  </si>
  <si>
    <t>Estímulos programados</t>
  </si>
  <si>
    <t>749 - Porcentaje de campañas para la regularización del  comercio</t>
  </si>
  <si>
    <t>(Campañas de regularización del comercio realizadas/Campañas  de regularización del comercio programadas) *100</t>
  </si>
  <si>
    <t>Campañas de regularización del comercio realizadas</t>
  </si>
  <si>
    <t>Convocatorias. Registros de Asistencia.</t>
  </si>
  <si>
    <t>Campañas de regularización del comercio programadas</t>
  </si>
  <si>
    <t>750 - Porcentaje de dictámenes de giro otorgados para regularizar la operación  comercial de las unidades económicas</t>
  </si>
  <si>
    <t>(Dictámenes de giro otorgados/Solicitudes para dictámenes de giro recibidas)  *100</t>
  </si>
  <si>
    <t>Dictámenes de giro otorgados</t>
  </si>
  <si>
    <t>DICTAMEN</t>
  </si>
  <si>
    <t>Dictámenes de Giro. Solicitudes</t>
  </si>
  <si>
    <t>Solicitudes para dictámenes de giro recibidas</t>
  </si>
  <si>
    <t>751 - Porcentaje de eficiencia en el otorgamiento de licencias y/o permisos de funcionamiento a las unidades económicas</t>
  </si>
  <si>
    <t>(Licencias y/o permisos de funcionamiento otorgadas a las unidades económicas/Solicitudes de licencias y/o permisos de funcionamiento recibidas por las unidades económicas) *100</t>
  </si>
  <si>
    <t>Licencias y/o permisos de funcionamiento otorgadas a las unidades económicas</t>
  </si>
  <si>
    <t>LICENCIA Y/O PERMISO</t>
  </si>
  <si>
    <t>Registro de licencias y/o permisos de funcionamiento  otorgados.</t>
  </si>
  <si>
    <t>Solicitudes de licencias y/o permisos de funcionamiento recibidas por las unidades económicas</t>
  </si>
  <si>
    <t>752 - Porcentaje de inspecciones realizadas para identificar que las unidades económicas cuenten con las condiciones necesarias para su operación</t>
  </si>
  <si>
    <t>(Inspecciones realizadas a las unidades económicas/Inspecciones programadas a las unidades  económicas) * 100</t>
  </si>
  <si>
    <t>Inspecciones realizadas a las unidades económicas</t>
  </si>
  <si>
    <t>Inspecciones. Acta.</t>
  </si>
  <si>
    <t>Inspecciones programadas a las unidades económicas</t>
  </si>
  <si>
    <t>753 - Porcentaje de verificaciones para prevenir sanciones a las unidades económicas</t>
  </si>
  <si>
    <t>(Verificaciones realizadas/Verificaciones programadas) * 100</t>
  </si>
  <si>
    <t>Verificaciones realizadas</t>
  </si>
  <si>
    <t>Verificaciones. Acta.</t>
  </si>
  <si>
    <t>Verificaciones programadas</t>
  </si>
  <si>
    <t>154</t>
  </si>
  <si>
    <t>Vialidad y Transporte</t>
  </si>
  <si>
    <t>03050101</t>
  </si>
  <si>
    <t>Sistema Integral de Movilidad y Seguridad Vial</t>
  </si>
  <si>
    <t>0305010111</t>
  </si>
  <si>
    <t>Apoyo municipal a las políticas para el desarrollo del transporte</t>
  </si>
  <si>
    <t>754 - Tasa de variación en la modernización del transporte público terrestre.</t>
  </si>
  <si>
    <t>((Transporte público modernizado en el año actual/ Transporte público modernizado en el año anterior)-1)*100</t>
  </si>
  <si>
    <t>Transporte público modernizado en el año actual</t>
  </si>
  <si>
    <t>TRANSPORTE</t>
  </si>
  <si>
    <t>Transporte público modernizado en el año anterior</t>
  </si>
  <si>
    <t>755 - Tasa de variación del número de usuarios de los servicios de transporte público terrestre.</t>
  </si>
  <si>
    <t>((Usuarios de los servicios de transporte público terrestre en el año actual/Usuarios de los servicios de transporte público terrestre en el año anterior)-1)*100</t>
  </si>
  <si>
    <t>Usuarios de los servicios de transporte público terrestre en el año actual</t>
  </si>
  <si>
    <t>USUARIO</t>
  </si>
  <si>
    <t>Reportes comparativos de los usuarios de los servicios de transporte público terrestre.</t>
  </si>
  <si>
    <t>Usuarios de los servicios de transporte público terrestre en el año anterior</t>
  </si>
  <si>
    <t>756 - Porcentaje de convenios suscritos de colaboración con los permisionarios del servicio público de transporte de personas.</t>
  </si>
  <si>
    <t>(Convenios de colaboración suscritos con los permisionarios del servicio de transporte público/Convenios de colaboración gestionados con los permisionarios del servicio de transporte público) *100</t>
  </si>
  <si>
    <t>Convenios de colaboración suscritos con los permisionarios del servicio de transporte público</t>
  </si>
  <si>
    <t>Convenios</t>
  </si>
  <si>
    <t>Convenios de colaboración gestionados con los permisionarios del servicio de transporte público</t>
  </si>
  <si>
    <t>757 - Porcentaje de estudios de movilidad urbana realizados.</t>
  </si>
  <si>
    <t>(Estudios de movilidad urbana realizados/Estudios de movilidad urbana gestionados) *100</t>
  </si>
  <si>
    <t>Estudios de movilidad urbana realizados</t>
  </si>
  <si>
    <t>Estudios de movilidad urbana gestionados</t>
  </si>
  <si>
    <t>758 - Porcentaje de estudios costo-beneficio realizados.</t>
  </si>
  <si>
    <t>(Estudios de costo-beneficio realizados /Estudios de costo-beneficio programados) *100</t>
  </si>
  <si>
    <t>Estudios de costo-beneficio realizados</t>
  </si>
  <si>
    <t>Estudios de costo-beneficio programados</t>
  </si>
  <si>
    <t>579 - Porcentaje de propuestas de financiamiento para la modernización de la infraestructura del transporte público aceptadas.</t>
  </si>
  <si>
    <t>(Propuestas de financiamiento para la modernización de la infraestructura para el servicio del transporte público terrestre aceptadas/Propuestas de financiamiento para la modernización de la infraestructura para el servicio de transporte público terrestre presentadas) *100</t>
  </si>
  <si>
    <t>Propuestas de financiamiento para la modernización de la infraestructura para el servicio del transporte público terrestre aceptadas</t>
  </si>
  <si>
    <t>Propuestas de financiamiento para la modernización de la infraestructura para el servicio del transporte público terrestre presentadas</t>
  </si>
  <si>
    <t>760 - Porcentaje de financiamiento para la modernización del servicio de transporte público terrestre obtenido.</t>
  </si>
  <si>
    <t>(Financiamiento obtenido para la modernización de la infraestructura para el servicio del transporte público terrestre/Financiamiento gestionado para la modernización de la infraestructura para el servicio de transporte público terrestre) *100</t>
  </si>
  <si>
    <t>Financiamiento obtenido para la modernización de la infraestructura para el servicio del transporte público terrestre</t>
  </si>
  <si>
    <t>FINANCIAMIENTO</t>
  </si>
  <si>
    <t>Financiamiento gestionado para la modernización de la infraestructura para el servicio del transporte público terrestre</t>
  </si>
  <si>
    <t>761 - Porcentaje de rutas de movilidad urbana habilitadas.</t>
  </si>
  <si>
    <t>(Rutas de movilidad urbana habilitadas/Rutas de movilidad urbana requeridas) *100</t>
  </si>
  <si>
    <t>Rutas de movilidad urbana habilitadas</t>
  </si>
  <si>
    <t>Rutas de movilidad urbana requeridas</t>
  </si>
  <si>
    <t>762 - Porcentaje de equipamiento urbano obtenido para eficientar la movilidad.</t>
  </si>
  <si>
    <t>(Equipamiento urbano obtenido para eficientar la movilidad/Equipamiento urbano requerido) *100</t>
  </si>
  <si>
    <t>Equipamiento urbano obtenido para eficientar la movilidad</t>
  </si>
  <si>
    <t>EQUIPAMIENTO</t>
  </si>
  <si>
    <t>Equipamiento urbano requerido</t>
  </si>
  <si>
    <t>03070101</t>
  </si>
  <si>
    <t>Desarrollo integral del turismo mexiquense</t>
  </si>
  <si>
    <t>0307010101</t>
  </si>
  <si>
    <t>Difusión y promoción del turismo mexiquense</t>
  </si>
  <si>
    <t>774 - Tasa de variación de la derrama económica turística del municipio.</t>
  </si>
  <si>
    <t>((Ingresos de carácter turístico en el año actual/Ingresos de carácter turístico en el año anterior)-1)*100</t>
  </si>
  <si>
    <t>Ingresos de carácter turístico en el año actual</t>
  </si>
  <si>
    <t>Estadísticas del INEGI</t>
  </si>
  <si>
    <t>Ingresos de carácter turístico en el año anterior</t>
  </si>
  <si>
    <t>775 - Tasa de variación de las unidades económicas de carácter turístico en funciones.</t>
  </si>
  <si>
    <t>((Unidades económicas de carácter turístico en funciones en el presente año/Unidades económicas de carácter turístico en funciones en el año anterior)-1) *100</t>
  </si>
  <si>
    <t>Unidades económicas de carácter turístico en funciones en el presente año</t>
  </si>
  <si>
    <t>Estadísticas del INEGI Registros administrativos.</t>
  </si>
  <si>
    <t>Unidades económicas de carácter turístico en funciones en el año anterior</t>
  </si>
  <si>
    <t>776 - Porcentaje de programas de carácter divulgatorio implementados.</t>
  </si>
  <si>
    <t>(Programas de carácter divulgatorio implementados/Programas divulgatorios diseñados)*100</t>
  </si>
  <si>
    <t>Programas de carácter divulgatorio implementados</t>
  </si>
  <si>
    <t>Programas divulgatorios diseñados</t>
  </si>
  <si>
    <t>777 - Porcentaje de convenios celebrados en materia de fomento turístico.</t>
  </si>
  <si>
    <t>(Convenios celebrados/Convenios diseñados)*100</t>
  </si>
  <si>
    <t>Convenios celebrados</t>
  </si>
  <si>
    <t xml:space="preserve">Registros administrativos de los convenios en materia turística. </t>
  </si>
  <si>
    <t>Convenios diseñados</t>
  </si>
  <si>
    <t>778 - Porcentaje de visitantes a los sitios de interés del municipio.</t>
  </si>
  <si>
    <t>(Número de visitantes que asisten a los sitios de interés/Número de visitantes estimados) *100</t>
  </si>
  <si>
    <t>Número de visitantes que asisten a los sitios de interés</t>
  </si>
  <si>
    <t>Número de visitantes estimados</t>
  </si>
  <si>
    <t>779 - Porcentaje de unidades económicas inscritas en el Padrón Turístico.</t>
  </si>
  <si>
    <t>(Unidades económicas turísticas empadronadas/Total de Unidades económicas turísticas del municipio)*100</t>
  </si>
  <si>
    <t>Unidades económicas turísticas empadronadas</t>
  </si>
  <si>
    <t>Total de Unidades económicas turísticas del municipio</t>
  </si>
  <si>
    <t>780 - Porcentaje de implementación del programa de identidad municipal.</t>
  </si>
  <si>
    <t>(Unidades económicas que implementaron la identidad municipal/Total de unidades económicas)*100</t>
  </si>
  <si>
    <t>Unidades económicas que implementaron la identidad municipal</t>
  </si>
  <si>
    <t>Total de unidades económicas</t>
  </si>
  <si>
    <t>781 - Porcentaje de apoyos entregados en materia de fomento turístico.</t>
  </si>
  <si>
    <t>(Número de apoyos otorgados/Solicitudes de apoyo recibidas) *100</t>
  </si>
  <si>
    <t>Número de apoyos otorgados</t>
  </si>
  <si>
    <t>Registros de apoyos otorgados.</t>
  </si>
  <si>
    <t>Solicitudes de apoyo recibidas</t>
  </si>
  <si>
    <t>782 - Porcentaje de turistas beneficiados con descuentos concertados.</t>
  </si>
  <si>
    <t>(Turistas beneficiados/Total de visitantes al municipio)*100</t>
  </si>
  <si>
    <t>Turistas beneficiados</t>
  </si>
  <si>
    <t>Total de visitantes al municipio</t>
  </si>
  <si>
    <t>783 - Porcentaje de convenios turísticos firmados.</t>
  </si>
  <si>
    <t>(Convenios firmados/Convenios gestionados)*100</t>
  </si>
  <si>
    <t>Convenios firmados</t>
  </si>
  <si>
    <t xml:space="preserve">Registros de convenios celebrados con empresas turísticas. </t>
  </si>
  <si>
    <t>Convenios gestionados</t>
  </si>
  <si>
    <t>784 - Porcentaje de acciones para promover los centros culturales, religiosos y gastronómicos.</t>
  </si>
  <si>
    <t xml:space="preserve">(Actividades de promoción realizadas en el trimestre actual/Actividades programadas en el trimestre anterior) *100 </t>
  </si>
  <si>
    <t>Actividades de promoción realizadas en el trimestre actual</t>
  </si>
  <si>
    <t>PROMOCIÓN</t>
  </si>
  <si>
    <t xml:space="preserve">Registros administrativos. </t>
  </si>
  <si>
    <t>Actividades programadas en el trimestre anterior</t>
  </si>
  <si>
    <t>133</t>
  </si>
  <si>
    <t>Fomento Artesanal</t>
  </si>
  <si>
    <t>03090301</t>
  </si>
  <si>
    <t>Promoción artesanal</t>
  </si>
  <si>
    <t>0309030104</t>
  </si>
  <si>
    <t>Promoción y fomento artesanal para el desarrollo del Estado de México</t>
  </si>
  <si>
    <t>799 - Tasa de variación de apoyos entregados a los artesanos.</t>
  </si>
  <si>
    <t>((Artesanos beneficiados con apoyos en el año actual/Artesanos beneficiados con apoyos en el año anterior) -1) *100</t>
  </si>
  <si>
    <t>Artesanos beneficiados con apoyos en el año actual</t>
  </si>
  <si>
    <t>ARTESANO</t>
  </si>
  <si>
    <t>Estadística interna.</t>
  </si>
  <si>
    <t>Artesanos beneficiados con apoyos en el año anterior</t>
  </si>
  <si>
    <t>800 - Tasa de variación en el número de artesanos participantes en eventos</t>
  </si>
  <si>
    <t>((Artesanos participantes en eventos en el año actual/Artesanos participantes en eventos en el año anterior)-1) *100</t>
  </si>
  <si>
    <t>Artesanos participantes en eventos en el año actual</t>
  </si>
  <si>
    <t>Padrón de beneficiados para eventos internos.</t>
  </si>
  <si>
    <t>Artesanos participantes en eventos en el año anterior</t>
  </si>
  <si>
    <t>801 - Porcentaje de eventos realizados para la venta de los productos de los artesanos</t>
  </si>
  <si>
    <t>(Eventos para la venta de los productos de los artesanos realizados/Eventos para la venta de los productos de los artesanos programados y/o gestionados)*100</t>
  </si>
  <si>
    <t>Eventos para la venta de los productos de los artesanos realizados</t>
  </si>
  <si>
    <t>Información del programa. Estadística interna.</t>
  </si>
  <si>
    <t>Eventos para la venta de los productos de los artesanos programados y/o gestionados</t>
  </si>
  <si>
    <t>802 - Porcentaje de pláticas informativas sobre promoción y comercialización</t>
  </si>
  <si>
    <t>(Pláticas informativas sobre promoción y comercialización otorgadas/Pláticas informativas sobre promoción y comercialización programadas)*100</t>
  </si>
  <si>
    <t>Pláticas informativas sobre promoción y comercialización otorgadas</t>
  </si>
  <si>
    <t>Listas de asistencia. Fotografias.</t>
  </si>
  <si>
    <t>Pláticas informativas sobre promoción y comercialización programadas</t>
  </si>
  <si>
    <t>116</t>
  </si>
  <si>
    <t>Egresos</t>
  </si>
  <si>
    <t>04020101</t>
  </si>
  <si>
    <t>Transferencias</t>
  </si>
  <si>
    <t>0402010104</t>
  </si>
  <si>
    <t>Transferencias del ayuntamiento a organismos municipales</t>
  </si>
  <si>
    <t>808 - Porcentaje de recursos destinados a transferencias</t>
  </si>
  <si>
    <t>(Total de recursos previstos para transferencias hacia entes municipales/Total de ingresos municipales)*100</t>
  </si>
  <si>
    <t>Total de recursos previstos para transferencias hacia entes municipales</t>
  </si>
  <si>
    <t>Total de ingresos municipales</t>
  </si>
  <si>
    <t>809 - Tasa de variación en los recursos transferidos a entes municipales.</t>
  </si>
  <si>
    <t>((Recursos transferidos a entes municipales en el año actual/Recursos transferidos en el año anterior)-1)*100</t>
  </si>
  <si>
    <t>Recursos transferidos a entes municipales en el año actual</t>
  </si>
  <si>
    <t>Recursos transferidos en el año anterior</t>
  </si>
  <si>
    <t>810 - Porcentaje de gasto vía transferencias.</t>
  </si>
  <si>
    <t>(Participación mensual destinada a entes municipales/Total de egresos mensuales)*100</t>
  </si>
  <si>
    <t>Participación mensual destinada a entes municipales</t>
  </si>
  <si>
    <t>Total de egresos mensuales</t>
  </si>
  <si>
    <t>811 - Porcentaje de registros contables correspondientes a transferencias.</t>
  </si>
  <si>
    <t>(Pólizas emitidas para registrar transferencias/Total de Pólizas generadas)*100</t>
  </si>
  <si>
    <t>Pólizas emitidas para registrar transferencias</t>
  </si>
  <si>
    <t>Pólizas de egresos.</t>
  </si>
  <si>
    <t>Total de Pólizas generadas</t>
  </si>
  <si>
    <t>04040101</t>
  </si>
  <si>
    <t>Previsiones para el pago de adeudos de ejercicios fiscales anteriores</t>
  </si>
  <si>
    <t>0404010101</t>
  </si>
  <si>
    <t>Pasivos derivados de erogaciones devengadas y pendientes de ejercicios anteriores</t>
  </si>
  <si>
    <t>812 - Tasa de variación en el pago de ADEFAS.</t>
  </si>
  <si>
    <t>((ADEFAS cubiertas el presente ejercicio/ADEFAS cubiertas el ejercicio anterior)-1) *100)</t>
  </si>
  <si>
    <t>ADEFAS cubiertas el presente ejercicio</t>
  </si>
  <si>
    <t>Estado de posición financiera</t>
  </si>
  <si>
    <t>ADEFAS cubiertas el ejercicio anterior</t>
  </si>
  <si>
    <t>813 - Porcentaje de pago de ADEFAS con respecto al gasto.</t>
  </si>
  <si>
    <t>(ADEFAS pagados en el presente año/Total de Egresos) *100</t>
  </si>
  <si>
    <t>ADEFAS pagados en el presente año</t>
  </si>
  <si>
    <t>Estado de posición financiera. Estado Comparativo de Egresos.</t>
  </si>
  <si>
    <t>Total de Egresos</t>
  </si>
  <si>
    <t>814 - Porcentaje que implica el pago de ADEFAS con respecto al techo financiero institucional.</t>
  </si>
  <si>
    <t>(Monto de ADEFAS pagado/Monto de ADEFAS programado) *100</t>
  </si>
  <si>
    <t>Monto de ADEFAS pagado</t>
  </si>
  <si>
    <t>Estado de Posición Financiera. Pólizas de egresos.</t>
  </si>
  <si>
    <t>Monto de ADEFAS programado</t>
  </si>
  <si>
    <t>815 - Porcentaje de ADEFAS con respecto al gasto presupuestado mensual.</t>
  </si>
  <si>
    <t>(Total de recursos que implica el pago de ADEFAS/Total de gasto presupuestado para el mes correspondiente a la liberación) *100</t>
  </si>
  <si>
    <t>Total de recursos que implica el pago de ADEFAS</t>
  </si>
  <si>
    <t>Total de gasto presupuestado para el mes correspondiente a la liberación</t>
  </si>
  <si>
    <t>816 - Porcentaje de ADEFAS con respecto a la disponibilidad presupuestal.</t>
  </si>
  <si>
    <t>(Total de recursos que implica el pago de ADEFAS/Disponibilidad presupuestal determinada) *100</t>
  </si>
  <si>
    <t>Disponibilidad presupuestal determinada</t>
  </si>
  <si>
    <t>817 - Tasa de variación en la evolución de liberación de pagos.</t>
  </si>
  <si>
    <t>((Pago a acreedores diversos que quedaron pendientes de liquidación liberados en el presente mes/Pago a acreedores diversos que quedaron pendientes de liquidación liberados en el mes anterior)-1) *100</t>
  </si>
  <si>
    <t>Pago a acreedores diversos que quedaron pendientes de liquidación liberados en el presente mes</t>
  </si>
  <si>
    <t>Pago a acreedores diversos que quedaron pendientes de liquidación liberados en el mes anterior</t>
  </si>
  <si>
    <t>Elaboró</t>
  </si>
  <si>
    <t>Cargo</t>
  </si>
  <si>
    <t>Periodo Trimestral</t>
  </si>
  <si>
    <t>Primer Trimestre</t>
  </si>
  <si>
    <t>Validó</t>
  </si>
  <si>
    <t>DEPENDENCIA GENERAL</t>
  </si>
  <si>
    <t>DEPENDENCIA AUXILIAR</t>
  </si>
  <si>
    <t>PROGRAMA PRESUPUESTARIO</t>
  </si>
  <si>
    <t>PROYECTO PRESUPUESTARIO</t>
  </si>
  <si>
    <t>CARACTERÍSTICAS DEL INDICADOR</t>
  </si>
  <si>
    <t>META ANUAL</t>
  </si>
  <si>
    <t>PRIMER TRIMESTRE</t>
  </si>
  <si>
    <t>AVANCE ACUMULADO</t>
  </si>
  <si>
    <t>CLAVE</t>
  </si>
  <si>
    <t>DENOMINACIÓN</t>
  </si>
  <si>
    <t>TIPO DE INDICADOR</t>
  </si>
  <si>
    <t>NOMBRE DEL INDICADOR</t>
  </si>
  <si>
    <t>FÓRMULA DE CÁLCULO</t>
  </si>
  <si>
    <t>FRECUENCIA</t>
  </si>
  <si>
    <t>TIPO</t>
  </si>
  <si>
    <t>VARIABLES DEL INDICADOR</t>
  </si>
  <si>
    <t>UNIDAD DE MEDIDA</t>
  </si>
  <si>
    <t>TIPO DE OPERACIÓN</t>
  </si>
  <si>
    <t>PROGRAMADO</t>
  </si>
  <si>
    <t>AVANCE</t>
  </si>
  <si>
    <t>EFICIENCIA</t>
  </si>
  <si>
    <t>REPORTE DE INDICADORES ESTRATÉGICOS Y DE GESTIÓN 2026</t>
  </si>
  <si>
    <t>Dep. Administrativa</t>
  </si>
  <si>
    <t>PERIODO</t>
  </si>
  <si>
    <t>Características del Indicador</t>
  </si>
  <si>
    <t>Reporte Trimestre</t>
  </si>
  <si>
    <t>Avance Acumulado</t>
  </si>
  <si>
    <t>Programado</t>
  </si>
  <si>
    <t>Avance</t>
  </si>
  <si>
    <t>Eficiencia</t>
  </si>
  <si>
    <t>Segundo Trimestre</t>
  </si>
  <si>
    <t>SEGUNDO TRIMESTRE</t>
  </si>
  <si>
    <t>Tercer Trimestre</t>
  </si>
  <si>
    <t>TERCER TRIMESTRE</t>
  </si>
  <si>
    <t>Cuarto Trimestre</t>
  </si>
  <si>
    <t>CUARTO TRIMESTRE</t>
  </si>
  <si>
    <t>Frecuencia de Medición</t>
  </si>
  <si>
    <t>BaseRow</t>
  </si>
  <si>
    <t>Incluir</t>
  </si>
  <si>
    <t>Seq</t>
  </si>
  <si>
    <t>0105020603</t>
  </si>
  <si>
    <t>Adquisiciones y Servicios</t>
  </si>
  <si>
    <t>121</t>
  </si>
  <si>
    <t>Recursos Materiales</t>
  </si>
  <si>
    <t>Lic. José Alonso Chavarría Guevara</t>
  </si>
  <si>
    <t>Director de Desarrollo Económico</t>
  </si>
  <si>
    <t>Lic. Mónica López Cano</t>
  </si>
  <si>
    <t>Enlace Adminsitrativo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</si>
</sst>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font>
    <font>
      <sz val="11"/>
      <color theme="1"/>
      <name val="Calibri"/>
      <family val="2"/>
      <scheme val="minor"/>
    </font>
    <font>
      <sz val="11"/>
      <color theme="1"/>
      <name val="Calibri"/>
      <family val="2"/>
      <scheme val="minor"/>
    </font>
    <font>
      <sz val="9"/>
      <color rgb="FF000000"/>
      <name val="Calibri"/>
      <family val="2"/>
    </font>
    <font>
      <b/>
      <sz val="9"/>
      <color rgb="FFFFFFFF"/>
      <name val="Calibri"/>
      <family val="2"/>
    </font>
    <font>
      <b/>
      <sz val="9"/>
      <color rgb="FF000000"/>
      <name val="Calibri"/>
      <family val="2"/>
    </font>
    <font>
      <b/>
      <sz val="11"/>
      <color theme="0"/>
      <name val="Calibri"/>
      <family val="2"/>
    </font>
    <font>
      <b/>
      <sz val="11"/>
      <color theme="0"/>
      <name val="Calibri"/>
      <family val="2"/>
      <scheme val="minor"/>
    </font>
    <font>
      <b/>
      <sz val="16"/>
      <color theme="1"/>
      <name val="Calibri"/>
      <family val="2"/>
      <scheme val="minor"/>
    </font>
    <font>
      <b/>
      <sz val="10"/>
      <color theme="0"/>
      <name val="Calibri"/>
      <family val="2"/>
      <scheme val="minor"/>
    </font>
    <font>
      <sz val="9"/>
      <color theme="1"/>
      <name val="Calibri"/>
      <family val="2"/>
      <scheme val="minor"/>
    </font>
    <font>
      <sz val="9"/>
      <color theme="1"/>
      <name val="Calibri"/>
      <family val="2"/>
    </font>
    <font>
      <b/>
      <sz val="10"/>
      <name val="Calibri"/>
      <family val="2"/>
      <scheme val="minor"/>
    </font>
    <font>
      <b/>
      <sz val="9"/>
      <color rgb="FFFFFFFF"/>
      <name val="Cambria"/>
      <family val="1"/>
    </font>
    <font>
      <b/>
      <sz val="9"/>
      <color theme="0"/>
      <name val="Calibri"/>
      <family val="2"/>
      <scheme val="minor"/>
    </font>
    <font>
      <sz val="10"/>
      <color theme="1"/>
      <name val="Calibri"/>
      <family val="2"/>
    </font>
    <font>
      <b/>
      <sz val="11"/>
      <color theme="1"/>
      <name val="Calibri"/>
      <family val="2"/>
    </font>
  </fonts>
  <fills count="26">
    <fill>
      <patternFill patternType="none"/>
    </fill>
    <fill>
      <patternFill patternType="gray125"/>
    </fill>
    <fill>
      <patternFill patternType="solid">
        <fgColor rgb="FF003366"/>
      </patternFill>
    </fill>
    <fill>
      <patternFill patternType="solid">
        <fgColor rgb="FFFFFFFF"/>
      </patternFill>
    </fill>
    <fill>
      <patternFill patternType="solid">
        <fgColor theme="9" tint="0.79979857783745845"/>
        <bgColor indexed="65"/>
      </patternFill>
    </fill>
    <fill>
      <patternFill patternType="solid">
        <fgColor theme="2" tint="-0.249977111117893"/>
        <bgColor indexed="65"/>
      </patternFill>
    </fill>
    <fill>
      <patternFill patternType="solid">
        <fgColor theme="9" tint="0.39970091860713525"/>
        <bgColor indexed="65"/>
      </patternFill>
    </fill>
    <fill>
      <patternFill patternType="solid">
        <fgColor theme="7" tint="0.59974974822229687"/>
        <bgColor indexed="65"/>
      </patternFill>
    </fill>
    <fill>
      <patternFill patternType="solid">
        <fgColor theme="5" tint="0.59974974822229687"/>
        <bgColor indexed="65"/>
      </patternFill>
    </fill>
    <fill>
      <patternFill patternType="solid">
        <fgColor theme="8" tint="0.59974974822229687"/>
        <bgColor indexed="65"/>
      </patternFill>
    </fill>
    <fill>
      <patternFill patternType="solid">
        <fgColor theme="6" tint="0.59974974822229687"/>
        <bgColor indexed="65"/>
      </patternFill>
    </fill>
    <fill>
      <patternFill patternType="solid">
        <fgColor theme="4" tint="0.59974974822229687"/>
        <bgColor indexed="65"/>
      </patternFill>
    </fill>
    <fill>
      <patternFill patternType="solid">
        <fgColor theme="3" tint="0.79979857783745845"/>
        <bgColor indexed="65"/>
      </patternFill>
    </fill>
    <fill>
      <patternFill patternType="solid">
        <fgColor theme="9" tint="0.59974974822229687"/>
        <bgColor indexed="65"/>
      </patternFill>
    </fill>
    <fill>
      <patternFill patternType="solid">
        <fgColor rgb="FFAA1C47"/>
      </patternFill>
    </fill>
    <fill>
      <patternFill patternType="solid">
        <fgColor rgb="FFB99758"/>
      </patternFill>
    </fill>
    <fill>
      <patternFill patternType="solid">
        <fgColor theme="9" tint="-0.49989318521683401"/>
        <bgColor indexed="65"/>
      </patternFill>
    </fill>
    <fill>
      <patternFill patternType="solid">
        <fgColor rgb="FF651C32"/>
      </patternFill>
    </fill>
    <fill>
      <patternFill patternType="solid">
        <fgColor rgb="FFB99758"/>
      </patternFill>
    </fill>
    <fill>
      <patternFill patternType="solid">
        <fgColor rgb="FF651C32"/>
      </patternFill>
    </fill>
    <fill>
      <patternFill patternType="solid">
        <fgColor theme="9" tint="-0.49989318521683401"/>
        <bgColor indexed="65"/>
      </patternFill>
    </fill>
    <fill>
      <patternFill patternType="solid">
        <fgColor rgb="FFB99758"/>
      </patternFill>
    </fill>
    <fill>
      <patternFill patternType="solid">
        <fgColor theme="0"/>
      </patternFill>
    </fill>
    <fill>
      <patternFill patternType="solid">
        <fgColor theme="7" tint="0.39997558519241921"/>
        <bgColor indexed="65"/>
      </patternFill>
    </fill>
    <fill>
      <patternFill patternType="solid">
        <fgColor rgb="FFD9D9D9"/>
      </patternFill>
    </fill>
    <fill>
      <patternFill patternType="solid">
        <fgColor rgb="FFFFFFFF"/>
      </patternFill>
    </fill>
  </fills>
  <borders count="12">
    <border>
      <left/>
      <right/>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auto="1"/>
      </right>
      <top style="thin">
        <color auto="1"/>
      </top>
      <bottom style="thin">
        <color auto="1"/>
      </bottom>
      <diagonal/>
    </border>
    <border>
      <left/>
      <right/>
      <top style="thin">
        <color auto="1"/>
      </top>
      <bottom/>
      <diagonal/>
    </border>
    <border>
      <left style="thin">
        <color rgb="FFD9D9D9"/>
      </left>
      <right style="thin">
        <color rgb="FFD9D9D9"/>
      </right>
      <top style="thin">
        <color rgb="FFD9D9D9"/>
      </top>
      <bottom style="thin">
        <color rgb="FFD9D9D9"/>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D9D9D9"/>
      </left>
      <right style="thin">
        <color rgb="FFD9D9D9"/>
      </right>
      <top/>
      <bottom style="thin">
        <color rgb="FFD9D9D9"/>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2" fillId="0" borderId="0"/>
    <xf numFmtId="9" fontId="2" fillId="0" borderId="0"/>
  </cellStyleXfs>
  <cellXfs count="144">
    <xf numFmtId="0" fontId="0" fillId="0" borderId="0" xfId="0"/>
    <xf numFmtId="0" fontId="3" fillId="0" borderId="0" xfId="0" applyFont="1"/>
    <xf numFmtId="49" fontId="3" fillId="0" borderId="0" xfId="0" applyNumberFormat="1" applyFont="1"/>
    <xf numFmtId="2" fontId="3" fillId="0" borderId="0" xfId="0" applyNumberFormat="1" applyFont="1"/>
    <xf numFmtId="0" fontId="5" fillId="0" borderId="0" xfId="0" applyFont="1" applyAlignment="1">
      <alignment horizontal="center" vertical="top" wrapText="1"/>
    </xf>
    <xf numFmtId="49" fontId="0" fillId="0" borderId="0" xfId="0" applyNumberFormat="1"/>
    <xf numFmtId="0" fontId="2" fillId="0" borderId="0" xfId="1"/>
    <xf numFmtId="0" fontId="11" fillId="0" borderId="0" xfId="0" applyFont="1" applyAlignment="1">
      <alignment horizontal="left" vertical="center" wrapText="1"/>
    </xf>
    <xf numFmtId="0" fontId="12" fillId="22" borderId="0" xfId="1" applyFont="1" applyFill="1" applyAlignment="1">
      <alignment horizontal="left" vertical="center" wrapText="1"/>
    </xf>
    <xf numFmtId="49" fontId="4" fillId="2" borderId="1" xfId="0" applyNumberFormat="1" applyFont="1" applyFill="1" applyBorder="1" applyAlignment="1">
      <alignment horizontal="left" vertical="center" wrapText="1"/>
    </xf>
    <xf numFmtId="49" fontId="4" fillId="2" borderId="2" xfId="0" applyNumberFormat="1" applyFont="1" applyFill="1" applyBorder="1" applyAlignment="1">
      <alignment horizontal="left" vertical="center" wrapText="1"/>
    </xf>
    <xf numFmtId="49" fontId="4" fillId="2" borderId="3" xfId="0" applyNumberFormat="1" applyFont="1" applyFill="1" applyBorder="1" applyAlignment="1">
      <alignment horizontal="left" vertical="center" wrapText="1"/>
    </xf>
    <xf numFmtId="2" fontId="4" fillId="2" borderId="3" xfId="0" applyNumberFormat="1" applyFont="1" applyFill="1" applyBorder="1" applyAlignment="1">
      <alignment horizontal="left" vertical="center" wrapText="1"/>
    </xf>
    <xf numFmtId="0" fontId="0" fillId="0" borderId="0" xfId="0" applyAlignment="1">
      <alignment horizontal="left" vertical="center"/>
    </xf>
    <xf numFmtId="0" fontId="3" fillId="0" borderId="1" xfId="0" applyFont="1" applyBorder="1" applyAlignment="1">
      <alignment horizontal="left" vertical="center"/>
    </xf>
    <xf numFmtId="49" fontId="0" fillId="3" borderId="4" xfId="0" applyNumberFormat="1" applyFill="1" applyBorder="1" applyAlignment="1">
      <alignment horizontal="left" vertical="center"/>
    </xf>
    <xf numFmtId="49" fontId="0" fillId="3" borderId="1" xfId="0" applyNumberFormat="1" applyFill="1" applyBorder="1" applyAlignment="1">
      <alignment horizontal="left" vertical="center"/>
    </xf>
    <xf numFmtId="0" fontId="0" fillId="3" borderId="1" xfId="0" applyFill="1" applyBorder="1" applyAlignment="1">
      <alignment horizontal="left" vertical="center"/>
    </xf>
    <xf numFmtId="0" fontId="3" fillId="0" borderId="0" xfId="0" applyFont="1" applyAlignment="1">
      <alignment horizontal="left" vertical="center"/>
    </xf>
    <xf numFmtId="4" fontId="3" fillId="0" borderId="0" xfId="0" applyNumberFormat="1" applyFont="1" applyAlignment="1">
      <alignment horizontal="left" vertical="center"/>
    </xf>
    <xf numFmtId="0" fontId="3" fillId="4" borderId="1" xfId="0" applyFont="1" applyFill="1" applyBorder="1" applyAlignment="1">
      <alignment horizontal="left" vertical="center"/>
    </xf>
    <xf numFmtId="49" fontId="0" fillId="4" borderId="4" xfId="0" applyNumberFormat="1" applyFill="1" applyBorder="1" applyAlignment="1">
      <alignment horizontal="left" vertical="center"/>
    </xf>
    <xf numFmtId="49" fontId="0" fillId="4" borderId="1" xfId="0" applyNumberFormat="1" applyFill="1" applyBorder="1" applyAlignment="1">
      <alignment horizontal="left" vertical="center"/>
    </xf>
    <xf numFmtId="0" fontId="0" fillId="4" borderId="1" xfId="0" applyFill="1" applyBorder="1" applyAlignment="1">
      <alignment horizontal="left" vertical="center"/>
    </xf>
    <xf numFmtId="0" fontId="3" fillId="5" borderId="1" xfId="0" applyFont="1" applyFill="1" applyBorder="1" applyAlignment="1">
      <alignment horizontal="left" vertical="center"/>
    </xf>
    <xf numFmtId="49" fontId="0" fillId="5" borderId="4" xfId="0" applyNumberFormat="1" applyFill="1" applyBorder="1" applyAlignment="1">
      <alignment horizontal="left" vertical="center"/>
    </xf>
    <xf numFmtId="49" fontId="0" fillId="5" borderId="1" xfId="0" applyNumberFormat="1" applyFill="1" applyBorder="1" applyAlignment="1">
      <alignment horizontal="left" vertical="center"/>
    </xf>
    <xf numFmtId="0" fontId="0" fillId="5" borderId="1" xfId="0" applyFill="1" applyBorder="1" applyAlignment="1">
      <alignment horizontal="left" vertical="center"/>
    </xf>
    <xf numFmtId="0" fontId="3" fillId="6" borderId="1" xfId="0" applyFont="1" applyFill="1" applyBorder="1" applyAlignment="1">
      <alignment horizontal="left" vertical="center"/>
    </xf>
    <xf numFmtId="49" fontId="0" fillId="6" borderId="4" xfId="0" applyNumberFormat="1" applyFill="1" applyBorder="1" applyAlignment="1">
      <alignment horizontal="left" vertical="center"/>
    </xf>
    <xf numFmtId="49" fontId="0" fillId="6" borderId="1" xfId="0" applyNumberFormat="1" applyFill="1" applyBorder="1" applyAlignment="1">
      <alignment horizontal="left" vertical="center"/>
    </xf>
    <xf numFmtId="0" fontId="0" fillId="6" borderId="1" xfId="0" applyFill="1" applyBorder="1" applyAlignment="1">
      <alignment horizontal="left" vertical="center"/>
    </xf>
    <xf numFmtId="0" fontId="3" fillId="7" borderId="1" xfId="0" applyFont="1" applyFill="1" applyBorder="1" applyAlignment="1">
      <alignment horizontal="left" vertical="center"/>
    </xf>
    <xf numFmtId="49" fontId="0" fillId="7" borderId="4" xfId="0" applyNumberFormat="1" applyFill="1" applyBorder="1" applyAlignment="1">
      <alignment horizontal="left" vertical="center"/>
    </xf>
    <xf numFmtId="49" fontId="0" fillId="7" borderId="1" xfId="0" applyNumberFormat="1" applyFill="1" applyBorder="1" applyAlignment="1">
      <alignment horizontal="left" vertical="center"/>
    </xf>
    <xf numFmtId="0" fontId="0" fillId="7" borderId="1" xfId="0" applyFill="1" applyBorder="1" applyAlignment="1">
      <alignment horizontal="left" vertical="center"/>
    </xf>
    <xf numFmtId="0" fontId="3" fillId="8" borderId="1" xfId="0" applyFont="1" applyFill="1" applyBorder="1" applyAlignment="1">
      <alignment horizontal="left" vertical="center"/>
    </xf>
    <xf numFmtId="49" fontId="0" fillId="8" borderId="4" xfId="0" applyNumberFormat="1" applyFill="1" applyBorder="1" applyAlignment="1">
      <alignment horizontal="left" vertical="center"/>
    </xf>
    <xf numFmtId="49" fontId="0" fillId="8" borderId="1" xfId="0" applyNumberFormat="1" applyFill="1" applyBorder="1" applyAlignment="1">
      <alignment horizontal="left" vertical="center"/>
    </xf>
    <xf numFmtId="0" fontId="0" fillId="8" borderId="1" xfId="0" applyFill="1" applyBorder="1" applyAlignment="1">
      <alignment horizontal="left" vertical="center"/>
    </xf>
    <xf numFmtId="0" fontId="3" fillId="9" borderId="1" xfId="0" applyFont="1" applyFill="1" applyBorder="1" applyAlignment="1">
      <alignment horizontal="left" vertical="center"/>
    </xf>
    <xf numFmtId="49" fontId="0" fillId="9" borderId="4" xfId="0" applyNumberFormat="1" applyFill="1" applyBorder="1" applyAlignment="1">
      <alignment horizontal="left" vertical="center"/>
    </xf>
    <xf numFmtId="49" fontId="0" fillId="9" borderId="1" xfId="0" applyNumberFormat="1" applyFill="1" applyBorder="1" applyAlignment="1">
      <alignment horizontal="left" vertical="center"/>
    </xf>
    <xf numFmtId="0" fontId="0" fillId="9" borderId="1" xfId="0" applyFill="1" applyBorder="1" applyAlignment="1">
      <alignment horizontal="left" vertical="center"/>
    </xf>
    <xf numFmtId="0" fontId="3" fillId="10" borderId="1" xfId="0" applyFont="1" applyFill="1" applyBorder="1" applyAlignment="1">
      <alignment horizontal="left" vertical="center"/>
    </xf>
    <xf numFmtId="49" fontId="0" fillId="10" borderId="4" xfId="0" applyNumberFormat="1" applyFill="1" applyBorder="1" applyAlignment="1">
      <alignment horizontal="left" vertical="center"/>
    </xf>
    <xf numFmtId="49" fontId="0" fillId="10" borderId="1" xfId="0" applyNumberFormat="1" applyFill="1" applyBorder="1" applyAlignment="1">
      <alignment horizontal="left" vertical="center"/>
    </xf>
    <xf numFmtId="0" fontId="0" fillId="10" borderId="1" xfId="0" applyFill="1" applyBorder="1" applyAlignment="1">
      <alignment horizontal="left" vertical="center"/>
    </xf>
    <xf numFmtId="0" fontId="3" fillId="11" borderId="1" xfId="0" applyFont="1" applyFill="1" applyBorder="1" applyAlignment="1">
      <alignment horizontal="left" vertical="center"/>
    </xf>
    <xf numFmtId="49" fontId="0" fillId="11" borderId="4" xfId="0" applyNumberFormat="1" applyFill="1" applyBorder="1" applyAlignment="1">
      <alignment horizontal="left" vertical="center"/>
    </xf>
    <xf numFmtId="49" fontId="0" fillId="11" borderId="1" xfId="0" applyNumberFormat="1" applyFill="1" applyBorder="1" applyAlignment="1">
      <alignment horizontal="left" vertical="center"/>
    </xf>
    <xf numFmtId="0" fontId="0" fillId="11" borderId="1" xfId="0" applyFill="1" applyBorder="1" applyAlignment="1">
      <alignment horizontal="left" vertical="center"/>
    </xf>
    <xf numFmtId="0" fontId="3" fillId="12" borderId="1" xfId="0" applyFont="1" applyFill="1" applyBorder="1" applyAlignment="1">
      <alignment horizontal="left" vertical="center"/>
    </xf>
    <xf numFmtId="49" fontId="0" fillId="12" borderId="4" xfId="0" applyNumberFormat="1" applyFill="1" applyBorder="1" applyAlignment="1">
      <alignment horizontal="left" vertical="center"/>
    </xf>
    <xf numFmtId="49" fontId="0" fillId="12" borderId="1" xfId="0" applyNumberFormat="1" applyFill="1" applyBorder="1" applyAlignment="1">
      <alignment horizontal="left" vertical="center"/>
    </xf>
    <xf numFmtId="0" fontId="0" fillId="12" borderId="1" xfId="0" applyFill="1" applyBorder="1" applyAlignment="1">
      <alignment horizontal="left" vertical="center"/>
    </xf>
    <xf numFmtId="0" fontId="3" fillId="13" borderId="1" xfId="0" applyFont="1" applyFill="1" applyBorder="1" applyAlignment="1">
      <alignment horizontal="left" vertical="center"/>
    </xf>
    <xf numFmtId="49" fontId="0" fillId="13" borderId="4" xfId="0" applyNumberFormat="1" applyFill="1" applyBorder="1" applyAlignment="1">
      <alignment horizontal="left" vertical="center"/>
    </xf>
    <xf numFmtId="49" fontId="0" fillId="13" borderId="1" xfId="0" applyNumberFormat="1" applyFill="1" applyBorder="1" applyAlignment="1">
      <alignment horizontal="left" vertical="center"/>
    </xf>
    <xf numFmtId="0" fontId="0" fillId="13" borderId="1" xfId="0" applyFill="1" applyBorder="1" applyAlignment="1">
      <alignment horizontal="left" vertical="center"/>
    </xf>
    <xf numFmtId="0" fontId="0" fillId="0" borderId="0" xfId="0" applyAlignment="1">
      <alignment horizontal="left" vertical="center" wrapText="1"/>
    </xf>
    <xf numFmtId="0" fontId="0" fillId="23" borderId="1" xfId="0" applyFill="1" applyBorder="1" applyAlignment="1">
      <alignment horizontal="left" vertical="center"/>
    </xf>
    <xf numFmtId="49" fontId="0" fillId="0" borderId="0" xfId="0" applyNumberFormat="1" applyAlignment="1">
      <alignment horizontal="left" vertical="center"/>
    </xf>
    <xf numFmtId="0" fontId="6" fillId="15" borderId="1" xfId="0" applyFont="1" applyFill="1" applyBorder="1" applyAlignment="1">
      <alignment horizontal="left" vertical="center"/>
    </xf>
    <xf numFmtId="0" fontId="6" fillId="15" borderId="1" xfId="0" applyFont="1" applyFill="1" applyBorder="1" applyAlignment="1">
      <alignment horizontal="left" vertical="center" wrapText="1"/>
    </xf>
    <xf numFmtId="0" fontId="8" fillId="0" borderId="0" xfId="1" applyFont="1" applyAlignment="1">
      <alignment horizontal="left" vertical="center"/>
    </xf>
    <xf numFmtId="0" fontId="14" fillId="18" borderId="0" xfId="1" applyFont="1" applyFill="1" applyAlignment="1">
      <alignment horizontal="left" vertical="center" wrapText="1"/>
    </xf>
    <xf numFmtId="0" fontId="14" fillId="19" borderId="1" xfId="1" applyFont="1" applyFill="1" applyBorder="1" applyAlignment="1">
      <alignment horizontal="left" vertical="center" wrapText="1"/>
    </xf>
    <xf numFmtId="0" fontId="9" fillId="20" borderId="1" xfId="1" applyFont="1" applyFill="1" applyBorder="1" applyAlignment="1">
      <alignment horizontal="left" vertical="center" wrapText="1"/>
    </xf>
    <xf numFmtId="0" fontId="10" fillId="0" borderId="6" xfId="1" applyFont="1" applyBorder="1" applyAlignment="1">
      <alignment horizontal="left" vertical="center" wrapText="1"/>
    </xf>
    <xf numFmtId="9" fontId="10" fillId="0" borderId="6" xfId="2" applyFont="1" applyBorder="1" applyAlignment="1">
      <alignment horizontal="left" vertical="center" wrapText="1"/>
    </xf>
    <xf numFmtId="0" fontId="10" fillId="0" borderId="6" xfId="1" applyFont="1" applyBorder="1" applyAlignment="1">
      <alignment horizontal="left" vertical="center"/>
    </xf>
    <xf numFmtId="0" fontId="6" fillId="17" borderId="1" xfId="0" applyFont="1" applyFill="1" applyBorder="1" applyAlignment="1">
      <alignment horizontal="left" vertical="center"/>
    </xf>
    <xf numFmtId="0" fontId="0" fillId="24" borderId="1" xfId="0" applyFill="1" applyBorder="1" applyAlignment="1">
      <alignment horizontal="left" vertical="center"/>
    </xf>
    <xf numFmtId="9" fontId="0" fillId="24" borderId="1" xfId="0" applyNumberFormat="1" applyFill="1" applyBorder="1" applyAlignment="1">
      <alignment horizontal="left" vertical="center"/>
    </xf>
    <xf numFmtId="0" fontId="0" fillId="25" borderId="1" xfId="0" applyFill="1" applyBorder="1" applyAlignment="1">
      <alignment horizontal="left" vertical="center"/>
    </xf>
    <xf numFmtId="9" fontId="0" fillId="25" borderId="1" xfId="0" applyNumberFormat="1" applyFill="1" applyBorder="1" applyAlignment="1">
      <alignment horizontal="left" vertical="center"/>
    </xf>
    <xf numFmtId="0" fontId="11" fillId="24" borderId="0" xfId="0" applyFont="1" applyFill="1" applyAlignment="1">
      <alignment horizontal="left" vertical="center" wrapText="1"/>
    </xf>
    <xf numFmtId="0" fontId="10" fillId="24" borderId="6" xfId="1" applyFont="1" applyFill="1" applyBorder="1" applyAlignment="1">
      <alignment horizontal="left" vertical="center" wrapText="1"/>
    </xf>
    <xf numFmtId="9" fontId="10" fillId="24" borderId="6" xfId="2" applyFont="1" applyFill="1" applyBorder="1" applyAlignment="1">
      <alignment horizontal="left" vertical="center" wrapText="1"/>
    </xf>
    <xf numFmtId="0" fontId="11" fillId="25" borderId="0" xfId="0" applyFont="1" applyFill="1" applyAlignment="1">
      <alignment horizontal="left" vertical="center" wrapText="1"/>
    </xf>
    <xf numFmtId="0" fontId="10" fillId="25" borderId="6" xfId="1" applyFont="1" applyFill="1" applyBorder="1" applyAlignment="1">
      <alignment horizontal="left" vertical="center" wrapText="1"/>
    </xf>
    <xf numFmtId="9" fontId="10" fillId="25" borderId="6" xfId="2" applyFont="1" applyFill="1" applyBorder="1" applyAlignment="1">
      <alignment horizontal="left" vertical="center" wrapText="1"/>
    </xf>
    <xf numFmtId="0" fontId="15" fillId="24" borderId="1" xfId="0" applyFont="1" applyFill="1" applyBorder="1" applyAlignment="1">
      <alignment horizontal="left" vertical="center" wrapText="1"/>
    </xf>
    <xf numFmtId="0" fontId="15" fillId="25" borderId="1" xfId="0" applyFont="1" applyFill="1" applyBorder="1" applyAlignment="1">
      <alignment horizontal="left" vertical="center" wrapText="1"/>
    </xf>
    <xf numFmtId="0" fontId="16" fillId="24" borderId="1" xfId="0" applyFont="1" applyFill="1" applyBorder="1" applyAlignment="1">
      <alignment horizontal="center" vertical="center"/>
    </xf>
    <xf numFmtId="0" fontId="16" fillId="24" borderId="1" xfId="0" applyFont="1" applyFill="1" applyBorder="1" applyAlignment="1" applyProtection="1">
      <alignment horizontal="center" vertical="center"/>
      <protection locked="0"/>
    </xf>
    <xf numFmtId="9" fontId="16" fillId="24" borderId="1" xfId="0" applyNumberFormat="1" applyFont="1" applyFill="1" applyBorder="1" applyAlignment="1">
      <alignment horizontal="center" vertical="center"/>
    </xf>
    <xf numFmtId="0" fontId="16" fillId="25" borderId="1" xfId="0" applyFont="1" applyFill="1" applyBorder="1" applyAlignment="1">
      <alignment horizontal="center" vertical="center"/>
    </xf>
    <xf numFmtId="0" fontId="16" fillId="25" borderId="1" xfId="0" applyFont="1" applyFill="1" applyBorder="1" applyAlignment="1" applyProtection="1">
      <alignment horizontal="center" vertical="center"/>
      <protection locked="0"/>
    </xf>
    <xf numFmtId="9" fontId="16" fillId="25" borderId="1" xfId="0" applyNumberFormat="1" applyFont="1" applyFill="1" applyBorder="1" applyAlignment="1">
      <alignment horizontal="center" vertical="center"/>
    </xf>
    <xf numFmtId="49" fontId="15" fillId="24" borderId="1" xfId="0" applyNumberFormat="1" applyFont="1" applyFill="1" applyBorder="1" applyAlignment="1">
      <alignment horizontal="left" vertical="center" wrapText="1"/>
    </xf>
    <xf numFmtId="49" fontId="15" fillId="25" borderId="1" xfId="0" applyNumberFormat="1" applyFont="1" applyFill="1" applyBorder="1" applyAlignment="1">
      <alignment horizontal="left" vertical="center" wrapText="1"/>
    </xf>
    <xf numFmtId="0" fontId="0" fillId="0" borderId="0" xfId="0"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vertical="center" wrapText="1"/>
      <protection locked="0"/>
    </xf>
    <xf numFmtId="0" fontId="10" fillId="25" borderId="9" xfId="1" applyFont="1" applyFill="1" applyBorder="1" applyAlignment="1">
      <alignment horizontal="left" vertical="center" wrapText="1"/>
    </xf>
    <xf numFmtId="9" fontId="10" fillId="25" borderId="9" xfId="2" applyFont="1" applyFill="1" applyBorder="1" applyAlignment="1">
      <alignment horizontal="left" vertical="center" wrapText="1"/>
    </xf>
    <xf numFmtId="0" fontId="13" fillId="21" borderId="10" xfId="1" applyFont="1" applyFill="1" applyBorder="1" applyAlignment="1">
      <alignment horizontal="center" vertical="center" wrapText="1"/>
    </xf>
    <xf numFmtId="0" fontId="11" fillId="24" borderId="10" xfId="0" applyFont="1" applyFill="1" applyBorder="1" applyAlignment="1">
      <alignment horizontal="left" vertical="center" wrapText="1"/>
    </xf>
    <xf numFmtId="0" fontId="10" fillId="24" borderId="10" xfId="1" applyFont="1" applyFill="1" applyBorder="1" applyAlignment="1">
      <alignment horizontal="left" vertical="center" wrapText="1"/>
    </xf>
    <xf numFmtId="0" fontId="10" fillId="24" borderId="10" xfId="1" applyFont="1" applyFill="1" applyBorder="1" applyAlignment="1">
      <alignment horizontal="center" vertical="center" wrapText="1"/>
    </xf>
    <xf numFmtId="9" fontId="10" fillId="24" borderId="10" xfId="2" applyFont="1" applyFill="1" applyBorder="1" applyAlignment="1">
      <alignment horizontal="center" vertical="center" wrapText="1"/>
    </xf>
    <xf numFmtId="0" fontId="11" fillId="25" borderId="10" xfId="0" applyFont="1" applyFill="1" applyBorder="1" applyAlignment="1">
      <alignment horizontal="left" vertical="center" wrapText="1"/>
    </xf>
    <xf numFmtId="0" fontId="10" fillId="25" borderId="10" xfId="1" applyFont="1" applyFill="1" applyBorder="1" applyAlignment="1">
      <alignment horizontal="left" vertical="center" wrapText="1"/>
    </xf>
    <xf numFmtId="0" fontId="10" fillId="25" borderId="10" xfId="1" applyFont="1" applyFill="1" applyBorder="1" applyAlignment="1">
      <alignment horizontal="center" vertical="center" wrapText="1"/>
    </xf>
    <xf numFmtId="9" fontId="10" fillId="25" borderId="10" xfId="2" applyFont="1" applyFill="1" applyBorder="1" applyAlignment="1">
      <alignment horizontal="center" vertical="center" wrapText="1"/>
    </xf>
    <xf numFmtId="0" fontId="10" fillId="25" borderId="10" xfId="1" applyFont="1" applyFill="1" applyBorder="1" applyAlignment="1">
      <alignment horizontal="left" vertical="center"/>
    </xf>
    <xf numFmtId="0" fontId="10" fillId="25" borderId="10" xfId="1" applyFont="1" applyFill="1" applyBorder="1" applyAlignment="1">
      <alignment horizontal="center" vertical="center"/>
    </xf>
    <xf numFmtId="0" fontId="10" fillId="24" borderId="10" xfId="1" applyFont="1" applyFill="1" applyBorder="1" applyAlignment="1">
      <alignment horizontal="left" vertical="center"/>
    </xf>
    <xf numFmtId="0" fontId="10" fillId="24" borderId="10" xfId="1" applyFont="1" applyFill="1" applyBorder="1" applyAlignment="1">
      <alignment horizontal="center" vertical="center"/>
    </xf>
    <xf numFmtId="0" fontId="13" fillId="21" borderId="11" xfId="1" applyFont="1" applyFill="1" applyBorder="1" applyAlignment="1">
      <alignment horizontal="center" vertical="center" wrapText="1"/>
    </xf>
    <xf numFmtId="0" fontId="11" fillId="24" borderId="11" xfId="0" applyFont="1" applyFill="1" applyBorder="1" applyAlignment="1">
      <alignment horizontal="left" vertical="center" wrapText="1"/>
    </xf>
    <xf numFmtId="0" fontId="10" fillId="24" borderId="11" xfId="1" applyFont="1" applyFill="1" applyBorder="1" applyAlignment="1">
      <alignment horizontal="left" vertical="center" wrapText="1"/>
    </xf>
    <xf numFmtId="0" fontId="10" fillId="24" borderId="11" xfId="1" applyFont="1" applyFill="1" applyBorder="1" applyAlignment="1">
      <alignment horizontal="center" vertical="center" wrapText="1"/>
    </xf>
    <xf numFmtId="9" fontId="10" fillId="24" borderId="11" xfId="2" applyFont="1" applyFill="1" applyBorder="1" applyAlignment="1">
      <alignment horizontal="center" vertical="center" wrapText="1"/>
    </xf>
    <xf numFmtId="0" fontId="11" fillId="25" borderId="11" xfId="0" applyFont="1" applyFill="1" applyBorder="1" applyAlignment="1">
      <alignment horizontal="left" vertical="center" wrapText="1"/>
    </xf>
    <xf numFmtId="0" fontId="10" fillId="25" borderId="11" xfId="1" applyFont="1" applyFill="1" applyBorder="1" applyAlignment="1">
      <alignment horizontal="left" vertical="center" wrapText="1"/>
    </xf>
    <xf numFmtId="0" fontId="10" fillId="25" borderId="11" xfId="1" applyFont="1" applyFill="1" applyBorder="1" applyAlignment="1">
      <alignment horizontal="center" vertical="center" wrapText="1"/>
    </xf>
    <xf numFmtId="9" fontId="10" fillId="25" borderId="11" xfId="2" applyFont="1" applyFill="1" applyBorder="1" applyAlignment="1">
      <alignment horizontal="center" vertical="center" wrapText="1"/>
    </xf>
    <xf numFmtId="0" fontId="10" fillId="25" borderId="11" xfId="1" applyFont="1" applyFill="1" applyBorder="1" applyAlignment="1">
      <alignment horizontal="left" vertical="center"/>
    </xf>
    <xf numFmtId="0" fontId="10" fillId="25" borderId="11" xfId="1" applyFont="1" applyFill="1" applyBorder="1" applyAlignment="1">
      <alignment horizontal="center" vertical="center"/>
    </xf>
    <xf numFmtId="0" fontId="10" fillId="24" borderId="11" xfId="1" applyFont="1" applyFill="1" applyBorder="1" applyAlignment="1">
      <alignment horizontal="left" vertical="center"/>
    </xf>
    <xf numFmtId="0" fontId="10" fillId="24" borderId="11" xfId="1" applyFont="1" applyFill="1" applyBorder="1" applyAlignment="1">
      <alignment horizontal="center" vertical="center"/>
    </xf>
    <xf numFmtId="0" fontId="1" fillId="0" borderId="0" xfId="1" applyFont="1" applyAlignment="1">
      <alignment horizontal="center" vertical="center"/>
    </xf>
    <xf numFmtId="0" fontId="2" fillId="0" borderId="0" xfId="1" applyAlignment="1">
      <alignment horizontal="center" vertical="center"/>
    </xf>
    <xf numFmtId="0" fontId="6" fillId="14" borderId="1" xfId="0" applyFont="1" applyFill="1" applyBorder="1" applyAlignment="1">
      <alignment horizontal="left" vertical="center"/>
    </xf>
    <xf numFmtId="0" fontId="0" fillId="0" borderId="4" xfId="0" applyBorder="1"/>
    <xf numFmtId="0" fontId="6" fillId="15" borderId="5" xfId="0" applyFont="1" applyFill="1" applyBorder="1" applyAlignment="1">
      <alignment horizontal="left" vertical="center"/>
    </xf>
    <xf numFmtId="0" fontId="0" fillId="0" borderId="5" xfId="0" applyBorder="1"/>
    <xf numFmtId="0" fontId="6" fillId="16" borderId="1" xfId="0" applyFont="1" applyFill="1" applyBorder="1" applyAlignment="1">
      <alignment horizontal="left" vertical="center"/>
    </xf>
    <xf numFmtId="0" fontId="0" fillId="0" borderId="7" xfId="0" applyBorder="1"/>
    <xf numFmtId="0" fontId="6" fillId="17" borderId="1" xfId="0" applyFont="1" applyFill="1" applyBorder="1" applyAlignment="1">
      <alignment horizontal="left" vertical="center"/>
    </xf>
    <xf numFmtId="0" fontId="0" fillId="0" borderId="8" xfId="0" applyBorder="1"/>
    <xf numFmtId="0" fontId="6" fillId="17" borderId="1" xfId="0" applyFont="1" applyFill="1" applyBorder="1" applyAlignment="1">
      <alignment horizontal="center" vertical="center"/>
    </xf>
    <xf numFmtId="0" fontId="0" fillId="0" borderId="7" xfId="0" applyBorder="1" applyAlignment="1">
      <alignment horizontal="center"/>
    </xf>
    <xf numFmtId="0" fontId="0" fillId="0" borderId="4" xfId="0" applyBorder="1" applyAlignment="1">
      <alignment horizontal="center"/>
    </xf>
    <xf numFmtId="0" fontId="7" fillId="19" borderId="10" xfId="1" applyFont="1" applyFill="1" applyBorder="1" applyAlignment="1">
      <alignment horizontal="center" vertical="center"/>
    </xf>
    <xf numFmtId="0" fontId="0" fillId="0" borderId="10" xfId="0" applyBorder="1" applyAlignment="1">
      <alignment horizontal="center"/>
    </xf>
    <xf numFmtId="0" fontId="2" fillId="0" borderId="10" xfId="1" applyBorder="1" applyAlignment="1">
      <alignment horizontal="center"/>
    </xf>
    <xf numFmtId="0" fontId="8" fillId="0" borderId="0" xfId="1" applyFont="1" applyAlignment="1">
      <alignment horizontal="center" vertical="center"/>
    </xf>
    <xf numFmtId="0" fontId="7" fillId="19" borderId="11" xfId="1" applyFont="1" applyFill="1" applyBorder="1" applyAlignment="1">
      <alignment horizontal="center" vertical="center"/>
    </xf>
    <xf numFmtId="0" fontId="0" fillId="0" borderId="11" xfId="0" applyBorder="1" applyAlignment="1">
      <alignment horizontal="center"/>
    </xf>
    <xf numFmtId="0" fontId="2" fillId="0" borderId="11" xfId="1" applyBorder="1" applyAlignment="1">
      <alignment horizontal="center"/>
    </xf>
  </cellXfs>
  <cellStyles count="3">
    <cellStyle name="Normal" xfId="0" builtinId="0"/>
    <cellStyle name="Normal 2" xfId="1" xr:uid="{00000000-0005-0000-0000-000001000000}"/>
    <cellStyle name="Porcentaje 2" xfId="2" xr:uid="{00000000-0005-0000-0000-000002000000}"/>
  </cellStyles>
  <dxfs count="66">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
      <fill>
        <patternFill patternType="solid">
          <fgColor rgb="FFC6EFCE"/>
        </patternFill>
      </fill>
    </dxf>
    <dxf>
      <fill>
        <patternFill patternType="solid">
          <fgColor rgb="FFFFEB9C"/>
        </patternFill>
      </fill>
    </dxf>
    <dxf>
      <fill>
        <patternFill patternType="solid">
          <f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B99758"/>
      <rgbColor rgb="FFAFABAB"/>
      <rgbColor rgb="FFAA1C47"/>
      <rgbColor rgb="FFD9D9D9"/>
      <rgbColor rgb="FFD6DCE5"/>
      <rgbColor rgb="FF651C32"/>
      <rgbColor rgb="FFFF8080"/>
      <rgbColor rgb="FF0066CC"/>
      <rgbColor rgb="FFBDD7EE"/>
      <rgbColor rgb="FF000080"/>
      <rgbColor rgb="FFFF00FF"/>
      <rgbColor rgb="FFFFFF00"/>
      <rgbColor rgb="FF00FFFF"/>
      <rgbColor rgb="FF800080"/>
      <rgbColor rgb="FF800000"/>
      <rgbColor rgb="FF008080"/>
      <rgbColor rgb="FF0000FF"/>
      <rgbColor rgb="FF00CCFF"/>
      <rgbColor rgb="FFDBDBDB"/>
      <rgbColor rgb="FFE2F0D9"/>
      <rgbColor rgb="FFFFE699"/>
      <rgbColor rgb="FFC5E0B4"/>
      <rgbColor rgb="FFFF99CC"/>
      <rgbColor rgb="FFCC99FF"/>
      <rgbColor rgb="FFF8CBAD"/>
      <rgbColor rgb="FF3366FF"/>
      <rgbColor rgb="FF33CCCC"/>
      <rgbColor rgb="FFA9D18E"/>
      <rgbColor rgb="FFFFCC00"/>
      <rgbColor rgb="FFFF9900"/>
      <rgbColor rgb="FFFF6600"/>
      <rgbColor rgb="FF44546A"/>
      <rgbColor rgb="FF999999"/>
      <rgbColor rgb="FF003366"/>
      <rgbColor rgb="FF339966"/>
      <rgbColor rgb="FF003300"/>
      <rgbColor rgb="FF333300"/>
      <rgbColor rgb="FF993300"/>
      <rgbColor rgb="FF993366"/>
      <rgbColor rgb="FF1F4E78"/>
      <rgbColor rgb="FF38572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638175</xdr:colOff>
      <xdr:row>1</xdr:row>
      <xdr:rowOff>149225</xdr:rowOff>
    </xdr:from>
    <xdr:to>
      <xdr:col>12</xdr:col>
      <xdr:colOff>131108</xdr:colOff>
      <xdr:row>5</xdr:row>
      <xdr:rowOff>76710</xdr:rowOff>
    </xdr:to>
    <xdr:pic>
      <xdr:nvPicPr>
        <xdr:cNvPr id="2" name="/xl/media/image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638175</xdr:colOff>
      <xdr:row>1</xdr:row>
      <xdr:rowOff>149225</xdr:rowOff>
    </xdr:from>
    <xdr:to>
      <xdr:col>12</xdr:col>
      <xdr:colOff>131108</xdr:colOff>
      <xdr:row>5</xdr:row>
      <xdr:rowOff>76710</xdr:rowOff>
    </xdr:to>
    <xdr:pic>
      <xdr:nvPicPr>
        <xdr:cNvPr id="2" name="/xl/media/image2.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638175</xdr:colOff>
      <xdr:row>1</xdr:row>
      <xdr:rowOff>149225</xdr:rowOff>
    </xdr:from>
    <xdr:to>
      <xdr:col>12</xdr:col>
      <xdr:colOff>131108</xdr:colOff>
      <xdr:row>5</xdr:row>
      <xdr:rowOff>76710</xdr:rowOff>
    </xdr:to>
    <xdr:pic>
      <xdr:nvPicPr>
        <xdr:cNvPr id="2" name="/xl/media/image3.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a:ln>
          <a:prstDash val="soli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638175</xdr:colOff>
      <xdr:row>1</xdr:row>
      <xdr:rowOff>149225</xdr:rowOff>
    </xdr:from>
    <xdr:to>
      <xdr:col>12</xdr:col>
      <xdr:colOff>131108</xdr:colOff>
      <xdr:row>5</xdr:row>
      <xdr:rowOff>76710</xdr:rowOff>
    </xdr:to>
    <xdr:pic>
      <xdr:nvPicPr>
        <xdr:cNvPr id="2" name="/xl/media/image4.png">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a:ln>
          <a:prstDash val="solid"/>
        </a:ln>
      </xdr:spPr>
    </xdr:pic>
    <xdr:clientData/>
  </xdr:twoCellAnchor>
</xdr:wsDr>
</file>

<file path=xl/theme/theme1.xml><?xml version="1.0" encoding="utf-8"?>
<a:theme xmlns:a="http://schemas.openxmlformats.org/drawingml/2006/main" name="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prstDash val="solid"/>
        </a:ln>
        <a:ln w="12700">
          <a:prstDash val="solid"/>
        </a:ln>
        <a:ln w="19050">
          <a:prstDash val="solid"/>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I952"/>
  <sheetViews>
    <sheetView topLeftCell="A924" workbookViewId="0">
      <selection activeCell="A948" sqref="A948"/>
    </sheetView>
  </sheetViews>
  <sheetFormatPr baseColWidth="10" defaultColWidth="11.42578125" defaultRowHeight="15" x14ac:dyDescent="0.25"/>
  <cols>
    <col min="1" max="1" width="22.28515625" style="1" customWidth="1"/>
    <col min="2" max="2" width="5.7109375" style="2" customWidth="1"/>
    <col min="3" max="3" width="20" style="2" customWidth="1"/>
    <col min="4" max="5" width="10.7109375" style="2" customWidth="1"/>
    <col min="6" max="9" width="11.85546875" style="2" customWidth="1"/>
    <col min="10" max="18" width="15.7109375" style="2" customWidth="1"/>
    <col min="19" max="23" width="15.7109375" style="3" customWidth="1"/>
    <col min="24" max="24" width="15.7109375" style="2" customWidth="1"/>
    <col min="25" max="25" width="11.5703125" customWidth="1"/>
    <col min="26" max="256" width="11.42578125" style="1" customWidth="1"/>
    <col min="257" max="257" width="22.28515625" style="1" customWidth="1"/>
    <col min="258" max="258" width="5.7109375" style="1" customWidth="1"/>
    <col min="259" max="259" width="20" style="1" customWidth="1"/>
    <col min="260" max="261" width="10.7109375" style="1" customWidth="1"/>
    <col min="262" max="265" width="11.85546875" style="1" customWidth="1"/>
    <col min="266" max="280" width="15.7109375" style="1" customWidth="1"/>
    <col min="281" max="281" width="11.5703125" style="1" customWidth="1"/>
    <col min="282" max="512" width="11.42578125" style="1" customWidth="1"/>
    <col min="513" max="513" width="22.28515625" style="1" customWidth="1"/>
    <col min="514" max="514" width="5.7109375" style="1" customWidth="1"/>
    <col min="515" max="515" width="20" style="1" customWidth="1"/>
    <col min="516" max="517" width="10.7109375" style="1" customWidth="1"/>
    <col min="518" max="521" width="11.85546875" style="1" customWidth="1"/>
    <col min="522" max="536" width="15.7109375" style="1" customWidth="1"/>
    <col min="537" max="537" width="11.5703125" style="1" customWidth="1"/>
    <col min="538" max="768" width="11.42578125" style="1" customWidth="1"/>
    <col min="769" max="769" width="22.28515625" style="1" customWidth="1"/>
    <col min="770" max="770" width="5.7109375" style="1" customWidth="1"/>
    <col min="771" max="771" width="20" style="1" customWidth="1"/>
    <col min="772" max="773" width="10.7109375" style="1" customWidth="1"/>
    <col min="774" max="777" width="11.85546875" style="1" customWidth="1"/>
    <col min="778" max="792" width="15.7109375" style="1" customWidth="1"/>
    <col min="793" max="793" width="11.5703125" style="1" customWidth="1"/>
    <col min="794" max="1024" width="11.42578125" style="1" customWidth="1"/>
    <col min="1025" max="1025" width="22.28515625" style="1" customWidth="1"/>
    <col min="1026" max="1026" width="5.7109375" style="1" customWidth="1"/>
    <col min="1027" max="1027" width="20" style="1" customWidth="1"/>
    <col min="1028" max="1029" width="10.7109375" style="1" customWidth="1"/>
    <col min="1030" max="1033" width="11.85546875" style="1" customWidth="1"/>
    <col min="1034" max="1048" width="15.7109375" style="1" customWidth="1"/>
    <col min="1049" max="1049" width="11.5703125" style="1" customWidth="1"/>
    <col min="1050" max="1280" width="11.42578125" style="1" customWidth="1"/>
    <col min="1281" max="1281" width="22.28515625" style="1" customWidth="1"/>
    <col min="1282" max="1282" width="5.7109375" style="1" customWidth="1"/>
    <col min="1283" max="1283" width="20" style="1" customWidth="1"/>
    <col min="1284" max="1285" width="10.7109375" style="1" customWidth="1"/>
    <col min="1286" max="1289" width="11.85546875" style="1" customWidth="1"/>
    <col min="1290" max="1304" width="15.7109375" style="1" customWidth="1"/>
    <col min="1305" max="1305" width="11.5703125" style="1" customWidth="1"/>
    <col min="1306" max="1536" width="11.42578125" style="1" customWidth="1"/>
    <col min="1537" max="1537" width="22.28515625" style="1" customWidth="1"/>
    <col min="1538" max="1538" width="5.7109375" style="1" customWidth="1"/>
    <col min="1539" max="1539" width="20" style="1" customWidth="1"/>
    <col min="1540" max="1541" width="10.7109375" style="1" customWidth="1"/>
    <col min="1542" max="1545" width="11.85546875" style="1" customWidth="1"/>
    <col min="1546" max="1560" width="15.7109375" style="1" customWidth="1"/>
    <col min="1561" max="1561" width="11.5703125" style="1" customWidth="1"/>
    <col min="1562" max="1792" width="11.42578125" style="1" customWidth="1"/>
    <col min="1793" max="1793" width="22.28515625" style="1" customWidth="1"/>
    <col min="1794" max="1794" width="5.7109375" style="1" customWidth="1"/>
    <col min="1795" max="1795" width="20" style="1" customWidth="1"/>
    <col min="1796" max="1797" width="10.7109375" style="1" customWidth="1"/>
    <col min="1798" max="1801" width="11.85546875" style="1" customWidth="1"/>
    <col min="1802" max="1816" width="15.7109375" style="1" customWidth="1"/>
    <col min="1817" max="1817" width="11.5703125" style="1" customWidth="1"/>
    <col min="1818" max="2048" width="11.42578125" style="1" customWidth="1"/>
    <col min="2049" max="2049" width="22.28515625" style="1" customWidth="1"/>
    <col min="2050" max="2050" width="5.7109375" style="1" customWidth="1"/>
    <col min="2051" max="2051" width="20" style="1" customWidth="1"/>
    <col min="2052" max="2053" width="10.7109375" style="1" customWidth="1"/>
    <col min="2054" max="2057" width="11.85546875" style="1" customWidth="1"/>
    <col min="2058" max="2072" width="15.7109375" style="1" customWidth="1"/>
    <col min="2073" max="2073" width="11.5703125" style="1" customWidth="1"/>
    <col min="2074" max="2304" width="11.42578125" style="1" customWidth="1"/>
    <col min="2305" max="2305" width="22.28515625" style="1" customWidth="1"/>
    <col min="2306" max="2306" width="5.7109375" style="1" customWidth="1"/>
    <col min="2307" max="2307" width="20" style="1" customWidth="1"/>
    <col min="2308" max="2309" width="10.7109375" style="1" customWidth="1"/>
    <col min="2310" max="2313" width="11.85546875" style="1" customWidth="1"/>
    <col min="2314" max="2328" width="15.7109375" style="1" customWidth="1"/>
    <col min="2329" max="2329" width="11.5703125" style="1" customWidth="1"/>
    <col min="2330" max="2560" width="11.42578125" style="1" customWidth="1"/>
    <col min="2561" max="2561" width="22.28515625" style="1" customWidth="1"/>
    <col min="2562" max="2562" width="5.7109375" style="1" customWidth="1"/>
    <col min="2563" max="2563" width="20" style="1" customWidth="1"/>
    <col min="2564" max="2565" width="10.7109375" style="1" customWidth="1"/>
    <col min="2566" max="2569" width="11.85546875" style="1" customWidth="1"/>
    <col min="2570" max="2584" width="15.7109375" style="1" customWidth="1"/>
    <col min="2585" max="2585" width="11.5703125" style="1" customWidth="1"/>
    <col min="2586" max="2816" width="11.42578125" style="1" customWidth="1"/>
    <col min="2817" max="2817" width="22.28515625" style="1" customWidth="1"/>
    <col min="2818" max="2818" width="5.7109375" style="1" customWidth="1"/>
    <col min="2819" max="2819" width="20" style="1" customWidth="1"/>
    <col min="2820" max="2821" width="10.7109375" style="1" customWidth="1"/>
    <col min="2822" max="2825" width="11.85546875" style="1" customWidth="1"/>
    <col min="2826" max="2840" width="15.7109375" style="1" customWidth="1"/>
    <col min="2841" max="2841" width="11.5703125" style="1" customWidth="1"/>
    <col min="2842" max="3072" width="11.42578125" style="1" customWidth="1"/>
    <col min="3073" max="3073" width="22.28515625" style="1" customWidth="1"/>
    <col min="3074" max="3074" width="5.7109375" style="1" customWidth="1"/>
    <col min="3075" max="3075" width="20" style="1" customWidth="1"/>
    <col min="3076" max="3077" width="10.7109375" style="1" customWidth="1"/>
    <col min="3078" max="3081" width="11.85546875" style="1" customWidth="1"/>
    <col min="3082" max="3096" width="15.7109375" style="1" customWidth="1"/>
    <col min="3097" max="3097" width="11.5703125" style="1" customWidth="1"/>
    <col min="3098" max="3328" width="11.42578125" style="1" customWidth="1"/>
    <col min="3329" max="3329" width="22.28515625" style="1" customWidth="1"/>
    <col min="3330" max="3330" width="5.7109375" style="1" customWidth="1"/>
    <col min="3331" max="3331" width="20" style="1" customWidth="1"/>
    <col min="3332" max="3333" width="10.7109375" style="1" customWidth="1"/>
    <col min="3334" max="3337" width="11.85546875" style="1" customWidth="1"/>
    <col min="3338" max="3352" width="15.7109375" style="1" customWidth="1"/>
    <col min="3353" max="3353" width="11.5703125" style="1" customWidth="1"/>
    <col min="3354" max="3584" width="11.42578125" style="1" customWidth="1"/>
    <col min="3585" max="3585" width="22.28515625" style="1" customWidth="1"/>
    <col min="3586" max="3586" width="5.7109375" style="1" customWidth="1"/>
    <col min="3587" max="3587" width="20" style="1" customWidth="1"/>
    <col min="3588" max="3589" width="10.7109375" style="1" customWidth="1"/>
    <col min="3590" max="3593" width="11.85546875" style="1" customWidth="1"/>
    <col min="3594" max="3608" width="15.7109375" style="1" customWidth="1"/>
    <col min="3609" max="3609" width="11.5703125" style="1" customWidth="1"/>
    <col min="3610" max="3840" width="11.42578125" style="1" customWidth="1"/>
    <col min="3841" max="3841" width="22.28515625" style="1" customWidth="1"/>
    <col min="3842" max="3842" width="5.7109375" style="1" customWidth="1"/>
    <col min="3843" max="3843" width="20" style="1" customWidth="1"/>
    <col min="3844" max="3845" width="10.7109375" style="1" customWidth="1"/>
    <col min="3846" max="3849" width="11.85546875" style="1" customWidth="1"/>
    <col min="3850" max="3864" width="15.7109375" style="1" customWidth="1"/>
    <col min="3865" max="3865" width="11.5703125" style="1" customWidth="1"/>
    <col min="3866" max="4096" width="11.42578125" style="1" customWidth="1"/>
    <col min="4097" max="4097" width="22.28515625" style="1" customWidth="1"/>
    <col min="4098" max="4098" width="5.7109375" style="1" customWidth="1"/>
    <col min="4099" max="4099" width="20" style="1" customWidth="1"/>
    <col min="4100" max="4101" width="10.7109375" style="1" customWidth="1"/>
    <col min="4102" max="4105" width="11.85546875" style="1" customWidth="1"/>
    <col min="4106" max="4120" width="15.7109375" style="1" customWidth="1"/>
    <col min="4121" max="4121" width="11.5703125" style="1" customWidth="1"/>
    <col min="4122" max="4352" width="11.42578125" style="1" customWidth="1"/>
    <col min="4353" max="4353" width="22.28515625" style="1" customWidth="1"/>
    <col min="4354" max="4354" width="5.7109375" style="1" customWidth="1"/>
    <col min="4355" max="4355" width="20" style="1" customWidth="1"/>
    <col min="4356" max="4357" width="10.7109375" style="1" customWidth="1"/>
    <col min="4358" max="4361" width="11.85546875" style="1" customWidth="1"/>
    <col min="4362" max="4376" width="15.7109375" style="1" customWidth="1"/>
    <col min="4377" max="4377" width="11.5703125" style="1" customWidth="1"/>
    <col min="4378" max="4608" width="11.42578125" style="1" customWidth="1"/>
    <col min="4609" max="4609" width="22.28515625" style="1" customWidth="1"/>
    <col min="4610" max="4610" width="5.7109375" style="1" customWidth="1"/>
    <col min="4611" max="4611" width="20" style="1" customWidth="1"/>
    <col min="4612" max="4613" width="10.7109375" style="1" customWidth="1"/>
    <col min="4614" max="4617" width="11.85546875" style="1" customWidth="1"/>
    <col min="4618" max="4632" width="15.7109375" style="1" customWidth="1"/>
    <col min="4633" max="4633" width="11.5703125" style="1" customWidth="1"/>
    <col min="4634" max="4864" width="11.42578125" style="1" customWidth="1"/>
    <col min="4865" max="4865" width="22.28515625" style="1" customWidth="1"/>
    <col min="4866" max="4866" width="5.7109375" style="1" customWidth="1"/>
    <col min="4867" max="4867" width="20" style="1" customWidth="1"/>
    <col min="4868" max="4869" width="10.7109375" style="1" customWidth="1"/>
    <col min="4870" max="4873" width="11.85546875" style="1" customWidth="1"/>
    <col min="4874" max="4888" width="15.7109375" style="1" customWidth="1"/>
    <col min="4889" max="4889" width="11.5703125" style="1" customWidth="1"/>
    <col min="4890" max="5120" width="11.42578125" style="1" customWidth="1"/>
    <col min="5121" max="5121" width="22.28515625" style="1" customWidth="1"/>
    <col min="5122" max="5122" width="5.7109375" style="1" customWidth="1"/>
    <col min="5123" max="5123" width="20" style="1" customWidth="1"/>
    <col min="5124" max="5125" width="10.7109375" style="1" customWidth="1"/>
    <col min="5126" max="5129" width="11.85546875" style="1" customWidth="1"/>
    <col min="5130" max="5144" width="15.7109375" style="1" customWidth="1"/>
    <col min="5145" max="5145" width="11.5703125" style="1" customWidth="1"/>
    <col min="5146" max="5376" width="11.42578125" style="1" customWidth="1"/>
    <col min="5377" max="5377" width="22.28515625" style="1" customWidth="1"/>
    <col min="5378" max="5378" width="5.7109375" style="1" customWidth="1"/>
    <col min="5379" max="5379" width="20" style="1" customWidth="1"/>
    <col min="5380" max="5381" width="10.7109375" style="1" customWidth="1"/>
    <col min="5382" max="5385" width="11.85546875" style="1" customWidth="1"/>
    <col min="5386" max="5400" width="15.7109375" style="1" customWidth="1"/>
    <col min="5401" max="5401" width="11.5703125" style="1" customWidth="1"/>
    <col min="5402" max="5632" width="11.42578125" style="1" customWidth="1"/>
    <col min="5633" max="5633" width="22.28515625" style="1" customWidth="1"/>
    <col min="5634" max="5634" width="5.7109375" style="1" customWidth="1"/>
    <col min="5635" max="5635" width="20" style="1" customWidth="1"/>
    <col min="5636" max="5637" width="10.7109375" style="1" customWidth="1"/>
    <col min="5638" max="5641" width="11.85546875" style="1" customWidth="1"/>
    <col min="5642" max="5656" width="15.7109375" style="1" customWidth="1"/>
    <col min="5657" max="5657" width="11.5703125" style="1" customWidth="1"/>
    <col min="5658" max="5888" width="11.42578125" style="1" customWidth="1"/>
    <col min="5889" max="5889" width="22.28515625" style="1" customWidth="1"/>
    <col min="5890" max="5890" width="5.7109375" style="1" customWidth="1"/>
    <col min="5891" max="5891" width="20" style="1" customWidth="1"/>
    <col min="5892" max="5893" width="10.7109375" style="1" customWidth="1"/>
    <col min="5894" max="5897" width="11.85546875" style="1" customWidth="1"/>
    <col min="5898" max="5912" width="15.7109375" style="1" customWidth="1"/>
    <col min="5913" max="5913" width="11.5703125" style="1" customWidth="1"/>
    <col min="5914" max="6144" width="11.42578125" style="1" customWidth="1"/>
    <col min="6145" max="6145" width="22.28515625" style="1" customWidth="1"/>
    <col min="6146" max="6146" width="5.7109375" style="1" customWidth="1"/>
    <col min="6147" max="6147" width="20" style="1" customWidth="1"/>
    <col min="6148" max="6149" width="10.7109375" style="1" customWidth="1"/>
    <col min="6150" max="6153" width="11.85546875" style="1" customWidth="1"/>
    <col min="6154" max="6168" width="15.7109375" style="1" customWidth="1"/>
    <col min="6169" max="6169" width="11.5703125" style="1" customWidth="1"/>
    <col min="6170" max="6400" width="11.42578125" style="1" customWidth="1"/>
    <col min="6401" max="6401" width="22.28515625" style="1" customWidth="1"/>
    <col min="6402" max="6402" width="5.7109375" style="1" customWidth="1"/>
    <col min="6403" max="6403" width="20" style="1" customWidth="1"/>
    <col min="6404" max="6405" width="10.7109375" style="1" customWidth="1"/>
    <col min="6406" max="6409" width="11.85546875" style="1" customWidth="1"/>
    <col min="6410" max="6424" width="15.7109375" style="1" customWidth="1"/>
    <col min="6425" max="6425" width="11.5703125" style="1" customWidth="1"/>
    <col min="6426" max="6656" width="11.42578125" style="1" customWidth="1"/>
    <col min="6657" max="6657" width="22.28515625" style="1" customWidth="1"/>
    <col min="6658" max="6658" width="5.7109375" style="1" customWidth="1"/>
    <col min="6659" max="6659" width="20" style="1" customWidth="1"/>
    <col min="6660" max="6661" width="10.7109375" style="1" customWidth="1"/>
    <col min="6662" max="6665" width="11.85546875" style="1" customWidth="1"/>
    <col min="6666" max="6680" width="15.7109375" style="1" customWidth="1"/>
    <col min="6681" max="6681" width="11.5703125" style="1" customWidth="1"/>
    <col min="6682" max="6912" width="11.42578125" style="1" customWidth="1"/>
    <col min="6913" max="6913" width="22.28515625" style="1" customWidth="1"/>
    <col min="6914" max="6914" width="5.7109375" style="1" customWidth="1"/>
    <col min="6915" max="6915" width="20" style="1" customWidth="1"/>
    <col min="6916" max="6917" width="10.7109375" style="1" customWidth="1"/>
    <col min="6918" max="6921" width="11.85546875" style="1" customWidth="1"/>
    <col min="6922" max="6936" width="15.7109375" style="1" customWidth="1"/>
    <col min="6937" max="6937" width="11.5703125" style="1" customWidth="1"/>
    <col min="6938" max="7168" width="11.42578125" style="1" customWidth="1"/>
    <col min="7169" max="7169" width="22.28515625" style="1" customWidth="1"/>
    <col min="7170" max="7170" width="5.7109375" style="1" customWidth="1"/>
    <col min="7171" max="7171" width="20" style="1" customWidth="1"/>
    <col min="7172" max="7173" width="10.7109375" style="1" customWidth="1"/>
    <col min="7174" max="7177" width="11.85546875" style="1" customWidth="1"/>
    <col min="7178" max="7192" width="15.7109375" style="1" customWidth="1"/>
    <col min="7193" max="7193" width="11.5703125" style="1" customWidth="1"/>
    <col min="7194" max="7424" width="11.42578125" style="1" customWidth="1"/>
    <col min="7425" max="7425" width="22.28515625" style="1" customWidth="1"/>
    <col min="7426" max="7426" width="5.7109375" style="1" customWidth="1"/>
    <col min="7427" max="7427" width="20" style="1" customWidth="1"/>
    <col min="7428" max="7429" width="10.7109375" style="1" customWidth="1"/>
    <col min="7430" max="7433" width="11.85546875" style="1" customWidth="1"/>
    <col min="7434" max="7448" width="15.7109375" style="1" customWidth="1"/>
    <col min="7449" max="7449" width="11.5703125" style="1" customWidth="1"/>
    <col min="7450" max="7680" width="11.42578125" style="1" customWidth="1"/>
    <col min="7681" max="7681" width="22.28515625" style="1" customWidth="1"/>
    <col min="7682" max="7682" width="5.7109375" style="1" customWidth="1"/>
    <col min="7683" max="7683" width="20" style="1" customWidth="1"/>
    <col min="7684" max="7685" width="10.7109375" style="1" customWidth="1"/>
    <col min="7686" max="7689" width="11.85546875" style="1" customWidth="1"/>
    <col min="7690" max="7704" width="15.7109375" style="1" customWidth="1"/>
    <col min="7705" max="7705" width="11.5703125" style="1" customWidth="1"/>
    <col min="7706" max="7936" width="11.42578125" style="1" customWidth="1"/>
    <col min="7937" max="7937" width="22.28515625" style="1" customWidth="1"/>
    <col min="7938" max="7938" width="5.7109375" style="1" customWidth="1"/>
    <col min="7939" max="7939" width="20" style="1" customWidth="1"/>
    <col min="7940" max="7941" width="10.7109375" style="1" customWidth="1"/>
    <col min="7942" max="7945" width="11.85546875" style="1" customWidth="1"/>
    <col min="7946" max="7960" width="15.7109375" style="1" customWidth="1"/>
    <col min="7961" max="7961" width="11.5703125" style="1" customWidth="1"/>
    <col min="7962" max="8192" width="11.42578125" style="1" customWidth="1"/>
    <col min="8193" max="8193" width="22.28515625" style="1" customWidth="1"/>
    <col min="8194" max="8194" width="5.7109375" style="1" customWidth="1"/>
    <col min="8195" max="8195" width="20" style="1" customWidth="1"/>
    <col min="8196" max="8197" width="10.7109375" style="1" customWidth="1"/>
    <col min="8198" max="8201" width="11.85546875" style="1" customWidth="1"/>
    <col min="8202" max="8216" width="15.7109375" style="1" customWidth="1"/>
    <col min="8217" max="8217" width="11.5703125" style="1" customWidth="1"/>
    <col min="8218" max="8448" width="11.42578125" style="1" customWidth="1"/>
    <col min="8449" max="8449" width="22.28515625" style="1" customWidth="1"/>
    <col min="8450" max="8450" width="5.7109375" style="1" customWidth="1"/>
    <col min="8451" max="8451" width="20" style="1" customWidth="1"/>
    <col min="8452" max="8453" width="10.7109375" style="1" customWidth="1"/>
    <col min="8454" max="8457" width="11.85546875" style="1" customWidth="1"/>
    <col min="8458" max="8472" width="15.7109375" style="1" customWidth="1"/>
    <col min="8473" max="8473" width="11.5703125" style="1" customWidth="1"/>
    <col min="8474" max="8704" width="11.42578125" style="1" customWidth="1"/>
    <col min="8705" max="8705" width="22.28515625" style="1" customWidth="1"/>
    <col min="8706" max="8706" width="5.7109375" style="1" customWidth="1"/>
    <col min="8707" max="8707" width="20" style="1" customWidth="1"/>
    <col min="8708" max="8709" width="10.7109375" style="1" customWidth="1"/>
    <col min="8710" max="8713" width="11.85546875" style="1" customWidth="1"/>
    <col min="8714" max="8728" width="15.7109375" style="1" customWidth="1"/>
    <col min="8729" max="8729" width="11.5703125" style="1" customWidth="1"/>
    <col min="8730" max="8960" width="11.42578125" style="1" customWidth="1"/>
    <col min="8961" max="8961" width="22.28515625" style="1" customWidth="1"/>
    <col min="8962" max="8962" width="5.7109375" style="1" customWidth="1"/>
    <col min="8963" max="8963" width="20" style="1" customWidth="1"/>
    <col min="8964" max="8965" width="10.7109375" style="1" customWidth="1"/>
    <col min="8966" max="8969" width="11.85546875" style="1" customWidth="1"/>
    <col min="8970" max="8984" width="15.7109375" style="1" customWidth="1"/>
    <col min="8985" max="8985" width="11.5703125" style="1" customWidth="1"/>
    <col min="8986" max="9216" width="11.42578125" style="1" customWidth="1"/>
    <col min="9217" max="9217" width="22.28515625" style="1" customWidth="1"/>
    <col min="9218" max="9218" width="5.7109375" style="1" customWidth="1"/>
    <col min="9219" max="9219" width="20" style="1" customWidth="1"/>
    <col min="9220" max="9221" width="10.7109375" style="1" customWidth="1"/>
    <col min="9222" max="9225" width="11.85546875" style="1" customWidth="1"/>
    <col min="9226" max="9240" width="15.7109375" style="1" customWidth="1"/>
    <col min="9241" max="9241" width="11.5703125" style="1" customWidth="1"/>
    <col min="9242" max="9472" width="11.42578125" style="1" customWidth="1"/>
    <col min="9473" max="9473" width="22.28515625" style="1" customWidth="1"/>
    <col min="9474" max="9474" width="5.7109375" style="1" customWidth="1"/>
    <col min="9475" max="9475" width="20" style="1" customWidth="1"/>
    <col min="9476" max="9477" width="10.7109375" style="1" customWidth="1"/>
    <col min="9478" max="9481" width="11.85546875" style="1" customWidth="1"/>
    <col min="9482" max="9496" width="15.7109375" style="1" customWidth="1"/>
    <col min="9497" max="9497" width="11.5703125" style="1" customWidth="1"/>
    <col min="9498" max="9728" width="11.42578125" style="1" customWidth="1"/>
    <col min="9729" max="9729" width="22.28515625" style="1" customWidth="1"/>
    <col min="9730" max="9730" width="5.7109375" style="1" customWidth="1"/>
    <col min="9731" max="9731" width="20" style="1" customWidth="1"/>
    <col min="9732" max="9733" width="10.7109375" style="1" customWidth="1"/>
    <col min="9734" max="9737" width="11.85546875" style="1" customWidth="1"/>
    <col min="9738" max="9752" width="15.7109375" style="1" customWidth="1"/>
    <col min="9753" max="9753" width="11.5703125" style="1" customWidth="1"/>
    <col min="9754" max="9984" width="11.42578125" style="1" customWidth="1"/>
    <col min="9985" max="9985" width="22.28515625" style="1" customWidth="1"/>
    <col min="9986" max="9986" width="5.7109375" style="1" customWidth="1"/>
    <col min="9987" max="9987" width="20" style="1" customWidth="1"/>
    <col min="9988" max="9989" width="10.7109375" style="1" customWidth="1"/>
    <col min="9990" max="9993" width="11.85546875" style="1" customWidth="1"/>
    <col min="9994" max="10008" width="15.7109375" style="1" customWidth="1"/>
    <col min="10009" max="10009" width="11.5703125" style="1" customWidth="1"/>
    <col min="10010" max="10240" width="11.42578125" style="1" customWidth="1"/>
    <col min="10241" max="10241" width="22.28515625" style="1" customWidth="1"/>
    <col min="10242" max="10242" width="5.7109375" style="1" customWidth="1"/>
    <col min="10243" max="10243" width="20" style="1" customWidth="1"/>
    <col min="10244" max="10245" width="10.7109375" style="1" customWidth="1"/>
    <col min="10246" max="10249" width="11.85546875" style="1" customWidth="1"/>
    <col min="10250" max="10264" width="15.7109375" style="1" customWidth="1"/>
    <col min="10265" max="10265" width="11.5703125" style="1" customWidth="1"/>
    <col min="10266" max="10496" width="11.42578125" style="1" customWidth="1"/>
    <col min="10497" max="10497" width="22.28515625" style="1" customWidth="1"/>
    <col min="10498" max="10498" width="5.7109375" style="1" customWidth="1"/>
    <col min="10499" max="10499" width="20" style="1" customWidth="1"/>
    <col min="10500" max="10501" width="10.7109375" style="1" customWidth="1"/>
    <col min="10502" max="10505" width="11.85546875" style="1" customWidth="1"/>
    <col min="10506" max="10520" width="15.7109375" style="1" customWidth="1"/>
    <col min="10521" max="10521" width="11.5703125" style="1" customWidth="1"/>
    <col min="10522" max="10752" width="11.42578125" style="1" customWidth="1"/>
    <col min="10753" max="10753" width="22.28515625" style="1" customWidth="1"/>
    <col min="10754" max="10754" width="5.7109375" style="1" customWidth="1"/>
    <col min="10755" max="10755" width="20" style="1" customWidth="1"/>
    <col min="10756" max="10757" width="10.7109375" style="1" customWidth="1"/>
    <col min="10758" max="10761" width="11.85546875" style="1" customWidth="1"/>
    <col min="10762" max="10776" width="15.7109375" style="1" customWidth="1"/>
    <col min="10777" max="10777" width="11.5703125" style="1" customWidth="1"/>
    <col min="10778" max="11008" width="11.42578125" style="1" customWidth="1"/>
    <col min="11009" max="11009" width="22.28515625" style="1" customWidth="1"/>
    <col min="11010" max="11010" width="5.7109375" style="1" customWidth="1"/>
    <col min="11011" max="11011" width="20" style="1" customWidth="1"/>
    <col min="11012" max="11013" width="10.7109375" style="1" customWidth="1"/>
    <col min="11014" max="11017" width="11.85546875" style="1" customWidth="1"/>
    <col min="11018" max="11032" width="15.7109375" style="1" customWidth="1"/>
    <col min="11033" max="11033" width="11.5703125" style="1" customWidth="1"/>
    <col min="11034" max="11264" width="11.42578125" style="1" customWidth="1"/>
    <col min="11265" max="11265" width="22.28515625" style="1" customWidth="1"/>
    <col min="11266" max="11266" width="5.7109375" style="1" customWidth="1"/>
    <col min="11267" max="11267" width="20" style="1" customWidth="1"/>
    <col min="11268" max="11269" width="10.7109375" style="1" customWidth="1"/>
    <col min="11270" max="11273" width="11.85546875" style="1" customWidth="1"/>
    <col min="11274" max="11288" width="15.7109375" style="1" customWidth="1"/>
    <col min="11289" max="11289" width="11.5703125" style="1" customWidth="1"/>
    <col min="11290" max="11520" width="11.42578125" style="1" customWidth="1"/>
    <col min="11521" max="11521" width="22.28515625" style="1" customWidth="1"/>
    <col min="11522" max="11522" width="5.7109375" style="1" customWidth="1"/>
    <col min="11523" max="11523" width="20" style="1" customWidth="1"/>
    <col min="11524" max="11525" width="10.7109375" style="1" customWidth="1"/>
    <col min="11526" max="11529" width="11.85546875" style="1" customWidth="1"/>
    <col min="11530" max="11544" width="15.7109375" style="1" customWidth="1"/>
    <col min="11545" max="11545" width="11.5703125" style="1" customWidth="1"/>
    <col min="11546" max="11776" width="11.42578125" style="1" customWidth="1"/>
    <col min="11777" max="11777" width="22.28515625" style="1" customWidth="1"/>
    <col min="11778" max="11778" width="5.7109375" style="1" customWidth="1"/>
    <col min="11779" max="11779" width="20" style="1" customWidth="1"/>
    <col min="11780" max="11781" width="10.7109375" style="1" customWidth="1"/>
    <col min="11782" max="11785" width="11.85546875" style="1" customWidth="1"/>
    <col min="11786" max="11800" width="15.7109375" style="1" customWidth="1"/>
    <col min="11801" max="11801" width="11.5703125" style="1" customWidth="1"/>
    <col min="11802" max="12032" width="11.42578125" style="1" customWidth="1"/>
    <col min="12033" max="12033" width="22.28515625" style="1" customWidth="1"/>
    <col min="12034" max="12034" width="5.7109375" style="1" customWidth="1"/>
    <col min="12035" max="12035" width="20" style="1" customWidth="1"/>
    <col min="12036" max="12037" width="10.7109375" style="1" customWidth="1"/>
    <col min="12038" max="12041" width="11.85546875" style="1" customWidth="1"/>
    <col min="12042" max="12056" width="15.7109375" style="1" customWidth="1"/>
    <col min="12057" max="12057" width="11.5703125" style="1" customWidth="1"/>
    <col min="12058" max="12288" width="11.42578125" style="1" customWidth="1"/>
    <col min="12289" max="12289" width="22.28515625" style="1" customWidth="1"/>
    <col min="12290" max="12290" width="5.7109375" style="1" customWidth="1"/>
    <col min="12291" max="12291" width="20" style="1" customWidth="1"/>
    <col min="12292" max="12293" width="10.7109375" style="1" customWidth="1"/>
    <col min="12294" max="12297" width="11.85546875" style="1" customWidth="1"/>
    <col min="12298" max="12312" width="15.7109375" style="1" customWidth="1"/>
    <col min="12313" max="12313" width="11.5703125" style="1" customWidth="1"/>
    <col min="12314" max="12544" width="11.42578125" style="1" customWidth="1"/>
    <col min="12545" max="12545" width="22.28515625" style="1" customWidth="1"/>
    <col min="12546" max="12546" width="5.7109375" style="1" customWidth="1"/>
    <col min="12547" max="12547" width="20" style="1" customWidth="1"/>
    <col min="12548" max="12549" width="10.7109375" style="1" customWidth="1"/>
    <col min="12550" max="12553" width="11.85546875" style="1" customWidth="1"/>
    <col min="12554" max="12568" width="15.7109375" style="1" customWidth="1"/>
    <col min="12569" max="12569" width="11.5703125" style="1" customWidth="1"/>
    <col min="12570" max="12800" width="11.42578125" style="1" customWidth="1"/>
    <col min="12801" max="12801" width="22.28515625" style="1" customWidth="1"/>
    <col min="12802" max="12802" width="5.7109375" style="1" customWidth="1"/>
    <col min="12803" max="12803" width="20" style="1" customWidth="1"/>
    <col min="12804" max="12805" width="10.7109375" style="1" customWidth="1"/>
    <col min="12806" max="12809" width="11.85546875" style="1" customWidth="1"/>
    <col min="12810" max="12824" width="15.7109375" style="1" customWidth="1"/>
    <col min="12825" max="12825" width="11.5703125" style="1" customWidth="1"/>
    <col min="12826" max="13056" width="11.42578125" style="1" customWidth="1"/>
    <col min="13057" max="13057" width="22.28515625" style="1" customWidth="1"/>
    <col min="13058" max="13058" width="5.7109375" style="1" customWidth="1"/>
    <col min="13059" max="13059" width="20" style="1" customWidth="1"/>
    <col min="13060" max="13061" width="10.7109375" style="1" customWidth="1"/>
    <col min="13062" max="13065" width="11.85546875" style="1" customWidth="1"/>
    <col min="13066" max="13080" width="15.7109375" style="1" customWidth="1"/>
    <col min="13081" max="13081" width="11.5703125" style="1" customWidth="1"/>
    <col min="13082" max="13312" width="11.42578125" style="1" customWidth="1"/>
    <col min="13313" max="13313" width="22.28515625" style="1" customWidth="1"/>
    <col min="13314" max="13314" width="5.7109375" style="1" customWidth="1"/>
    <col min="13315" max="13315" width="20" style="1" customWidth="1"/>
    <col min="13316" max="13317" width="10.7109375" style="1" customWidth="1"/>
    <col min="13318" max="13321" width="11.85546875" style="1" customWidth="1"/>
    <col min="13322" max="13336" width="15.7109375" style="1" customWidth="1"/>
    <col min="13337" max="13337" width="11.5703125" style="1" customWidth="1"/>
    <col min="13338" max="13568" width="11.42578125" style="1" customWidth="1"/>
    <col min="13569" max="13569" width="22.28515625" style="1" customWidth="1"/>
    <col min="13570" max="13570" width="5.7109375" style="1" customWidth="1"/>
    <col min="13571" max="13571" width="20" style="1" customWidth="1"/>
    <col min="13572" max="13573" width="10.7109375" style="1" customWidth="1"/>
    <col min="13574" max="13577" width="11.85546875" style="1" customWidth="1"/>
    <col min="13578" max="13592" width="15.7109375" style="1" customWidth="1"/>
    <col min="13593" max="13593" width="11.5703125" style="1" customWidth="1"/>
    <col min="13594" max="13824" width="11.42578125" style="1" customWidth="1"/>
    <col min="13825" max="13825" width="22.28515625" style="1" customWidth="1"/>
    <col min="13826" max="13826" width="5.7109375" style="1" customWidth="1"/>
    <col min="13827" max="13827" width="20" style="1" customWidth="1"/>
    <col min="13828" max="13829" width="10.7109375" style="1" customWidth="1"/>
    <col min="13830" max="13833" width="11.85546875" style="1" customWidth="1"/>
    <col min="13834" max="13848" width="15.7109375" style="1" customWidth="1"/>
    <col min="13849" max="13849" width="11.5703125" style="1" customWidth="1"/>
    <col min="13850" max="14080" width="11.42578125" style="1" customWidth="1"/>
    <col min="14081" max="14081" width="22.28515625" style="1" customWidth="1"/>
    <col min="14082" max="14082" width="5.7109375" style="1" customWidth="1"/>
    <col min="14083" max="14083" width="20" style="1" customWidth="1"/>
    <col min="14084" max="14085" width="10.7109375" style="1" customWidth="1"/>
    <col min="14086" max="14089" width="11.85546875" style="1" customWidth="1"/>
    <col min="14090" max="14104" width="15.7109375" style="1" customWidth="1"/>
    <col min="14105" max="14105" width="11.5703125" style="1" customWidth="1"/>
    <col min="14106" max="14336" width="11.42578125" style="1" customWidth="1"/>
    <col min="14337" max="14337" width="22.28515625" style="1" customWidth="1"/>
    <col min="14338" max="14338" width="5.7109375" style="1" customWidth="1"/>
    <col min="14339" max="14339" width="20" style="1" customWidth="1"/>
    <col min="14340" max="14341" width="10.7109375" style="1" customWidth="1"/>
    <col min="14342" max="14345" width="11.85546875" style="1" customWidth="1"/>
    <col min="14346" max="14360" width="15.7109375" style="1" customWidth="1"/>
    <col min="14361" max="14361" width="11.5703125" style="1" customWidth="1"/>
    <col min="14362" max="14592" width="11.42578125" style="1" customWidth="1"/>
    <col min="14593" max="14593" width="22.28515625" style="1" customWidth="1"/>
    <col min="14594" max="14594" width="5.7109375" style="1" customWidth="1"/>
    <col min="14595" max="14595" width="20" style="1" customWidth="1"/>
    <col min="14596" max="14597" width="10.7109375" style="1" customWidth="1"/>
    <col min="14598" max="14601" width="11.85546875" style="1" customWidth="1"/>
    <col min="14602" max="14616" width="15.7109375" style="1" customWidth="1"/>
    <col min="14617" max="14617" width="11.5703125" style="1" customWidth="1"/>
    <col min="14618" max="14848" width="11.42578125" style="1" customWidth="1"/>
    <col min="14849" max="14849" width="22.28515625" style="1" customWidth="1"/>
    <col min="14850" max="14850" width="5.7109375" style="1" customWidth="1"/>
    <col min="14851" max="14851" width="20" style="1" customWidth="1"/>
    <col min="14852" max="14853" width="10.7109375" style="1" customWidth="1"/>
    <col min="14854" max="14857" width="11.85546875" style="1" customWidth="1"/>
    <col min="14858" max="14872" width="15.7109375" style="1" customWidth="1"/>
    <col min="14873" max="14873" width="11.5703125" style="1" customWidth="1"/>
    <col min="14874" max="15104" width="11.42578125" style="1" customWidth="1"/>
    <col min="15105" max="15105" width="22.28515625" style="1" customWidth="1"/>
    <col min="15106" max="15106" width="5.7109375" style="1" customWidth="1"/>
    <col min="15107" max="15107" width="20" style="1" customWidth="1"/>
    <col min="15108" max="15109" width="10.7109375" style="1" customWidth="1"/>
    <col min="15110" max="15113" width="11.85546875" style="1" customWidth="1"/>
    <col min="15114" max="15128" width="15.7109375" style="1" customWidth="1"/>
    <col min="15129" max="15129" width="11.5703125" style="1" customWidth="1"/>
    <col min="15130" max="15360" width="11.42578125" style="1" customWidth="1"/>
    <col min="15361" max="15361" width="22.28515625" style="1" customWidth="1"/>
    <col min="15362" max="15362" width="5.7109375" style="1" customWidth="1"/>
    <col min="15363" max="15363" width="20" style="1" customWidth="1"/>
    <col min="15364" max="15365" width="10.7109375" style="1" customWidth="1"/>
    <col min="15366" max="15369" width="11.85546875" style="1" customWidth="1"/>
    <col min="15370" max="15384" width="15.7109375" style="1" customWidth="1"/>
    <col min="15385" max="15385" width="11.5703125" style="1" customWidth="1"/>
    <col min="15386" max="15616" width="11.42578125" style="1" customWidth="1"/>
    <col min="15617" max="15617" width="22.28515625" style="1" customWidth="1"/>
    <col min="15618" max="15618" width="5.7109375" style="1" customWidth="1"/>
    <col min="15619" max="15619" width="20" style="1" customWidth="1"/>
    <col min="15620" max="15621" width="10.7109375" style="1" customWidth="1"/>
    <col min="15622" max="15625" width="11.85546875" style="1" customWidth="1"/>
    <col min="15626" max="15640" width="15.7109375" style="1" customWidth="1"/>
    <col min="15641" max="15641" width="11.5703125" style="1" customWidth="1"/>
    <col min="15642" max="15872" width="11.42578125" style="1" customWidth="1"/>
    <col min="15873" max="15873" width="22.28515625" style="1" customWidth="1"/>
    <col min="15874" max="15874" width="5.7109375" style="1" customWidth="1"/>
    <col min="15875" max="15875" width="20" style="1" customWidth="1"/>
    <col min="15876" max="15877" width="10.7109375" style="1" customWidth="1"/>
    <col min="15878" max="15881" width="11.85546875" style="1" customWidth="1"/>
    <col min="15882" max="15896" width="15.7109375" style="1" customWidth="1"/>
    <col min="15897" max="15897" width="11.5703125" style="1" customWidth="1"/>
    <col min="15898" max="16128" width="11.42578125" style="1" customWidth="1"/>
    <col min="16129" max="16129" width="22.28515625" style="1" customWidth="1"/>
    <col min="16130" max="16130" width="5.7109375" style="1" customWidth="1"/>
    <col min="16131" max="16131" width="20" style="1" customWidth="1"/>
    <col min="16132" max="16133" width="10.7109375" style="1" customWidth="1"/>
    <col min="16134" max="16137" width="11.85546875" style="1" customWidth="1"/>
    <col min="16138" max="16152" width="15.7109375" style="1" customWidth="1"/>
    <col min="16153" max="16153" width="11.5703125" style="1" customWidth="1"/>
    <col min="16154" max="16384" width="11.42578125" style="1" customWidth="1"/>
  </cols>
  <sheetData>
    <row r="1" spans="1:35" s="4" customFormat="1" ht="48" customHeight="1" x14ac:dyDescent="0.25">
      <c r="A1" s="9" t="s">
        <v>0</v>
      </c>
      <c r="B1" s="10" t="s">
        <v>1</v>
      </c>
      <c r="C1" s="11" t="s">
        <v>2</v>
      </c>
      <c r="D1" s="11" t="s">
        <v>3</v>
      </c>
      <c r="E1" s="11" t="s">
        <v>2</v>
      </c>
      <c r="F1" s="11" t="s">
        <v>4</v>
      </c>
      <c r="G1" s="11" t="s">
        <v>2</v>
      </c>
      <c r="H1" s="11" t="s">
        <v>5</v>
      </c>
      <c r="I1" s="11" t="s">
        <v>2</v>
      </c>
      <c r="J1" s="11" t="s">
        <v>6</v>
      </c>
      <c r="K1" s="11" t="s">
        <v>7</v>
      </c>
      <c r="L1" s="11" t="s">
        <v>8</v>
      </c>
      <c r="M1" s="11" t="s">
        <v>6</v>
      </c>
      <c r="N1" s="11" t="s">
        <v>9</v>
      </c>
      <c r="O1" s="11" t="s">
        <v>10</v>
      </c>
      <c r="P1" s="11" t="s">
        <v>11</v>
      </c>
      <c r="Q1" s="11" t="s">
        <v>12</v>
      </c>
      <c r="R1" s="11" t="s">
        <v>13</v>
      </c>
      <c r="S1" s="12" t="s">
        <v>14</v>
      </c>
      <c r="T1" s="12" t="s">
        <v>15</v>
      </c>
      <c r="U1" s="12" t="s">
        <v>16</v>
      </c>
      <c r="V1" s="12" t="s">
        <v>17</v>
      </c>
      <c r="W1" s="12" t="s">
        <v>18</v>
      </c>
      <c r="X1" s="11" t="s">
        <v>19</v>
      </c>
      <c r="Y1" s="13"/>
      <c r="Z1" s="13"/>
      <c r="AA1" s="13"/>
      <c r="AB1" s="13"/>
      <c r="AC1" s="13"/>
      <c r="AD1" s="13"/>
      <c r="AE1" s="13"/>
      <c r="AF1" s="13"/>
      <c r="AG1" s="13"/>
      <c r="AH1" s="13"/>
      <c r="AI1" s="13"/>
    </row>
    <row r="2" spans="1:35" x14ac:dyDescent="0.2">
      <c r="A2" s="14" t="s">
        <v>20</v>
      </c>
      <c r="B2" s="15" t="s">
        <v>21</v>
      </c>
      <c r="C2" s="16" t="s">
        <v>22</v>
      </c>
      <c r="D2" s="16" t="s">
        <v>23</v>
      </c>
      <c r="E2" s="16" t="s">
        <v>22</v>
      </c>
      <c r="F2" s="16" t="s">
        <v>24</v>
      </c>
      <c r="G2" s="17" t="s">
        <v>25</v>
      </c>
      <c r="H2" s="16" t="s">
        <v>26</v>
      </c>
      <c r="I2" s="17" t="s">
        <v>27</v>
      </c>
      <c r="J2" s="16" t="s">
        <v>28</v>
      </c>
      <c r="K2" s="16" t="s">
        <v>29</v>
      </c>
      <c r="L2" s="16" t="s">
        <v>30</v>
      </c>
      <c r="M2" s="16" t="s">
        <v>31</v>
      </c>
      <c r="N2" s="16" t="s">
        <v>32</v>
      </c>
      <c r="O2" s="16" t="s">
        <v>33</v>
      </c>
      <c r="P2" s="16" t="s">
        <v>34</v>
      </c>
      <c r="Q2" s="16" t="s">
        <v>35</v>
      </c>
      <c r="R2" s="16" t="s">
        <v>36</v>
      </c>
      <c r="S2" s="16">
        <v>0</v>
      </c>
      <c r="T2" s="16">
        <v>0</v>
      </c>
      <c r="U2" s="16">
        <v>0</v>
      </c>
      <c r="V2" s="16">
        <v>6</v>
      </c>
      <c r="W2" s="16">
        <v>6</v>
      </c>
      <c r="X2" s="16" t="s">
        <v>37</v>
      </c>
      <c r="Y2" s="18"/>
      <c r="Z2" s="13"/>
      <c r="AA2" s="13"/>
      <c r="AB2" s="13"/>
      <c r="AC2" s="13"/>
      <c r="AD2" s="13"/>
      <c r="AE2" s="13"/>
      <c r="AF2" s="13"/>
      <c r="AG2" s="13"/>
      <c r="AH2" s="13"/>
      <c r="AI2" s="13"/>
    </row>
    <row r="3" spans="1:35" x14ac:dyDescent="0.2">
      <c r="A3" s="14" t="s">
        <v>20</v>
      </c>
      <c r="B3" s="15" t="s">
        <v>21</v>
      </c>
      <c r="C3" s="16" t="s">
        <v>22</v>
      </c>
      <c r="D3" s="16" t="s">
        <v>23</v>
      </c>
      <c r="E3" s="16" t="s">
        <v>22</v>
      </c>
      <c r="F3" s="16" t="s">
        <v>24</v>
      </c>
      <c r="G3" s="17" t="s">
        <v>25</v>
      </c>
      <c r="H3" s="16" t="s">
        <v>26</v>
      </c>
      <c r="I3" s="17" t="s">
        <v>27</v>
      </c>
      <c r="J3" s="16" t="s">
        <v>28</v>
      </c>
      <c r="K3" s="16" t="s">
        <v>29</v>
      </c>
      <c r="L3" s="16" t="s">
        <v>30</v>
      </c>
      <c r="M3" s="16" t="s">
        <v>31</v>
      </c>
      <c r="N3" s="16" t="s">
        <v>32</v>
      </c>
      <c r="O3" s="16" t="s">
        <v>33</v>
      </c>
      <c r="P3" s="16" t="s">
        <v>38</v>
      </c>
      <c r="Q3" s="16" t="s">
        <v>35</v>
      </c>
      <c r="R3" s="16" t="s">
        <v>36</v>
      </c>
      <c r="S3" s="16">
        <v>0</v>
      </c>
      <c r="T3" s="16">
        <v>0</v>
      </c>
      <c r="U3" s="16">
        <v>0</v>
      </c>
      <c r="V3" s="16">
        <v>6</v>
      </c>
      <c r="W3" s="16">
        <v>6</v>
      </c>
      <c r="X3" s="16" t="s">
        <v>37</v>
      </c>
      <c r="Y3" s="18"/>
      <c r="Z3" s="13"/>
      <c r="AA3" s="13"/>
      <c r="AB3" s="13"/>
      <c r="AC3" s="13"/>
      <c r="AD3" s="13"/>
      <c r="AE3" s="13"/>
      <c r="AF3" s="13"/>
      <c r="AG3" s="13"/>
      <c r="AH3" s="13"/>
      <c r="AI3" s="13"/>
    </row>
    <row r="4" spans="1:35" x14ac:dyDescent="0.2">
      <c r="A4" s="14" t="s">
        <v>20</v>
      </c>
      <c r="B4" s="15" t="s">
        <v>21</v>
      </c>
      <c r="C4" s="16" t="s">
        <v>22</v>
      </c>
      <c r="D4" s="16" t="s">
        <v>23</v>
      </c>
      <c r="E4" s="16" t="s">
        <v>22</v>
      </c>
      <c r="F4" s="16" t="s">
        <v>24</v>
      </c>
      <c r="G4" s="17" t="s">
        <v>25</v>
      </c>
      <c r="H4" s="16" t="s">
        <v>26</v>
      </c>
      <c r="I4" s="17" t="s">
        <v>27</v>
      </c>
      <c r="J4" s="16" t="s">
        <v>39</v>
      </c>
      <c r="K4" s="16" t="s">
        <v>40</v>
      </c>
      <c r="L4" s="16" t="s">
        <v>41</v>
      </c>
      <c r="M4" s="16" t="s">
        <v>31</v>
      </c>
      <c r="N4" s="16" t="s">
        <v>42</v>
      </c>
      <c r="O4" s="16" t="s">
        <v>33</v>
      </c>
      <c r="P4" s="16" t="s">
        <v>43</v>
      </c>
      <c r="Q4" s="16" t="s">
        <v>44</v>
      </c>
      <c r="R4" s="16" t="s">
        <v>36</v>
      </c>
      <c r="S4" s="16">
        <v>0</v>
      </c>
      <c r="T4" s="16">
        <v>0</v>
      </c>
      <c r="U4" s="16">
        <v>0</v>
      </c>
      <c r="V4" s="16">
        <v>6</v>
      </c>
      <c r="W4" s="16">
        <v>6</v>
      </c>
      <c r="X4" s="16" t="s">
        <v>45</v>
      </c>
      <c r="Y4" s="18"/>
      <c r="Z4" s="13"/>
      <c r="AA4" s="13"/>
      <c r="AB4" s="13"/>
      <c r="AC4" s="13"/>
      <c r="AD4" s="13"/>
      <c r="AE4" s="13"/>
      <c r="AF4" s="13"/>
      <c r="AG4" s="13"/>
      <c r="AH4" s="13"/>
      <c r="AI4" s="13"/>
    </row>
    <row r="5" spans="1:35" x14ac:dyDescent="0.2">
      <c r="A5" s="14" t="s">
        <v>20</v>
      </c>
      <c r="B5" s="15" t="s">
        <v>21</v>
      </c>
      <c r="C5" s="16" t="s">
        <v>22</v>
      </c>
      <c r="D5" s="16" t="s">
        <v>23</v>
      </c>
      <c r="E5" s="16" t="s">
        <v>22</v>
      </c>
      <c r="F5" s="16" t="s">
        <v>24</v>
      </c>
      <c r="G5" s="17" t="s">
        <v>25</v>
      </c>
      <c r="H5" s="16" t="s">
        <v>26</v>
      </c>
      <c r="I5" s="17" t="s">
        <v>27</v>
      </c>
      <c r="J5" s="16" t="s">
        <v>39</v>
      </c>
      <c r="K5" s="16" t="s">
        <v>40</v>
      </c>
      <c r="L5" s="16" t="s">
        <v>41</v>
      </c>
      <c r="M5" s="16" t="s">
        <v>31</v>
      </c>
      <c r="N5" s="16" t="s">
        <v>42</v>
      </c>
      <c r="O5" s="16" t="s">
        <v>33</v>
      </c>
      <c r="P5" s="16" t="s">
        <v>46</v>
      </c>
      <c r="Q5" s="16" t="s">
        <v>44</v>
      </c>
      <c r="R5" s="16" t="s">
        <v>36</v>
      </c>
      <c r="S5" s="16">
        <v>0</v>
      </c>
      <c r="T5" s="16">
        <v>0</v>
      </c>
      <c r="U5" s="16">
        <v>0</v>
      </c>
      <c r="V5" s="16">
        <v>6</v>
      </c>
      <c r="W5" s="16">
        <v>6</v>
      </c>
      <c r="X5" s="16" t="s">
        <v>45</v>
      </c>
      <c r="Y5" s="13"/>
      <c r="Z5" s="13"/>
      <c r="AA5" s="13"/>
      <c r="AB5" s="13"/>
      <c r="AC5" s="13"/>
      <c r="AD5" s="13"/>
      <c r="AE5" s="13"/>
      <c r="AF5" s="13"/>
      <c r="AG5" s="13"/>
      <c r="AH5" s="13"/>
      <c r="AI5" s="13"/>
    </row>
    <row r="6" spans="1:35" x14ac:dyDescent="0.2">
      <c r="A6" s="14" t="s">
        <v>20</v>
      </c>
      <c r="B6" s="15" t="s">
        <v>21</v>
      </c>
      <c r="C6" s="16" t="s">
        <v>22</v>
      </c>
      <c r="D6" s="16" t="s">
        <v>23</v>
      </c>
      <c r="E6" s="16" t="s">
        <v>22</v>
      </c>
      <c r="F6" s="16" t="s">
        <v>24</v>
      </c>
      <c r="G6" s="17" t="s">
        <v>25</v>
      </c>
      <c r="H6" s="16" t="s">
        <v>26</v>
      </c>
      <c r="I6" s="17" t="s">
        <v>27</v>
      </c>
      <c r="J6" s="16" t="s">
        <v>47</v>
      </c>
      <c r="K6" s="16" t="s">
        <v>48</v>
      </c>
      <c r="L6" s="16" t="s">
        <v>49</v>
      </c>
      <c r="M6" s="16" t="s">
        <v>50</v>
      </c>
      <c r="N6" s="16" t="s">
        <v>51</v>
      </c>
      <c r="O6" s="16" t="s">
        <v>52</v>
      </c>
      <c r="P6" s="16" t="s">
        <v>53</v>
      </c>
      <c r="Q6" s="16" t="s">
        <v>54</v>
      </c>
      <c r="R6" s="16" t="s">
        <v>36</v>
      </c>
      <c r="S6" s="16">
        <v>40</v>
      </c>
      <c r="T6" s="16">
        <v>34</v>
      </c>
      <c r="U6" s="16">
        <v>28</v>
      </c>
      <c r="V6" s="16">
        <v>28</v>
      </c>
      <c r="W6" s="16">
        <v>130</v>
      </c>
      <c r="X6" s="16" t="s">
        <v>55</v>
      </c>
      <c r="Y6" s="13"/>
      <c r="Z6" s="13"/>
      <c r="AA6" s="13"/>
      <c r="AB6" s="13"/>
      <c r="AC6" s="13"/>
      <c r="AD6" s="13"/>
      <c r="AE6" s="13"/>
      <c r="AF6" s="13"/>
      <c r="AG6" s="13"/>
      <c r="AH6" s="13"/>
      <c r="AI6" s="13"/>
    </row>
    <row r="7" spans="1:35" x14ac:dyDescent="0.2">
      <c r="A7" s="14" t="s">
        <v>20</v>
      </c>
      <c r="B7" s="15" t="s">
        <v>21</v>
      </c>
      <c r="C7" s="16" t="s">
        <v>22</v>
      </c>
      <c r="D7" s="16" t="s">
        <v>23</v>
      </c>
      <c r="E7" s="16" t="s">
        <v>22</v>
      </c>
      <c r="F7" s="16" t="s">
        <v>24</v>
      </c>
      <c r="G7" s="17" t="s">
        <v>25</v>
      </c>
      <c r="H7" s="16" t="s">
        <v>26</v>
      </c>
      <c r="I7" s="17" t="s">
        <v>27</v>
      </c>
      <c r="J7" s="16" t="s">
        <v>47</v>
      </c>
      <c r="K7" s="16" t="s">
        <v>48</v>
      </c>
      <c r="L7" s="16" t="s">
        <v>49</v>
      </c>
      <c r="M7" s="16" t="s">
        <v>50</v>
      </c>
      <c r="N7" s="16" t="s">
        <v>51</v>
      </c>
      <c r="O7" s="16" t="s">
        <v>52</v>
      </c>
      <c r="P7" s="16" t="s">
        <v>56</v>
      </c>
      <c r="Q7" s="16" t="s">
        <v>54</v>
      </c>
      <c r="R7" s="16" t="s">
        <v>36</v>
      </c>
      <c r="S7" s="16">
        <v>40</v>
      </c>
      <c r="T7" s="16">
        <v>34</v>
      </c>
      <c r="U7" s="16">
        <v>28</v>
      </c>
      <c r="V7" s="16">
        <v>28</v>
      </c>
      <c r="W7" s="16">
        <v>130</v>
      </c>
      <c r="X7" s="16" t="s">
        <v>55</v>
      </c>
      <c r="Y7" s="13"/>
      <c r="Z7" s="13"/>
      <c r="AA7" s="13"/>
      <c r="AB7" s="13"/>
      <c r="AC7" s="13"/>
      <c r="AD7" s="13"/>
      <c r="AE7" s="13"/>
      <c r="AF7" s="13"/>
      <c r="AG7" s="13"/>
      <c r="AH7" s="13"/>
      <c r="AI7" s="13"/>
    </row>
    <row r="8" spans="1:35" x14ac:dyDescent="0.2">
      <c r="A8" s="14" t="s">
        <v>20</v>
      </c>
      <c r="B8" s="15" t="s">
        <v>21</v>
      </c>
      <c r="C8" s="16" t="s">
        <v>22</v>
      </c>
      <c r="D8" s="16" t="s">
        <v>23</v>
      </c>
      <c r="E8" s="16" t="s">
        <v>22</v>
      </c>
      <c r="F8" s="16" t="s">
        <v>24</v>
      </c>
      <c r="G8" s="17" t="s">
        <v>25</v>
      </c>
      <c r="H8" s="16" t="s">
        <v>26</v>
      </c>
      <c r="I8" s="17" t="s">
        <v>27</v>
      </c>
      <c r="J8" s="16" t="s">
        <v>57</v>
      </c>
      <c r="K8" s="16" t="s">
        <v>58</v>
      </c>
      <c r="L8" s="16" t="s">
        <v>59</v>
      </c>
      <c r="M8" s="16" t="s">
        <v>50</v>
      </c>
      <c r="N8" s="16" t="s">
        <v>60</v>
      </c>
      <c r="O8" s="16" t="s">
        <v>52</v>
      </c>
      <c r="P8" s="16" t="s">
        <v>61</v>
      </c>
      <c r="Q8" s="16" t="s">
        <v>62</v>
      </c>
      <c r="R8" s="16" t="s">
        <v>36</v>
      </c>
      <c r="S8" s="16">
        <v>30</v>
      </c>
      <c r="T8" s="16">
        <v>30</v>
      </c>
      <c r="U8" s="16">
        <v>30</v>
      </c>
      <c r="V8" s="16">
        <v>30</v>
      </c>
      <c r="W8" s="16">
        <v>120</v>
      </c>
      <c r="X8" s="16" t="s">
        <v>63</v>
      </c>
      <c r="Y8" s="13"/>
      <c r="Z8" s="13"/>
      <c r="AA8" s="13"/>
      <c r="AB8" s="13"/>
      <c r="AC8" s="13"/>
      <c r="AD8" s="13"/>
      <c r="AE8" s="13"/>
      <c r="AF8" s="13"/>
      <c r="AG8" s="13"/>
      <c r="AH8" s="13"/>
      <c r="AI8" s="13"/>
    </row>
    <row r="9" spans="1:35" x14ac:dyDescent="0.2">
      <c r="A9" s="14" t="s">
        <v>20</v>
      </c>
      <c r="B9" s="15" t="s">
        <v>21</v>
      </c>
      <c r="C9" s="16" t="s">
        <v>22</v>
      </c>
      <c r="D9" s="16" t="s">
        <v>23</v>
      </c>
      <c r="E9" s="16" t="s">
        <v>22</v>
      </c>
      <c r="F9" s="16" t="s">
        <v>24</v>
      </c>
      <c r="G9" s="17" t="s">
        <v>25</v>
      </c>
      <c r="H9" s="16" t="s">
        <v>26</v>
      </c>
      <c r="I9" s="17" t="s">
        <v>27</v>
      </c>
      <c r="J9" s="16" t="s">
        <v>57</v>
      </c>
      <c r="K9" s="16" t="s">
        <v>58</v>
      </c>
      <c r="L9" s="16" t="s">
        <v>59</v>
      </c>
      <c r="M9" s="16" t="s">
        <v>50</v>
      </c>
      <c r="N9" s="16" t="s">
        <v>60</v>
      </c>
      <c r="O9" s="16" t="s">
        <v>52</v>
      </c>
      <c r="P9" s="16" t="s">
        <v>64</v>
      </c>
      <c r="Q9" s="16" t="s">
        <v>62</v>
      </c>
      <c r="R9" s="16" t="s">
        <v>36</v>
      </c>
      <c r="S9" s="16">
        <v>30</v>
      </c>
      <c r="T9" s="16">
        <v>30</v>
      </c>
      <c r="U9" s="16">
        <v>30</v>
      </c>
      <c r="V9" s="16">
        <v>30</v>
      </c>
      <c r="W9" s="16">
        <v>120</v>
      </c>
      <c r="X9" s="16" t="s">
        <v>63</v>
      </c>
      <c r="Y9" s="13"/>
      <c r="Z9" s="13"/>
      <c r="AA9" s="13"/>
      <c r="AB9" s="13"/>
      <c r="AC9" s="13"/>
      <c r="AD9" s="13"/>
      <c r="AE9" s="13"/>
      <c r="AF9" s="13"/>
      <c r="AG9" s="13"/>
      <c r="AH9" s="13"/>
      <c r="AI9" s="13"/>
    </row>
    <row r="10" spans="1:35" x14ac:dyDescent="0.2">
      <c r="A10" s="14" t="s">
        <v>20</v>
      </c>
      <c r="B10" s="15" t="s">
        <v>21</v>
      </c>
      <c r="C10" s="16" t="s">
        <v>22</v>
      </c>
      <c r="D10" s="16" t="s">
        <v>23</v>
      </c>
      <c r="E10" s="16" t="s">
        <v>22</v>
      </c>
      <c r="F10" s="16" t="s">
        <v>24</v>
      </c>
      <c r="G10" s="17" t="s">
        <v>25</v>
      </c>
      <c r="H10" s="16" t="s">
        <v>26</v>
      </c>
      <c r="I10" s="17" t="s">
        <v>27</v>
      </c>
      <c r="J10" s="16" t="s">
        <v>65</v>
      </c>
      <c r="K10" s="16" t="s">
        <v>66</v>
      </c>
      <c r="L10" s="16" t="s">
        <v>67</v>
      </c>
      <c r="M10" s="16" t="s">
        <v>50</v>
      </c>
      <c r="N10" s="16" t="s">
        <v>68</v>
      </c>
      <c r="O10" s="16" t="s">
        <v>52</v>
      </c>
      <c r="P10" s="16" t="s">
        <v>69</v>
      </c>
      <c r="Q10" s="16" t="s">
        <v>70</v>
      </c>
      <c r="R10" s="16" t="s">
        <v>36</v>
      </c>
      <c r="S10" s="16">
        <v>2</v>
      </c>
      <c r="T10" s="16">
        <v>1</v>
      </c>
      <c r="U10" s="16">
        <v>2</v>
      </c>
      <c r="V10" s="16">
        <v>1</v>
      </c>
      <c r="W10" s="16">
        <v>6</v>
      </c>
      <c r="X10" s="16" t="s">
        <v>71</v>
      </c>
      <c r="Y10" s="13"/>
      <c r="Z10" s="13"/>
      <c r="AA10" s="19"/>
      <c r="AB10" s="19"/>
      <c r="AC10" s="19"/>
      <c r="AD10" s="19"/>
      <c r="AE10" s="19"/>
      <c r="AF10" s="19"/>
      <c r="AG10" s="19"/>
      <c r="AH10" s="19"/>
      <c r="AI10" s="19"/>
    </row>
    <row r="11" spans="1:35" x14ac:dyDescent="0.2">
      <c r="A11" s="14" t="s">
        <v>20</v>
      </c>
      <c r="B11" s="15" t="s">
        <v>21</v>
      </c>
      <c r="C11" s="16" t="s">
        <v>22</v>
      </c>
      <c r="D11" s="16" t="s">
        <v>23</v>
      </c>
      <c r="E11" s="16" t="s">
        <v>22</v>
      </c>
      <c r="F11" s="16" t="s">
        <v>24</v>
      </c>
      <c r="G11" s="17" t="s">
        <v>25</v>
      </c>
      <c r="H11" s="16" t="s">
        <v>26</v>
      </c>
      <c r="I11" s="17" t="s">
        <v>27</v>
      </c>
      <c r="J11" s="16" t="s">
        <v>65</v>
      </c>
      <c r="K11" s="16" t="s">
        <v>66</v>
      </c>
      <c r="L11" s="16" t="s">
        <v>67</v>
      </c>
      <c r="M11" s="16" t="s">
        <v>50</v>
      </c>
      <c r="N11" s="16" t="s">
        <v>68</v>
      </c>
      <c r="O11" s="16" t="s">
        <v>52</v>
      </c>
      <c r="P11" s="16" t="s">
        <v>72</v>
      </c>
      <c r="Q11" s="16" t="s">
        <v>70</v>
      </c>
      <c r="R11" s="16" t="s">
        <v>36</v>
      </c>
      <c r="S11" s="16">
        <v>2</v>
      </c>
      <c r="T11" s="16">
        <v>1</v>
      </c>
      <c r="U11" s="16">
        <v>2</v>
      </c>
      <c r="V11" s="16">
        <v>1</v>
      </c>
      <c r="W11" s="16">
        <v>6</v>
      </c>
      <c r="X11" s="16" t="s">
        <v>71</v>
      </c>
      <c r="Y11" s="13"/>
      <c r="Z11" s="13"/>
      <c r="AA11" s="19"/>
      <c r="AB11" s="19"/>
      <c r="AC11" s="19"/>
      <c r="AD11" s="19"/>
      <c r="AE11" s="19"/>
      <c r="AF11" s="19"/>
      <c r="AG11" s="19"/>
      <c r="AH11" s="19"/>
      <c r="AI11" s="19"/>
    </row>
    <row r="12" spans="1:35" x14ac:dyDescent="0.2">
      <c r="A12" s="14" t="s">
        <v>20</v>
      </c>
      <c r="B12" s="15" t="s">
        <v>21</v>
      </c>
      <c r="C12" s="16" t="s">
        <v>22</v>
      </c>
      <c r="D12" s="16" t="s">
        <v>23</v>
      </c>
      <c r="E12" s="16" t="s">
        <v>22</v>
      </c>
      <c r="F12" s="16" t="s">
        <v>24</v>
      </c>
      <c r="G12" s="17" t="s">
        <v>25</v>
      </c>
      <c r="H12" s="16" t="s">
        <v>26</v>
      </c>
      <c r="I12" s="17" t="s">
        <v>27</v>
      </c>
      <c r="J12" s="16" t="s">
        <v>73</v>
      </c>
      <c r="K12" s="16" t="s">
        <v>74</v>
      </c>
      <c r="L12" s="16" t="s">
        <v>75</v>
      </c>
      <c r="M12" s="16" t="s">
        <v>50</v>
      </c>
      <c r="N12" s="16" t="s">
        <v>76</v>
      </c>
      <c r="O12" s="16" t="s">
        <v>52</v>
      </c>
      <c r="P12" s="16" t="s">
        <v>77</v>
      </c>
      <c r="Q12" s="16" t="s">
        <v>78</v>
      </c>
      <c r="R12" s="16" t="s">
        <v>36</v>
      </c>
      <c r="S12" s="16">
        <v>1200</v>
      </c>
      <c r="T12" s="16">
        <v>900</v>
      </c>
      <c r="U12" s="16">
        <v>700</v>
      </c>
      <c r="V12" s="16">
        <v>700</v>
      </c>
      <c r="W12" s="16">
        <v>3500</v>
      </c>
      <c r="X12" s="16" t="s">
        <v>79</v>
      </c>
      <c r="Y12" s="13"/>
      <c r="Z12" s="13"/>
      <c r="AA12" s="19"/>
      <c r="AB12" s="19"/>
      <c r="AC12" s="19"/>
      <c r="AD12" s="19"/>
      <c r="AE12" s="19"/>
      <c r="AF12" s="19"/>
      <c r="AG12" s="19"/>
      <c r="AH12" s="19"/>
      <c r="AI12" s="19"/>
    </row>
    <row r="13" spans="1:35" x14ac:dyDescent="0.2">
      <c r="A13" s="14" t="s">
        <v>20</v>
      </c>
      <c r="B13" s="15" t="s">
        <v>21</v>
      </c>
      <c r="C13" s="16" t="s">
        <v>22</v>
      </c>
      <c r="D13" s="16" t="s">
        <v>23</v>
      </c>
      <c r="E13" s="16" t="s">
        <v>22</v>
      </c>
      <c r="F13" s="16" t="s">
        <v>24</v>
      </c>
      <c r="G13" s="17" t="s">
        <v>25</v>
      </c>
      <c r="H13" s="16" t="s">
        <v>26</v>
      </c>
      <c r="I13" s="17" t="s">
        <v>27</v>
      </c>
      <c r="J13" s="16" t="s">
        <v>73</v>
      </c>
      <c r="K13" s="16" t="s">
        <v>74</v>
      </c>
      <c r="L13" s="16" t="s">
        <v>75</v>
      </c>
      <c r="M13" s="16" t="s">
        <v>50</v>
      </c>
      <c r="N13" s="16" t="s">
        <v>76</v>
      </c>
      <c r="O13" s="16" t="s">
        <v>52</v>
      </c>
      <c r="P13" s="16" t="s">
        <v>80</v>
      </c>
      <c r="Q13" s="16" t="s">
        <v>81</v>
      </c>
      <c r="R13" s="16" t="s">
        <v>82</v>
      </c>
      <c r="S13" s="16">
        <v>147847</v>
      </c>
      <c r="T13" s="16">
        <v>147847</v>
      </c>
      <c r="U13" s="16">
        <v>147847</v>
      </c>
      <c r="V13" s="16">
        <v>147847</v>
      </c>
      <c r="W13" s="16">
        <v>147847</v>
      </c>
      <c r="X13" s="16" t="s">
        <v>79</v>
      </c>
      <c r="Y13" s="13"/>
      <c r="Z13" s="13"/>
      <c r="AA13" s="19"/>
      <c r="AB13" s="19"/>
      <c r="AC13" s="19"/>
      <c r="AD13" s="19"/>
      <c r="AE13" s="19"/>
      <c r="AF13" s="19"/>
      <c r="AG13" s="19"/>
      <c r="AH13" s="19"/>
      <c r="AI13" s="19"/>
    </row>
    <row r="14" spans="1:35" x14ac:dyDescent="0.2">
      <c r="A14" s="14" t="s">
        <v>20</v>
      </c>
      <c r="B14" s="15" t="s">
        <v>21</v>
      </c>
      <c r="C14" s="16" t="s">
        <v>22</v>
      </c>
      <c r="D14" s="16" t="s">
        <v>23</v>
      </c>
      <c r="E14" s="16" t="s">
        <v>22</v>
      </c>
      <c r="F14" s="16" t="s">
        <v>24</v>
      </c>
      <c r="G14" s="17" t="s">
        <v>25</v>
      </c>
      <c r="H14" s="16" t="s">
        <v>26</v>
      </c>
      <c r="I14" s="17" t="s">
        <v>27</v>
      </c>
      <c r="J14" s="16" t="s">
        <v>83</v>
      </c>
      <c r="K14" s="16" t="s">
        <v>84</v>
      </c>
      <c r="L14" s="16" t="s">
        <v>85</v>
      </c>
      <c r="M14" s="16" t="s">
        <v>50</v>
      </c>
      <c r="N14" s="16" t="s">
        <v>86</v>
      </c>
      <c r="O14" s="16" t="s">
        <v>52</v>
      </c>
      <c r="P14" s="16" t="s">
        <v>87</v>
      </c>
      <c r="Q14" s="16" t="s">
        <v>88</v>
      </c>
      <c r="R14" s="16" t="s">
        <v>36</v>
      </c>
      <c r="S14" s="16">
        <v>125</v>
      </c>
      <c r="T14" s="16">
        <v>125</v>
      </c>
      <c r="U14" s="16">
        <v>125</v>
      </c>
      <c r="V14" s="16">
        <v>125</v>
      </c>
      <c r="W14" s="16">
        <v>500</v>
      </c>
      <c r="X14" s="16" t="s">
        <v>89</v>
      </c>
      <c r="Y14" s="13"/>
      <c r="Z14" s="13"/>
      <c r="AA14" s="19"/>
      <c r="AB14" s="19"/>
      <c r="AC14" s="19"/>
      <c r="AD14" s="19"/>
      <c r="AE14" s="19"/>
      <c r="AF14" s="19"/>
      <c r="AG14" s="19"/>
      <c r="AH14" s="19"/>
      <c r="AI14" s="19"/>
    </row>
    <row r="15" spans="1:35" x14ac:dyDescent="0.2">
      <c r="A15" s="14" t="s">
        <v>20</v>
      </c>
      <c r="B15" s="15" t="s">
        <v>21</v>
      </c>
      <c r="C15" s="16" t="s">
        <v>22</v>
      </c>
      <c r="D15" s="16" t="s">
        <v>23</v>
      </c>
      <c r="E15" s="16" t="s">
        <v>22</v>
      </c>
      <c r="F15" s="16" t="s">
        <v>24</v>
      </c>
      <c r="G15" s="17" t="s">
        <v>25</v>
      </c>
      <c r="H15" s="16" t="s">
        <v>26</v>
      </c>
      <c r="I15" s="17" t="s">
        <v>27</v>
      </c>
      <c r="J15" s="16" t="s">
        <v>83</v>
      </c>
      <c r="K15" s="16" t="s">
        <v>84</v>
      </c>
      <c r="L15" s="16" t="s">
        <v>85</v>
      </c>
      <c r="M15" s="16" t="s">
        <v>50</v>
      </c>
      <c r="N15" s="16" t="s">
        <v>86</v>
      </c>
      <c r="O15" s="16" t="s">
        <v>52</v>
      </c>
      <c r="P15" s="16" t="s">
        <v>90</v>
      </c>
      <c r="Q15" s="16" t="s">
        <v>88</v>
      </c>
      <c r="R15" s="16" t="s">
        <v>82</v>
      </c>
      <c r="S15" s="16">
        <v>1337</v>
      </c>
      <c r="T15" s="16">
        <v>1337</v>
      </c>
      <c r="U15" s="16">
        <v>1337</v>
      </c>
      <c r="V15" s="16">
        <v>1337</v>
      </c>
      <c r="W15" s="16">
        <v>1337</v>
      </c>
      <c r="X15" s="16" t="s">
        <v>89</v>
      </c>
      <c r="Y15" s="13"/>
      <c r="Z15" s="13"/>
      <c r="AA15" s="19"/>
      <c r="AB15" s="19"/>
      <c r="AC15" s="19"/>
      <c r="AD15" s="19"/>
      <c r="AE15" s="19"/>
      <c r="AF15" s="19"/>
      <c r="AG15" s="19"/>
      <c r="AH15" s="19"/>
      <c r="AI15" s="19"/>
    </row>
    <row r="16" spans="1:35" x14ac:dyDescent="0.2">
      <c r="A16" s="14" t="s">
        <v>20</v>
      </c>
      <c r="B16" s="15" t="s">
        <v>21</v>
      </c>
      <c r="C16" s="16" t="s">
        <v>22</v>
      </c>
      <c r="D16" s="16" t="s">
        <v>23</v>
      </c>
      <c r="E16" s="16" t="s">
        <v>22</v>
      </c>
      <c r="F16" s="16" t="s">
        <v>24</v>
      </c>
      <c r="G16" s="17" t="s">
        <v>25</v>
      </c>
      <c r="H16" s="16" t="s">
        <v>26</v>
      </c>
      <c r="I16" s="17" t="s">
        <v>27</v>
      </c>
      <c r="J16" s="16" t="s">
        <v>91</v>
      </c>
      <c r="K16" s="16" t="s">
        <v>92</v>
      </c>
      <c r="L16" s="16" t="s">
        <v>93</v>
      </c>
      <c r="M16" s="16" t="s">
        <v>50</v>
      </c>
      <c r="N16" s="16" t="s">
        <v>94</v>
      </c>
      <c r="O16" s="16" t="s">
        <v>52</v>
      </c>
      <c r="P16" s="16" t="s">
        <v>95</v>
      </c>
      <c r="Q16" s="16" t="s">
        <v>96</v>
      </c>
      <c r="R16" s="16" t="s">
        <v>36</v>
      </c>
      <c r="S16" s="16">
        <v>10</v>
      </c>
      <c r="T16" s="16">
        <v>5</v>
      </c>
      <c r="U16" s="16">
        <v>10</v>
      </c>
      <c r="V16" s="16">
        <v>5</v>
      </c>
      <c r="W16" s="16">
        <v>30</v>
      </c>
      <c r="X16" s="16" t="s">
        <v>55</v>
      </c>
      <c r="Y16" s="13"/>
      <c r="Z16" s="13"/>
      <c r="AA16" s="19"/>
      <c r="AB16" s="19"/>
      <c r="AC16" s="19"/>
      <c r="AD16" s="19"/>
      <c r="AE16" s="19"/>
      <c r="AF16" s="19"/>
      <c r="AG16" s="19"/>
      <c r="AH16" s="19"/>
      <c r="AI16" s="19"/>
    </row>
    <row r="17" spans="1:35" x14ac:dyDescent="0.2">
      <c r="A17" s="14" t="s">
        <v>20</v>
      </c>
      <c r="B17" s="15" t="s">
        <v>21</v>
      </c>
      <c r="C17" s="16" t="s">
        <v>22</v>
      </c>
      <c r="D17" s="16" t="s">
        <v>23</v>
      </c>
      <c r="E17" s="16" t="s">
        <v>22</v>
      </c>
      <c r="F17" s="16" t="s">
        <v>24</v>
      </c>
      <c r="G17" s="17" t="s">
        <v>25</v>
      </c>
      <c r="H17" s="16" t="s">
        <v>26</v>
      </c>
      <c r="I17" s="17" t="s">
        <v>27</v>
      </c>
      <c r="J17" s="16" t="s">
        <v>91</v>
      </c>
      <c r="K17" s="16" t="s">
        <v>92</v>
      </c>
      <c r="L17" s="16" t="s">
        <v>93</v>
      </c>
      <c r="M17" s="16" t="s">
        <v>50</v>
      </c>
      <c r="N17" s="16" t="s">
        <v>94</v>
      </c>
      <c r="O17" s="16" t="s">
        <v>52</v>
      </c>
      <c r="P17" s="16" t="s">
        <v>97</v>
      </c>
      <c r="Q17" s="16" t="s">
        <v>96</v>
      </c>
      <c r="R17" s="16" t="s">
        <v>36</v>
      </c>
      <c r="S17" s="16">
        <v>10</v>
      </c>
      <c r="T17" s="16">
        <v>5</v>
      </c>
      <c r="U17" s="16">
        <v>10</v>
      </c>
      <c r="V17" s="16">
        <v>5</v>
      </c>
      <c r="W17" s="16">
        <v>30</v>
      </c>
      <c r="X17" s="16" t="s">
        <v>55</v>
      </c>
      <c r="Y17" s="13"/>
      <c r="Z17" s="13"/>
      <c r="AA17" s="19"/>
      <c r="AB17" s="19"/>
      <c r="AC17" s="19"/>
      <c r="AD17" s="19"/>
      <c r="AE17" s="19"/>
      <c r="AF17" s="19"/>
      <c r="AG17" s="19"/>
      <c r="AH17" s="19"/>
      <c r="AI17" s="19"/>
    </row>
    <row r="18" spans="1:35" x14ac:dyDescent="0.2">
      <c r="A18" s="14" t="s">
        <v>20</v>
      </c>
      <c r="B18" s="15" t="s">
        <v>21</v>
      </c>
      <c r="C18" s="16" t="s">
        <v>22</v>
      </c>
      <c r="D18" s="16" t="s">
        <v>23</v>
      </c>
      <c r="E18" s="16" t="s">
        <v>22</v>
      </c>
      <c r="F18" s="16" t="s">
        <v>24</v>
      </c>
      <c r="G18" s="17" t="s">
        <v>25</v>
      </c>
      <c r="H18" s="16" t="s">
        <v>26</v>
      </c>
      <c r="I18" s="17" t="s">
        <v>27</v>
      </c>
      <c r="J18" s="16" t="s">
        <v>98</v>
      </c>
      <c r="K18" s="16" t="s">
        <v>99</v>
      </c>
      <c r="L18" s="16" t="s">
        <v>100</v>
      </c>
      <c r="M18" s="16" t="s">
        <v>50</v>
      </c>
      <c r="N18" s="16" t="s">
        <v>101</v>
      </c>
      <c r="O18" s="16" t="s">
        <v>52</v>
      </c>
      <c r="P18" s="16" t="s">
        <v>102</v>
      </c>
      <c r="Q18" s="16" t="s">
        <v>35</v>
      </c>
      <c r="R18" s="16" t="s">
        <v>36</v>
      </c>
      <c r="S18" s="16">
        <v>2</v>
      </c>
      <c r="T18" s="16">
        <v>1</v>
      </c>
      <c r="U18" s="16">
        <v>2</v>
      </c>
      <c r="V18" s="16">
        <v>1</v>
      </c>
      <c r="W18" s="16">
        <v>6</v>
      </c>
      <c r="X18" s="16" t="s">
        <v>55</v>
      </c>
      <c r="Y18" s="13"/>
      <c r="Z18" s="13"/>
      <c r="AA18" s="19"/>
      <c r="AB18" s="19"/>
      <c r="AC18" s="19"/>
      <c r="AD18" s="19"/>
      <c r="AE18" s="19"/>
      <c r="AF18" s="19"/>
      <c r="AG18" s="19"/>
      <c r="AH18" s="19"/>
      <c r="AI18" s="19"/>
    </row>
    <row r="19" spans="1:35" x14ac:dyDescent="0.2">
      <c r="A19" s="14" t="s">
        <v>20</v>
      </c>
      <c r="B19" s="15" t="s">
        <v>21</v>
      </c>
      <c r="C19" s="16" t="s">
        <v>22</v>
      </c>
      <c r="D19" s="16" t="s">
        <v>23</v>
      </c>
      <c r="E19" s="16" t="s">
        <v>22</v>
      </c>
      <c r="F19" s="16" t="s">
        <v>24</v>
      </c>
      <c r="G19" s="17" t="s">
        <v>25</v>
      </c>
      <c r="H19" s="16" t="s">
        <v>26</v>
      </c>
      <c r="I19" s="17" t="s">
        <v>27</v>
      </c>
      <c r="J19" s="16" t="s">
        <v>98</v>
      </c>
      <c r="K19" s="16" t="s">
        <v>99</v>
      </c>
      <c r="L19" s="16" t="s">
        <v>100</v>
      </c>
      <c r="M19" s="16" t="s">
        <v>50</v>
      </c>
      <c r="N19" s="16" t="s">
        <v>101</v>
      </c>
      <c r="O19" s="16" t="s">
        <v>52</v>
      </c>
      <c r="P19" s="16" t="s">
        <v>103</v>
      </c>
      <c r="Q19" s="16" t="s">
        <v>35</v>
      </c>
      <c r="R19" s="16" t="s">
        <v>36</v>
      </c>
      <c r="S19" s="16">
        <v>2</v>
      </c>
      <c r="T19" s="16">
        <v>1</v>
      </c>
      <c r="U19" s="16">
        <v>2</v>
      </c>
      <c r="V19" s="16">
        <v>1</v>
      </c>
      <c r="W19" s="16">
        <v>6</v>
      </c>
      <c r="X19" s="16" t="s">
        <v>55</v>
      </c>
      <c r="Y19" s="13"/>
      <c r="Z19" s="13"/>
      <c r="AA19" s="19"/>
      <c r="AB19" s="19"/>
      <c r="AC19" s="19"/>
      <c r="AD19" s="19"/>
      <c r="AE19" s="19"/>
      <c r="AF19" s="19"/>
      <c r="AG19" s="19"/>
      <c r="AH19" s="19"/>
      <c r="AI19" s="19"/>
    </row>
    <row r="20" spans="1:35" x14ac:dyDescent="0.2">
      <c r="A20" s="14" t="s">
        <v>20</v>
      </c>
      <c r="B20" s="15" t="s">
        <v>21</v>
      </c>
      <c r="C20" s="16" t="s">
        <v>22</v>
      </c>
      <c r="D20" s="16" t="s">
        <v>23</v>
      </c>
      <c r="E20" s="16" t="s">
        <v>22</v>
      </c>
      <c r="F20" s="16" t="s">
        <v>24</v>
      </c>
      <c r="G20" s="17" t="s">
        <v>25</v>
      </c>
      <c r="H20" s="16" t="s">
        <v>26</v>
      </c>
      <c r="I20" s="17" t="s">
        <v>27</v>
      </c>
      <c r="J20" s="16" t="s">
        <v>104</v>
      </c>
      <c r="K20" s="16" t="s">
        <v>105</v>
      </c>
      <c r="L20" s="16" t="s">
        <v>106</v>
      </c>
      <c r="M20" s="16" t="s">
        <v>50</v>
      </c>
      <c r="N20" s="16" t="s">
        <v>107</v>
      </c>
      <c r="O20" s="16" t="s">
        <v>52</v>
      </c>
      <c r="P20" s="16" t="s">
        <v>108</v>
      </c>
      <c r="Q20" s="16" t="s">
        <v>44</v>
      </c>
      <c r="R20" s="16" t="s">
        <v>36</v>
      </c>
      <c r="S20" s="16">
        <v>2</v>
      </c>
      <c r="T20" s="16">
        <v>1</v>
      </c>
      <c r="U20" s="16">
        <v>2</v>
      </c>
      <c r="V20" s="16">
        <v>1</v>
      </c>
      <c r="W20" s="16">
        <v>6</v>
      </c>
      <c r="X20" s="16" t="s">
        <v>63</v>
      </c>
      <c r="Y20" s="13"/>
      <c r="Z20" s="13"/>
      <c r="AA20" s="19"/>
      <c r="AB20" s="19"/>
      <c r="AC20" s="19"/>
      <c r="AD20" s="19"/>
      <c r="AE20" s="19"/>
      <c r="AF20" s="19"/>
      <c r="AG20" s="19"/>
      <c r="AH20" s="19"/>
      <c r="AI20" s="19"/>
    </row>
    <row r="21" spans="1:35" x14ac:dyDescent="0.2">
      <c r="A21" s="14" t="s">
        <v>20</v>
      </c>
      <c r="B21" s="15" t="s">
        <v>21</v>
      </c>
      <c r="C21" s="16" t="s">
        <v>22</v>
      </c>
      <c r="D21" s="16" t="s">
        <v>23</v>
      </c>
      <c r="E21" s="16" t="s">
        <v>22</v>
      </c>
      <c r="F21" s="16" t="s">
        <v>24</v>
      </c>
      <c r="G21" s="17" t="s">
        <v>25</v>
      </c>
      <c r="H21" s="16" t="s">
        <v>26</v>
      </c>
      <c r="I21" s="17" t="s">
        <v>27</v>
      </c>
      <c r="J21" s="16" t="s">
        <v>104</v>
      </c>
      <c r="K21" s="16" t="s">
        <v>105</v>
      </c>
      <c r="L21" s="16" t="s">
        <v>106</v>
      </c>
      <c r="M21" s="16" t="s">
        <v>50</v>
      </c>
      <c r="N21" s="16" t="s">
        <v>107</v>
      </c>
      <c r="O21" s="16" t="s">
        <v>52</v>
      </c>
      <c r="P21" s="16" t="s">
        <v>109</v>
      </c>
      <c r="Q21" s="16" t="s">
        <v>44</v>
      </c>
      <c r="R21" s="16" t="s">
        <v>36</v>
      </c>
      <c r="S21" s="16">
        <v>2</v>
      </c>
      <c r="T21" s="16">
        <v>1</v>
      </c>
      <c r="U21" s="16">
        <v>2</v>
      </c>
      <c r="V21" s="16">
        <v>1</v>
      </c>
      <c r="W21" s="16">
        <v>6</v>
      </c>
      <c r="X21" s="16" t="s">
        <v>63</v>
      </c>
      <c r="Y21" s="13"/>
      <c r="Z21" s="13"/>
      <c r="AA21" s="19"/>
      <c r="AB21" s="19"/>
      <c r="AC21" s="19"/>
      <c r="AD21" s="19"/>
      <c r="AE21" s="19"/>
      <c r="AF21" s="19"/>
      <c r="AG21" s="19"/>
      <c r="AH21" s="19"/>
      <c r="AI21" s="19"/>
    </row>
    <row r="22" spans="1:35" x14ac:dyDescent="0.2">
      <c r="A22" s="14" t="s">
        <v>110</v>
      </c>
      <c r="B22" s="15" t="s">
        <v>111</v>
      </c>
      <c r="C22" s="16" t="s">
        <v>112</v>
      </c>
      <c r="D22" s="16" t="s">
        <v>113</v>
      </c>
      <c r="E22" s="16" t="s">
        <v>114</v>
      </c>
      <c r="F22" s="16" t="s">
        <v>115</v>
      </c>
      <c r="G22" s="17" t="s">
        <v>116</v>
      </c>
      <c r="H22" s="16" t="s">
        <v>117</v>
      </c>
      <c r="I22" s="17" t="s">
        <v>118</v>
      </c>
      <c r="J22" s="16" t="s">
        <v>28</v>
      </c>
      <c r="K22" s="16" t="s">
        <v>29</v>
      </c>
      <c r="L22" s="16" t="s">
        <v>119</v>
      </c>
      <c r="M22" s="16" t="s">
        <v>31</v>
      </c>
      <c r="N22" s="16" t="s">
        <v>120</v>
      </c>
      <c r="O22" s="16" t="s">
        <v>33</v>
      </c>
      <c r="P22" s="16" t="s">
        <v>121</v>
      </c>
      <c r="Q22" s="16" t="s">
        <v>122</v>
      </c>
      <c r="R22" s="16" t="s">
        <v>36</v>
      </c>
      <c r="S22" s="16">
        <v>0</v>
      </c>
      <c r="T22" s="16">
        <v>0</v>
      </c>
      <c r="U22" s="16">
        <v>0</v>
      </c>
      <c r="V22" s="16">
        <v>12</v>
      </c>
      <c r="W22" s="16">
        <v>12</v>
      </c>
      <c r="X22" s="16" t="s">
        <v>123</v>
      </c>
      <c r="Y22" s="13"/>
      <c r="Z22" s="13"/>
      <c r="AA22" s="19"/>
      <c r="AB22" s="19"/>
      <c r="AC22" s="19"/>
      <c r="AD22" s="19"/>
      <c r="AE22" s="19"/>
      <c r="AF22" s="19"/>
      <c r="AG22" s="19"/>
      <c r="AH22" s="19"/>
      <c r="AI22" s="19"/>
    </row>
    <row r="23" spans="1:35" x14ac:dyDescent="0.2">
      <c r="A23" s="14" t="s">
        <v>110</v>
      </c>
      <c r="B23" s="15" t="s">
        <v>111</v>
      </c>
      <c r="C23" s="16" t="s">
        <v>112</v>
      </c>
      <c r="D23" s="16" t="s">
        <v>113</v>
      </c>
      <c r="E23" s="16" t="s">
        <v>114</v>
      </c>
      <c r="F23" s="16" t="s">
        <v>115</v>
      </c>
      <c r="G23" s="17" t="s">
        <v>116</v>
      </c>
      <c r="H23" s="16" t="s">
        <v>117</v>
      </c>
      <c r="I23" s="17" t="s">
        <v>118</v>
      </c>
      <c r="J23" s="16" t="s">
        <v>28</v>
      </c>
      <c r="K23" s="16" t="s">
        <v>29</v>
      </c>
      <c r="L23" s="16" t="s">
        <v>119</v>
      </c>
      <c r="M23" s="16" t="s">
        <v>31</v>
      </c>
      <c r="N23" s="16" t="s">
        <v>120</v>
      </c>
      <c r="O23" s="16" t="s">
        <v>33</v>
      </c>
      <c r="P23" s="16" t="s">
        <v>124</v>
      </c>
      <c r="Q23" s="16" t="s">
        <v>122</v>
      </c>
      <c r="R23" s="16" t="s">
        <v>36</v>
      </c>
      <c r="S23" s="16">
        <v>0</v>
      </c>
      <c r="T23" s="16">
        <v>0</v>
      </c>
      <c r="U23" s="16">
        <v>0</v>
      </c>
      <c r="V23" s="16">
        <v>12</v>
      </c>
      <c r="W23" s="16">
        <v>12</v>
      </c>
      <c r="X23" s="16" t="s">
        <v>123</v>
      </c>
      <c r="Y23" s="13"/>
      <c r="Z23" s="13"/>
      <c r="AA23" s="19"/>
      <c r="AB23" s="19"/>
      <c r="AC23" s="19"/>
      <c r="AD23" s="19"/>
      <c r="AE23" s="19"/>
      <c r="AF23" s="19"/>
      <c r="AG23" s="19"/>
      <c r="AH23" s="19"/>
      <c r="AI23" s="19"/>
    </row>
    <row r="24" spans="1:35" x14ac:dyDescent="0.2">
      <c r="A24" s="14" t="s">
        <v>110</v>
      </c>
      <c r="B24" s="15" t="s">
        <v>111</v>
      </c>
      <c r="C24" s="16" t="s">
        <v>112</v>
      </c>
      <c r="D24" s="16" t="s">
        <v>113</v>
      </c>
      <c r="E24" s="16" t="s">
        <v>114</v>
      </c>
      <c r="F24" s="16" t="s">
        <v>115</v>
      </c>
      <c r="G24" s="17" t="s">
        <v>116</v>
      </c>
      <c r="H24" s="16" t="s">
        <v>117</v>
      </c>
      <c r="I24" s="17" t="s">
        <v>118</v>
      </c>
      <c r="J24" s="16" t="s">
        <v>39</v>
      </c>
      <c r="K24" s="16" t="s">
        <v>40</v>
      </c>
      <c r="L24" s="16" t="s">
        <v>125</v>
      </c>
      <c r="M24" s="16" t="s">
        <v>31</v>
      </c>
      <c r="N24" s="16" t="s">
        <v>126</v>
      </c>
      <c r="O24" s="16" t="s">
        <v>33</v>
      </c>
      <c r="P24" s="16" t="s">
        <v>127</v>
      </c>
      <c r="Q24" s="16" t="s">
        <v>128</v>
      </c>
      <c r="R24" s="16" t="s">
        <v>36</v>
      </c>
      <c r="S24" s="16">
        <v>0</v>
      </c>
      <c r="T24" s="16">
        <v>0</v>
      </c>
      <c r="U24" s="16">
        <v>0</v>
      </c>
      <c r="V24" s="16">
        <v>600</v>
      </c>
      <c r="W24" s="16">
        <v>600</v>
      </c>
      <c r="X24" s="16" t="s">
        <v>129</v>
      </c>
      <c r="Y24" s="13"/>
      <c r="Z24" s="13"/>
      <c r="AA24" s="19"/>
      <c r="AB24" s="19"/>
      <c r="AC24" s="19"/>
      <c r="AD24" s="19"/>
      <c r="AE24" s="19"/>
      <c r="AF24" s="19"/>
      <c r="AG24" s="19"/>
      <c r="AH24" s="19"/>
      <c r="AI24" s="19"/>
    </row>
    <row r="25" spans="1:35" x14ac:dyDescent="0.2">
      <c r="A25" s="14" t="s">
        <v>110</v>
      </c>
      <c r="B25" s="15" t="s">
        <v>111</v>
      </c>
      <c r="C25" s="16" t="s">
        <v>112</v>
      </c>
      <c r="D25" s="16" t="s">
        <v>113</v>
      </c>
      <c r="E25" s="16" t="s">
        <v>114</v>
      </c>
      <c r="F25" s="16" t="s">
        <v>115</v>
      </c>
      <c r="G25" s="17" t="s">
        <v>116</v>
      </c>
      <c r="H25" s="16" t="s">
        <v>117</v>
      </c>
      <c r="I25" s="17" t="s">
        <v>118</v>
      </c>
      <c r="J25" s="16" t="s">
        <v>39</v>
      </c>
      <c r="K25" s="16" t="s">
        <v>40</v>
      </c>
      <c r="L25" s="16" t="s">
        <v>125</v>
      </c>
      <c r="M25" s="16" t="s">
        <v>31</v>
      </c>
      <c r="N25" s="16" t="s">
        <v>126</v>
      </c>
      <c r="O25" s="16" t="s">
        <v>33</v>
      </c>
      <c r="P25" s="16" t="s">
        <v>130</v>
      </c>
      <c r="Q25" s="16" t="s">
        <v>128</v>
      </c>
      <c r="R25" s="16" t="s">
        <v>36</v>
      </c>
      <c r="S25" s="16">
        <v>0</v>
      </c>
      <c r="T25" s="16">
        <v>0</v>
      </c>
      <c r="U25" s="16">
        <v>0</v>
      </c>
      <c r="V25" s="16">
        <v>600</v>
      </c>
      <c r="W25" s="16">
        <v>600</v>
      </c>
      <c r="X25" s="16" t="s">
        <v>129</v>
      </c>
      <c r="Y25" s="13"/>
      <c r="Z25" s="13"/>
      <c r="AA25" s="19"/>
      <c r="AB25" s="19"/>
      <c r="AC25" s="19"/>
      <c r="AD25" s="19"/>
      <c r="AE25" s="19"/>
      <c r="AF25" s="19"/>
      <c r="AG25" s="19"/>
      <c r="AH25" s="19"/>
      <c r="AI25" s="19"/>
    </row>
    <row r="26" spans="1:35" x14ac:dyDescent="0.2">
      <c r="A26" s="14" t="s">
        <v>110</v>
      </c>
      <c r="B26" s="15" t="s">
        <v>111</v>
      </c>
      <c r="C26" s="16" t="s">
        <v>112</v>
      </c>
      <c r="D26" s="16" t="s">
        <v>113</v>
      </c>
      <c r="E26" s="16" t="s">
        <v>114</v>
      </c>
      <c r="F26" s="16" t="s">
        <v>115</v>
      </c>
      <c r="G26" s="17" t="s">
        <v>116</v>
      </c>
      <c r="H26" s="16" t="s">
        <v>117</v>
      </c>
      <c r="I26" s="17" t="s">
        <v>118</v>
      </c>
      <c r="J26" s="16" t="s">
        <v>47</v>
      </c>
      <c r="K26" s="16" t="s">
        <v>48</v>
      </c>
      <c r="L26" s="16" t="s">
        <v>131</v>
      </c>
      <c r="M26" s="16" t="s">
        <v>50</v>
      </c>
      <c r="N26" s="16" t="s">
        <v>132</v>
      </c>
      <c r="O26" s="16" t="s">
        <v>133</v>
      </c>
      <c r="P26" s="16" t="s">
        <v>134</v>
      </c>
      <c r="Q26" s="16" t="s">
        <v>135</v>
      </c>
      <c r="R26" s="16" t="s">
        <v>36</v>
      </c>
      <c r="S26" s="16">
        <v>0</v>
      </c>
      <c r="T26" s="16">
        <v>300</v>
      </c>
      <c r="U26" s="16">
        <v>0</v>
      </c>
      <c r="V26" s="16">
        <v>300</v>
      </c>
      <c r="W26" s="16">
        <v>600</v>
      </c>
      <c r="X26" s="16" t="s">
        <v>136</v>
      </c>
      <c r="Y26" s="13"/>
      <c r="Z26" s="13"/>
      <c r="AA26" s="19"/>
      <c r="AB26" s="19"/>
      <c r="AC26" s="19"/>
      <c r="AD26" s="19"/>
      <c r="AE26" s="19"/>
      <c r="AF26" s="19"/>
      <c r="AG26" s="19"/>
      <c r="AH26" s="19"/>
      <c r="AI26" s="19"/>
    </row>
    <row r="27" spans="1:35" x14ac:dyDescent="0.2">
      <c r="A27" s="14" t="s">
        <v>110</v>
      </c>
      <c r="B27" s="15" t="s">
        <v>111</v>
      </c>
      <c r="C27" s="16" t="s">
        <v>112</v>
      </c>
      <c r="D27" s="16" t="s">
        <v>113</v>
      </c>
      <c r="E27" s="16" t="s">
        <v>114</v>
      </c>
      <c r="F27" s="16" t="s">
        <v>115</v>
      </c>
      <c r="G27" s="17" t="s">
        <v>116</v>
      </c>
      <c r="H27" s="16" t="s">
        <v>117</v>
      </c>
      <c r="I27" s="17" t="s">
        <v>118</v>
      </c>
      <c r="J27" s="16" t="s">
        <v>47</v>
      </c>
      <c r="K27" s="16" t="s">
        <v>48</v>
      </c>
      <c r="L27" s="16" t="s">
        <v>131</v>
      </c>
      <c r="M27" s="16" t="s">
        <v>50</v>
      </c>
      <c r="N27" s="16" t="s">
        <v>132</v>
      </c>
      <c r="O27" s="16" t="s">
        <v>133</v>
      </c>
      <c r="P27" s="16" t="s">
        <v>137</v>
      </c>
      <c r="Q27" s="16" t="s">
        <v>135</v>
      </c>
      <c r="R27" s="16" t="s">
        <v>36</v>
      </c>
      <c r="S27" s="16">
        <v>0</v>
      </c>
      <c r="T27" s="16">
        <v>300</v>
      </c>
      <c r="U27" s="16">
        <v>0</v>
      </c>
      <c r="V27" s="16">
        <v>300</v>
      </c>
      <c r="W27" s="16">
        <v>600</v>
      </c>
      <c r="X27" s="16" t="s">
        <v>136</v>
      </c>
      <c r="Y27" s="13"/>
      <c r="Z27" s="13"/>
      <c r="AA27" s="19"/>
      <c r="AB27" s="19"/>
      <c r="AC27" s="19"/>
      <c r="AD27" s="19"/>
      <c r="AE27" s="19"/>
      <c r="AF27" s="19"/>
      <c r="AG27" s="19"/>
      <c r="AH27" s="19"/>
      <c r="AI27" s="19"/>
    </row>
    <row r="28" spans="1:35" x14ac:dyDescent="0.2">
      <c r="A28" s="14" t="s">
        <v>110</v>
      </c>
      <c r="B28" s="15" t="s">
        <v>111</v>
      </c>
      <c r="C28" s="16" t="s">
        <v>112</v>
      </c>
      <c r="D28" s="16" t="s">
        <v>113</v>
      </c>
      <c r="E28" s="16" t="s">
        <v>114</v>
      </c>
      <c r="F28" s="16" t="s">
        <v>115</v>
      </c>
      <c r="G28" s="17" t="s">
        <v>116</v>
      </c>
      <c r="H28" s="16" t="s">
        <v>117</v>
      </c>
      <c r="I28" s="17" t="s">
        <v>118</v>
      </c>
      <c r="J28" s="16" t="s">
        <v>57</v>
      </c>
      <c r="K28" s="16" t="s">
        <v>58</v>
      </c>
      <c r="L28" s="16" t="s">
        <v>138</v>
      </c>
      <c r="M28" s="16" t="s">
        <v>50</v>
      </c>
      <c r="N28" s="16" t="s">
        <v>139</v>
      </c>
      <c r="O28" s="16" t="s">
        <v>133</v>
      </c>
      <c r="P28" s="16" t="s">
        <v>140</v>
      </c>
      <c r="Q28" s="16" t="s">
        <v>141</v>
      </c>
      <c r="R28" s="16" t="s">
        <v>36</v>
      </c>
      <c r="S28" s="16">
        <v>0</v>
      </c>
      <c r="T28" s="16">
        <v>10</v>
      </c>
      <c r="U28" s="16">
        <v>0</v>
      </c>
      <c r="V28" s="16">
        <v>10</v>
      </c>
      <c r="W28" s="16">
        <v>20</v>
      </c>
      <c r="X28" s="16" t="s">
        <v>142</v>
      </c>
      <c r="Y28" s="13"/>
      <c r="Z28" s="13"/>
      <c r="AA28" s="19"/>
      <c r="AB28" s="19"/>
      <c r="AC28" s="19"/>
      <c r="AD28" s="19"/>
      <c r="AE28" s="19"/>
      <c r="AF28" s="19"/>
      <c r="AG28" s="19"/>
      <c r="AH28" s="19"/>
      <c r="AI28" s="19"/>
    </row>
    <row r="29" spans="1:35" x14ac:dyDescent="0.2">
      <c r="A29" s="14" t="s">
        <v>110</v>
      </c>
      <c r="B29" s="15" t="s">
        <v>111</v>
      </c>
      <c r="C29" s="16" t="s">
        <v>112</v>
      </c>
      <c r="D29" s="16" t="s">
        <v>113</v>
      </c>
      <c r="E29" s="16" t="s">
        <v>114</v>
      </c>
      <c r="F29" s="16" t="s">
        <v>115</v>
      </c>
      <c r="G29" s="17" t="s">
        <v>116</v>
      </c>
      <c r="H29" s="16" t="s">
        <v>117</v>
      </c>
      <c r="I29" s="17" t="s">
        <v>118</v>
      </c>
      <c r="J29" s="16" t="s">
        <v>57</v>
      </c>
      <c r="K29" s="16" t="s">
        <v>58</v>
      </c>
      <c r="L29" s="16" t="s">
        <v>138</v>
      </c>
      <c r="M29" s="16" t="s">
        <v>50</v>
      </c>
      <c r="N29" s="16" t="s">
        <v>139</v>
      </c>
      <c r="O29" s="16" t="s">
        <v>133</v>
      </c>
      <c r="P29" s="16" t="s">
        <v>143</v>
      </c>
      <c r="Q29" s="16" t="s">
        <v>141</v>
      </c>
      <c r="R29" s="16" t="s">
        <v>36</v>
      </c>
      <c r="S29" s="16">
        <v>0</v>
      </c>
      <c r="T29" s="16">
        <v>10</v>
      </c>
      <c r="U29" s="16">
        <v>0</v>
      </c>
      <c r="V29" s="16">
        <v>10</v>
      </c>
      <c r="W29" s="16">
        <v>20</v>
      </c>
      <c r="X29" s="16" t="s">
        <v>142</v>
      </c>
      <c r="Y29" s="13"/>
      <c r="Z29" s="13"/>
      <c r="AA29" s="19"/>
      <c r="AB29" s="19"/>
      <c r="AC29" s="19"/>
      <c r="AD29" s="19"/>
      <c r="AE29" s="19"/>
      <c r="AF29" s="19"/>
      <c r="AG29" s="19"/>
      <c r="AH29" s="19"/>
      <c r="AI29" s="19"/>
    </row>
    <row r="30" spans="1:35" x14ac:dyDescent="0.2">
      <c r="A30" s="14" t="s">
        <v>110</v>
      </c>
      <c r="B30" s="15" t="s">
        <v>111</v>
      </c>
      <c r="C30" s="16" t="s">
        <v>112</v>
      </c>
      <c r="D30" s="16" t="s">
        <v>113</v>
      </c>
      <c r="E30" s="16" t="s">
        <v>114</v>
      </c>
      <c r="F30" s="16" t="s">
        <v>115</v>
      </c>
      <c r="G30" s="17" t="s">
        <v>116</v>
      </c>
      <c r="H30" s="16" t="s">
        <v>117</v>
      </c>
      <c r="I30" s="17" t="s">
        <v>118</v>
      </c>
      <c r="J30" s="16" t="s">
        <v>73</v>
      </c>
      <c r="K30" s="16" t="s">
        <v>74</v>
      </c>
      <c r="L30" s="16" t="s">
        <v>144</v>
      </c>
      <c r="M30" s="16" t="s">
        <v>50</v>
      </c>
      <c r="N30" s="16" t="s">
        <v>145</v>
      </c>
      <c r="O30" s="16" t="s">
        <v>52</v>
      </c>
      <c r="P30" s="16" t="s">
        <v>146</v>
      </c>
      <c r="Q30" s="16" t="s">
        <v>141</v>
      </c>
      <c r="R30" s="16" t="s">
        <v>36</v>
      </c>
      <c r="S30" s="16">
        <v>5</v>
      </c>
      <c r="T30" s="16">
        <v>5</v>
      </c>
      <c r="U30" s="16">
        <v>5</v>
      </c>
      <c r="V30" s="16">
        <v>5</v>
      </c>
      <c r="W30" s="16">
        <v>20</v>
      </c>
      <c r="X30" s="16" t="s">
        <v>147</v>
      </c>
      <c r="Y30" s="13"/>
      <c r="Z30" s="13"/>
      <c r="AA30" s="19"/>
      <c r="AB30" s="19"/>
      <c r="AC30" s="19"/>
      <c r="AD30" s="19"/>
      <c r="AE30" s="19"/>
      <c r="AF30" s="19"/>
      <c r="AG30" s="19"/>
      <c r="AH30" s="19"/>
      <c r="AI30" s="19"/>
    </row>
    <row r="31" spans="1:35" x14ac:dyDescent="0.2">
      <c r="A31" s="14" t="s">
        <v>110</v>
      </c>
      <c r="B31" s="15" t="s">
        <v>111</v>
      </c>
      <c r="C31" s="16" t="s">
        <v>112</v>
      </c>
      <c r="D31" s="16" t="s">
        <v>113</v>
      </c>
      <c r="E31" s="16" t="s">
        <v>114</v>
      </c>
      <c r="F31" s="16" t="s">
        <v>115</v>
      </c>
      <c r="G31" s="17" t="s">
        <v>116</v>
      </c>
      <c r="H31" s="16" t="s">
        <v>117</v>
      </c>
      <c r="I31" s="17" t="s">
        <v>118</v>
      </c>
      <c r="J31" s="16" t="s">
        <v>73</v>
      </c>
      <c r="K31" s="16" t="s">
        <v>74</v>
      </c>
      <c r="L31" s="16" t="s">
        <v>144</v>
      </c>
      <c r="M31" s="16" t="s">
        <v>50</v>
      </c>
      <c r="N31" s="16" t="s">
        <v>145</v>
      </c>
      <c r="O31" s="16" t="s">
        <v>52</v>
      </c>
      <c r="P31" s="16" t="s">
        <v>148</v>
      </c>
      <c r="Q31" s="16" t="s">
        <v>141</v>
      </c>
      <c r="R31" s="16" t="s">
        <v>82</v>
      </c>
      <c r="S31" s="16">
        <v>20</v>
      </c>
      <c r="T31" s="16">
        <v>20</v>
      </c>
      <c r="U31" s="16">
        <v>20</v>
      </c>
      <c r="V31" s="16">
        <v>20</v>
      </c>
      <c r="W31" s="16">
        <v>20</v>
      </c>
      <c r="X31" s="16" t="s">
        <v>147</v>
      </c>
      <c r="Y31" s="13"/>
      <c r="Z31" s="13"/>
      <c r="AA31" s="19"/>
      <c r="AB31" s="19"/>
      <c r="AC31" s="19"/>
      <c r="AD31" s="19"/>
      <c r="AE31" s="19"/>
      <c r="AF31" s="19"/>
      <c r="AG31" s="19"/>
      <c r="AH31" s="19"/>
      <c r="AI31" s="19"/>
    </row>
    <row r="32" spans="1:35" x14ac:dyDescent="0.2">
      <c r="A32" s="14" t="s">
        <v>110</v>
      </c>
      <c r="B32" s="15" t="s">
        <v>111</v>
      </c>
      <c r="C32" s="16" t="s">
        <v>112</v>
      </c>
      <c r="D32" s="16" t="s">
        <v>113</v>
      </c>
      <c r="E32" s="16" t="s">
        <v>114</v>
      </c>
      <c r="F32" s="16" t="s">
        <v>115</v>
      </c>
      <c r="G32" s="17" t="s">
        <v>116</v>
      </c>
      <c r="H32" s="16" t="s">
        <v>117</v>
      </c>
      <c r="I32" s="17" t="s">
        <v>118</v>
      </c>
      <c r="J32" s="16" t="s">
        <v>83</v>
      </c>
      <c r="K32" s="16" t="s">
        <v>84</v>
      </c>
      <c r="L32" s="16" t="s">
        <v>149</v>
      </c>
      <c r="M32" s="16" t="s">
        <v>50</v>
      </c>
      <c r="N32" s="16" t="s">
        <v>150</v>
      </c>
      <c r="O32" s="16" t="s">
        <v>52</v>
      </c>
      <c r="P32" s="16" t="s">
        <v>151</v>
      </c>
      <c r="Q32" s="16" t="s">
        <v>152</v>
      </c>
      <c r="R32" s="16" t="s">
        <v>36</v>
      </c>
      <c r="S32" s="16">
        <v>3</v>
      </c>
      <c r="T32" s="16">
        <v>3</v>
      </c>
      <c r="U32" s="16">
        <v>3</v>
      </c>
      <c r="V32" s="16">
        <v>3</v>
      </c>
      <c r="W32" s="16">
        <v>12</v>
      </c>
      <c r="X32" s="16" t="s">
        <v>153</v>
      </c>
      <c r="Y32" s="13"/>
      <c r="Z32" s="13"/>
      <c r="AA32" s="19"/>
      <c r="AB32" s="19"/>
      <c r="AC32" s="19"/>
      <c r="AD32" s="19"/>
      <c r="AE32" s="19"/>
      <c r="AF32" s="19"/>
      <c r="AG32" s="19"/>
      <c r="AH32" s="19"/>
      <c r="AI32" s="19"/>
    </row>
    <row r="33" spans="1:35" x14ac:dyDescent="0.2">
      <c r="A33" s="14" t="s">
        <v>110</v>
      </c>
      <c r="B33" s="15" t="s">
        <v>111</v>
      </c>
      <c r="C33" s="16" t="s">
        <v>112</v>
      </c>
      <c r="D33" s="16" t="s">
        <v>113</v>
      </c>
      <c r="E33" s="16" t="s">
        <v>114</v>
      </c>
      <c r="F33" s="16" t="s">
        <v>115</v>
      </c>
      <c r="G33" s="17" t="s">
        <v>116</v>
      </c>
      <c r="H33" s="16" t="s">
        <v>117</v>
      </c>
      <c r="I33" s="17" t="s">
        <v>118</v>
      </c>
      <c r="J33" s="16" t="s">
        <v>83</v>
      </c>
      <c r="K33" s="16" t="s">
        <v>84</v>
      </c>
      <c r="L33" s="16" t="s">
        <v>149</v>
      </c>
      <c r="M33" s="16" t="s">
        <v>50</v>
      </c>
      <c r="N33" s="16" t="s">
        <v>150</v>
      </c>
      <c r="O33" s="16" t="s">
        <v>52</v>
      </c>
      <c r="P33" s="16" t="s">
        <v>154</v>
      </c>
      <c r="Q33" s="16" t="s">
        <v>152</v>
      </c>
      <c r="R33" s="16" t="s">
        <v>36</v>
      </c>
      <c r="S33" s="16">
        <v>3</v>
      </c>
      <c r="T33" s="16">
        <v>3</v>
      </c>
      <c r="U33" s="16">
        <v>3</v>
      </c>
      <c r="V33" s="16">
        <v>3</v>
      </c>
      <c r="W33" s="16">
        <v>12</v>
      </c>
      <c r="X33" s="16" t="s">
        <v>153</v>
      </c>
      <c r="Y33" s="13"/>
      <c r="Z33" s="13"/>
      <c r="AA33" s="19"/>
      <c r="AB33" s="19"/>
      <c r="AC33" s="19"/>
      <c r="AD33" s="19"/>
      <c r="AE33" s="19"/>
      <c r="AF33" s="19"/>
      <c r="AG33" s="19"/>
      <c r="AH33" s="19"/>
      <c r="AI33" s="19"/>
    </row>
    <row r="34" spans="1:35" x14ac:dyDescent="0.2">
      <c r="A34" s="14" t="s">
        <v>110</v>
      </c>
      <c r="B34" s="15" t="s">
        <v>111</v>
      </c>
      <c r="C34" s="16" t="s">
        <v>112</v>
      </c>
      <c r="D34" s="16" t="s">
        <v>113</v>
      </c>
      <c r="E34" s="16" t="s">
        <v>114</v>
      </c>
      <c r="F34" s="16" t="s">
        <v>115</v>
      </c>
      <c r="G34" s="17" t="s">
        <v>116</v>
      </c>
      <c r="H34" s="16" t="s">
        <v>117</v>
      </c>
      <c r="I34" s="17" t="s">
        <v>118</v>
      </c>
      <c r="J34" s="16" t="s">
        <v>91</v>
      </c>
      <c r="K34" s="16" t="s">
        <v>92</v>
      </c>
      <c r="L34" s="16" t="s">
        <v>155</v>
      </c>
      <c r="M34" s="16" t="s">
        <v>50</v>
      </c>
      <c r="N34" s="16" t="s">
        <v>156</v>
      </c>
      <c r="O34" s="16" t="s">
        <v>52</v>
      </c>
      <c r="P34" s="16" t="s">
        <v>157</v>
      </c>
      <c r="Q34" s="16" t="s">
        <v>158</v>
      </c>
      <c r="R34" s="16" t="s">
        <v>36</v>
      </c>
      <c r="S34" s="16">
        <v>162</v>
      </c>
      <c r="T34" s="16">
        <v>163</v>
      </c>
      <c r="U34" s="16">
        <v>162</v>
      </c>
      <c r="V34" s="16">
        <v>163</v>
      </c>
      <c r="W34" s="16">
        <v>650</v>
      </c>
      <c r="X34" s="16" t="s">
        <v>159</v>
      </c>
      <c r="Y34" s="13"/>
      <c r="Z34" s="13"/>
      <c r="AA34" s="19"/>
      <c r="AB34" s="19"/>
      <c r="AC34" s="19"/>
      <c r="AD34" s="19"/>
      <c r="AE34" s="19"/>
      <c r="AF34" s="19"/>
      <c r="AG34" s="19"/>
      <c r="AH34" s="19"/>
      <c r="AI34" s="19"/>
    </row>
    <row r="35" spans="1:35" x14ac:dyDescent="0.2">
      <c r="A35" s="14" t="s">
        <v>110</v>
      </c>
      <c r="B35" s="15" t="s">
        <v>111</v>
      </c>
      <c r="C35" s="16" t="s">
        <v>112</v>
      </c>
      <c r="D35" s="16" t="s">
        <v>113</v>
      </c>
      <c r="E35" s="16" t="s">
        <v>114</v>
      </c>
      <c r="F35" s="16" t="s">
        <v>115</v>
      </c>
      <c r="G35" s="17" t="s">
        <v>116</v>
      </c>
      <c r="H35" s="16" t="s">
        <v>117</v>
      </c>
      <c r="I35" s="17" t="s">
        <v>118</v>
      </c>
      <c r="J35" s="16" t="s">
        <v>91</v>
      </c>
      <c r="K35" s="16" t="s">
        <v>92</v>
      </c>
      <c r="L35" s="16" t="s">
        <v>155</v>
      </c>
      <c r="M35" s="16" t="s">
        <v>50</v>
      </c>
      <c r="N35" s="16" t="s">
        <v>156</v>
      </c>
      <c r="O35" s="16" t="s">
        <v>52</v>
      </c>
      <c r="P35" s="16" t="s">
        <v>160</v>
      </c>
      <c r="Q35" s="16" t="s">
        <v>158</v>
      </c>
      <c r="R35" s="16" t="s">
        <v>36</v>
      </c>
      <c r="S35" s="16">
        <v>162</v>
      </c>
      <c r="T35" s="16">
        <v>163</v>
      </c>
      <c r="U35" s="16">
        <v>162</v>
      </c>
      <c r="V35" s="16">
        <v>163</v>
      </c>
      <c r="W35" s="16">
        <v>650</v>
      </c>
      <c r="X35" s="16" t="s">
        <v>159</v>
      </c>
      <c r="Y35" s="13"/>
      <c r="Z35" s="13"/>
      <c r="AA35" s="19"/>
      <c r="AB35" s="19"/>
      <c r="AC35" s="19"/>
      <c r="AD35" s="19"/>
      <c r="AE35" s="19"/>
      <c r="AF35" s="19"/>
      <c r="AG35" s="19"/>
      <c r="AH35" s="19"/>
      <c r="AI35" s="19"/>
    </row>
    <row r="36" spans="1:35" x14ac:dyDescent="0.2">
      <c r="A36" s="14" t="s">
        <v>110</v>
      </c>
      <c r="B36" s="15" t="s">
        <v>111</v>
      </c>
      <c r="C36" s="16" t="s">
        <v>112</v>
      </c>
      <c r="D36" s="16" t="s">
        <v>113</v>
      </c>
      <c r="E36" s="16" t="s">
        <v>114</v>
      </c>
      <c r="F36" s="16" t="s">
        <v>115</v>
      </c>
      <c r="G36" s="17" t="s">
        <v>116</v>
      </c>
      <c r="H36" s="16" t="s">
        <v>117</v>
      </c>
      <c r="I36" s="17" t="s">
        <v>118</v>
      </c>
      <c r="J36" s="16" t="s">
        <v>98</v>
      </c>
      <c r="K36" s="16" t="s">
        <v>99</v>
      </c>
      <c r="L36" s="16" t="s">
        <v>161</v>
      </c>
      <c r="M36" s="16" t="s">
        <v>50</v>
      </c>
      <c r="N36" s="16" t="s">
        <v>162</v>
      </c>
      <c r="O36" s="16" t="s">
        <v>52</v>
      </c>
      <c r="P36" s="16" t="s">
        <v>163</v>
      </c>
      <c r="Q36" s="16" t="s">
        <v>152</v>
      </c>
      <c r="R36" s="16" t="s">
        <v>36</v>
      </c>
      <c r="S36" s="16">
        <v>3</v>
      </c>
      <c r="T36" s="16">
        <v>3</v>
      </c>
      <c r="U36" s="16">
        <v>3</v>
      </c>
      <c r="V36" s="16">
        <v>3</v>
      </c>
      <c r="W36" s="16">
        <v>12</v>
      </c>
      <c r="X36" s="16" t="s">
        <v>164</v>
      </c>
      <c r="Y36" s="13"/>
      <c r="Z36" s="13"/>
      <c r="AA36" s="19"/>
      <c r="AB36" s="19"/>
      <c r="AC36" s="19"/>
      <c r="AD36" s="19"/>
      <c r="AE36" s="19"/>
      <c r="AF36" s="19"/>
      <c r="AG36" s="19"/>
      <c r="AH36" s="19"/>
      <c r="AI36" s="19"/>
    </row>
    <row r="37" spans="1:35" x14ac:dyDescent="0.2">
      <c r="A37" s="14" t="s">
        <v>110</v>
      </c>
      <c r="B37" s="15" t="s">
        <v>111</v>
      </c>
      <c r="C37" s="16" t="s">
        <v>112</v>
      </c>
      <c r="D37" s="16" t="s">
        <v>113</v>
      </c>
      <c r="E37" s="16" t="s">
        <v>114</v>
      </c>
      <c r="F37" s="16" t="s">
        <v>115</v>
      </c>
      <c r="G37" s="17" t="s">
        <v>116</v>
      </c>
      <c r="H37" s="16" t="s">
        <v>117</v>
      </c>
      <c r="I37" s="17" t="s">
        <v>118</v>
      </c>
      <c r="J37" s="16" t="s">
        <v>98</v>
      </c>
      <c r="K37" s="16" t="s">
        <v>99</v>
      </c>
      <c r="L37" s="16" t="s">
        <v>161</v>
      </c>
      <c r="M37" s="16" t="s">
        <v>50</v>
      </c>
      <c r="N37" s="16" t="s">
        <v>162</v>
      </c>
      <c r="O37" s="16" t="s">
        <v>52</v>
      </c>
      <c r="P37" s="16" t="s">
        <v>165</v>
      </c>
      <c r="Q37" s="16" t="s">
        <v>152</v>
      </c>
      <c r="R37" s="16" t="s">
        <v>36</v>
      </c>
      <c r="S37" s="16">
        <v>3</v>
      </c>
      <c r="T37" s="16">
        <v>3</v>
      </c>
      <c r="U37" s="16">
        <v>3</v>
      </c>
      <c r="V37" s="16">
        <v>3</v>
      </c>
      <c r="W37" s="16">
        <v>12</v>
      </c>
      <c r="X37" s="16" t="s">
        <v>164</v>
      </c>
      <c r="Y37" s="13"/>
      <c r="Z37" s="13"/>
      <c r="AA37" s="19"/>
      <c r="AB37" s="19"/>
      <c r="AC37" s="19"/>
      <c r="AD37" s="19"/>
      <c r="AE37" s="19"/>
      <c r="AF37" s="19"/>
      <c r="AG37" s="19"/>
      <c r="AH37" s="19"/>
      <c r="AI37" s="19"/>
    </row>
    <row r="38" spans="1:35" x14ac:dyDescent="0.2">
      <c r="A38" s="14" t="s">
        <v>166</v>
      </c>
      <c r="B38" s="15" t="s">
        <v>167</v>
      </c>
      <c r="C38" s="16" t="s">
        <v>168</v>
      </c>
      <c r="D38" s="16" t="s">
        <v>169</v>
      </c>
      <c r="E38" s="16" t="s">
        <v>170</v>
      </c>
      <c r="F38" s="16" t="s">
        <v>171</v>
      </c>
      <c r="G38" s="17" t="s">
        <v>172</v>
      </c>
      <c r="H38" s="16" t="s">
        <v>173</v>
      </c>
      <c r="I38" s="17" t="s">
        <v>174</v>
      </c>
      <c r="J38" s="16" t="s">
        <v>28</v>
      </c>
      <c r="K38" s="16" t="s">
        <v>29</v>
      </c>
      <c r="L38" s="16" t="s">
        <v>175</v>
      </c>
      <c r="M38" s="16" t="s">
        <v>31</v>
      </c>
      <c r="N38" s="16" t="s">
        <v>176</v>
      </c>
      <c r="O38" s="16" t="s">
        <v>33</v>
      </c>
      <c r="P38" s="16" t="s">
        <v>177</v>
      </c>
      <c r="Q38" s="16" t="s">
        <v>178</v>
      </c>
      <c r="R38" s="16" t="s">
        <v>36</v>
      </c>
      <c r="S38" s="16">
        <v>0</v>
      </c>
      <c r="T38" s="16">
        <v>0</v>
      </c>
      <c r="U38" s="16">
        <v>0</v>
      </c>
      <c r="V38" s="16">
        <v>2</v>
      </c>
      <c r="W38" s="16">
        <v>2</v>
      </c>
      <c r="X38" s="16" t="s">
        <v>179</v>
      </c>
      <c r="Y38" s="13"/>
      <c r="Z38" s="13"/>
      <c r="AA38" s="19"/>
      <c r="AB38" s="19"/>
      <c r="AC38" s="19"/>
      <c r="AD38" s="19"/>
      <c r="AE38" s="19"/>
      <c r="AF38" s="19"/>
      <c r="AG38" s="19"/>
      <c r="AH38" s="19"/>
      <c r="AI38" s="19"/>
    </row>
    <row r="39" spans="1:35" x14ac:dyDescent="0.2">
      <c r="A39" s="14" t="s">
        <v>166</v>
      </c>
      <c r="B39" s="15" t="s">
        <v>167</v>
      </c>
      <c r="C39" s="16" t="s">
        <v>168</v>
      </c>
      <c r="D39" s="16" t="s">
        <v>169</v>
      </c>
      <c r="E39" s="16" t="s">
        <v>170</v>
      </c>
      <c r="F39" s="16" t="s">
        <v>171</v>
      </c>
      <c r="G39" s="17" t="s">
        <v>172</v>
      </c>
      <c r="H39" s="16" t="s">
        <v>173</v>
      </c>
      <c r="I39" s="17" t="s">
        <v>174</v>
      </c>
      <c r="J39" s="16" t="s">
        <v>28</v>
      </c>
      <c r="K39" s="16" t="s">
        <v>29</v>
      </c>
      <c r="L39" s="16" t="s">
        <v>175</v>
      </c>
      <c r="M39" s="16" t="s">
        <v>31</v>
      </c>
      <c r="N39" s="16" t="s">
        <v>176</v>
      </c>
      <c r="O39" s="16" t="s">
        <v>33</v>
      </c>
      <c r="P39" s="16" t="s">
        <v>180</v>
      </c>
      <c r="Q39" s="16" t="s">
        <v>178</v>
      </c>
      <c r="R39" s="16" t="s">
        <v>36</v>
      </c>
      <c r="S39" s="16">
        <v>0</v>
      </c>
      <c r="T39" s="16">
        <v>0</v>
      </c>
      <c r="U39" s="16">
        <v>0</v>
      </c>
      <c r="V39" s="16">
        <v>2</v>
      </c>
      <c r="W39" s="16">
        <v>2</v>
      </c>
      <c r="X39" s="16" t="s">
        <v>179</v>
      </c>
      <c r="Y39" s="13"/>
      <c r="Z39" s="13"/>
      <c r="AA39" s="19"/>
      <c r="AB39" s="19"/>
      <c r="AC39" s="19"/>
      <c r="AD39" s="19"/>
      <c r="AE39" s="19"/>
      <c r="AF39" s="19"/>
      <c r="AG39" s="19"/>
      <c r="AH39" s="19"/>
      <c r="AI39" s="19"/>
    </row>
    <row r="40" spans="1:35" x14ac:dyDescent="0.2">
      <c r="A40" s="14" t="s">
        <v>166</v>
      </c>
      <c r="B40" s="15" t="s">
        <v>167</v>
      </c>
      <c r="C40" s="16" t="s">
        <v>168</v>
      </c>
      <c r="D40" s="16" t="s">
        <v>169</v>
      </c>
      <c r="E40" s="16" t="s">
        <v>170</v>
      </c>
      <c r="F40" s="16" t="s">
        <v>171</v>
      </c>
      <c r="G40" s="17" t="s">
        <v>172</v>
      </c>
      <c r="H40" s="16" t="s">
        <v>173</v>
      </c>
      <c r="I40" s="17" t="s">
        <v>174</v>
      </c>
      <c r="J40" s="16" t="s">
        <v>39</v>
      </c>
      <c r="K40" s="16" t="s">
        <v>40</v>
      </c>
      <c r="L40" s="16" t="s">
        <v>181</v>
      </c>
      <c r="M40" s="16" t="s">
        <v>31</v>
      </c>
      <c r="N40" s="16" t="s">
        <v>182</v>
      </c>
      <c r="O40" s="16" t="s">
        <v>33</v>
      </c>
      <c r="P40" s="16" t="s">
        <v>183</v>
      </c>
      <c r="Q40" s="16" t="s">
        <v>184</v>
      </c>
      <c r="R40" s="16" t="s">
        <v>36</v>
      </c>
      <c r="S40" s="16">
        <v>0</v>
      </c>
      <c r="T40" s="16">
        <v>0</v>
      </c>
      <c r="U40" s="16">
        <v>0</v>
      </c>
      <c r="V40" s="16">
        <v>1</v>
      </c>
      <c r="W40" s="16">
        <v>1</v>
      </c>
      <c r="X40" s="16" t="s">
        <v>185</v>
      </c>
      <c r="Y40" s="13"/>
      <c r="Z40" s="13"/>
      <c r="AA40" s="19"/>
      <c r="AB40" s="19"/>
      <c r="AC40" s="19"/>
      <c r="AD40" s="19"/>
      <c r="AE40" s="19"/>
      <c r="AF40" s="19"/>
      <c r="AG40" s="19"/>
      <c r="AH40" s="19"/>
      <c r="AI40" s="19"/>
    </row>
    <row r="41" spans="1:35" x14ac:dyDescent="0.2">
      <c r="A41" s="14" t="s">
        <v>166</v>
      </c>
      <c r="B41" s="15" t="s">
        <v>167</v>
      </c>
      <c r="C41" s="16" t="s">
        <v>168</v>
      </c>
      <c r="D41" s="16" t="s">
        <v>169</v>
      </c>
      <c r="E41" s="16" t="s">
        <v>170</v>
      </c>
      <c r="F41" s="16" t="s">
        <v>171</v>
      </c>
      <c r="G41" s="17" t="s">
        <v>172</v>
      </c>
      <c r="H41" s="16" t="s">
        <v>173</v>
      </c>
      <c r="I41" s="17" t="s">
        <v>174</v>
      </c>
      <c r="J41" s="16" t="s">
        <v>39</v>
      </c>
      <c r="K41" s="16" t="s">
        <v>40</v>
      </c>
      <c r="L41" s="16" t="s">
        <v>181</v>
      </c>
      <c r="M41" s="16" t="s">
        <v>31</v>
      </c>
      <c r="N41" s="16" t="s">
        <v>182</v>
      </c>
      <c r="O41" s="16" t="s">
        <v>33</v>
      </c>
      <c r="P41" s="16" t="s">
        <v>186</v>
      </c>
      <c r="Q41" s="16" t="s">
        <v>184</v>
      </c>
      <c r="R41" s="16" t="s">
        <v>36</v>
      </c>
      <c r="S41" s="16">
        <v>0</v>
      </c>
      <c r="T41" s="16">
        <v>0</v>
      </c>
      <c r="U41" s="16">
        <v>0</v>
      </c>
      <c r="V41" s="16">
        <v>1</v>
      </c>
      <c r="W41" s="16">
        <v>1</v>
      </c>
      <c r="X41" s="16" t="s">
        <v>185</v>
      </c>
      <c r="Y41" s="13"/>
      <c r="Z41" s="13"/>
      <c r="AA41" s="19"/>
      <c r="AB41" s="19"/>
      <c r="AC41" s="19"/>
      <c r="AD41" s="19"/>
      <c r="AE41" s="19"/>
      <c r="AF41" s="19"/>
      <c r="AG41" s="19"/>
      <c r="AH41" s="19"/>
      <c r="AI41" s="19"/>
    </row>
    <row r="42" spans="1:35" x14ac:dyDescent="0.2">
      <c r="A42" s="14" t="s">
        <v>166</v>
      </c>
      <c r="B42" s="15" t="s">
        <v>167</v>
      </c>
      <c r="C42" s="16" t="s">
        <v>168</v>
      </c>
      <c r="D42" s="16" t="s">
        <v>169</v>
      </c>
      <c r="E42" s="16" t="s">
        <v>170</v>
      </c>
      <c r="F42" s="16" t="s">
        <v>171</v>
      </c>
      <c r="G42" s="17" t="s">
        <v>172</v>
      </c>
      <c r="H42" s="16" t="s">
        <v>173</v>
      </c>
      <c r="I42" s="17" t="s">
        <v>174</v>
      </c>
      <c r="J42" s="16" t="s">
        <v>47</v>
      </c>
      <c r="K42" s="16" t="s">
        <v>48</v>
      </c>
      <c r="L42" s="16" t="s">
        <v>187</v>
      </c>
      <c r="M42" s="16" t="s">
        <v>50</v>
      </c>
      <c r="N42" s="16" t="s">
        <v>188</v>
      </c>
      <c r="O42" s="16" t="s">
        <v>133</v>
      </c>
      <c r="P42" s="16" t="s">
        <v>189</v>
      </c>
      <c r="Q42" s="16" t="s">
        <v>184</v>
      </c>
      <c r="R42" s="16" t="s">
        <v>36</v>
      </c>
      <c r="S42" s="16">
        <v>0</v>
      </c>
      <c r="T42" s="16">
        <v>0</v>
      </c>
      <c r="U42" s="16">
        <v>0</v>
      </c>
      <c r="V42" s="16">
        <v>1</v>
      </c>
      <c r="W42" s="16">
        <v>1</v>
      </c>
      <c r="X42" s="16" t="s">
        <v>190</v>
      </c>
      <c r="Y42" s="13"/>
      <c r="Z42" s="13"/>
      <c r="AA42" s="19"/>
      <c r="AB42" s="19"/>
      <c r="AC42" s="19"/>
      <c r="AD42" s="19"/>
      <c r="AE42" s="19"/>
      <c r="AF42" s="19"/>
      <c r="AG42" s="19"/>
      <c r="AH42" s="19"/>
      <c r="AI42" s="19"/>
    </row>
    <row r="43" spans="1:35" x14ac:dyDescent="0.2">
      <c r="A43" s="14" t="s">
        <v>166</v>
      </c>
      <c r="B43" s="15" t="s">
        <v>167</v>
      </c>
      <c r="C43" s="16" t="s">
        <v>168</v>
      </c>
      <c r="D43" s="16" t="s">
        <v>169</v>
      </c>
      <c r="E43" s="16" t="s">
        <v>170</v>
      </c>
      <c r="F43" s="16" t="s">
        <v>171</v>
      </c>
      <c r="G43" s="17" t="s">
        <v>172</v>
      </c>
      <c r="H43" s="16" t="s">
        <v>173</v>
      </c>
      <c r="I43" s="17" t="s">
        <v>174</v>
      </c>
      <c r="J43" s="16" t="s">
        <v>47</v>
      </c>
      <c r="K43" s="16" t="s">
        <v>48</v>
      </c>
      <c r="L43" s="16" t="s">
        <v>187</v>
      </c>
      <c r="M43" s="16" t="s">
        <v>50</v>
      </c>
      <c r="N43" s="16" t="s">
        <v>188</v>
      </c>
      <c r="O43" s="16" t="s">
        <v>133</v>
      </c>
      <c r="P43" s="16" t="s">
        <v>191</v>
      </c>
      <c r="Q43" s="16" t="s">
        <v>184</v>
      </c>
      <c r="R43" s="16" t="s">
        <v>36</v>
      </c>
      <c r="S43" s="16">
        <v>0</v>
      </c>
      <c r="T43" s="16">
        <v>0</v>
      </c>
      <c r="U43" s="16">
        <v>0</v>
      </c>
      <c r="V43" s="16">
        <v>1</v>
      </c>
      <c r="W43" s="16">
        <v>1</v>
      </c>
      <c r="X43" s="16" t="s">
        <v>190</v>
      </c>
      <c r="Y43" s="13"/>
      <c r="Z43" s="13"/>
      <c r="AA43" s="19"/>
      <c r="AB43" s="19"/>
      <c r="AC43" s="19"/>
      <c r="AD43" s="19"/>
      <c r="AE43" s="19"/>
      <c r="AF43" s="19"/>
      <c r="AG43" s="19"/>
      <c r="AH43" s="19"/>
      <c r="AI43" s="19"/>
    </row>
    <row r="44" spans="1:35" x14ac:dyDescent="0.2">
      <c r="A44" s="14" t="s">
        <v>166</v>
      </c>
      <c r="B44" s="15" t="s">
        <v>167</v>
      </c>
      <c r="C44" s="16" t="s">
        <v>168</v>
      </c>
      <c r="D44" s="16" t="s">
        <v>169</v>
      </c>
      <c r="E44" s="16" t="s">
        <v>170</v>
      </c>
      <c r="F44" s="16" t="s">
        <v>171</v>
      </c>
      <c r="G44" s="17" t="s">
        <v>172</v>
      </c>
      <c r="H44" s="16" t="s">
        <v>173</v>
      </c>
      <c r="I44" s="17" t="s">
        <v>174</v>
      </c>
      <c r="J44" s="16" t="s">
        <v>57</v>
      </c>
      <c r="K44" s="16" t="s">
        <v>58</v>
      </c>
      <c r="L44" s="16" t="s">
        <v>192</v>
      </c>
      <c r="M44" s="16" t="s">
        <v>50</v>
      </c>
      <c r="N44" s="16" t="s">
        <v>193</v>
      </c>
      <c r="O44" s="16" t="s">
        <v>52</v>
      </c>
      <c r="P44" s="16" t="s">
        <v>194</v>
      </c>
      <c r="Q44" s="16" t="s">
        <v>195</v>
      </c>
      <c r="R44" s="16" t="s">
        <v>36</v>
      </c>
      <c r="S44" s="16">
        <v>15</v>
      </c>
      <c r="T44" s="16">
        <v>15</v>
      </c>
      <c r="U44" s="16">
        <v>15</v>
      </c>
      <c r="V44" s="16">
        <v>15</v>
      </c>
      <c r="W44" s="16">
        <v>60</v>
      </c>
      <c r="X44" s="16" t="s">
        <v>196</v>
      </c>
      <c r="Y44" s="13"/>
      <c r="Z44" s="13"/>
      <c r="AA44" s="19"/>
      <c r="AB44" s="19"/>
      <c r="AC44" s="19"/>
      <c r="AD44" s="19"/>
      <c r="AE44" s="19"/>
      <c r="AF44" s="19"/>
      <c r="AG44" s="19"/>
      <c r="AH44" s="19"/>
      <c r="AI44" s="19"/>
    </row>
    <row r="45" spans="1:35" x14ac:dyDescent="0.2">
      <c r="A45" s="14" t="s">
        <v>166</v>
      </c>
      <c r="B45" s="15" t="s">
        <v>167</v>
      </c>
      <c r="C45" s="16" t="s">
        <v>168</v>
      </c>
      <c r="D45" s="16" t="s">
        <v>169</v>
      </c>
      <c r="E45" s="16" t="s">
        <v>170</v>
      </c>
      <c r="F45" s="16" t="s">
        <v>171</v>
      </c>
      <c r="G45" s="17" t="s">
        <v>172</v>
      </c>
      <c r="H45" s="16" t="s">
        <v>173</v>
      </c>
      <c r="I45" s="17" t="s">
        <v>174</v>
      </c>
      <c r="J45" s="16" t="s">
        <v>57</v>
      </c>
      <c r="K45" s="16" t="s">
        <v>58</v>
      </c>
      <c r="L45" s="16" t="s">
        <v>192</v>
      </c>
      <c r="M45" s="16" t="s">
        <v>50</v>
      </c>
      <c r="N45" s="16" t="s">
        <v>193</v>
      </c>
      <c r="O45" s="16" t="s">
        <v>52</v>
      </c>
      <c r="P45" s="16" t="s">
        <v>197</v>
      </c>
      <c r="Q45" s="16" t="s">
        <v>195</v>
      </c>
      <c r="R45" s="16" t="s">
        <v>36</v>
      </c>
      <c r="S45" s="16">
        <v>15</v>
      </c>
      <c r="T45" s="16">
        <v>15</v>
      </c>
      <c r="U45" s="16">
        <v>15</v>
      </c>
      <c r="V45" s="16">
        <v>15</v>
      </c>
      <c r="W45" s="16">
        <v>60</v>
      </c>
      <c r="X45" s="16" t="s">
        <v>196</v>
      </c>
      <c r="Y45" s="13"/>
      <c r="Z45" s="13"/>
      <c r="AA45" s="19"/>
      <c r="AB45" s="19"/>
      <c r="AC45" s="19"/>
      <c r="AD45" s="19"/>
      <c r="AE45" s="19"/>
      <c r="AF45" s="19"/>
      <c r="AG45" s="19"/>
      <c r="AH45" s="19"/>
      <c r="AI45" s="19"/>
    </row>
    <row r="46" spans="1:35" x14ac:dyDescent="0.2">
      <c r="A46" s="14" t="s">
        <v>166</v>
      </c>
      <c r="B46" s="15" t="s">
        <v>167</v>
      </c>
      <c r="C46" s="16" t="s">
        <v>168</v>
      </c>
      <c r="D46" s="16" t="s">
        <v>169</v>
      </c>
      <c r="E46" s="16" t="s">
        <v>170</v>
      </c>
      <c r="F46" s="16" t="s">
        <v>171</v>
      </c>
      <c r="G46" s="17" t="s">
        <v>172</v>
      </c>
      <c r="H46" s="16" t="s">
        <v>173</v>
      </c>
      <c r="I46" s="17" t="s">
        <v>174</v>
      </c>
      <c r="J46" s="16" t="s">
        <v>73</v>
      </c>
      <c r="K46" s="16" t="s">
        <v>74</v>
      </c>
      <c r="L46" s="16" t="s">
        <v>198</v>
      </c>
      <c r="M46" s="16" t="s">
        <v>50</v>
      </c>
      <c r="N46" s="16" t="s">
        <v>199</v>
      </c>
      <c r="O46" s="16" t="s">
        <v>133</v>
      </c>
      <c r="P46" s="16" t="s">
        <v>200</v>
      </c>
      <c r="Q46" s="16" t="s">
        <v>35</v>
      </c>
      <c r="R46" s="16" t="s">
        <v>36</v>
      </c>
      <c r="S46" s="16">
        <v>0</v>
      </c>
      <c r="T46" s="16">
        <v>0</v>
      </c>
      <c r="U46" s="16">
        <v>0</v>
      </c>
      <c r="V46" s="16">
        <v>1</v>
      </c>
      <c r="W46" s="16">
        <v>1</v>
      </c>
      <c r="X46" s="16" t="s">
        <v>201</v>
      </c>
      <c r="Y46" s="13"/>
      <c r="Z46" s="13"/>
      <c r="AA46" s="19"/>
      <c r="AB46" s="19"/>
      <c r="AC46" s="19"/>
      <c r="AD46" s="19"/>
      <c r="AE46" s="19"/>
      <c r="AF46" s="19"/>
      <c r="AG46" s="19"/>
      <c r="AH46" s="19"/>
      <c r="AI46" s="19"/>
    </row>
    <row r="47" spans="1:35" x14ac:dyDescent="0.2">
      <c r="A47" s="14" t="s">
        <v>166</v>
      </c>
      <c r="B47" s="15" t="s">
        <v>167</v>
      </c>
      <c r="C47" s="16" t="s">
        <v>168</v>
      </c>
      <c r="D47" s="16" t="s">
        <v>169</v>
      </c>
      <c r="E47" s="16" t="s">
        <v>170</v>
      </c>
      <c r="F47" s="16" t="s">
        <v>171</v>
      </c>
      <c r="G47" s="17" t="s">
        <v>172</v>
      </c>
      <c r="H47" s="16" t="s">
        <v>173</v>
      </c>
      <c r="I47" s="17" t="s">
        <v>174</v>
      </c>
      <c r="J47" s="16" t="s">
        <v>73</v>
      </c>
      <c r="K47" s="16" t="s">
        <v>74</v>
      </c>
      <c r="L47" s="16" t="s">
        <v>198</v>
      </c>
      <c r="M47" s="16" t="s">
        <v>50</v>
      </c>
      <c r="N47" s="16" t="s">
        <v>199</v>
      </c>
      <c r="O47" s="16" t="s">
        <v>133</v>
      </c>
      <c r="P47" s="16" t="s">
        <v>202</v>
      </c>
      <c r="Q47" s="16" t="s">
        <v>35</v>
      </c>
      <c r="R47" s="16" t="s">
        <v>36</v>
      </c>
      <c r="S47" s="16">
        <v>0</v>
      </c>
      <c r="T47" s="16">
        <v>0</v>
      </c>
      <c r="U47" s="16">
        <v>0</v>
      </c>
      <c r="V47" s="16">
        <v>1</v>
      </c>
      <c r="W47" s="16">
        <v>1</v>
      </c>
      <c r="X47" s="16" t="s">
        <v>201</v>
      </c>
      <c r="Y47" s="13"/>
      <c r="Z47" s="13"/>
      <c r="AA47" s="19"/>
      <c r="AB47" s="19"/>
      <c r="AC47" s="19"/>
      <c r="AD47" s="19"/>
      <c r="AE47" s="19"/>
      <c r="AF47" s="19"/>
      <c r="AG47" s="19"/>
      <c r="AH47" s="19"/>
      <c r="AI47" s="19"/>
    </row>
    <row r="48" spans="1:35" x14ac:dyDescent="0.2">
      <c r="A48" s="14" t="s">
        <v>166</v>
      </c>
      <c r="B48" s="15" t="s">
        <v>167</v>
      </c>
      <c r="C48" s="16" t="s">
        <v>168</v>
      </c>
      <c r="D48" s="16" t="s">
        <v>169</v>
      </c>
      <c r="E48" s="16" t="s">
        <v>170</v>
      </c>
      <c r="F48" s="16" t="s">
        <v>171</v>
      </c>
      <c r="G48" s="17" t="s">
        <v>172</v>
      </c>
      <c r="H48" s="16" t="s">
        <v>173</v>
      </c>
      <c r="I48" s="17" t="s">
        <v>174</v>
      </c>
      <c r="J48" s="16" t="s">
        <v>83</v>
      </c>
      <c r="K48" s="16" t="s">
        <v>84</v>
      </c>
      <c r="L48" s="16" t="s">
        <v>203</v>
      </c>
      <c r="M48" s="16" t="s">
        <v>50</v>
      </c>
      <c r="N48" s="16" t="s">
        <v>204</v>
      </c>
      <c r="O48" s="16" t="s">
        <v>133</v>
      </c>
      <c r="P48" s="16" t="s">
        <v>205</v>
      </c>
      <c r="Q48" s="16" t="s">
        <v>184</v>
      </c>
      <c r="R48" s="16" t="s">
        <v>36</v>
      </c>
      <c r="S48" s="16">
        <v>0</v>
      </c>
      <c r="T48" s="16">
        <v>0</v>
      </c>
      <c r="U48" s="16">
        <v>0</v>
      </c>
      <c r="V48" s="16">
        <v>1</v>
      </c>
      <c r="W48" s="16">
        <v>1</v>
      </c>
      <c r="X48" s="16" t="s">
        <v>206</v>
      </c>
      <c r="Y48" s="13"/>
      <c r="Z48" s="13"/>
      <c r="AA48" s="19"/>
      <c r="AB48" s="19"/>
      <c r="AC48" s="19"/>
      <c r="AD48" s="19"/>
      <c r="AE48" s="19"/>
      <c r="AF48" s="19"/>
      <c r="AG48" s="19"/>
      <c r="AH48" s="19"/>
      <c r="AI48" s="19"/>
    </row>
    <row r="49" spans="1:35" x14ac:dyDescent="0.2">
      <c r="A49" s="14" t="s">
        <v>166</v>
      </c>
      <c r="B49" s="15" t="s">
        <v>167</v>
      </c>
      <c r="C49" s="16" t="s">
        <v>168</v>
      </c>
      <c r="D49" s="16" t="s">
        <v>169</v>
      </c>
      <c r="E49" s="16" t="s">
        <v>170</v>
      </c>
      <c r="F49" s="16" t="s">
        <v>171</v>
      </c>
      <c r="G49" s="17" t="s">
        <v>172</v>
      </c>
      <c r="H49" s="16" t="s">
        <v>173</v>
      </c>
      <c r="I49" s="17" t="s">
        <v>174</v>
      </c>
      <c r="J49" s="16" t="s">
        <v>83</v>
      </c>
      <c r="K49" s="16" t="s">
        <v>84</v>
      </c>
      <c r="L49" s="16" t="s">
        <v>203</v>
      </c>
      <c r="M49" s="16" t="s">
        <v>50</v>
      </c>
      <c r="N49" s="16" t="s">
        <v>204</v>
      </c>
      <c r="O49" s="16" t="s">
        <v>133</v>
      </c>
      <c r="P49" s="16" t="s">
        <v>207</v>
      </c>
      <c r="Q49" s="16" t="s">
        <v>184</v>
      </c>
      <c r="R49" s="16" t="s">
        <v>36</v>
      </c>
      <c r="S49" s="16">
        <v>0</v>
      </c>
      <c r="T49" s="16">
        <v>0</v>
      </c>
      <c r="U49" s="16">
        <v>0</v>
      </c>
      <c r="V49" s="16">
        <v>1</v>
      </c>
      <c r="W49" s="16">
        <v>1</v>
      </c>
      <c r="X49" s="16" t="s">
        <v>206</v>
      </c>
      <c r="Y49" s="13"/>
      <c r="Z49" s="13"/>
      <c r="AA49" s="19"/>
      <c r="AB49" s="19"/>
      <c r="AC49" s="19"/>
      <c r="AD49" s="19"/>
      <c r="AE49" s="19"/>
      <c r="AF49" s="19"/>
      <c r="AG49" s="19"/>
      <c r="AH49" s="19"/>
      <c r="AI49" s="19"/>
    </row>
    <row r="50" spans="1:35" x14ac:dyDescent="0.2">
      <c r="A50" s="14" t="s">
        <v>166</v>
      </c>
      <c r="B50" s="15" t="s">
        <v>167</v>
      </c>
      <c r="C50" s="16" t="s">
        <v>168</v>
      </c>
      <c r="D50" s="16" t="s">
        <v>169</v>
      </c>
      <c r="E50" s="16" t="s">
        <v>170</v>
      </c>
      <c r="F50" s="16" t="s">
        <v>171</v>
      </c>
      <c r="G50" s="17" t="s">
        <v>172</v>
      </c>
      <c r="H50" s="16" t="s">
        <v>173</v>
      </c>
      <c r="I50" s="17" t="s">
        <v>174</v>
      </c>
      <c r="J50" s="16" t="s">
        <v>98</v>
      </c>
      <c r="K50" s="16" t="s">
        <v>99</v>
      </c>
      <c r="L50" s="16" t="s">
        <v>208</v>
      </c>
      <c r="M50" s="16" t="s">
        <v>50</v>
      </c>
      <c r="N50" s="16" t="s">
        <v>209</v>
      </c>
      <c r="O50" s="16" t="s">
        <v>52</v>
      </c>
      <c r="P50" s="16" t="s">
        <v>210</v>
      </c>
      <c r="Q50" s="16" t="s">
        <v>211</v>
      </c>
      <c r="R50" s="16" t="s">
        <v>36</v>
      </c>
      <c r="S50" s="16">
        <v>0</v>
      </c>
      <c r="T50" s="16">
        <v>2</v>
      </c>
      <c r="U50" s="16">
        <v>2</v>
      </c>
      <c r="V50" s="16">
        <v>2</v>
      </c>
      <c r="W50" s="16">
        <v>6</v>
      </c>
      <c r="X50" s="16" t="s">
        <v>212</v>
      </c>
      <c r="Y50" s="13"/>
      <c r="Z50" s="13"/>
      <c r="AA50" s="19"/>
      <c r="AB50" s="19"/>
      <c r="AC50" s="19"/>
      <c r="AD50" s="19"/>
      <c r="AE50" s="19"/>
      <c r="AF50" s="19"/>
      <c r="AG50" s="19"/>
      <c r="AH50" s="19"/>
      <c r="AI50" s="19"/>
    </row>
    <row r="51" spans="1:35" x14ac:dyDescent="0.2">
      <c r="A51" s="14" t="s">
        <v>166</v>
      </c>
      <c r="B51" s="15" t="s">
        <v>167</v>
      </c>
      <c r="C51" s="16" t="s">
        <v>168</v>
      </c>
      <c r="D51" s="16" t="s">
        <v>169</v>
      </c>
      <c r="E51" s="16" t="s">
        <v>170</v>
      </c>
      <c r="F51" s="16" t="s">
        <v>171</v>
      </c>
      <c r="G51" s="17" t="s">
        <v>172</v>
      </c>
      <c r="H51" s="16" t="s">
        <v>173</v>
      </c>
      <c r="I51" s="17" t="s">
        <v>174</v>
      </c>
      <c r="J51" s="16" t="s">
        <v>98</v>
      </c>
      <c r="K51" s="16" t="s">
        <v>99</v>
      </c>
      <c r="L51" s="16" t="s">
        <v>208</v>
      </c>
      <c r="M51" s="16" t="s">
        <v>50</v>
      </c>
      <c r="N51" s="16" t="s">
        <v>209</v>
      </c>
      <c r="O51" s="16" t="s">
        <v>52</v>
      </c>
      <c r="P51" s="16" t="s">
        <v>213</v>
      </c>
      <c r="Q51" s="16" t="s">
        <v>211</v>
      </c>
      <c r="R51" s="16" t="s">
        <v>36</v>
      </c>
      <c r="S51" s="16">
        <v>0</v>
      </c>
      <c r="T51" s="16">
        <v>2</v>
      </c>
      <c r="U51" s="16">
        <v>2</v>
      </c>
      <c r="V51" s="16">
        <v>2</v>
      </c>
      <c r="W51" s="16">
        <v>6</v>
      </c>
      <c r="X51" s="16" t="s">
        <v>212</v>
      </c>
      <c r="Y51" s="13"/>
      <c r="Z51" s="13"/>
      <c r="AA51" s="19"/>
      <c r="AB51" s="19"/>
      <c r="AC51" s="19"/>
      <c r="AD51" s="19"/>
      <c r="AE51" s="19"/>
      <c r="AF51" s="19"/>
      <c r="AG51" s="19"/>
      <c r="AH51" s="19"/>
      <c r="AI51" s="19"/>
    </row>
    <row r="52" spans="1:35" x14ac:dyDescent="0.2">
      <c r="A52" s="14" t="s">
        <v>214</v>
      </c>
      <c r="B52" s="15" t="s">
        <v>215</v>
      </c>
      <c r="C52" s="16" t="s">
        <v>216</v>
      </c>
      <c r="D52" s="16" t="s">
        <v>217</v>
      </c>
      <c r="E52" s="16" t="s">
        <v>218</v>
      </c>
      <c r="F52" s="16" t="s">
        <v>219</v>
      </c>
      <c r="G52" s="17" t="s">
        <v>220</v>
      </c>
      <c r="H52" s="16" t="s">
        <v>221</v>
      </c>
      <c r="I52" s="17" t="s">
        <v>222</v>
      </c>
      <c r="J52" s="16" t="s">
        <v>28</v>
      </c>
      <c r="K52" s="16" t="s">
        <v>29</v>
      </c>
      <c r="L52" s="16" t="s">
        <v>223</v>
      </c>
      <c r="M52" s="16" t="s">
        <v>31</v>
      </c>
      <c r="N52" s="16" t="s">
        <v>224</v>
      </c>
      <c r="O52" s="16" t="s">
        <v>33</v>
      </c>
      <c r="P52" s="16" t="s">
        <v>225</v>
      </c>
      <c r="Q52" s="16" t="s">
        <v>226</v>
      </c>
      <c r="R52" s="16" t="s">
        <v>36</v>
      </c>
      <c r="S52" s="16">
        <v>0</v>
      </c>
      <c r="T52" s="16">
        <v>0</v>
      </c>
      <c r="U52" s="16">
        <v>0</v>
      </c>
      <c r="V52" s="16">
        <v>8</v>
      </c>
      <c r="W52" s="16">
        <v>8</v>
      </c>
      <c r="X52" s="16" t="s">
        <v>227</v>
      </c>
      <c r="Y52" s="13"/>
      <c r="Z52" s="13"/>
      <c r="AA52" s="19"/>
      <c r="AB52" s="19"/>
      <c r="AC52" s="19"/>
      <c r="AD52" s="19"/>
      <c r="AE52" s="19"/>
      <c r="AF52" s="19"/>
      <c r="AG52" s="19"/>
      <c r="AH52" s="19"/>
      <c r="AI52" s="19"/>
    </row>
    <row r="53" spans="1:35" x14ac:dyDescent="0.2">
      <c r="A53" s="14" t="s">
        <v>214</v>
      </c>
      <c r="B53" s="15" t="s">
        <v>215</v>
      </c>
      <c r="C53" s="16" t="s">
        <v>216</v>
      </c>
      <c r="D53" s="16" t="s">
        <v>217</v>
      </c>
      <c r="E53" s="16" t="s">
        <v>218</v>
      </c>
      <c r="F53" s="16" t="s">
        <v>219</v>
      </c>
      <c r="G53" s="17" t="s">
        <v>220</v>
      </c>
      <c r="H53" s="16" t="s">
        <v>221</v>
      </c>
      <c r="I53" s="17" t="s">
        <v>222</v>
      </c>
      <c r="J53" s="16" t="s">
        <v>28</v>
      </c>
      <c r="K53" s="16" t="s">
        <v>29</v>
      </c>
      <c r="L53" s="16" t="s">
        <v>223</v>
      </c>
      <c r="M53" s="16" t="s">
        <v>31</v>
      </c>
      <c r="N53" s="16" t="s">
        <v>224</v>
      </c>
      <c r="O53" s="16" t="s">
        <v>33</v>
      </c>
      <c r="P53" s="16" t="s">
        <v>228</v>
      </c>
      <c r="Q53" s="16" t="s">
        <v>226</v>
      </c>
      <c r="R53" s="16" t="s">
        <v>36</v>
      </c>
      <c r="S53" s="16">
        <v>0</v>
      </c>
      <c r="T53" s="16">
        <v>0</v>
      </c>
      <c r="U53" s="16">
        <v>0</v>
      </c>
      <c r="V53" s="16">
        <v>8</v>
      </c>
      <c r="W53" s="16">
        <v>8</v>
      </c>
      <c r="X53" s="16" t="s">
        <v>227</v>
      </c>
      <c r="Y53" s="13"/>
      <c r="Z53" s="13"/>
      <c r="AA53" s="19"/>
      <c r="AB53" s="19"/>
      <c r="AC53" s="19"/>
      <c r="AD53" s="19"/>
      <c r="AE53" s="19"/>
      <c r="AF53" s="19"/>
      <c r="AG53" s="19"/>
      <c r="AH53" s="19"/>
      <c r="AI53" s="19"/>
    </row>
    <row r="54" spans="1:35" x14ac:dyDescent="0.2">
      <c r="A54" s="14" t="s">
        <v>214</v>
      </c>
      <c r="B54" s="15" t="s">
        <v>215</v>
      </c>
      <c r="C54" s="16" t="s">
        <v>216</v>
      </c>
      <c r="D54" s="16" t="s">
        <v>217</v>
      </c>
      <c r="E54" s="16" t="s">
        <v>218</v>
      </c>
      <c r="F54" s="16" t="s">
        <v>219</v>
      </c>
      <c r="G54" s="17" t="s">
        <v>220</v>
      </c>
      <c r="H54" s="16" t="s">
        <v>221</v>
      </c>
      <c r="I54" s="17" t="s">
        <v>222</v>
      </c>
      <c r="J54" s="16" t="s">
        <v>39</v>
      </c>
      <c r="K54" s="16" t="s">
        <v>40</v>
      </c>
      <c r="L54" s="16" t="s">
        <v>229</v>
      </c>
      <c r="M54" s="16" t="s">
        <v>31</v>
      </c>
      <c r="N54" s="16" t="s">
        <v>230</v>
      </c>
      <c r="O54" s="16" t="s">
        <v>33</v>
      </c>
      <c r="P54" s="16" t="s">
        <v>231</v>
      </c>
      <c r="Q54" s="16" t="s">
        <v>232</v>
      </c>
      <c r="R54" s="16" t="s">
        <v>36</v>
      </c>
      <c r="S54" s="16">
        <v>0</v>
      </c>
      <c r="T54" s="16">
        <v>0</v>
      </c>
      <c r="U54" s="16">
        <v>0</v>
      </c>
      <c r="V54" s="16">
        <v>122</v>
      </c>
      <c r="W54" s="16">
        <v>122</v>
      </c>
      <c r="X54" s="16" t="s">
        <v>233</v>
      </c>
      <c r="Y54" s="13"/>
      <c r="Z54" s="13"/>
      <c r="AA54" s="19"/>
      <c r="AB54" s="19"/>
      <c r="AC54" s="19"/>
      <c r="AD54" s="19"/>
      <c r="AE54" s="19"/>
      <c r="AF54" s="19"/>
      <c r="AG54" s="19"/>
      <c r="AH54" s="19"/>
      <c r="AI54" s="19"/>
    </row>
    <row r="55" spans="1:35" x14ac:dyDescent="0.2">
      <c r="A55" s="14" t="s">
        <v>214</v>
      </c>
      <c r="B55" s="15" t="s">
        <v>215</v>
      </c>
      <c r="C55" s="16" t="s">
        <v>216</v>
      </c>
      <c r="D55" s="16" t="s">
        <v>217</v>
      </c>
      <c r="E55" s="16" t="s">
        <v>218</v>
      </c>
      <c r="F55" s="16" t="s">
        <v>219</v>
      </c>
      <c r="G55" s="17" t="s">
        <v>220</v>
      </c>
      <c r="H55" s="16" t="s">
        <v>221</v>
      </c>
      <c r="I55" s="17" t="s">
        <v>222</v>
      </c>
      <c r="J55" s="16" t="s">
        <v>39</v>
      </c>
      <c r="K55" s="16" t="s">
        <v>40</v>
      </c>
      <c r="L55" s="16" t="s">
        <v>229</v>
      </c>
      <c r="M55" s="16" t="s">
        <v>31</v>
      </c>
      <c r="N55" s="16" t="s">
        <v>230</v>
      </c>
      <c r="O55" s="16" t="s">
        <v>33</v>
      </c>
      <c r="P55" s="16" t="s">
        <v>234</v>
      </c>
      <c r="Q55" s="16" t="s">
        <v>232</v>
      </c>
      <c r="R55" s="16" t="s">
        <v>36</v>
      </c>
      <c r="S55" s="16">
        <v>0</v>
      </c>
      <c r="T55" s="16">
        <v>0</v>
      </c>
      <c r="U55" s="16">
        <v>0</v>
      </c>
      <c r="V55" s="16">
        <v>122</v>
      </c>
      <c r="W55" s="16">
        <v>122</v>
      </c>
      <c r="X55" s="16" t="s">
        <v>233</v>
      </c>
      <c r="Y55" s="13"/>
      <c r="Z55" s="13"/>
      <c r="AA55" s="19"/>
      <c r="AB55" s="19"/>
      <c r="AC55" s="19"/>
      <c r="AD55" s="19"/>
      <c r="AE55" s="19"/>
      <c r="AF55" s="19"/>
      <c r="AG55" s="19"/>
      <c r="AH55" s="19"/>
      <c r="AI55" s="19"/>
    </row>
    <row r="56" spans="1:35" x14ac:dyDescent="0.2">
      <c r="A56" s="14" t="s">
        <v>214</v>
      </c>
      <c r="B56" s="15" t="s">
        <v>215</v>
      </c>
      <c r="C56" s="16" t="s">
        <v>216</v>
      </c>
      <c r="D56" s="16" t="s">
        <v>217</v>
      </c>
      <c r="E56" s="16" t="s">
        <v>218</v>
      </c>
      <c r="F56" s="16" t="s">
        <v>219</v>
      </c>
      <c r="G56" s="17" t="s">
        <v>220</v>
      </c>
      <c r="H56" s="16" t="s">
        <v>221</v>
      </c>
      <c r="I56" s="17" t="s">
        <v>222</v>
      </c>
      <c r="J56" s="16" t="s">
        <v>47</v>
      </c>
      <c r="K56" s="16" t="s">
        <v>48</v>
      </c>
      <c r="L56" s="16" t="s">
        <v>235</v>
      </c>
      <c r="M56" s="16" t="s">
        <v>50</v>
      </c>
      <c r="N56" s="16" t="s">
        <v>236</v>
      </c>
      <c r="O56" s="16" t="s">
        <v>133</v>
      </c>
      <c r="P56" s="16" t="s">
        <v>237</v>
      </c>
      <c r="Q56" s="16" t="s">
        <v>88</v>
      </c>
      <c r="R56" s="16" t="s">
        <v>36</v>
      </c>
      <c r="S56" s="16">
        <v>0</v>
      </c>
      <c r="T56" s="16">
        <v>150</v>
      </c>
      <c r="U56" s="16">
        <v>0</v>
      </c>
      <c r="V56" s="16">
        <v>150</v>
      </c>
      <c r="W56" s="16">
        <v>300</v>
      </c>
      <c r="X56" s="16" t="s">
        <v>238</v>
      </c>
      <c r="Y56" s="13"/>
      <c r="Z56" s="13"/>
      <c r="AA56" s="19"/>
      <c r="AB56" s="19"/>
      <c r="AC56" s="19"/>
      <c r="AD56" s="19"/>
      <c r="AE56" s="19"/>
      <c r="AF56" s="19"/>
      <c r="AG56" s="19"/>
      <c r="AH56" s="19"/>
      <c r="AI56" s="19"/>
    </row>
    <row r="57" spans="1:35" x14ac:dyDescent="0.2">
      <c r="A57" s="14" t="s">
        <v>214</v>
      </c>
      <c r="B57" s="15" t="s">
        <v>215</v>
      </c>
      <c r="C57" s="16" t="s">
        <v>216</v>
      </c>
      <c r="D57" s="16" t="s">
        <v>217</v>
      </c>
      <c r="E57" s="16" t="s">
        <v>218</v>
      </c>
      <c r="F57" s="16" t="s">
        <v>219</v>
      </c>
      <c r="G57" s="17" t="s">
        <v>220</v>
      </c>
      <c r="H57" s="16" t="s">
        <v>221</v>
      </c>
      <c r="I57" s="17" t="s">
        <v>222</v>
      </c>
      <c r="J57" s="16" t="s">
        <v>47</v>
      </c>
      <c r="K57" s="16" t="s">
        <v>48</v>
      </c>
      <c r="L57" s="16" t="s">
        <v>235</v>
      </c>
      <c r="M57" s="16" t="s">
        <v>50</v>
      </c>
      <c r="N57" s="16" t="s">
        <v>236</v>
      </c>
      <c r="O57" s="16" t="s">
        <v>133</v>
      </c>
      <c r="P57" s="16" t="s">
        <v>239</v>
      </c>
      <c r="Q57" s="16" t="s">
        <v>88</v>
      </c>
      <c r="R57" s="16" t="s">
        <v>36</v>
      </c>
      <c r="S57" s="16">
        <v>0</v>
      </c>
      <c r="T57" s="16">
        <v>150</v>
      </c>
      <c r="U57" s="16">
        <v>0</v>
      </c>
      <c r="V57" s="16">
        <v>150</v>
      </c>
      <c r="W57" s="16">
        <v>300</v>
      </c>
      <c r="X57" s="16" t="s">
        <v>238</v>
      </c>
      <c r="Y57" s="13"/>
      <c r="Z57" s="13"/>
      <c r="AA57" s="19"/>
      <c r="AB57" s="19"/>
      <c r="AC57" s="19"/>
      <c r="AD57" s="19"/>
      <c r="AE57" s="19"/>
      <c r="AF57" s="19"/>
      <c r="AG57" s="19"/>
      <c r="AH57" s="19"/>
      <c r="AI57" s="19"/>
    </row>
    <row r="58" spans="1:35" x14ac:dyDescent="0.2">
      <c r="A58" s="14" t="s">
        <v>214</v>
      </c>
      <c r="B58" s="15" t="s">
        <v>215</v>
      </c>
      <c r="C58" s="16" t="s">
        <v>216</v>
      </c>
      <c r="D58" s="16" t="s">
        <v>217</v>
      </c>
      <c r="E58" s="16" t="s">
        <v>218</v>
      </c>
      <c r="F58" s="16" t="s">
        <v>219</v>
      </c>
      <c r="G58" s="17" t="s">
        <v>220</v>
      </c>
      <c r="H58" s="16" t="s">
        <v>221</v>
      </c>
      <c r="I58" s="17" t="s">
        <v>222</v>
      </c>
      <c r="J58" s="16" t="s">
        <v>57</v>
      </c>
      <c r="K58" s="16" t="s">
        <v>58</v>
      </c>
      <c r="L58" s="16" t="s">
        <v>240</v>
      </c>
      <c r="M58" s="16" t="s">
        <v>50</v>
      </c>
      <c r="N58" s="16" t="s">
        <v>241</v>
      </c>
      <c r="O58" s="16" t="s">
        <v>133</v>
      </c>
      <c r="P58" s="16" t="s">
        <v>242</v>
      </c>
      <c r="Q58" s="16" t="s">
        <v>88</v>
      </c>
      <c r="R58" s="16" t="s">
        <v>36</v>
      </c>
      <c r="S58" s="16">
        <v>0</v>
      </c>
      <c r="T58" s="16">
        <v>111</v>
      </c>
      <c r="U58" s="16">
        <v>0</v>
      </c>
      <c r="V58" s="16">
        <v>111</v>
      </c>
      <c r="W58" s="16">
        <v>222</v>
      </c>
      <c r="X58" s="16" t="s">
        <v>243</v>
      </c>
      <c r="Y58" s="13"/>
      <c r="Z58" s="13"/>
      <c r="AA58" s="19"/>
      <c r="AB58" s="19"/>
      <c r="AC58" s="19"/>
      <c r="AD58" s="19"/>
      <c r="AE58" s="19"/>
      <c r="AF58" s="19"/>
      <c r="AG58" s="19"/>
      <c r="AH58" s="19"/>
      <c r="AI58" s="19"/>
    </row>
    <row r="59" spans="1:35" x14ac:dyDescent="0.2">
      <c r="A59" s="14" t="s">
        <v>214</v>
      </c>
      <c r="B59" s="15" t="s">
        <v>215</v>
      </c>
      <c r="C59" s="16" t="s">
        <v>216</v>
      </c>
      <c r="D59" s="16" t="s">
        <v>217</v>
      </c>
      <c r="E59" s="16" t="s">
        <v>218</v>
      </c>
      <c r="F59" s="16" t="s">
        <v>219</v>
      </c>
      <c r="G59" s="17" t="s">
        <v>220</v>
      </c>
      <c r="H59" s="16" t="s">
        <v>221</v>
      </c>
      <c r="I59" s="17" t="s">
        <v>222</v>
      </c>
      <c r="J59" s="16" t="s">
        <v>57</v>
      </c>
      <c r="K59" s="16" t="s">
        <v>58</v>
      </c>
      <c r="L59" s="16" t="s">
        <v>240</v>
      </c>
      <c r="M59" s="16" t="s">
        <v>50</v>
      </c>
      <c r="N59" s="16" t="s">
        <v>241</v>
      </c>
      <c r="O59" s="16" t="s">
        <v>133</v>
      </c>
      <c r="P59" s="16" t="s">
        <v>244</v>
      </c>
      <c r="Q59" s="16" t="s">
        <v>88</v>
      </c>
      <c r="R59" s="16" t="s">
        <v>36</v>
      </c>
      <c r="S59" s="16">
        <v>0</v>
      </c>
      <c r="T59" s="16">
        <v>111</v>
      </c>
      <c r="U59" s="16">
        <v>0</v>
      </c>
      <c r="V59" s="16">
        <v>111</v>
      </c>
      <c r="W59" s="16">
        <v>222</v>
      </c>
      <c r="X59" s="16" t="s">
        <v>243</v>
      </c>
      <c r="Y59" s="13"/>
      <c r="Z59" s="13"/>
      <c r="AA59" s="19"/>
      <c r="AB59" s="19"/>
      <c r="AC59" s="19"/>
      <c r="AD59" s="19"/>
      <c r="AE59" s="19"/>
      <c r="AF59" s="19"/>
      <c r="AG59" s="19"/>
      <c r="AH59" s="19"/>
      <c r="AI59" s="19"/>
    </row>
    <row r="60" spans="1:35" x14ac:dyDescent="0.2">
      <c r="A60" s="14" t="s">
        <v>214</v>
      </c>
      <c r="B60" s="15" t="s">
        <v>215</v>
      </c>
      <c r="C60" s="16" t="s">
        <v>216</v>
      </c>
      <c r="D60" s="16" t="s">
        <v>217</v>
      </c>
      <c r="E60" s="16" t="s">
        <v>218</v>
      </c>
      <c r="F60" s="16" t="s">
        <v>219</v>
      </c>
      <c r="G60" s="17" t="s">
        <v>220</v>
      </c>
      <c r="H60" s="16" t="s">
        <v>221</v>
      </c>
      <c r="I60" s="17" t="s">
        <v>222</v>
      </c>
      <c r="J60" s="16" t="s">
        <v>65</v>
      </c>
      <c r="K60" s="16" t="s">
        <v>66</v>
      </c>
      <c r="L60" s="16" t="s">
        <v>245</v>
      </c>
      <c r="M60" s="16" t="s">
        <v>50</v>
      </c>
      <c r="N60" s="16" t="s">
        <v>246</v>
      </c>
      <c r="O60" s="16" t="s">
        <v>133</v>
      </c>
      <c r="P60" s="16" t="s">
        <v>247</v>
      </c>
      <c r="Q60" s="16" t="s">
        <v>232</v>
      </c>
      <c r="R60" s="16" t="s">
        <v>36</v>
      </c>
      <c r="S60" s="16">
        <v>0</v>
      </c>
      <c r="T60" s="16">
        <v>6</v>
      </c>
      <c r="U60" s="16">
        <v>0</v>
      </c>
      <c r="V60" s="16">
        <v>6</v>
      </c>
      <c r="W60" s="16">
        <v>12</v>
      </c>
      <c r="X60" s="16" t="s">
        <v>248</v>
      </c>
      <c r="Y60" s="13"/>
      <c r="Z60" s="13"/>
      <c r="AA60" s="19"/>
      <c r="AB60" s="19"/>
      <c r="AC60" s="19"/>
      <c r="AD60" s="19"/>
      <c r="AE60" s="19"/>
      <c r="AF60" s="19"/>
      <c r="AG60" s="19"/>
      <c r="AH60" s="19"/>
      <c r="AI60" s="19"/>
    </row>
    <row r="61" spans="1:35" x14ac:dyDescent="0.2">
      <c r="A61" s="14" t="s">
        <v>214</v>
      </c>
      <c r="B61" s="15" t="s">
        <v>215</v>
      </c>
      <c r="C61" s="16" t="s">
        <v>216</v>
      </c>
      <c r="D61" s="16" t="s">
        <v>217</v>
      </c>
      <c r="E61" s="16" t="s">
        <v>218</v>
      </c>
      <c r="F61" s="16" t="s">
        <v>219</v>
      </c>
      <c r="G61" s="17" t="s">
        <v>220</v>
      </c>
      <c r="H61" s="16" t="s">
        <v>221</v>
      </c>
      <c r="I61" s="17" t="s">
        <v>222</v>
      </c>
      <c r="J61" s="16" t="s">
        <v>65</v>
      </c>
      <c r="K61" s="16" t="s">
        <v>66</v>
      </c>
      <c r="L61" s="16" t="s">
        <v>245</v>
      </c>
      <c r="M61" s="16" t="s">
        <v>50</v>
      </c>
      <c r="N61" s="16" t="s">
        <v>246</v>
      </c>
      <c r="O61" s="16" t="s">
        <v>133</v>
      </c>
      <c r="P61" s="16" t="s">
        <v>249</v>
      </c>
      <c r="Q61" s="16" t="s">
        <v>232</v>
      </c>
      <c r="R61" s="16" t="s">
        <v>36</v>
      </c>
      <c r="S61" s="16">
        <v>0</v>
      </c>
      <c r="T61" s="16">
        <v>6</v>
      </c>
      <c r="U61" s="16">
        <v>0</v>
      </c>
      <c r="V61" s="16">
        <v>6</v>
      </c>
      <c r="W61" s="16">
        <v>12</v>
      </c>
      <c r="X61" s="16" t="s">
        <v>248</v>
      </c>
      <c r="Y61" s="13"/>
      <c r="Z61" s="13"/>
      <c r="AA61" s="19"/>
      <c r="AB61" s="19"/>
      <c r="AC61" s="19"/>
      <c r="AD61" s="19"/>
      <c r="AE61" s="19"/>
      <c r="AF61" s="19"/>
      <c r="AG61" s="19"/>
      <c r="AH61" s="19"/>
      <c r="AI61" s="19"/>
    </row>
    <row r="62" spans="1:35" x14ac:dyDescent="0.2">
      <c r="A62" s="14" t="s">
        <v>214</v>
      </c>
      <c r="B62" s="15" t="s">
        <v>215</v>
      </c>
      <c r="C62" s="16" t="s">
        <v>216</v>
      </c>
      <c r="D62" s="16" t="s">
        <v>217</v>
      </c>
      <c r="E62" s="16" t="s">
        <v>218</v>
      </c>
      <c r="F62" s="16" t="s">
        <v>219</v>
      </c>
      <c r="G62" s="17" t="s">
        <v>220</v>
      </c>
      <c r="H62" s="16" t="s">
        <v>221</v>
      </c>
      <c r="I62" s="17" t="s">
        <v>222</v>
      </c>
      <c r="J62" s="16" t="s">
        <v>73</v>
      </c>
      <c r="K62" s="16" t="s">
        <v>74</v>
      </c>
      <c r="L62" s="16" t="s">
        <v>250</v>
      </c>
      <c r="M62" s="16" t="s">
        <v>50</v>
      </c>
      <c r="N62" s="16" t="s">
        <v>251</v>
      </c>
      <c r="O62" s="16" t="s">
        <v>52</v>
      </c>
      <c r="P62" s="16" t="s">
        <v>252</v>
      </c>
      <c r="Q62" s="16" t="s">
        <v>88</v>
      </c>
      <c r="R62" s="16" t="s">
        <v>36</v>
      </c>
      <c r="S62" s="16">
        <v>0</v>
      </c>
      <c r="T62" s="16">
        <v>150</v>
      </c>
      <c r="U62" s="16">
        <v>0</v>
      </c>
      <c r="V62" s="16">
        <v>150</v>
      </c>
      <c r="W62" s="16">
        <v>300</v>
      </c>
      <c r="X62" s="16" t="s">
        <v>253</v>
      </c>
      <c r="Y62" s="13"/>
      <c r="Z62" s="13"/>
      <c r="AA62" s="19"/>
      <c r="AB62" s="19"/>
      <c r="AC62" s="19"/>
      <c r="AD62" s="19"/>
      <c r="AE62" s="19"/>
      <c r="AF62" s="19"/>
      <c r="AG62" s="19"/>
      <c r="AH62" s="19"/>
      <c r="AI62" s="19"/>
    </row>
    <row r="63" spans="1:35" x14ac:dyDescent="0.2">
      <c r="A63" s="14" t="s">
        <v>214</v>
      </c>
      <c r="B63" s="15" t="s">
        <v>215</v>
      </c>
      <c r="C63" s="16" t="s">
        <v>216</v>
      </c>
      <c r="D63" s="16" t="s">
        <v>217</v>
      </c>
      <c r="E63" s="16" t="s">
        <v>218</v>
      </c>
      <c r="F63" s="16" t="s">
        <v>219</v>
      </c>
      <c r="G63" s="17" t="s">
        <v>220</v>
      </c>
      <c r="H63" s="16" t="s">
        <v>221</v>
      </c>
      <c r="I63" s="17" t="s">
        <v>222</v>
      </c>
      <c r="J63" s="16" t="s">
        <v>73</v>
      </c>
      <c r="K63" s="16" t="s">
        <v>74</v>
      </c>
      <c r="L63" s="16" t="s">
        <v>250</v>
      </c>
      <c r="M63" s="16" t="s">
        <v>50</v>
      </c>
      <c r="N63" s="16" t="s">
        <v>251</v>
      </c>
      <c r="O63" s="16" t="s">
        <v>52</v>
      </c>
      <c r="P63" s="16" t="s">
        <v>254</v>
      </c>
      <c r="Q63" s="16" t="s">
        <v>88</v>
      </c>
      <c r="R63" s="16" t="s">
        <v>36</v>
      </c>
      <c r="S63" s="16">
        <v>0</v>
      </c>
      <c r="T63" s="16">
        <v>150</v>
      </c>
      <c r="U63" s="16">
        <v>0</v>
      </c>
      <c r="V63" s="16">
        <v>150</v>
      </c>
      <c r="W63" s="16">
        <v>300</v>
      </c>
      <c r="X63" s="16" t="s">
        <v>253</v>
      </c>
      <c r="Y63" s="13"/>
      <c r="Z63" s="13"/>
      <c r="AA63" s="19"/>
      <c r="AB63" s="19"/>
      <c r="AC63" s="19"/>
      <c r="AD63" s="19"/>
      <c r="AE63" s="19"/>
      <c r="AF63" s="19"/>
      <c r="AG63" s="19"/>
      <c r="AH63" s="19"/>
      <c r="AI63" s="19"/>
    </row>
    <row r="64" spans="1:35" x14ac:dyDescent="0.2">
      <c r="A64" s="14" t="s">
        <v>214</v>
      </c>
      <c r="B64" s="15" t="s">
        <v>215</v>
      </c>
      <c r="C64" s="16" t="s">
        <v>216</v>
      </c>
      <c r="D64" s="16" t="s">
        <v>217</v>
      </c>
      <c r="E64" s="16" t="s">
        <v>218</v>
      </c>
      <c r="F64" s="16" t="s">
        <v>219</v>
      </c>
      <c r="G64" s="17" t="s">
        <v>220</v>
      </c>
      <c r="H64" s="16" t="s">
        <v>221</v>
      </c>
      <c r="I64" s="17" t="s">
        <v>222</v>
      </c>
      <c r="J64" s="16" t="s">
        <v>98</v>
      </c>
      <c r="K64" s="16" t="s">
        <v>99</v>
      </c>
      <c r="L64" s="16" t="s">
        <v>255</v>
      </c>
      <c r="M64" s="16" t="s">
        <v>50</v>
      </c>
      <c r="N64" s="16" t="s">
        <v>256</v>
      </c>
      <c r="O64" s="16" t="s">
        <v>52</v>
      </c>
      <c r="P64" s="16" t="s">
        <v>257</v>
      </c>
      <c r="Q64" s="16" t="s">
        <v>258</v>
      </c>
      <c r="R64" s="16" t="s">
        <v>36</v>
      </c>
      <c r="S64" s="16">
        <v>0</v>
      </c>
      <c r="T64" s="16">
        <v>1</v>
      </c>
      <c r="U64" s="16">
        <v>0</v>
      </c>
      <c r="V64" s="16">
        <v>1</v>
      </c>
      <c r="W64" s="16">
        <v>2</v>
      </c>
      <c r="X64" s="16" t="s">
        <v>259</v>
      </c>
      <c r="Y64" s="13"/>
      <c r="Z64" s="13"/>
      <c r="AA64" s="19"/>
      <c r="AB64" s="19"/>
      <c r="AC64" s="19"/>
      <c r="AD64" s="19"/>
      <c r="AE64" s="19"/>
      <c r="AF64" s="19"/>
      <c r="AG64" s="19"/>
      <c r="AH64" s="19"/>
      <c r="AI64" s="19"/>
    </row>
    <row r="65" spans="1:35" x14ac:dyDescent="0.2">
      <c r="A65" s="14" t="s">
        <v>214</v>
      </c>
      <c r="B65" s="15" t="s">
        <v>215</v>
      </c>
      <c r="C65" s="16" t="s">
        <v>216</v>
      </c>
      <c r="D65" s="16" t="s">
        <v>217</v>
      </c>
      <c r="E65" s="16" t="s">
        <v>218</v>
      </c>
      <c r="F65" s="16" t="s">
        <v>219</v>
      </c>
      <c r="G65" s="17" t="s">
        <v>220</v>
      </c>
      <c r="H65" s="16" t="s">
        <v>221</v>
      </c>
      <c r="I65" s="17" t="s">
        <v>222</v>
      </c>
      <c r="J65" s="16" t="s">
        <v>98</v>
      </c>
      <c r="K65" s="16" t="s">
        <v>99</v>
      </c>
      <c r="L65" s="16" t="s">
        <v>255</v>
      </c>
      <c r="M65" s="16" t="s">
        <v>50</v>
      </c>
      <c r="N65" s="16" t="s">
        <v>256</v>
      </c>
      <c r="O65" s="16" t="s">
        <v>52</v>
      </c>
      <c r="P65" s="16" t="s">
        <v>260</v>
      </c>
      <c r="Q65" s="16" t="s">
        <v>258</v>
      </c>
      <c r="R65" s="16" t="s">
        <v>36</v>
      </c>
      <c r="S65" s="16">
        <v>0</v>
      </c>
      <c r="T65" s="16">
        <v>1</v>
      </c>
      <c r="U65" s="16">
        <v>0</v>
      </c>
      <c r="V65" s="16">
        <v>1</v>
      </c>
      <c r="W65" s="16">
        <v>2</v>
      </c>
      <c r="X65" s="16" t="s">
        <v>259</v>
      </c>
      <c r="Y65" s="13"/>
      <c r="Z65" s="13"/>
      <c r="AA65" s="19"/>
      <c r="AB65" s="19"/>
      <c r="AC65" s="19"/>
      <c r="AD65" s="19"/>
      <c r="AE65" s="19"/>
      <c r="AF65" s="19"/>
      <c r="AG65" s="19"/>
      <c r="AH65" s="19"/>
      <c r="AI65" s="19"/>
    </row>
    <row r="66" spans="1:35" x14ac:dyDescent="0.2">
      <c r="A66" s="14" t="s">
        <v>214</v>
      </c>
      <c r="B66" s="15" t="s">
        <v>215</v>
      </c>
      <c r="C66" s="16" t="s">
        <v>216</v>
      </c>
      <c r="D66" s="16" t="s">
        <v>217</v>
      </c>
      <c r="E66" s="16" t="s">
        <v>218</v>
      </c>
      <c r="F66" s="16" t="s">
        <v>219</v>
      </c>
      <c r="G66" s="17" t="s">
        <v>220</v>
      </c>
      <c r="H66" s="16" t="s">
        <v>221</v>
      </c>
      <c r="I66" s="17" t="s">
        <v>222</v>
      </c>
      <c r="J66" s="16" t="s">
        <v>104</v>
      </c>
      <c r="K66" s="16" t="s">
        <v>105</v>
      </c>
      <c r="L66" s="16" t="s">
        <v>261</v>
      </c>
      <c r="M66" s="16" t="s">
        <v>50</v>
      </c>
      <c r="N66" s="16" t="s">
        <v>262</v>
      </c>
      <c r="O66" s="16" t="s">
        <v>52</v>
      </c>
      <c r="P66" s="16" t="s">
        <v>263</v>
      </c>
      <c r="Q66" s="16" t="s">
        <v>264</v>
      </c>
      <c r="R66" s="16" t="s">
        <v>36</v>
      </c>
      <c r="S66" s="16">
        <v>2</v>
      </c>
      <c r="T66" s="16">
        <v>2</v>
      </c>
      <c r="U66" s="16">
        <v>2</v>
      </c>
      <c r="V66" s="16">
        <v>2</v>
      </c>
      <c r="W66" s="16">
        <v>8</v>
      </c>
      <c r="X66" s="16" t="s">
        <v>265</v>
      </c>
      <c r="Y66" s="13"/>
      <c r="Z66" s="13"/>
      <c r="AA66" s="19"/>
      <c r="AB66" s="19"/>
      <c r="AC66" s="19"/>
      <c r="AD66" s="19"/>
      <c r="AE66" s="19"/>
      <c r="AF66" s="19"/>
      <c r="AG66" s="19"/>
      <c r="AH66" s="19"/>
      <c r="AI66" s="19"/>
    </row>
    <row r="67" spans="1:35" x14ac:dyDescent="0.2">
      <c r="A67" s="14" t="s">
        <v>214</v>
      </c>
      <c r="B67" s="15" t="s">
        <v>215</v>
      </c>
      <c r="C67" s="16" t="s">
        <v>216</v>
      </c>
      <c r="D67" s="16" t="s">
        <v>217</v>
      </c>
      <c r="E67" s="16" t="s">
        <v>218</v>
      </c>
      <c r="F67" s="16" t="s">
        <v>219</v>
      </c>
      <c r="G67" s="17" t="s">
        <v>220</v>
      </c>
      <c r="H67" s="16" t="s">
        <v>221</v>
      </c>
      <c r="I67" s="17" t="s">
        <v>222</v>
      </c>
      <c r="J67" s="16" t="s">
        <v>104</v>
      </c>
      <c r="K67" s="16" t="s">
        <v>105</v>
      </c>
      <c r="L67" s="16" t="s">
        <v>261</v>
      </c>
      <c r="M67" s="16" t="s">
        <v>50</v>
      </c>
      <c r="N67" s="16" t="s">
        <v>262</v>
      </c>
      <c r="O67" s="16" t="s">
        <v>52</v>
      </c>
      <c r="P67" s="16" t="s">
        <v>266</v>
      </c>
      <c r="Q67" s="16" t="s">
        <v>264</v>
      </c>
      <c r="R67" s="16" t="s">
        <v>36</v>
      </c>
      <c r="S67" s="16">
        <v>2</v>
      </c>
      <c r="T67" s="16">
        <v>2</v>
      </c>
      <c r="U67" s="16">
        <v>2</v>
      </c>
      <c r="V67" s="16">
        <v>2</v>
      </c>
      <c r="W67" s="16">
        <v>8</v>
      </c>
      <c r="X67" s="16" t="s">
        <v>265</v>
      </c>
      <c r="Y67" s="13"/>
      <c r="Z67" s="13"/>
      <c r="AA67" s="19"/>
      <c r="AB67" s="19"/>
      <c r="AC67" s="19"/>
      <c r="AD67" s="19"/>
      <c r="AE67" s="19"/>
      <c r="AF67" s="19"/>
      <c r="AG67" s="19"/>
      <c r="AH67" s="19"/>
      <c r="AI67" s="19"/>
    </row>
    <row r="68" spans="1:35" x14ac:dyDescent="0.2">
      <c r="A68" s="14" t="s">
        <v>214</v>
      </c>
      <c r="B68" s="15" t="s">
        <v>215</v>
      </c>
      <c r="C68" s="16" t="s">
        <v>216</v>
      </c>
      <c r="D68" s="16" t="s">
        <v>267</v>
      </c>
      <c r="E68" s="16" t="s">
        <v>268</v>
      </c>
      <c r="F68" s="16" t="s">
        <v>269</v>
      </c>
      <c r="G68" s="17" t="s">
        <v>270</v>
      </c>
      <c r="H68" s="16" t="s">
        <v>271</v>
      </c>
      <c r="I68" s="17" t="s">
        <v>272</v>
      </c>
      <c r="J68" s="16" t="s">
        <v>28</v>
      </c>
      <c r="K68" s="16" t="s">
        <v>29</v>
      </c>
      <c r="L68" s="16" t="s">
        <v>273</v>
      </c>
      <c r="M68" s="16" t="s">
        <v>31</v>
      </c>
      <c r="N68" s="16" t="s">
        <v>274</v>
      </c>
      <c r="O68" s="16" t="s">
        <v>33</v>
      </c>
      <c r="P68" s="16" t="s">
        <v>275</v>
      </c>
      <c r="Q68" s="16" t="s">
        <v>276</v>
      </c>
      <c r="R68" s="16" t="s">
        <v>36</v>
      </c>
      <c r="S68" s="16">
        <v>0</v>
      </c>
      <c r="T68" s="16">
        <v>0</v>
      </c>
      <c r="U68" s="16">
        <v>0</v>
      </c>
      <c r="V68" s="16">
        <v>1</v>
      </c>
      <c r="W68" s="16">
        <v>1</v>
      </c>
      <c r="X68" s="16" t="s">
        <v>277</v>
      </c>
      <c r="Y68" s="13"/>
      <c r="Z68" s="13"/>
      <c r="AA68" s="19"/>
      <c r="AB68" s="19"/>
      <c r="AC68" s="19"/>
      <c r="AD68" s="19"/>
      <c r="AE68" s="19"/>
      <c r="AF68" s="19"/>
      <c r="AG68" s="19"/>
      <c r="AH68" s="19"/>
      <c r="AI68" s="19"/>
    </row>
    <row r="69" spans="1:35" x14ac:dyDescent="0.2">
      <c r="A69" s="14" t="s">
        <v>214</v>
      </c>
      <c r="B69" s="15" t="s">
        <v>215</v>
      </c>
      <c r="C69" s="16" t="s">
        <v>216</v>
      </c>
      <c r="D69" s="16" t="s">
        <v>267</v>
      </c>
      <c r="E69" s="16" t="s">
        <v>268</v>
      </c>
      <c r="F69" s="16" t="s">
        <v>269</v>
      </c>
      <c r="G69" s="17" t="s">
        <v>270</v>
      </c>
      <c r="H69" s="16" t="s">
        <v>271</v>
      </c>
      <c r="I69" s="17" t="s">
        <v>272</v>
      </c>
      <c r="J69" s="16" t="s">
        <v>28</v>
      </c>
      <c r="K69" s="16" t="s">
        <v>29</v>
      </c>
      <c r="L69" s="16" t="s">
        <v>273</v>
      </c>
      <c r="M69" s="16" t="s">
        <v>31</v>
      </c>
      <c r="N69" s="16" t="s">
        <v>274</v>
      </c>
      <c r="O69" s="16" t="s">
        <v>33</v>
      </c>
      <c r="P69" s="16" t="s">
        <v>278</v>
      </c>
      <c r="Q69" s="16" t="s">
        <v>81</v>
      </c>
      <c r="R69" s="16" t="s">
        <v>82</v>
      </c>
      <c r="S69" s="16">
        <v>0</v>
      </c>
      <c r="T69" s="16">
        <v>0</v>
      </c>
      <c r="U69" s="16">
        <v>0</v>
      </c>
      <c r="V69" s="16">
        <v>130607</v>
      </c>
      <c r="W69" s="16">
        <v>130607</v>
      </c>
      <c r="X69" s="16" t="s">
        <v>277</v>
      </c>
      <c r="Y69" s="13"/>
      <c r="Z69" s="13"/>
      <c r="AA69" s="19"/>
      <c r="AB69" s="19"/>
      <c r="AC69" s="19"/>
      <c r="AD69" s="19"/>
      <c r="AE69" s="19"/>
      <c r="AF69" s="19"/>
      <c r="AG69" s="19"/>
      <c r="AH69" s="19"/>
      <c r="AI69" s="19"/>
    </row>
    <row r="70" spans="1:35" x14ac:dyDescent="0.2">
      <c r="A70" s="14" t="s">
        <v>214</v>
      </c>
      <c r="B70" s="15" t="s">
        <v>215</v>
      </c>
      <c r="C70" s="16" t="s">
        <v>216</v>
      </c>
      <c r="D70" s="16" t="s">
        <v>267</v>
      </c>
      <c r="E70" s="16" t="s">
        <v>268</v>
      </c>
      <c r="F70" s="16" t="s">
        <v>269</v>
      </c>
      <c r="G70" s="17" t="s">
        <v>270</v>
      </c>
      <c r="H70" s="16" t="s">
        <v>271</v>
      </c>
      <c r="I70" s="17" t="s">
        <v>272</v>
      </c>
      <c r="J70" s="16" t="s">
        <v>39</v>
      </c>
      <c r="K70" s="16" t="s">
        <v>40</v>
      </c>
      <c r="L70" s="16" t="s">
        <v>279</v>
      </c>
      <c r="M70" s="16" t="s">
        <v>31</v>
      </c>
      <c r="N70" s="16" t="s">
        <v>280</v>
      </c>
      <c r="O70" s="16" t="s">
        <v>33</v>
      </c>
      <c r="P70" s="16" t="s">
        <v>275</v>
      </c>
      <c r="Q70" s="16" t="s">
        <v>276</v>
      </c>
      <c r="R70" s="16" t="s">
        <v>36</v>
      </c>
      <c r="S70" s="16">
        <v>0</v>
      </c>
      <c r="T70" s="16">
        <v>0</v>
      </c>
      <c r="U70" s="16">
        <v>0</v>
      </c>
      <c r="V70" s="16">
        <v>1</v>
      </c>
      <c r="W70" s="16">
        <v>1</v>
      </c>
      <c r="X70" s="16" t="s">
        <v>281</v>
      </c>
      <c r="Y70" s="13"/>
      <c r="Z70" s="13"/>
      <c r="AA70" s="19"/>
      <c r="AB70" s="19"/>
      <c r="AC70" s="19"/>
      <c r="AD70" s="19"/>
      <c r="AE70" s="19"/>
      <c r="AF70" s="19"/>
      <c r="AG70" s="19"/>
      <c r="AH70" s="19"/>
      <c r="AI70" s="19"/>
    </row>
    <row r="71" spans="1:35" x14ac:dyDescent="0.2">
      <c r="A71" s="14" t="s">
        <v>214</v>
      </c>
      <c r="B71" s="15" t="s">
        <v>215</v>
      </c>
      <c r="C71" s="16" t="s">
        <v>216</v>
      </c>
      <c r="D71" s="16" t="s">
        <v>267</v>
      </c>
      <c r="E71" s="16" t="s">
        <v>268</v>
      </c>
      <c r="F71" s="16" t="s">
        <v>269</v>
      </c>
      <c r="G71" s="17" t="s">
        <v>270</v>
      </c>
      <c r="H71" s="16" t="s">
        <v>271</v>
      </c>
      <c r="I71" s="17" t="s">
        <v>272</v>
      </c>
      <c r="J71" s="16" t="s">
        <v>39</v>
      </c>
      <c r="K71" s="16" t="s">
        <v>40</v>
      </c>
      <c r="L71" s="16" t="s">
        <v>279</v>
      </c>
      <c r="M71" s="16" t="s">
        <v>31</v>
      </c>
      <c r="N71" s="16" t="s">
        <v>280</v>
      </c>
      <c r="O71" s="16" t="s">
        <v>33</v>
      </c>
      <c r="P71" s="16" t="s">
        <v>282</v>
      </c>
      <c r="Q71" s="16" t="s">
        <v>276</v>
      </c>
      <c r="R71" s="16" t="s">
        <v>36</v>
      </c>
      <c r="S71" s="16">
        <v>0</v>
      </c>
      <c r="T71" s="16">
        <v>0</v>
      </c>
      <c r="U71" s="16">
        <v>0</v>
      </c>
      <c r="V71" s="16">
        <v>799</v>
      </c>
      <c r="W71" s="16">
        <v>799</v>
      </c>
      <c r="X71" s="16" t="s">
        <v>281</v>
      </c>
      <c r="Y71" s="13"/>
      <c r="Z71" s="13"/>
      <c r="AA71" s="19"/>
      <c r="AB71" s="19"/>
      <c r="AC71" s="19"/>
      <c r="AD71" s="19"/>
      <c r="AE71" s="19"/>
      <c r="AF71" s="19"/>
      <c r="AG71" s="19"/>
      <c r="AH71" s="19"/>
      <c r="AI71" s="19"/>
    </row>
    <row r="72" spans="1:35" x14ac:dyDescent="0.2">
      <c r="A72" s="14" t="s">
        <v>214</v>
      </c>
      <c r="B72" s="15" t="s">
        <v>215</v>
      </c>
      <c r="C72" s="16" t="s">
        <v>216</v>
      </c>
      <c r="D72" s="16" t="s">
        <v>267</v>
      </c>
      <c r="E72" s="16" t="s">
        <v>268</v>
      </c>
      <c r="F72" s="16" t="s">
        <v>269</v>
      </c>
      <c r="G72" s="17" t="s">
        <v>270</v>
      </c>
      <c r="H72" s="16" t="s">
        <v>271</v>
      </c>
      <c r="I72" s="17" t="s">
        <v>272</v>
      </c>
      <c r="J72" s="16" t="s">
        <v>47</v>
      </c>
      <c r="K72" s="16" t="s">
        <v>48</v>
      </c>
      <c r="L72" s="16" t="s">
        <v>283</v>
      </c>
      <c r="M72" s="16" t="s">
        <v>50</v>
      </c>
      <c r="N72" s="16" t="s">
        <v>284</v>
      </c>
      <c r="O72" s="16" t="s">
        <v>52</v>
      </c>
      <c r="P72" s="16" t="s">
        <v>285</v>
      </c>
      <c r="Q72" s="16" t="s">
        <v>286</v>
      </c>
      <c r="R72" s="16" t="s">
        <v>36</v>
      </c>
      <c r="S72" s="16">
        <v>0</v>
      </c>
      <c r="T72" s="16">
        <v>0</v>
      </c>
      <c r="U72" s="16">
        <v>2</v>
      </c>
      <c r="V72" s="16">
        <v>1</v>
      </c>
      <c r="W72" s="16">
        <v>3</v>
      </c>
      <c r="X72" s="16" t="s">
        <v>287</v>
      </c>
      <c r="Y72" s="13"/>
      <c r="Z72" s="13"/>
      <c r="AA72" s="19"/>
      <c r="AB72" s="19"/>
      <c r="AC72" s="19"/>
      <c r="AD72" s="19"/>
      <c r="AE72" s="19"/>
      <c r="AF72" s="19"/>
      <c r="AG72" s="19"/>
      <c r="AH72" s="19"/>
      <c r="AI72" s="19"/>
    </row>
    <row r="73" spans="1:35" x14ac:dyDescent="0.2">
      <c r="A73" s="14" t="s">
        <v>214</v>
      </c>
      <c r="B73" s="15" t="s">
        <v>215</v>
      </c>
      <c r="C73" s="16" t="s">
        <v>216</v>
      </c>
      <c r="D73" s="16" t="s">
        <v>267</v>
      </c>
      <c r="E73" s="16" t="s">
        <v>268</v>
      </c>
      <c r="F73" s="16" t="s">
        <v>269</v>
      </c>
      <c r="G73" s="17" t="s">
        <v>270</v>
      </c>
      <c r="H73" s="16" t="s">
        <v>271</v>
      </c>
      <c r="I73" s="17" t="s">
        <v>272</v>
      </c>
      <c r="J73" s="16" t="s">
        <v>47</v>
      </c>
      <c r="K73" s="16" t="s">
        <v>48</v>
      </c>
      <c r="L73" s="16" t="s">
        <v>283</v>
      </c>
      <c r="M73" s="16" t="s">
        <v>50</v>
      </c>
      <c r="N73" s="16" t="s">
        <v>284</v>
      </c>
      <c r="O73" s="16" t="s">
        <v>52</v>
      </c>
      <c r="P73" s="16" t="s">
        <v>288</v>
      </c>
      <c r="Q73" s="16" t="s">
        <v>286</v>
      </c>
      <c r="R73" s="16" t="s">
        <v>36</v>
      </c>
      <c r="S73" s="16">
        <v>0</v>
      </c>
      <c r="T73" s="16">
        <v>0</v>
      </c>
      <c r="U73" s="16">
        <v>2</v>
      </c>
      <c r="V73" s="16">
        <v>1</v>
      </c>
      <c r="W73" s="16">
        <v>3</v>
      </c>
      <c r="X73" s="16" t="s">
        <v>287</v>
      </c>
      <c r="Y73" s="13"/>
      <c r="Z73" s="13"/>
      <c r="AA73" s="19"/>
      <c r="AB73" s="19"/>
      <c r="AC73" s="19"/>
      <c r="AD73" s="19"/>
      <c r="AE73" s="19"/>
      <c r="AF73" s="19"/>
      <c r="AG73" s="19"/>
      <c r="AH73" s="19"/>
      <c r="AI73" s="19"/>
    </row>
    <row r="74" spans="1:35" x14ac:dyDescent="0.2">
      <c r="A74" s="14" t="s">
        <v>214</v>
      </c>
      <c r="B74" s="15" t="s">
        <v>215</v>
      </c>
      <c r="C74" s="16" t="s">
        <v>216</v>
      </c>
      <c r="D74" s="16" t="s">
        <v>267</v>
      </c>
      <c r="E74" s="16" t="s">
        <v>268</v>
      </c>
      <c r="F74" s="16" t="s">
        <v>269</v>
      </c>
      <c r="G74" s="17" t="s">
        <v>270</v>
      </c>
      <c r="H74" s="16" t="s">
        <v>271</v>
      </c>
      <c r="I74" s="17" t="s">
        <v>272</v>
      </c>
      <c r="J74" s="16" t="s">
        <v>57</v>
      </c>
      <c r="K74" s="16" t="s">
        <v>58</v>
      </c>
      <c r="L74" s="16" t="s">
        <v>289</v>
      </c>
      <c r="M74" s="16" t="s">
        <v>50</v>
      </c>
      <c r="N74" s="16" t="s">
        <v>290</v>
      </c>
      <c r="O74" s="16" t="s">
        <v>133</v>
      </c>
      <c r="P74" s="16" t="s">
        <v>291</v>
      </c>
      <c r="Q74" s="16" t="s">
        <v>286</v>
      </c>
      <c r="R74" s="16" t="s">
        <v>36</v>
      </c>
      <c r="S74" s="16">
        <v>0</v>
      </c>
      <c r="T74" s="16">
        <v>0</v>
      </c>
      <c r="U74" s="16">
        <v>0</v>
      </c>
      <c r="V74" s="16">
        <v>1</v>
      </c>
      <c r="W74" s="16">
        <v>1</v>
      </c>
      <c r="X74" s="16" t="s">
        <v>292</v>
      </c>
      <c r="Y74" s="13"/>
      <c r="Z74" s="13"/>
      <c r="AA74" s="19"/>
      <c r="AB74" s="19"/>
      <c r="AC74" s="19"/>
      <c r="AD74" s="19"/>
      <c r="AE74" s="19"/>
      <c r="AF74" s="19"/>
      <c r="AG74" s="19"/>
      <c r="AH74" s="19"/>
      <c r="AI74" s="19"/>
    </row>
    <row r="75" spans="1:35" x14ac:dyDescent="0.2">
      <c r="A75" s="14" t="s">
        <v>214</v>
      </c>
      <c r="B75" s="15" t="s">
        <v>215</v>
      </c>
      <c r="C75" s="16" t="s">
        <v>216</v>
      </c>
      <c r="D75" s="16" t="s">
        <v>267</v>
      </c>
      <c r="E75" s="16" t="s">
        <v>268</v>
      </c>
      <c r="F75" s="16" t="s">
        <v>269</v>
      </c>
      <c r="G75" s="17" t="s">
        <v>270</v>
      </c>
      <c r="H75" s="16" t="s">
        <v>271</v>
      </c>
      <c r="I75" s="17" t="s">
        <v>272</v>
      </c>
      <c r="J75" s="16" t="s">
        <v>57</v>
      </c>
      <c r="K75" s="16" t="s">
        <v>58</v>
      </c>
      <c r="L75" s="16" t="s">
        <v>289</v>
      </c>
      <c r="M75" s="16" t="s">
        <v>50</v>
      </c>
      <c r="N75" s="16" t="s">
        <v>290</v>
      </c>
      <c r="O75" s="16" t="s">
        <v>133</v>
      </c>
      <c r="P75" s="16" t="s">
        <v>293</v>
      </c>
      <c r="Q75" s="16" t="s">
        <v>286</v>
      </c>
      <c r="R75" s="16" t="s">
        <v>36</v>
      </c>
      <c r="S75" s="16">
        <v>0</v>
      </c>
      <c r="T75" s="16">
        <v>0</v>
      </c>
      <c r="U75" s="16">
        <v>0</v>
      </c>
      <c r="V75" s="16">
        <v>1</v>
      </c>
      <c r="W75" s="16">
        <v>1</v>
      </c>
      <c r="X75" s="16" t="s">
        <v>292</v>
      </c>
      <c r="Y75" s="13"/>
      <c r="Z75" s="13"/>
      <c r="AA75" s="19"/>
      <c r="AB75" s="19"/>
      <c r="AC75" s="19"/>
      <c r="AD75" s="19"/>
      <c r="AE75" s="19"/>
      <c r="AF75" s="19"/>
      <c r="AG75" s="19"/>
      <c r="AH75" s="19"/>
      <c r="AI75" s="19"/>
    </row>
    <row r="76" spans="1:35" x14ac:dyDescent="0.2">
      <c r="A76" s="14" t="s">
        <v>214</v>
      </c>
      <c r="B76" s="15" t="s">
        <v>215</v>
      </c>
      <c r="C76" s="16" t="s">
        <v>216</v>
      </c>
      <c r="D76" s="16" t="s">
        <v>267</v>
      </c>
      <c r="E76" s="16" t="s">
        <v>268</v>
      </c>
      <c r="F76" s="16" t="s">
        <v>269</v>
      </c>
      <c r="G76" s="17" t="s">
        <v>270</v>
      </c>
      <c r="H76" s="16" t="s">
        <v>271</v>
      </c>
      <c r="I76" s="17" t="s">
        <v>272</v>
      </c>
      <c r="J76" s="16" t="s">
        <v>65</v>
      </c>
      <c r="K76" s="16" t="s">
        <v>66</v>
      </c>
      <c r="L76" s="16" t="s">
        <v>294</v>
      </c>
      <c r="M76" s="16" t="s">
        <v>50</v>
      </c>
      <c r="N76" s="16" t="s">
        <v>295</v>
      </c>
      <c r="O76" s="16" t="s">
        <v>133</v>
      </c>
      <c r="P76" s="16" t="s">
        <v>296</v>
      </c>
      <c r="Q76" s="16" t="s">
        <v>264</v>
      </c>
      <c r="R76" s="16" t="s">
        <v>36</v>
      </c>
      <c r="S76" s="16">
        <v>0</v>
      </c>
      <c r="T76" s="16">
        <v>0</v>
      </c>
      <c r="U76" s="16">
        <v>0</v>
      </c>
      <c r="V76" s="16">
        <v>1</v>
      </c>
      <c r="W76" s="16">
        <v>1</v>
      </c>
      <c r="X76" s="16" t="s">
        <v>297</v>
      </c>
      <c r="Y76" s="13"/>
      <c r="Z76" s="13"/>
      <c r="AA76" s="19"/>
      <c r="AB76" s="19"/>
      <c r="AC76" s="19"/>
      <c r="AD76" s="19"/>
      <c r="AE76" s="19"/>
      <c r="AF76" s="19"/>
      <c r="AG76" s="19"/>
      <c r="AH76" s="19"/>
      <c r="AI76" s="19"/>
    </row>
    <row r="77" spans="1:35" x14ac:dyDescent="0.2">
      <c r="A77" s="14" t="s">
        <v>214</v>
      </c>
      <c r="B77" s="15" t="s">
        <v>215</v>
      </c>
      <c r="C77" s="16" t="s">
        <v>216</v>
      </c>
      <c r="D77" s="16" t="s">
        <v>267</v>
      </c>
      <c r="E77" s="16" t="s">
        <v>268</v>
      </c>
      <c r="F77" s="16" t="s">
        <v>269</v>
      </c>
      <c r="G77" s="17" t="s">
        <v>270</v>
      </c>
      <c r="H77" s="16" t="s">
        <v>271</v>
      </c>
      <c r="I77" s="17" t="s">
        <v>272</v>
      </c>
      <c r="J77" s="16" t="s">
        <v>65</v>
      </c>
      <c r="K77" s="16" t="s">
        <v>66</v>
      </c>
      <c r="L77" s="16" t="s">
        <v>294</v>
      </c>
      <c r="M77" s="16" t="s">
        <v>50</v>
      </c>
      <c r="N77" s="16" t="s">
        <v>295</v>
      </c>
      <c r="O77" s="16" t="s">
        <v>133</v>
      </c>
      <c r="P77" s="16" t="s">
        <v>298</v>
      </c>
      <c r="Q77" s="16" t="s">
        <v>264</v>
      </c>
      <c r="R77" s="16" t="s">
        <v>36</v>
      </c>
      <c r="S77" s="16">
        <v>0</v>
      </c>
      <c r="T77" s="16">
        <v>0</v>
      </c>
      <c r="U77" s="16">
        <v>0</v>
      </c>
      <c r="V77" s="16">
        <v>1</v>
      </c>
      <c r="W77" s="16">
        <v>1</v>
      </c>
      <c r="X77" s="16" t="s">
        <v>297</v>
      </c>
      <c r="Y77" s="13"/>
      <c r="Z77" s="13"/>
      <c r="AA77" s="19"/>
      <c r="AB77" s="19"/>
      <c r="AC77" s="19"/>
      <c r="AD77" s="19"/>
      <c r="AE77" s="19"/>
      <c r="AF77" s="19"/>
      <c r="AG77" s="19"/>
      <c r="AH77" s="19"/>
      <c r="AI77" s="19"/>
    </row>
    <row r="78" spans="1:35" x14ac:dyDescent="0.2">
      <c r="A78" s="14" t="s">
        <v>214</v>
      </c>
      <c r="B78" s="15" t="s">
        <v>215</v>
      </c>
      <c r="C78" s="16" t="s">
        <v>216</v>
      </c>
      <c r="D78" s="16" t="s">
        <v>267</v>
      </c>
      <c r="E78" s="16" t="s">
        <v>268</v>
      </c>
      <c r="F78" s="16" t="s">
        <v>269</v>
      </c>
      <c r="G78" s="17" t="s">
        <v>270</v>
      </c>
      <c r="H78" s="16" t="s">
        <v>271</v>
      </c>
      <c r="I78" s="17" t="s">
        <v>272</v>
      </c>
      <c r="J78" s="16" t="s">
        <v>299</v>
      </c>
      <c r="K78" s="16" t="s">
        <v>300</v>
      </c>
      <c r="L78" s="16" t="s">
        <v>301</v>
      </c>
      <c r="M78" s="16" t="s">
        <v>50</v>
      </c>
      <c r="N78" s="16" t="s">
        <v>302</v>
      </c>
      <c r="O78" s="16" t="s">
        <v>133</v>
      </c>
      <c r="P78" s="16" t="s">
        <v>303</v>
      </c>
      <c r="Q78" s="16" t="s">
        <v>96</v>
      </c>
      <c r="R78" s="16" t="s">
        <v>36</v>
      </c>
      <c r="S78" s="16">
        <v>0</v>
      </c>
      <c r="T78" s="16">
        <v>2</v>
      </c>
      <c r="U78" s="16">
        <v>0</v>
      </c>
      <c r="V78" s="16">
        <v>2</v>
      </c>
      <c r="W78" s="16">
        <v>4</v>
      </c>
      <c r="X78" s="16" t="s">
        <v>304</v>
      </c>
      <c r="Y78" s="13"/>
      <c r="Z78" s="13"/>
      <c r="AA78" s="19"/>
      <c r="AB78" s="19"/>
      <c r="AC78" s="19"/>
      <c r="AD78" s="19"/>
      <c r="AE78" s="19"/>
      <c r="AF78" s="19"/>
      <c r="AG78" s="19"/>
      <c r="AH78" s="19"/>
      <c r="AI78" s="19"/>
    </row>
    <row r="79" spans="1:35" x14ac:dyDescent="0.2">
      <c r="A79" s="14" t="s">
        <v>214</v>
      </c>
      <c r="B79" s="15" t="s">
        <v>215</v>
      </c>
      <c r="C79" s="16" t="s">
        <v>216</v>
      </c>
      <c r="D79" s="16" t="s">
        <v>267</v>
      </c>
      <c r="E79" s="16" t="s">
        <v>268</v>
      </c>
      <c r="F79" s="16" t="s">
        <v>269</v>
      </c>
      <c r="G79" s="17" t="s">
        <v>270</v>
      </c>
      <c r="H79" s="16" t="s">
        <v>271</v>
      </c>
      <c r="I79" s="17" t="s">
        <v>272</v>
      </c>
      <c r="J79" s="16" t="s">
        <v>299</v>
      </c>
      <c r="K79" s="16" t="s">
        <v>300</v>
      </c>
      <c r="L79" s="16" t="s">
        <v>301</v>
      </c>
      <c r="M79" s="16" t="s">
        <v>50</v>
      </c>
      <c r="N79" s="16" t="s">
        <v>302</v>
      </c>
      <c r="O79" s="16" t="s">
        <v>133</v>
      </c>
      <c r="P79" s="16" t="s">
        <v>305</v>
      </c>
      <c r="Q79" s="16" t="s">
        <v>96</v>
      </c>
      <c r="R79" s="16" t="s">
        <v>36</v>
      </c>
      <c r="S79" s="16">
        <v>0</v>
      </c>
      <c r="T79" s="16">
        <v>2</v>
      </c>
      <c r="U79" s="16">
        <v>0</v>
      </c>
      <c r="V79" s="16">
        <v>2</v>
      </c>
      <c r="W79" s="16">
        <v>4</v>
      </c>
      <c r="X79" s="16" t="s">
        <v>304</v>
      </c>
      <c r="Y79" s="13"/>
      <c r="Z79" s="13"/>
      <c r="AA79" s="19"/>
      <c r="AB79" s="19"/>
      <c r="AC79" s="19"/>
      <c r="AD79" s="19"/>
      <c r="AE79" s="19"/>
      <c r="AF79" s="19"/>
      <c r="AG79" s="19"/>
      <c r="AH79" s="19"/>
      <c r="AI79" s="19"/>
    </row>
    <row r="80" spans="1:35" x14ac:dyDescent="0.2">
      <c r="A80" s="14" t="s">
        <v>214</v>
      </c>
      <c r="B80" s="15" t="s">
        <v>215</v>
      </c>
      <c r="C80" s="16" t="s">
        <v>216</v>
      </c>
      <c r="D80" s="16" t="s">
        <v>267</v>
      </c>
      <c r="E80" s="16" t="s">
        <v>268</v>
      </c>
      <c r="F80" s="16" t="s">
        <v>269</v>
      </c>
      <c r="G80" s="17" t="s">
        <v>270</v>
      </c>
      <c r="H80" s="16" t="s">
        <v>271</v>
      </c>
      <c r="I80" s="17" t="s">
        <v>272</v>
      </c>
      <c r="J80" s="16" t="s">
        <v>306</v>
      </c>
      <c r="K80" s="16" t="s">
        <v>307</v>
      </c>
      <c r="L80" s="16" t="s">
        <v>308</v>
      </c>
      <c r="M80" s="16" t="s">
        <v>50</v>
      </c>
      <c r="N80" s="16" t="s">
        <v>309</v>
      </c>
      <c r="O80" s="16" t="s">
        <v>52</v>
      </c>
      <c r="P80" s="16" t="s">
        <v>310</v>
      </c>
      <c r="Q80" s="16" t="s">
        <v>311</v>
      </c>
      <c r="R80" s="16" t="s">
        <v>36</v>
      </c>
      <c r="S80" s="16">
        <v>1</v>
      </c>
      <c r="T80" s="16">
        <v>1</v>
      </c>
      <c r="U80" s="16">
        <v>1</v>
      </c>
      <c r="V80" s="16">
        <v>1</v>
      </c>
      <c r="W80" s="16">
        <v>4</v>
      </c>
      <c r="X80" s="16" t="s">
        <v>312</v>
      </c>
      <c r="Y80" s="13"/>
      <c r="Z80" s="13"/>
      <c r="AA80" s="19"/>
      <c r="AB80" s="19"/>
      <c r="AC80" s="19"/>
      <c r="AD80" s="19"/>
      <c r="AE80" s="19"/>
      <c r="AF80" s="19"/>
      <c r="AG80" s="19"/>
      <c r="AH80" s="19"/>
      <c r="AI80" s="19"/>
    </row>
    <row r="81" spans="1:35" x14ac:dyDescent="0.2">
      <c r="A81" s="14" t="s">
        <v>214</v>
      </c>
      <c r="B81" s="15" t="s">
        <v>215</v>
      </c>
      <c r="C81" s="16" t="s">
        <v>216</v>
      </c>
      <c r="D81" s="16" t="s">
        <v>267</v>
      </c>
      <c r="E81" s="16" t="s">
        <v>268</v>
      </c>
      <c r="F81" s="16" t="s">
        <v>269</v>
      </c>
      <c r="G81" s="17" t="s">
        <v>270</v>
      </c>
      <c r="H81" s="16" t="s">
        <v>271</v>
      </c>
      <c r="I81" s="17" t="s">
        <v>272</v>
      </c>
      <c r="J81" s="16" t="s">
        <v>306</v>
      </c>
      <c r="K81" s="16" t="s">
        <v>307</v>
      </c>
      <c r="L81" s="16" t="s">
        <v>308</v>
      </c>
      <c r="M81" s="16" t="s">
        <v>50</v>
      </c>
      <c r="N81" s="16" t="s">
        <v>309</v>
      </c>
      <c r="O81" s="16" t="s">
        <v>52</v>
      </c>
      <c r="P81" s="16" t="s">
        <v>313</v>
      </c>
      <c r="Q81" s="16" t="s">
        <v>311</v>
      </c>
      <c r="R81" s="16" t="s">
        <v>36</v>
      </c>
      <c r="S81" s="16">
        <v>1</v>
      </c>
      <c r="T81" s="16">
        <v>1</v>
      </c>
      <c r="U81" s="16">
        <v>1</v>
      </c>
      <c r="V81" s="16">
        <v>1</v>
      </c>
      <c r="W81" s="16">
        <v>4</v>
      </c>
      <c r="X81" s="16" t="s">
        <v>312</v>
      </c>
      <c r="Y81" s="13"/>
      <c r="Z81" s="13"/>
      <c r="AA81" s="19"/>
      <c r="AB81" s="19"/>
      <c r="AC81" s="19"/>
      <c r="AD81" s="19"/>
      <c r="AE81" s="19"/>
      <c r="AF81" s="19"/>
      <c r="AG81" s="19"/>
      <c r="AH81" s="19"/>
      <c r="AI81" s="19"/>
    </row>
    <row r="82" spans="1:35" x14ac:dyDescent="0.2">
      <c r="A82" s="14" t="s">
        <v>214</v>
      </c>
      <c r="B82" s="15" t="s">
        <v>215</v>
      </c>
      <c r="C82" s="16" t="s">
        <v>216</v>
      </c>
      <c r="D82" s="16" t="s">
        <v>267</v>
      </c>
      <c r="E82" s="16" t="s">
        <v>268</v>
      </c>
      <c r="F82" s="16" t="s">
        <v>269</v>
      </c>
      <c r="G82" s="17" t="s">
        <v>270</v>
      </c>
      <c r="H82" s="16" t="s">
        <v>271</v>
      </c>
      <c r="I82" s="17" t="s">
        <v>272</v>
      </c>
      <c r="J82" s="16" t="s">
        <v>73</v>
      </c>
      <c r="K82" s="16" t="s">
        <v>74</v>
      </c>
      <c r="L82" s="16" t="s">
        <v>314</v>
      </c>
      <c r="M82" s="16" t="s">
        <v>50</v>
      </c>
      <c r="N82" s="16" t="s">
        <v>315</v>
      </c>
      <c r="O82" s="16" t="s">
        <v>52</v>
      </c>
      <c r="P82" s="16" t="s">
        <v>316</v>
      </c>
      <c r="Q82" s="16" t="s">
        <v>317</v>
      </c>
      <c r="R82" s="16" t="s">
        <v>82</v>
      </c>
      <c r="S82" s="16">
        <v>1</v>
      </c>
      <c r="T82" s="16">
        <v>1</v>
      </c>
      <c r="U82" s="16">
        <v>1</v>
      </c>
      <c r="V82" s="16">
        <v>1</v>
      </c>
      <c r="W82" s="16">
        <v>1</v>
      </c>
      <c r="X82" s="16" t="s">
        <v>318</v>
      </c>
      <c r="Y82" s="13"/>
      <c r="Z82" s="13"/>
      <c r="AA82" s="19"/>
      <c r="AB82" s="19"/>
      <c r="AC82" s="19"/>
      <c r="AD82" s="19"/>
      <c r="AE82" s="19"/>
      <c r="AF82" s="19"/>
      <c r="AG82" s="19"/>
      <c r="AH82" s="19"/>
      <c r="AI82" s="19"/>
    </row>
    <row r="83" spans="1:35" x14ac:dyDescent="0.2">
      <c r="A83" s="14" t="s">
        <v>214</v>
      </c>
      <c r="B83" s="15" t="s">
        <v>215</v>
      </c>
      <c r="C83" s="16" t="s">
        <v>216</v>
      </c>
      <c r="D83" s="16" t="s">
        <v>267</v>
      </c>
      <c r="E83" s="16" t="s">
        <v>268</v>
      </c>
      <c r="F83" s="16" t="s">
        <v>269</v>
      </c>
      <c r="G83" s="17" t="s">
        <v>270</v>
      </c>
      <c r="H83" s="16" t="s">
        <v>271</v>
      </c>
      <c r="I83" s="17" t="s">
        <v>272</v>
      </c>
      <c r="J83" s="16" t="s">
        <v>73</v>
      </c>
      <c r="K83" s="16" t="s">
        <v>74</v>
      </c>
      <c r="L83" s="16" t="s">
        <v>314</v>
      </c>
      <c r="M83" s="16" t="s">
        <v>50</v>
      </c>
      <c r="N83" s="16" t="s">
        <v>315</v>
      </c>
      <c r="O83" s="16" t="s">
        <v>52</v>
      </c>
      <c r="P83" s="16" t="s">
        <v>319</v>
      </c>
      <c r="Q83" s="16" t="s">
        <v>317</v>
      </c>
      <c r="R83" s="16" t="s">
        <v>82</v>
      </c>
      <c r="S83" s="16">
        <v>1</v>
      </c>
      <c r="T83" s="16">
        <v>1</v>
      </c>
      <c r="U83" s="16">
        <v>1</v>
      </c>
      <c r="V83" s="16">
        <v>1</v>
      </c>
      <c r="W83" s="16">
        <v>1</v>
      </c>
      <c r="X83" s="16" t="s">
        <v>318</v>
      </c>
      <c r="Y83" s="13"/>
      <c r="Z83" s="13"/>
      <c r="AA83" s="19"/>
      <c r="AB83" s="19"/>
      <c r="AC83" s="19"/>
      <c r="AD83" s="19"/>
      <c r="AE83" s="19"/>
      <c r="AF83" s="19"/>
      <c r="AG83" s="19"/>
      <c r="AH83" s="19"/>
      <c r="AI83" s="19"/>
    </row>
    <row r="84" spans="1:35" x14ac:dyDescent="0.2">
      <c r="A84" s="14" t="s">
        <v>214</v>
      </c>
      <c r="B84" s="15" t="s">
        <v>215</v>
      </c>
      <c r="C84" s="16" t="s">
        <v>216</v>
      </c>
      <c r="D84" s="16" t="s">
        <v>267</v>
      </c>
      <c r="E84" s="16" t="s">
        <v>268</v>
      </c>
      <c r="F84" s="16" t="s">
        <v>269</v>
      </c>
      <c r="G84" s="17" t="s">
        <v>270</v>
      </c>
      <c r="H84" s="16" t="s">
        <v>271</v>
      </c>
      <c r="I84" s="17" t="s">
        <v>272</v>
      </c>
      <c r="J84" s="16" t="s">
        <v>98</v>
      </c>
      <c r="K84" s="16" t="s">
        <v>99</v>
      </c>
      <c r="L84" s="16" t="s">
        <v>320</v>
      </c>
      <c r="M84" s="16" t="s">
        <v>50</v>
      </c>
      <c r="N84" s="16" t="s">
        <v>321</v>
      </c>
      <c r="O84" s="16" t="s">
        <v>52</v>
      </c>
      <c r="P84" s="16" t="s">
        <v>322</v>
      </c>
      <c r="Q84" s="16" t="s">
        <v>323</v>
      </c>
      <c r="R84" s="16" t="s">
        <v>36</v>
      </c>
      <c r="S84" s="16">
        <v>1</v>
      </c>
      <c r="T84" s="16">
        <v>1</v>
      </c>
      <c r="U84" s="16">
        <v>1</v>
      </c>
      <c r="V84" s="16">
        <v>1</v>
      </c>
      <c r="W84" s="16">
        <v>4</v>
      </c>
      <c r="X84" s="16" t="s">
        <v>324</v>
      </c>
      <c r="Y84" s="13"/>
      <c r="Z84" s="13"/>
      <c r="AA84" s="19"/>
      <c r="AB84" s="19"/>
      <c r="AC84" s="19"/>
      <c r="AD84" s="19"/>
      <c r="AE84" s="19"/>
      <c r="AF84" s="19"/>
      <c r="AG84" s="19"/>
      <c r="AH84" s="19"/>
      <c r="AI84" s="19"/>
    </row>
    <row r="85" spans="1:35" x14ac:dyDescent="0.2">
      <c r="A85" s="14" t="s">
        <v>214</v>
      </c>
      <c r="B85" s="15" t="s">
        <v>215</v>
      </c>
      <c r="C85" s="16" t="s">
        <v>216</v>
      </c>
      <c r="D85" s="16" t="s">
        <v>267</v>
      </c>
      <c r="E85" s="16" t="s">
        <v>268</v>
      </c>
      <c r="F85" s="16" t="s">
        <v>269</v>
      </c>
      <c r="G85" s="17" t="s">
        <v>270</v>
      </c>
      <c r="H85" s="16" t="s">
        <v>271</v>
      </c>
      <c r="I85" s="17" t="s">
        <v>272</v>
      </c>
      <c r="J85" s="16" t="s">
        <v>98</v>
      </c>
      <c r="K85" s="16" t="s">
        <v>99</v>
      </c>
      <c r="L85" s="16" t="s">
        <v>320</v>
      </c>
      <c r="M85" s="16" t="s">
        <v>50</v>
      </c>
      <c r="N85" s="16" t="s">
        <v>321</v>
      </c>
      <c r="O85" s="16" t="s">
        <v>52</v>
      </c>
      <c r="P85" s="16" t="s">
        <v>325</v>
      </c>
      <c r="Q85" s="16" t="s">
        <v>323</v>
      </c>
      <c r="R85" s="16" t="s">
        <v>36</v>
      </c>
      <c r="S85" s="16">
        <v>1</v>
      </c>
      <c r="T85" s="16">
        <v>1</v>
      </c>
      <c r="U85" s="16">
        <v>1</v>
      </c>
      <c r="V85" s="16">
        <v>1</v>
      </c>
      <c r="W85" s="16">
        <v>4</v>
      </c>
      <c r="X85" s="16" t="s">
        <v>324</v>
      </c>
      <c r="Y85" s="13"/>
      <c r="Z85" s="19"/>
      <c r="AA85" s="13"/>
      <c r="AB85" s="13"/>
      <c r="AC85" s="13"/>
      <c r="AD85" s="13"/>
      <c r="AE85" s="13"/>
      <c r="AF85" s="13"/>
      <c r="AG85" s="13"/>
      <c r="AH85" s="13"/>
      <c r="AI85" s="13"/>
    </row>
    <row r="86" spans="1:35" x14ac:dyDescent="0.2">
      <c r="A86" s="14" t="s">
        <v>214</v>
      </c>
      <c r="B86" s="15" t="s">
        <v>215</v>
      </c>
      <c r="C86" s="16" t="s">
        <v>216</v>
      </c>
      <c r="D86" s="16" t="s">
        <v>267</v>
      </c>
      <c r="E86" s="16" t="s">
        <v>268</v>
      </c>
      <c r="F86" s="16" t="s">
        <v>269</v>
      </c>
      <c r="G86" s="17" t="s">
        <v>270</v>
      </c>
      <c r="H86" s="16" t="s">
        <v>271</v>
      </c>
      <c r="I86" s="17" t="s">
        <v>272</v>
      </c>
      <c r="J86" s="16" t="s">
        <v>104</v>
      </c>
      <c r="K86" s="16" t="s">
        <v>105</v>
      </c>
      <c r="L86" s="16" t="s">
        <v>326</v>
      </c>
      <c r="M86" s="16" t="s">
        <v>50</v>
      </c>
      <c r="N86" s="16" t="s">
        <v>327</v>
      </c>
      <c r="O86" s="16" t="s">
        <v>52</v>
      </c>
      <c r="P86" s="16" t="s">
        <v>328</v>
      </c>
      <c r="Q86" s="16" t="s">
        <v>211</v>
      </c>
      <c r="R86" s="16" t="s">
        <v>36</v>
      </c>
      <c r="S86" s="16">
        <v>1</v>
      </c>
      <c r="T86" s="16">
        <v>0</v>
      </c>
      <c r="U86" s="16">
        <v>0</v>
      </c>
      <c r="V86" s="16">
        <v>0</v>
      </c>
      <c r="W86" s="16">
        <v>1</v>
      </c>
      <c r="X86" s="16" t="s">
        <v>329</v>
      </c>
      <c r="Y86" s="13"/>
      <c r="Z86" s="13"/>
      <c r="AA86" s="13"/>
      <c r="AB86" s="13"/>
      <c r="AC86" s="13"/>
      <c r="AD86" s="13"/>
      <c r="AE86" s="13"/>
      <c r="AF86" s="13"/>
      <c r="AG86" s="13"/>
      <c r="AH86" s="13"/>
      <c r="AI86" s="13"/>
    </row>
    <row r="87" spans="1:35" x14ac:dyDescent="0.2">
      <c r="A87" s="14" t="s">
        <v>214</v>
      </c>
      <c r="B87" s="15" t="s">
        <v>215</v>
      </c>
      <c r="C87" s="16" t="s">
        <v>216</v>
      </c>
      <c r="D87" s="16" t="s">
        <v>267</v>
      </c>
      <c r="E87" s="16" t="s">
        <v>268</v>
      </c>
      <c r="F87" s="16" t="s">
        <v>269</v>
      </c>
      <c r="G87" s="17" t="s">
        <v>270</v>
      </c>
      <c r="H87" s="16" t="s">
        <v>271</v>
      </c>
      <c r="I87" s="17" t="s">
        <v>272</v>
      </c>
      <c r="J87" s="16" t="s">
        <v>104</v>
      </c>
      <c r="K87" s="16" t="s">
        <v>105</v>
      </c>
      <c r="L87" s="16" t="s">
        <v>326</v>
      </c>
      <c r="M87" s="16" t="s">
        <v>50</v>
      </c>
      <c r="N87" s="16" t="s">
        <v>327</v>
      </c>
      <c r="O87" s="16" t="s">
        <v>52</v>
      </c>
      <c r="P87" s="16" t="s">
        <v>330</v>
      </c>
      <c r="Q87" s="16" t="s">
        <v>211</v>
      </c>
      <c r="R87" s="16" t="s">
        <v>36</v>
      </c>
      <c r="S87" s="16">
        <v>1</v>
      </c>
      <c r="T87" s="16">
        <v>0</v>
      </c>
      <c r="U87" s="16">
        <v>0</v>
      </c>
      <c r="V87" s="16">
        <v>0</v>
      </c>
      <c r="W87" s="16">
        <v>1</v>
      </c>
      <c r="X87" s="16" t="s">
        <v>329</v>
      </c>
      <c r="Y87" s="13"/>
      <c r="Z87" s="13"/>
      <c r="AA87" s="13"/>
      <c r="AB87" s="13"/>
      <c r="AC87" s="13"/>
      <c r="AD87" s="13"/>
      <c r="AE87" s="13"/>
      <c r="AF87" s="13"/>
      <c r="AG87" s="13"/>
      <c r="AH87" s="13"/>
      <c r="AI87" s="13"/>
    </row>
    <row r="88" spans="1:35" x14ac:dyDescent="0.2">
      <c r="A88" s="14" t="s">
        <v>214</v>
      </c>
      <c r="B88" s="15" t="s">
        <v>215</v>
      </c>
      <c r="C88" s="16" t="s">
        <v>216</v>
      </c>
      <c r="D88" s="16" t="s">
        <v>267</v>
      </c>
      <c r="E88" s="16" t="s">
        <v>268</v>
      </c>
      <c r="F88" s="16" t="s">
        <v>269</v>
      </c>
      <c r="G88" s="17" t="s">
        <v>270</v>
      </c>
      <c r="H88" s="16" t="s">
        <v>271</v>
      </c>
      <c r="I88" s="17" t="s">
        <v>272</v>
      </c>
      <c r="J88" s="16" t="s">
        <v>331</v>
      </c>
      <c r="K88" s="16" t="s">
        <v>332</v>
      </c>
      <c r="L88" s="16" t="s">
        <v>333</v>
      </c>
      <c r="M88" s="16" t="s">
        <v>50</v>
      </c>
      <c r="N88" s="16" t="s">
        <v>334</v>
      </c>
      <c r="O88" s="16" t="s">
        <v>52</v>
      </c>
      <c r="P88" s="16" t="s">
        <v>335</v>
      </c>
      <c r="Q88" s="16" t="s">
        <v>88</v>
      </c>
      <c r="R88" s="16" t="s">
        <v>36</v>
      </c>
      <c r="S88" s="16">
        <v>0</v>
      </c>
      <c r="T88" s="16">
        <v>150</v>
      </c>
      <c r="U88" s="16">
        <v>150</v>
      </c>
      <c r="V88" s="16">
        <v>0</v>
      </c>
      <c r="W88" s="16">
        <v>300</v>
      </c>
      <c r="X88" s="16" t="s">
        <v>336</v>
      </c>
      <c r="Y88" s="13"/>
      <c r="Z88" s="13"/>
      <c r="AA88" s="13"/>
      <c r="AB88" s="13"/>
      <c r="AC88" s="13"/>
      <c r="AD88" s="13"/>
      <c r="AE88" s="13"/>
      <c r="AF88" s="13"/>
      <c r="AG88" s="13"/>
      <c r="AH88" s="13"/>
      <c r="AI88" s="13"/>
    </row>
    <row r="89" spans="1:35" x14ac:dyDescent="0.2">
      <c r="A89" s="14" t="s">
        <v>214</v>
      </c>
      <c r="B89" s="15" t="s">
        <v>215</v>
      </c>
      <c r="C89" s="16" t="s">
        <v>216</v>
      </c>
      <c r="D89" s="16" t="s">
        <v>267</v>
      </c>
      <c r="E89" s="16" t="s">
        <v>268</v>
      </c>
      <c r="F89" s="16" t="s">
        <v>269</v>
      </c>
      <c r="G89" s="17" t="s">
        <v>270</v>
      </c>
      <c r="H89" s="16" t="s">
        <v>271</v>
      </c>
      <c r="I89" s="17" t="s">
        <v>272</v>
      </c>
      <c r="J89" s="16" t="s">
        <v>331</v>
      </c>
      <c r="K89" s="16" t="s">
        <v>332</v>
      </c>
      <c r="L89" s="16" t="s">
        <v>333</v>
      </c>
      <c r="M89" s="16" t="s">
        <v>50</v>
      </c>
      <c r="N89" s="16" t="s">
        <v>334</v>
      </c>
      <c r="O89" s="16" t="s">
        <v>52</v>
      </c>
      <c r="P89" s="16" t="s">
        <v>337</v>
      </c>
      <c r="Q89" s="16" t="s">
        <v>338</v>
      </c>
      <c r="R89" s="16" t="s">
        <v>36</v>
      </c>
      <c r="S89" s="16">
        <v>0</v>
      </c>
      <c r="T89" s="16">
        <v>1</v>
      </c>
      <c r="U89" s="16">
        <v>1</v>
      </c>
      <c r="V89" s="16">
        <v>0</v>
      </c>
      <c r="W89" s="16">
        <v>2</v>
      </c>
      <c r="X89" s="16" t="s">
        <v>336</v>
      </c>
      <c r="Y89" s="13"/>
      <c r="Z89" s="13"/>
      <c r="AA89" s="13"/>
      <c r="AB89" s="13"/>
      <c r="AC89" s="13"/>
      <c r="AD89" s="13"/>
      <c r="AE89" s="13"/>
      <c r="AF89" s="13"/>
      <c r="AG89" s="13"/>
      <c r="AH89" s="13"/>
      <c r="AI89" s="13"/>
    </row>
    <row r="90" spans="1:35" x14ac:dyDescent="0.2">
      <c r="A90" s="14" t="s">
        <v>214</v>
      </c>
      <c r="B90" s="15" t="s">
        <v>215</v>
      </c>
      <c r="C90" s="16" t="s">
        <v>216</v>
      </c>
      <c r="D90" s="16" t="s">
        <v>267</v>
      </c>
      <c r="E90" s="16" t="s">
        <v>268</v>
      </c>
      <c r="F90" s="16" t="s">
        <v>269</v>
      </c>
      <c r="G90" s="17" t="s">
        <v>270</v>
      </c>
      <c r="H90" s="16" t="s">
        <v>271</v>
      </c>
      <c r="I90" s="17" t="s">
        <v>272</v>
      </c>
      <c r="J90" s="16" t="s">
        <v>339</v>
      </c>
      <c r="K90" s="16" t="s">
        <v>340</v>
      </c>
      <c r="L90" s="16" t="s">
        <v>341</v>
      </c>
      <c r="M90" s="16" t="s">
        <v>50</v>
      </c>
      <c r="N90" s="16" t="s">
        <v>342</v>
      </c>
      <c r="O90" s="16" t="s">
        <v>52</v>
      </c>
      <c r="P90" s="16" t="s">
        <v>343</v>
      </c>
      <c r="Q90" s="16" t="s">
        <v>211</v>
      </c>
      <c r="R90" s="16" t="s">
        <v>36</v>
      </c>
      <c r="S90" s="16">
        <v>1</v>
      </c>
      <c r="T90" s="16">
        <v>0</v>
      </c>
      <c r="U90" s="16">
        <v>0</v>
      </c>
      <c r="V90" s="16">
        <v>0</v>
      </c>
      <c r="W90" s="16">
        <v>1</v>
      </c>
      <c r="X90" s="16" t="s">
        <v>344</v>
      </c>
      <c r="Y90" s="13"/>
      <c r="Z90" s="13"/>
      <c r="AA90" s="13"/>
      <c r="AB90" s="13"/>
      <c r="AC90" s="13"/>
      <c r="AD90" s="13"/>
      <c r="AE90" s="13"/>
      <c r="AF90" s="13"/>
      <c r="AG90" s="13"/>
      <c r="AH90" s="13"/>
      <c r="AI90" s="13"/>
    </row>
    <row r="91" spans="1:35" x14ac:dyDescent="0.2">
      <c r="A91" s="14" t="s">
        <v>214</v>
      </c>
      <c r="B91" s="15" t="s">
        <v>215</v>
      </c>
      <c r="C91" s="16" t="s">
        <v>216</v>
      </c>
      <c r="D91" s="16" t="s">
        <v>267</v>
      </c>
      <c r="E91" s="16" t="s">
        <v>268</v>
      </c>
      <c r="F91" s="16" t="s">
        <v>269</v>
      </c>
      <c r="G91" s="17" t="s">
        <v>270</v>
      </c>
      <c r="H91" s="16" t="s">
        <v>271</v>
      </c>
      <c r="I91" s="17" t="s">
        <v>272</v>
      </c>
      <c r="J91" s="16" t="s">
        <v>339</v>
      </c>
      <c r="K91" s="16" t="s">
        <v>340</v>
      </c>
      <c r="L91" s="16" t="s">
        <v>341</v>
      </c>
      <c r="M91" s="16" t="s">
        <v>50</v>
      </c>
      <c r="N91" s="16" t="s">
        <v>342</v>
      </c>
      <c r="O91" s="16" t="s">
        <v>52</v>
      </c>
      <c r="P91" s="16" t="s">
        <v>345</v>
      </c>
      <c r="Q91" s="16" t="s">
        <v>211</v>
      </c>
      <c r="R91" s="16" t="s">
        <v>36</v>
      </c>
      <c r="S91" s="16">
        <v>1</v>
      </c>
      <c r="T91" s="16">
        <v>0</v>
      </c>
      <c r="U91" s="16">
        <v>0</v>
      </c>
      <c r="V91" s="16">
        <v>0</v>
      </c>
      <c r="W91" s="16">
        <v>1</v>
      </c>
      <c r="X91" s="16" t="s">
        <v>344</v>
      </c>
      <c r="Y91" s="13"/>
      <c r="Z91" s="13"/>
      <c r="AA91" s="13"/>
      <c r="AB91" s="13"/>
      <c r="AC91" s="13"/>
      <c r="AD91" s="13"/>
      <c r="AE91" s="13"/>
      <c r="AF91" s="13"/>
      <c r="AG91" s="13"/>
      <c r="AH91" s="13"/>
      <c r="AI91" s="13"/>
    </row>
    <row r="92" spans="1:35" x14ac:dyDescent="0.2">
      <c r="A92" s="14" t="s">
        <v>214</v>
      </c>
      <c r="B92" s="15" t="s">
        <v>215</v>
      </c>
      <c r="C92" s="16" t="s">
        <v>216</v>
      </c>
      <c r="D92" s="16" t="s">
        <v>267</v>
      </c>
      <c r="E92" s="16" t="s">
        <v>268</v>
      </c>
      <c r="F92" s="16" t="s">
        <v>269</v>
      </c>
      <c r="G92" s="17" t="s">
        <v>270</v>
      </c>
      <c r="H92" s="16" t="s">
        <v>271</v>
      </c>
      <c r="I92" s="17" t="s">
        <v>272</v>
      </c>
      <c r="J92" s="16" t="s">
        <v>346</v>
      </c>
      <c r="K92" s="16" t="s">
        <v>347</v>
      </c>
      <c r="L92" s="16" t="s">
        <v>348</v>
      </c>
      <c r="M92" s="16" t="s">
        <v>50</v>
      </c>
      <c r="N92" s="16" t="s">
        <v>349</v>
      </c>
      <c r="O92" s="16" t="s">
        <v>52</v>
      </c>
      <c r="P92" s="16" t="s">
        <v>350</v>
      </c>
      <c r="Q92" s="16" t="s">
        <v>184</v>
      </c>
      <c r="R92" s="16" t="s">
        <v>36</v>
      </c>
      <c r="S92" s="16">
        <v>0</v>
      </c>
      <c r="T92" s="16">
        <v>0</v>
      </c>
      <c r="U92" s="16">
        <v>0</v>
      </c>
      <c r="V92" s="16">
        <v>1</v>
      </c>
      <c r="W92" s="16">
        <v>1</v>
      </c>
      <c r="X92" s="16" t="s">
        <v>351</v>
      </c>
      <c r="Y92" s="13"/>
      <c r="Z92" s="13"/>
      <c r="AA92" s="13"/>
      <c r="AB92" s="13"/>
      <c r="AC92" s="13"/>
      <c r="AD92" s="13"/>
      <c r="AE92" s="13"/>
      <c r="AF92" s="13"/>
      <c r="AG92" s="13"/>
      <c r="AH92" s="13"/>
      <c r="AI92" s="13"/>
    </row>
    <row r="93" spans="1:35" x14ac:dyDescent="0.2">
      <c r="A93" s="14" t="s">
        <v>214</v>
      </c>
      <c r="B93" s="15" t="s">
        <v>215</v>
      </c>
      <c r="C93" s="16" t="s">
        <v>216</v>
      </c>
      <c r="D93" s="16" t="s">
        <v>267</v>
      </c>
      <c r="E93" s="16" t="s">
        <v>268</v>
      </c>
      <c r="F93" s="16" t="s">
        <v>269</v>
      </c>
      <c r="G93" s="17" t="s">
        <v>270</v>
      </c>
      <c r="H93" s="16" t="s">
        <v>271</v>
      </c>
      <c r="I93" s="17" t="s">
        <v>272</v>
      </c>
      <c r="J93" s="16" t="s">
        <v>346</v>
      </c>
      <c r="K93" s="16" t="s">
        <v>347</v>
      </c>
      <c r="L93" s="16" t="s">
        <v>348</v>
      </c>
      <c r="M93" s="16" t="s">
        <v>50</v>
      </c>
      <c r="N93" s="16" t="s">
        <v>349</v>
      </c>
      <c r="O93" s="16" t="s">
        <v>52</v>
      </c>
      <c r="P93" s="16" t="s">
        <v>352</v>
      </c>
      <c r="Q93" s="16" t="s">
        <v>184</v>
      </c>
      <c r="R93" s="16" t="s">
        <v>353</v>
      </c>
      <c r="S93" s="16">
        <v>0</v>
      </c>
      <c r="T93" s="16">
        <v>0</v>
      </c>
      <c r="U93" s="16">
        <v>0</v>
      </c>
      <c r="V93" s="16">
        <v>1</v>
      </c>
      <c r="W93" s="16">
        <v>0</v>
      </c>
      <c r="X93" s="16" t="s">
        <v>351</v>
      </c>
      <c r="Y93" s="13"/>
      <c r="Z93" s="13"/>
      <c r="AA93" s="13"/>
      <c r="AB93" s="13"/>
      <c r="AC93" s="13"/>
      <c r="AD93" s="13"/>
      <c r="AE93" s="13"/>
      <c r="AF93" s="13"/>
      <c r="AG93" s="13"/>
      <c r="AH93" s="13"/>
      <c r="AI93" s="13"/>
    </row>
    <row r="94" spans="1:35" x14ac:dyDescent="0.2">
      <c r="A94" s="14" t="s">
        <v>354</v>
      </c>
      <c r="B94" s="15" t="s">
        <v>355</v>
      </c>
      <c r="C94" s="16" t="s">
        <v>354</v>
      </c>
      <c r="D94" s="16" t="s">
        <v>356</v>
      </c>
      <c r="E94" s="16" t="s">
        <v>357</v>
      </c>
      <c r="F94" s="16" t="s">
        <v>358</v>
      </c>
      <c r="G94" s="17" t="s">
        <v>359</v>
      </c>
      <c r="H94" s="16" t="s">
        <v>360</v>
      </c>
      <c r="I94" s="17" t="s">
        <v>361</v>
      </c>
      <c r="J94" s="16" t="s">
        <v>28</v>
      </c>
      <c r="K94" s="16" t="s">
        <v>29</v>
      </c>
      <c r="L94" s="16" t="s">
        <v>362</v>
      </c>
      <c r="M94" s="16" t="s">
        <v>31</v>
      </c>
      <c r="N94" s="16" t="s">
        <v>363</v>
      </c>
      <c r="O94" s="16" t="s">
        <v>33</v>
      </c>
      <c r="P94" s="16" t="s">
        <v>364</v>
      </c>
      <c r="Q94" s="16" t="s">
        <v>365</v>
      </c>
      <c r="R94" s="16" t="s">
        <v>36</v>
      </c>
      <c r="S94" s="16">
        <v>0</v>
      </c>
      <c r="T94" s="16">
        <v>0</v>
      </c>
      <c r="U94" s="16">
        <v>0</v>
      </c>
      <c r="V94" s="16">
        <v>80</v>
      </c>
      <c r="W94" s="16">
        <v>80</v>
      </c>
      <c r="X94" s="16" t="s">
        <v>366</v>
      </c>
      <c r="Y94" s="13"/>
      <c r="Z94" s="13"/>
      <c r="AA94" s="13"/>
      <c r="AB94" s="13"/>
      <c r="AC94" s="13"/>
      <c r="AD94" s="13"/>
      <c r="AE94" s="13"/>
      <c r="AF94" s="13"/>
      <c r="AG94" s="13"/>
      <c r="AH94" s="13"/>
      <c r="AI94" s="13"/>
    </row>
    <row r="95" spans="1:35" x14ac:dyDescent="0.2">
      <c r="A95" s="14" t="s">
        <v>354</v>
      </c>
      <c r="B95" s="15" t="s">
        <v>355</v>
      </c>
      <c r="C95" s="16" t="s">
        <v>354</v>
      </c>
      <c r="D95" s="16" t="s">
        <v>356</v>
      </c>
      <c r="E95" s="16" t="s">
        <v>357</v>
      </c>
      <c r="F95" s="16" t="s">
        <v>358</v>
      </c>
      <c r="G95" s="17" t="s">
        <v>359</v>
      </c>
      <c r="H95" s="16" t="s">
        <v>360</v>
      </c>
      <c r="I95" s="17" t="s">
        <v>361</v>
      </c>
      <c r="J95" s="16" t="s">
        <v>28</v>
      </c>
      <c r="K95" s="16" t="s">
        <v>29</v>
      </c>
      <c r="L95" s="16" t="s">
        <v>362</v>
      </c>
      <c r="M95" s="16" t="s">
        <v>31</v>
      </c>
      <c r="N95" s="16" t="s">
        <v>363</v>
      </c>
      <c r="O95" s="16" t="s">
        <v>33</v>
      </c>
      <c r="P95" s="16" t="s">
        <v>367</v>
      </c>
      <c r="Q95" s="16" t="s">
        <v>365</v>
      </c>
      <c r="R95" s="16" t="s">
        <v>36</v>
      </c>
      <c r="S95" s="16">
        <v>0</v>
      </c>
      <c r="T95" s="16">
        <v>0</v>
      </c>
      <c r="U95" s="16">
        <v>0</v>
      </c>
      <c r="V95" s="16">
        <v>80</v>
      </c>
      <c r="W95" s="16">
        <v>80</v>
      </c>
      <c r="X95" s="16" t="s">
        <v>366</v>
      </c>
      <c r="Y95" s="13"/>
      <c r="Z95" s="13"/>
      <c r="AA95" s="13"/>
      <c r="AB95" s="13"/>
      <c r="AC95" s="13"/>
      <c r="AD95" s="13"/>
      <c r="AE95" s="13"/>
      <c r="AF95" s="13"/>
      <c r="AG95" s="13"/>
      <c r="AH95" s="13"/>
      <c r="AI95" s="13"/>
    </row>
    <row r="96" spans="1:35" x14ac:dyDescent="0.2">
      <c r="A96" s="14" t="s">
        <v>354</v>
      </c>
      <c r="B96" s="15" t="s">
        <v>355</v>
      </c>
      <c r="C96" s="16" t="s">
        <v>354</v>
      </c>
      <c r="D96" s="16" t="s">
        <v>356</v>
      </c>
      <c r="E96" s="16" t="s">
        <v>357</v>
      </c>
      <c r="F96" s="16" t="s">
        <v>358</v>
      </c>
      <c r="G96" s="17" t="s">
        <v>359</v>
      </c>
      <c r="H96" s="16" t="s">
        <v>360</v>
      </c>
      <c r="I96" s="17" t="s">
        <v>361</v>
      </c>
      <c r="J96" s="16" t="s">
        <v>39</v>
      </c>
      <c r="K96" s="16" t="s">
        <v>40</v>
      </c>
      <c r="L96" s="16" t="s">
        <v>368</v>
      </c>
      <c r="M96" s="16" t="s">
        <v>31</v>
      </c>
      <c r="N96" s="16" t="s">
        <v>369</v>
      </c>
      <c r="O96" s="16" t="s">
        <v>33</v>
      </c>
      <c r="P96" s="16" t="s">
        <v>370</v>
      </c>
      <c r="Q96" s="16" t="s">
        <v>371</v>
      </c>
      <c r="R96" s="16" t="s">
        <v>82</v>
      </c>
      <c r="S96" s="16">
        <v>0</v>
      </c>
      <c r="T96" s="16">
        <v>0</v>
      </c>
      <c r="U96" s="16">
        <v>0</v>
      </c>
      <c r="V96" s="16">
        <v>13</v>
      </c>
      <c r="W96" s="16">
        <v>13</v>
      </c>
      <c r="X96" s="16" t="s">
        <v>372</v>
      </c>
      <c r="Y96" s="13"/>
      <c r="Z96" s="13"/>
      <c r="AA96" s="13"/>
      <c r="AB96" s="13"/>
      <c r="AC96" s="13"/>
      <c r="AD96" s="13"/>
      <c r="AE96" s="13"/>
      <c r="AF96" s="13"/>
      <c r="AG96" s="13"/>
      <c r="AH96" s="13"/>
      <c r="AI96" s="13"/>
    </row>
    <row r="97" spans="1:35" x14ac:dyDescent="0.2">
      <c r="A97" s="14" t="s">
        <v>354</v>
      </c>
      <c r="B97" s="15" t="s">
        <v>355</v>
      </c>
      <c r="C97" s="16" t="s">
        <v>354</v>
      </c>
      <c r="D97" s="16" t="s">
        <v>356</v>
      </c>
      <c r="E97" s="16" t="s">
        <v>357</v>
      </c>
      <c r="F97" s="16" t="s">
        <v>358</v>
      </c>
      <c r="G97" s="17" t="s">
        <v>359</v>
      </c>
      <c r="H97" s="16" t="s">
        <v>360</v>
      </c>
      <c r="I97" s="17" t="s">
        <v>361</v>
      </c>
      <c r="J97" s="16" t="s">
        <v>39</v>
      </c>
      <c r="K97" s="16" t="s">
        <v>40</v>
      </c>
      <c r="L97" s="16" t="s">
        <v>368</v>
      </c>
      <c r="M97" s="16" t="s">
        <v>31</v>
      </c>
      <c r="N97" s="16" t="s">
        <v>369</v>
      </c>
      <c r="O97" s="16" t="s">
        <v>33</v>
      </c>
      <c r="P97" s="16" t="s">
        <v>373</v>
      </c>
      <c r="Q97" s="16" t="s">
        <v>371</v>
      </c>
      <c r="R97" s="16" t="s">
        <v>82</v>
      </c>
      <c r="S97" s="16">
        <v>0</v>
      </c>
      <c r="T97" s="16">
        <v>0</v>
      </c>
      <c r="U97" s="16">
        <v>0</v>
      </c>
      <c r="V97" s="16">
        <v>13</v>
      </c>
      <c r="W97" s="16">
        <v>13</v>
      </c>
      <c r="X97" s="16" t="s">
        <v>372</v>
      </c>
      <c r="Y97" s="13"/>
      <c r="Z97" s="13"/>
      <c r="AA97" s="13"/>
      <c r="AB97" s="13"/>
      <c r="AC97" s="13"/>
      <c r="AD97" s="13"/>
      <c r="AE97" s="13"/>
      <c r="AF97" s="13"/>
      <c r="AG97" s="13"/>
      <c r="AH97" s="13"/>
      <c r="AI97" s="13"/>
    </row>
    <row r="98" spans="1:35" x14ac:dyDescent="0.2">
      <c r="A98" s="14" t="s">
        <v>354</v>
      </c>
      <c r="B98" s="15" t="s">
        <v>355</v>
      </c>
      <c r="C98" s="16" t="s">
        <v>354</v>
      </c>
      <c r="D98" s="16" t="s">
        <v>356</v>
      </c>
      <c r="E98" s="16" t="s">
        <v>357</v>
      </c>
      <c r="F98" s="16" t="s">
        <v>358</v>
      </c>
      <c r="G98" s="17" t="s">
        <v>359</v>
      </c>
      <c r="H98" s="16" t="s">
        <v>360</v>
      </c>
      <c r="I98" s="17" t="s">
        <v>361</v>
      </c>
      <c r="J98" s="16" t="s">
        <v>47</v>
      </c>
      <c r="K98" s="16" t="s">
        <v>48</v>
      </c>
      <c r="L98" s="16" t="s">
        <v>374</v>
      </c>
      <c r="M98" s="16" t="s">
        <v>50</v>
      </c>
      <c r="N98" s="16" t="s">
        <v>375</v>
      </c>
      <c r="O98" s="16" t="s">
        <v>133</v>
      </c>
      <c r="P98" s="16" t="s">
        <v>376</v>
      </c>
      <c r="Q98" s="16" t="s">
        <v>377</v>
      </c>
      <c r="R98" s="16" t="s">
        <v>36</v>
      </c>
      <c r="S98" s="16">
        <v>0</v>
      </c>
      <c r="T98" s="16">
        <v>190</v>
      </c>
      <c r="U98" s="16">
        <v>0</v>
      </c>
      <c r="V98" s="16">
        <v>190</v>
      </c>
      <c r="W98" s="16">
        <v>380</v>
      </c>
      <c r="X98" s="16" t="s">
        <v>378</v>
      </c>
      <c r="Y98" s="13"/>
      <c r="Z98" s="13"/>
      <c r="AA98" s="13"/>
      <c r="AB98" s="13"/>
      <c r="AC98" s="13"/>
      <c r="AD98" s="13"/>
      <c r="AE98" s="13"/>
      <c r="AF98" s="13"/>
      <c r="AG98" s="13"/>
      <c r="AH98" s="13"/>
      <c r="AI98" s="13"/>
    </row>
    <row r="99" spans="1:35" x14ac:dyDescent="0.2">
      <c r="A99" s="14" t="s">
        <v>354</v>
      </c>
      <c r="B99" s="15" t="s">
        <v>355</v>
      </c>
      <c r="C99" s="16" t="s">
        <v>354</v>
      </c>
      <c r="D99" s="16" t="s">
        <v>356</v>
      </c>
      <c r="E99" s="16" t="s">
        <v>357</v>
      </c>
      <c r="F99" s="16" t="s">
        <v>358</v>
      </c>
      <c r="G99" s="17" t="s">
        <v>359</v>
      </c>
      <c r="H99" s="16" t="s">
        <v>360</v>
      </c>
      <c r="I99" s="17" t="s">
        <v>361</v>
      </c>
      <c r="J99" s="16" t="s">
        <v>47</v>
      </c>
      <c r="K99" s="16" t="s">
        <v>48</v>
      </c>
      <c r="L99" s="16" t="s">
        <v>374</v>
      </c>
      <c r="M99" s="16" t="s">
        <v>50</v>
      </c>
      <c r="N99" s="16" t="s">
        <v>375</v>
      </c>
      <c r="O99" s="16" t="s">
        <v>133</v>
      </c>
      <c r="P99" s="16" t="s">
        <v>379</v>
      </c>
      <c r="Q99" s="16" t="s">
        <v>377</v>
      </c>
      <c r="R99" s="16" t="s">
        <v>36</v>
      </c>
      <c r="S99" s="16">
        <v>0</v>
      </c>
      <c r="T99" s="16">
        <v>190</v>
      </c>
      <c r="U99" s="16">
        <v>0</v>
      </c>
      <c r="V99" s="16">
        <v>190</v>
      </c>
      <c r="W99" s="16">
        <v>380</v>
      </c>
      <c r="X99" s="16" t="s">
        <v>378</v>
      </c>
      <c r="Y99" s="13"/>
      <c r="Z99" s="13"/>
      <c r="AA99" s="13"/>
      <c r="AB99" s="13"/>
      <c r="AC99" s="13"/>
      <c r="AD99" s="13"/>
      <c r="AE99" s="13"/>
      <c r="AF99" s="13"/>
      <c r="AG99" s="13"/>
      <c r="AH99" s="13"/>
      <c r="AI99" s="13"/>
    </row>
    <row r="100" spans="1:35" x14ac:dyDescent="0.2">
      <c r="A100" s="14" t="s">
        <v>354</v>
      </c>
      <c r="B100" s="15" t="s">
        <v>355</v>
      </c>
      <c r="C100" s="16" t="s">
        <v>354</v>
      </c>
      <c r="D100" s="16" t="s">
        <v>356</v>
      </c>
      <c r="E100" s="16" t="s">
        <v>357</v>
      </c>
      <c r="F100" s="16" t="s">
        <v>358</v>
      </c>
      <c r="G100" s="17" t="s">
        <v>359</v>
      </c>
      <c r="H100" s="16" t="s">
        <v>360</v>
      </c>
      <c r="I100" s="17" t="s">
        <v>361</v>
      </c>
      <c r="J100" s="16" t="s">
        <v>57</v>
      </c>
      <c r="K100" s="16" t="s">
        <v>58</v>
      </c>
      <c r="L100" s="16" t="s">
        <v>380</v>
      </c>
      <c r="M100" s="16" t="s">
        <v>50</v>
      </c>
      <c r="N100" s="16" t="s">
        <v>381</v>
      </c>
      <c r="O100" s="16" t="s">
        <v>133</v>
      </c>
      <c r="P100" s="16" t="s">
        <v>382</v>
      </c>
      <c r="Q100" s="16" t="s">
        <v>383</v>
      </c>
      <c r="R100" s="16" t="s">
        <v>36</v>
      </c>
      <c r="S100" s="16">
        <v>0</v>
      </c>
      <c r="T100" s="16">
        <v>45</v>
      </c>
      <c r="U100" s="16">
        <v>0</v>
      </c>
      <c r="V100" s="16">
        <v>55</v>
      </c>
      <c r="W100" s="16">
        <v>100</v>
      </c>
      <c r="X100" s="16" t="s">
        <v>366</v>
      </c>
      <c r="Y100" s="13"/>
      <c r="Z100" s="13"/>
      <c r="AA100" s="13"/>
      <c r="AB100" s="13"/>
      <c r="AC100" s="13"/>
      <c r="AD100" s="13"/>
      <c r="AE100" s="13"/>
      <c r="AF100" s="13"/>
      <c r="AG100" s="13"/>
      <c r="AH100" s="13"/>
      <c r="AI100" s="13"/>
    </row>
    <row r="101" spans="1:35" x14ac:dyDescent="0.2">
      <c r="A101" s="14" t="s">
        <v>354</v>
      </c>
      <c r="B101" s="15" t="s">
        <v>355</v>
      </c>
      <c r="C101" s="16" t="s">
        <v>354</v>
      </c>
      <c r="D101" s="16" t="s">
        <v>356</v>
      </c>
      <c r="E101" s="16" t="s">
        <v>357</v>
      </c>
      <c r="F101" s="16" t="s">
        <v>358</v>
      </c>
      <c r="G101" s="17" t="s">
        <v>359</v>
      </c>
      <c r="H101" s="16" t="s">
        <v>360</v>
      </c>
      <c r="I101" s="17" t="s">
        <v>361</v>
      </c>
      <c r="J101" s="16" t="s">
        <v>57</v>
      </c>
      <c r="K101" s="16" t="s">
        <v>58</v>
      </c>
      <c r="L101" s="16" t="s">
        <v>380</v>
      </c>
      <c r="M101" s="16" t="s">
        <v>50</v>
      </c>
      <c r="N101" s="16" t="s">
        <v>381</v>
      </c>
      <c r="O101" s="16" t="s">
        <v>133</v>
      </c>
      <c r="P101" s="16" t="s">
        <v>384</v>
      </c>
      <c r="Q101" s="16" t="s">
        <v>383</v>
      </c>
      <c r="R101" s="16" t="s">
        <v>36</v>
      </c>
      <c r="S101" s="16">
        <v>0</v>
      </c>
      <c r="T101" s="16">
        <v>45</v>
      </c>
      <c r="U101" s="16">
        <v>0</v>
      </c>
      <c r="V101" s="16">
        <v>55</v>
      </c>
      <c r="W101" s="16">
        <v>100</v>
      </c>
      <c r="X101" s="16" t="s">
        <v>366</v>
      </c>
      <c r="Y101" s="13"/>
      <c r="Z101" s="13"/>
      <c r="AA101" s="13"/>
      <c r="AB101" s="13"/>
      <c r="AC101" s="13"/>
      <c r="AD101" s="13"/>
      <c r="AE101" s="13"/>
      <c r="AF101" s="13"/>
      <c r="AG101" s="13"/>
      <c r="AH101" s="13"/>
      <c r="AI101" s="13"/>
    </row>
    <row r="102" spans="1:35" x14ac:dyDescent="0.2">
      <c r="A102" s="14" t="s">
        <v>354</v>
      </c>
      <c r="B102" s="15" t="s">
        <v>355</v>
      </c>
      <c r="C102" s="16" t="s">
        <v>354</v>
      </c>
      <c r="D102" s="16" t="s">
        <v>356</v>
      </c>
      <c r="E102" s="16" t="s">
        <v>357</v>
      </c>
      <c r="F102" s="16" t="s">
        <v>358</v>
      </c>
      <c r="G102" s="17" t="s">
        <v>359</v>
      </c>
      <c r="H102" s="16" t="s">
        <v>360</v>
      </c>
      <c r="I102" s="17" t="s">
        <v>361</v>
      </c>
      <c r="J102" s="16" t="s">
        <v>73</v>
      </c>
      <c r="K102" s="16" t="s">
        <v>74</v>
      </c>
      <c r="L102" s="16" t="s">
        <v>385</v>
      </c>
      <c r="M102" s="16" t="s">
        <v>50</v>
      </c>
      <c r="N102" s="16" t="s">
        <v>386</v>
      </c>
      <c r="O102" s="16" t="s">
        <v>52</v>
      </c>
      <c r="P102" s="16" t="s">
        <v>387</v>
      </c>
      <c r="Q102" s="16" t="s">
        <v>383</v>
      </c>
      <c r="R102" s="16" t="s">
        <v>36</v>
      </c>
      <c r="S102" s="16">
        <v>15</v>
      </c>
      <c r="T102" s="16">
        <v>13</v>
      </c>
      <c r="U102" s="16">
        <v>15</v>
      </c>
      <c r="V102" s="16">
        <v>7</v>
      </c>
      <c r="W102" s="16">
        <v>50</v>
      </c>
      <c r="X102" s="16" t="s">
        <v>366</v>
      </c>
      <c r="Y102" s="13"/>
      <c r="Z102" s="13"/>
      <c r="AA102" s="13"/>
      <c r="AB102" s="13"/>
      <c r="AC102" s="13"/>
      <c r="AD102" s="13"/>
      <c r="AE102" s="13"/>
      <c r="AF102" s="13"/>
      <c r="AG102" s="13"/>
      <c r="AH102" s="13"/>
      <c r="AI102" s="13"/>
    </row>
    <row r="103" spans="1:35" x14ac:dyDescent="0.2">
      <c r="A103" s="14" t="s">
        <v>354</v>
      </c>
      <c r="B103" s="15" t="s">
        <v>355</v>
      </c>
      <c r="C103" s="16" t="s">
        <v>354</v>
      </c>
      <c r="D103" s="16" t="s">
        <v>356</v>
      </c>
      <c r="E103" s="16" t="s">
        <v>357</v>
      </c>
      <c r="F103" s="16" t="s">
        <v>358</v>
      </c>
      <c r="G103" s="17" t="s">
        <v>359</v>
      </c>
      <c r="H103" s="16" t="s">
        <v>360</v>
      </c>
      <c r="I103" s="17" t="s">
        <v>361</v>
      </c>
      <c r="J103" s="16" t="s">
        <v>73</v>
      </c>
      <c r="K103" s="16" t="s">
        <v>74</v>
      </c>
      <c r="L103" s="16" t="s">
        <v>385</v>
      </c>
      <c r="M103" s="16" t="s">
        <v>50</v>
      </c>
      <c r="N103" s="16" t="s">
        <v>386</v>
      </c>
      <c r="O103" s="16" t="s">
        <v>52</v>
      </c>
      <c r="P103" s="16" t="s">
        <v>388</v>
      </c>
      <c r="Q103" s="16" t="s">
        <v>383</v>
      </c>
      <c r="R103" s="16" t="s">
        <v>82</v>
      </c>
      <c r="S103" s="16">
        <v>700</v>
      </c>
      <c r="T103" s="16">
        <v>700</v>
      </c>
      <c r="U103" s="16">
        <v>700</v>
      </c>
      <c r="V103" s="16">
        <v>700</v>
      </c>
      <c r="W103" s="16">
        <v>700</v>
      </c>
      <c r="X103" s="16" t="s">
        <v>366</v>
      </c>
      <c r="Y103" s="13"/>
      <c r="Z103" s="13"/>
      <c r="AA103" s="13"/>
      <c r="AB103" s="13"/>
      <c r="AC103" s="13"/>
      <c r="AD103" s="13"/>
      <c r="AE103" s="13"/>
      <c r="AF103" s="13"/>
      <c r="AG103" s="13"/>
      <c r="AH103" s="13"/>
      <c r="AI103" s="13"/>
    </row>
    <row r="104" spans="1:35" x14ac:dyDescent="0.2">
      <c r="A104" s="14" t="s">
        <v>354</v>
      </c>
      <c r="B104" s="15" t="s">
        <v>355</v>
      </c>
      <c r="C104" s="16" t="s">
        <v>354</v>
      </c>
      <c r="D104" s="16" t="s">
        <v>356</v>
      </c>
      <c r="E104" s="16" t="s">
        <v>357</v>
      </c>
      <c r="F104" s="16" t="s">
        <v>358</v>
      </c>
      <c r="G104" s="17" t="s">
        <v>359</v>
      </c>
      <c r="H104" s="16" t="s">
        <v>360</v>
      </c>
      <c r="I104" s="17" t="s">
        <v>361</v>
      </c>
      <c r="J104" s="16" t="s">
        <v>83</v>
      </c>
      <c r="K104" s="16" t="s">
        <v>84</v>
      </c>
      <c r="L104" s="16" t="s">
        <v>389</v>
      </c>
      <c r="M104" s="16" t="s">
        <v>50</v>
      </c>
      <c r="N104" s="16" t="s">
        <v>390</v>
      </c>
      <c r="O104" s="16" t="s">
        <v>52</v>
      </c>
      <c r="P104" s="16" t="s">
        <v>391</v>
      </c>
      <c r="Q104" s="16" t="s">
        <v>383</v>
      </c>
      <c r="R104" s="16" t="s">
        <v>36</v>
      </c>
      <c r="S104" s="16">
        <v>20</v>
      </c>
      <c r="T104" s="16">
        <v>20</v>
      </c>
      <c r="U104" s="16">
        <v>20</v>
      </c>
      <c r="V104" s="16">
        <v>10</v>
      </c>
      <c r="W104" s="16">
        <v>70</v>
      </c>
      <c r="X104" s="16" t="s">
        <v>366</v>
      </c>
      <c r="Y104" s="13"/>
      <c r="Z104" s="13"/>
      <c r="AA104" s="13"/>
      <c r="AB104" s="13"/>
      <c r="AC104" s="13"/>
      <c r="AD104" s="13"/>
      <c r="AE104" s="13"/>
      <c r="AF104" s="13"/>
      <c r="AG104" s="13"/>
      <c r="AH104" s="13"/>
      <c r="AI104" s="13"/>
    </row>
    <row r="105" spans="1:35" x14ac:dyDescent="0.2">
      <c r="A105" s="14" t="s">
        <v>354</v>
      </c>
      <c r="B105" s="15" t="s">
        <v>355</v>
      </c>
      <c r="C105" s="16" t="s">
        <v>354</v>
      </c>
      <c r="D105" s="16" t="s">
        <v>356</v>
      </c>
      <c r="E105" s="16" t="s">
        <v>357</v>
      </c>
      <c r="F105" s="16" t="s">
        <v>358</v>
      </c>
      <c r="G105" s="17" t="s">
        <v>359</v>
      </c>
      <c r="H105" s="16" t="s">
        <v>360</v>
      </c>
      <c r="I105" s="17" t="s">
        <v>361</v>
      </c>
      <c r="J105" s="16" t="s">
        <v>83</v>
      </c>
      <c r="K105" s="16" t="s">
        <v>84</v>
      </c>
      <c r="L105" s="16" t="s">
        <v>389</v>
      </c>
      <c r="M105" s="16" t="s">
        <v>50</v>
      </c>
      <c r="N105" s="16" t="s">
        <v>390</v>
      </c>
      <c r="O105" s="16" t="s">
        <v>52</v>
      </c>
      <c r="P105" s="16" t="s">
        <v>392</v>
      </c>
      <c r="Q105" s="16" t="s">
        <v>383</v>
      </c>
      <c r="R105" s="16" t="s">
        <v>36</v>
      </c>
      <c r="S105" s="16">
        <v>20</v>
      </c>
      <c r="T105" s="16">
        <v>20</v>
      </c>
      <c r="U105" s="16">
        <v>20</v>
      </c>
      <c r="V105" s="16">
        <v>10</v>
      </c>
      <c r="W105" s="16">
        <v>70</v>
      </c>
      <c r="X105" s="16" t="s">
        <v>366</v>
      </c>
      <c r="Y105" s="13"/>
      <c r="Z105" s="13"/>
      <c r="AA105" s="13"/>
      <c r="AB105" s="13"/>
      <c r="AC105" s="13"/>
      <c r="AD105" s="13"/>
      <c r="AE105" s="13"/>
      <c r="AF105" s="13"/>
      <c r="AG105" s="13"/>
      <c r="AH105" s="13"/>
      <c r="AI105" s="13"/>
    </row>
    <row r="106" spans="1:35" x14ac:dyDescent="0.2">
      <c r="A106" s="14" t="s">
        <v>354</v>
      </c>
      <c r="B106" s="15" t="s">
        <v>355</v>
      </c>
      <c r="C106" s="16" t="s">
        <v>354</v>
      </c>
      <c r="D106" s="16" t="s">
        <v>356</v>
      </c>
      <c r="E106" s="16" t="s">
        <v>357</v>
      </c>
      <c r="F106" s="16" t="s">
        <v>358</v>
      </c>
      <c r="G106" s="17" t="s">
        <v>359</v>
      </c>
      <c r="H106" s="16" t="s">
        <v>360</v>
      </c>
      <c r="I106" s="17" t="s">
        <v>361</v>
      </c>
      <c r="J106" s="16" t="s">
        <v>98</v>
      </c>
      <c r="K106" s="16" t="s">
        <v>99</v>
      </c>
      <c r="L106" s="16" t="s">
        <v>393</v>
      </c>
      <c r="M106" s="16" t="s">
        <v>50</v>
      </c>
      <c r="N106" s="16" t="s">
        <v>394</v>
      </c>
      <c r="O106" s="16" t="s">
        <v>52</v>
      </c>
      <c r="P106" s="16" t="s">
        <v>395</v>
      </c>
      <c r="Q106" s="16" t="s">
        <v>383</v>
      </c>
      <c r="R106" s="16" t="s">
        <v>36</v>
      </c>
      <c r="S106" s="16">
        <v>5</v>
      </c>
      <c r="T106" s="16">
        <v>5</v>
      </c>
      <c r="U106" s="16">
        <v>5</v>
      </c>
      <c r="V106" s="16">
        <v>5</v>
      </c>
      <c r="W106" s="16">
        <v>20</v>
      </c>
      <c r="X106" s="16" t="s">
        <v>366</v>
      </c>
      <c r="Y106" s="13"/>
      <c r="Z106" s="13"/>
      <c r="AA106" s="13"/>
      <c r="AB106" s="13"/>
      <c r="AC106" s="13"/>
      <c r="AD106" s="13"/>
      <c r="AE106" s="13"/>
      <c r="AF106" s="13"/>
      <c r="AG106" s="13"/>
      <c r="AH106" s="13"/>
      <c r="AI106" s="13"/>
    </row>
    <row r="107" spans="1:35" x14ac:dyDescent="0.2">
      <c r="A107" s="14" t="s">
        <v>354</v>
      </c>
      <c r="B107" s="15" t="s">
        <v>355</v>
      </c>
      <c r="C107" s="16" t="s">
        <v>354</v>
      </c>
      <c r="D107" s="16" t="s">
        <v>356</v>
      </c>
      <c r="E107" s="16" t="s">
        <v>357</v>
      </c>
      <c r="F107" s="16" t="s">
        <v>358</v>
      </c>
      <c r="G107" s="17" t="s">
        <v>359</v>
      </c>
      <c r="H107" s="16" t="s">
        <v>360</v>
      </c>
      <c r="I107" s="17" t="s">
        <v>361</v>
      </c>
      <c r="J107" s="16" t="s">
        <v>98</v>
      </c>
      <c r="K107" s="16" t="s">
        <v>99</v>
      </c>
      <c r="L107" s="16" t="s">
        <v>393</v>
      </c>
      <c r="M107" s="16" t="s">
        <v>50</v>
      </c>
      <c r="N107" s="16" t="s">
        <v>394</v>
      </c>
      <c r="O107" s="16" t="s">
        <v>52</v>
      </c>
      <c r="P107" s="16" t="s">
        <v>396</v>
      </c>
      <c r="Q107" s="16" t="s">
        <v>383</v>
      </c>
      <c r="R107" s="16" t="s">
        <v>36</v>
      </c>
      <c r="S107" s="16">
        <v>5</v>
      </c>
      <c r="T107" s="16">
        <v>5</v>
      </c>
      <c r="U107" s="16">
        <v>5</v>
      </c>
      <c r="V107" s="16">
        <v>5</v>
      </c>
      <c r="W107" s="16">
        <v>20</v>
      </c>
      <c r="X107" s="16" t="s">
        <v>366</v>
      </c>
      <c r="Y107" s="13"/>
      <c r="Z107" s="13"/>
      <c r="AA107" s="13"/>
      <c r="AB107" s="13"/>
      <c r="AC107" s="13"/>
      <c r="AD107" s="13"/>
      <c r="AE107" s="13"/>
      <c r="AF107" s="13"/>
      <c r="AG107" s="13"/>
      <c r="AH107" s="13"/>
      <c r="AI107" s="13"/>
    </row>
    <row r="108" spans="1:35" x14ac:dyDescent="0.2">
      <c r="A108" s="14" t="s">
        <v>397</v>
      </c>
      <c r="B108" s="15" t="s">
        <v>398</v>
      </c>
      <c r="C108" s="16" t="s">
        <v>399</v>
      </c>
      <c r="D108" s="16" t="s">
        <v>400</v>
      </c>
      <c r="E108" s="16" t="s">
        <v>401</v>
      </c>
      <c r="F108" s="16" t="s">
        <v>402</v>
      </c>
      <c r="G108" s="17" t="s">
        <v>403</v>
      </c>
      <c r="H108" s="16" t="s">
        <v>404</v>
      </c>
      <c r="I108" s="17" t="s">
        <v>405</v>
      </c>
      <c r="J108" s="16" t="s">
        <v>28</v>
      </c>
      <c r="K108" s="16" t="s">
        <v>29</v>
      </c>
      <c r="L108" s="16" t="s">
        <v>406</v>
      </c>
      <c r="M108" s="16" t="s">
        <v>31</v>
      </c>
      <c r="N108" s="16" t="s">
        <v>407</v>
      </c>
      <c r="O108" s="16" t="s">
        <v>33</v>
      </c>
      <c r="P108" s="16" t="s">
        <v>408</v>
      </c>
      <c r="Q108" s="16" t="s">
        <v>409</v>
      </c>
      <c r="R108" s="16" t="s">
        <v>36</v>
      </c>
      <c r="S108" s="16">
        <v>0</v>
      </c>
      <c r="T108" s="16">
        <v>0</v>
      </c>
      <c r="U108" s="16">
        <v>0</v>
      </c>
      <c r="V108" s="16">
        <v>1</v>
      </c>
      <c r="W108" s="16">
        <v>1</v>
      </c>
      <c r="X108" s="16" t="s">
        <v>410</v>
      </c>
      <c r="Y108" s="13"/>
      <c r="Z108" s="13"/>
      <c r="AA108" s="13"/>
      <c r="AB108" s="13"/>
      <c r="AC108" s="13"/>
      <c r="AD108" s="13"/>
      <c r="AE108" s="13"/>
      <c r="AF108" s="13"/>
      <c r="AG108" s="13"/>
      <c r="AH108" s="13"/>
      <c r="AI108" s="13"/>
    </row>
    <row r="109" spans="1:35" x14ac:dyDescent="0.2">
      <c r="A109" s="14" t="s">
        <v>397</v>
      </c>
      <c r="B109" s="15" t="s">
        <v>398</v>
      </c>
      <c r="C109" s="16" t="s">
        <v>399</v>
      </c>
      <c r="D109" s="16" t="s">
        <v>400</v>
      </c>
      <c r="E109" s="16" t="s">
        <v>401</v>
      </c>
      <c r="F109" s="16" t="s">
        <v>402</v>
      </c>
      <c r="G109" s="17" t="s">
        <v>403</v>
      </c>
      <c r="H109" s="16" t="s">
        <v>404</v>
      </c>
      <c r="I109" s="17" t="s">
        <v>405</v>
      </c>
      <c r="J109" s="16" t="s">
        <v>28</v>
      </c>
      <c r="K109" s="16" t="s">
        <v>29</v>
      </c>
      <c r="L109" s="16" t="s">
        <v>406</v>
      </c>
      <c r="M109" s="16" t="s">
        <v>31</v>
      </c>
      <c r="N109" s="16" t="s">
        <v>407</v>
      </c>
      <c r="O109" s="16" t="s">
        <v>33</v>
      </c>
      <c r="P109" s="16" t="s">
        <v>411</v>
      </c>
      <c r="Q109" s="16" t="s">
        <v>409</v>
      </c>
      <c r="R109" s="16" t="s">
        <v>36</v>
      </c>
      <c r="S109" s="16">
        <v>0</v>
      </c>
      <c r="T109" s="16">
        <v>0</v>
      </c>
      <c r="U109" s="16">
        <v>0</v>
      </c>
      <c r="V109" s="16">
        <v>1</v>
      </c>
      <c r="W109" s="16">
        <v>1</v>
      </c>
      <c r="X109" s="16" t="s">
        <v>410</v>
      </c>
      <c r="Y109" s="13"/>
      <c r="Z109" s="13"/>
      <c r="AA109" s="13"/>
      <c r="AB109" s="13"/>
      <c r="AC109" s="13"/>
      <c r="AD109" s="13"/>
      <c r="AE109" s="13"/>
      <c r="AF109" s="13"/>
      <c r="AG109" s="13"/>
      <c r="AH109" s="13"/>
      <c r="AI109" s="13"/>
    </row>
    <row r="110" spans="1:35" x14ac:dyDescent="0.2">
      <c r="A110" s="14" t="s">
        <v>397</v>
      </c>
      <c r="B110" s="15" t="s">
        <v>398</v>
      </c>
      <c r="C110" s="16" t="s">
        <v>399</v>
      </c>
      <c r="D110" s="16" t="s">
        <v>400</v>
      </c>
      <c r="E110" s="16" t="s">
        <v>401</v>
      </c>
      <c r="F110" s="16" t="s">
        <v>402</v>
      </c>
      <c r="G110" s="17" t="s">
        <v>403</v>
      </c>
      <c r="H110" s="16" t="s">
        <v>404</v>
      </c>
      <c r="I110" s="17" t="s">
        <v>405</v>
      </c>
      <c r="J110" s="16" t="s">
        <v>39</v>
      </c>
      <c r="K110" s="16" t="s">
        <v>40</v>
      </c>
      <c r="L110" s="16" t="s">
        <v>412</v>
      </c>
      <c r="M110" s="16" t="s">
        <v>31</v>
      </c>
      <c r="N110" s="16" t="s">
        <v>413</v>
      </c>
      <c r="O110" s="16" t="s">
        <v>33</v>
      </c>
      <c r="P110" s="16" t="s">
        <v>414</v>
      </c>
      <c r="Q110" s="16" t="s">
        <v>323</v>
      </c>
      <c r="R110" s="16" t="s">
        <v>36</v>
      </c>
      <c r="S110" s="16">
        <v>0</v>
      </c>
      <c r="T110" s="16">
        <v>0</v>
      </c>
      <c r="U110" s="16">
        <v>0</v>
      </c>
      <c r="V110" s="16">
        <v>1</v>
      </c>
      <c r="W110" s="16">
        <v>1</v>
      </c>
      <c r="X110" s="16" t="s">
        <v>415</v>
      </c>
      <c r="Y110" s="13"/>
      <c r="Z110" s="13"/>
      <c r="AA110" s="13"/>
      <c r="AB110" s="13"/>
      <c r="AC110" s="13"/>
      <c r="AD110" s="13"/>
      <c r="AE110" s="13"/>
      <c r="AF110" s="13"/>
      <c r="AG110" s="13"/>
      <c r="AH110" s="13"/>
      <c r="AI110" s="13"/>
    </row>
    <row r="111" spans="1:35" x14ac:dyDescent="0.2">
      <c r="A111" s="14" t="s">
        <v>397</v>
      </c>
      <c r="B111" s="15" t="s">
        <v>398</v>
      </c>
      <c r="C111" s="16" t="s">
        <v>399</v>
      </c>
      <c r="D111" s="16" t="s">
        <v>400</v>
      </c>
      <c r="E111" s="16" t="s">
        <v>401</v>
      </c>
      <c r="F111" s="16" t="s">
        <v>402</v>
      </c>
      <c r="G111" s="17" t="s">
        <v>403</v>
      </c>
      <c r="H111" s="16" t="s">
        <v>404</v>
      </c>
      <c r="I111" s="17" t="s">
        <v>405</v>
      </c>
      <c r="J111" s="16" t="s">
        <v>39</v>
      </c>
      <c r="K111" s="16" t="s">
        <v>40</v>
      </c>
      <c r="L111" s="16" t="s">
        <v>412</v>
      </c>
      <c r="M111" s="16" t="s">
        <v>31</v>
      </c>
      <c r="N111" s="16" t="s">
        <v>413</v>
      </c>
      <c r="O111" s="16" t="s">
        <v>33</v>
      </c>
      <c r="P111" s="16" t="s">
        <v>416</v>
      </c>
      <c r="Q111" s="16" t="s">
        <v>323</v>
      </c>
      <c r="R111" s="16" t="s">
        <v>36</v>
      </c>
      <c r="S111" s="16">
        <v>0</v>
      </c>
      <c r="T111" s="16">
        <v>0</v>
      </c>
      <c r="U111" s="16">
        <v>0</v>
      </c>
      <c r="V111" s="16">
        <v>1</v>
      </c>
      <c r="W111" s="16">
        <v>1</v>
      </c>
      <c r="X111" s="16" t="s">
        <v>415</v>
      </c>
      <c r="Y111" s="13"/>
      <c r="Z111" s="13"/>
      <c r="AA111" s="13"/>
      <c r="AB111" s="13"/>
      <c r="AC111" s="13"/>
      <c r="AD111" s="13"/>
      <c r="AE111" s="13"/>
      <c r="AF111" s="13"/>
      <c r="AG111" s="13"/>
      <c r="AH111" s="13"/>
      <c r="AI111" s="13"/>
    </row>
    <row r="112" spans="1:35" x14ac:dyDescent="0.2">
      <c r="A112" s="14" t="s">
        <v>397</v>
      </c>
      <c r="B112" s="15" t="s">
        <v>398</v>
      </c>
      <c r="C112" s="16" t="s">
        <v>399</v>
      </c>
      <c r="D112" s="16" t="s">
        <v>400</v>
      </c>
      <c r="E112" s="16" t="s">
        <v>401</v>
      </c>
      <c r="F112" s="16" t="s">
        <v>402</v>
      </c>
      <c r="G112" s="17" t="s">
        <v>403</v>
      </c>
      <c r="H112" s="16" t="s">
        <v>404</v>
      </c>
      <c r="I112" s="17" t="s">
        <v>405</v>
      </c>
      <c r="J112" s="16" t="s">
        <v>47</v>
      </c>
      <c r="K112" s="16" t="s">
        <v>48</v>
      </c>
      <c r="L112" s="16" t="s">
        <v>417</v>
      </c>
      <c r="M112" s="16" t="s">
        <v>50</v>
      </c>
      <c r="N112" s="16" t="s">
        <v>418</v>
      </c>
      <c r="O112" s="16" t="s">
        <v>133</v>
      </c>
      <c r="P112" s="16" t="s">
        <v>419</v>
      </c>
      <c r="Q112" s="16" t="s">
        <v>420</v>
      </c>
      <c r="R112" s="16" t="s">
        <v>36</v>
      </c>
      <c r="S112" s="16">
        <v>0</v>
      </c>
      <c r="T112" s="16">
        <v>5</v>
      </c>
      <c r="U112" s="16">
        <v>0</v>
      </c>
      <c r="V112" s="16">
        <v>5</v>
      </c>
      <c r="W112" s="16">
        <v>10</v>
      </c>
      <c r="X112" s="16" t="s">
        <v>421</v>
      </c>
      <c r="Y112" s="13"/>
      <c r="Z112" s="13"/>
      <c r="AA112" s="13"/>
      <c r="AB112" s="13"/>
      <c r="AC112" s="13"/>
      <c r="AD112" s="13"/>
      <c r="AE112" s="13"/>
      <c r="AF112" s="13"/>
      <c r="AG112" s="13"/>
      <c r="AH112" s="13"/>
      <c r="AI112" s="13"/>
    </row>
    <row r="113" spans="1:35" x14ac:dyDescent="0.2">
      <c r="A113" s="14" t="s">
        <v>397</v>
      </c>
      <c r="B113" s="15" t="s">
        <v>398</v>
      </c>
      <c r="C113" s="16" t="s">
        <v>399</v>
      </c>
      <c r="D113" s="16" t="s">
        <v>400</v>
      </c>
      <c r="E113" s="16" t="s">
        <v>401</v>
      </c>
      <c r="F113" s="16" t="s">
        <v>402</v>
      </c>
      <c r="G113" s="17" t="s">
        <v>403</v>
      </c>
      <c r="H113" s="16" t="s">
        <v>404</v>
      </c>
      <c r="I113" s="17" t="s">
        <v>405</v>
      </c>
      <c r="J113" s="16" t="s">
        <v>47</v>
      </c>
      <c r="K113" s="16" t="s">
        <v>48</v>
      </c>
      <c r="L113" s="16" t="s">
        <v>417</v>
      </c>
      <c r="M113" s="16" t="s">
        <v>50</v>
      </c>
      <c r="N113" s="16" t="s">
        <v>418</v>
      </c>
      <c r="O113" s="16" t="s">
        <v>133</v>
      </c>
      <c r="P113" s="16" t="s">
        <v>422</v>
      </c>
      <c r="Q113" s="16" t="s">
        <v>420</v>
      </c>
      <c r="R113" s="16" t="s">
        <v>82</v>
      </c>
      <c r="S113" s="16">
        <v>0</v>
      </c>
      <c r="T113" s="16">
        <v>51787</v>
      </c>
      <c r="U113" s="16">
        <v>0</v>
      </c>
      <c r="V113" s="16">
        <v>51787</v>
      </c>
      <c r="W113" s="16">
        <v>51787</v>
      </c>
      <c r="X113" s="16" t="s">
        <v>421</v>
      </c>
      <c r="Y113" s="13"/>
      <c r="Z113" s="13"/>
      <c r="AA113" s="13"/>
      <c r="AB113" s="13"/>
      <c r="AC113" s="13"/>
      <c r="AD113" s="13"/>
      <c r="AE113" s="13"/>
      <c r="AF113" s="13"/>
      <c r="AG113" s="13"/>
      <c r="AH113" s="13"/>
      <c r="AI113" s="13"/>
    </row>
    <row r="114" spans="1:35" x14ac:dyDescent="0.2">
      <c r="A114" s="14" t="s">
        <v>397</v>
      </c>
      <c r="B114" s="15" t="s">
        <v>398</v>
      </c>
      <c r="C114" s="16" t="s">
        <v>399</v>
      </c>
      <c r="D114" s="16" t="s">
        <v>400</v>
      </c>
      <c r="E114" s="16" t="s">
        <v>401</v>
      </c>
      <c r="F114" s="16" t="s">
        <v>402</v>
      </c>
      <c r="G114" s="17" t="s">
        <v>403</v>
      </c>
      <c r="H114" s="16" t="s">
        <v>404</v>
      </c>
      <c r="I114" s="17" t="s">
        <v>405</v>
      </c>
      <c r="J114" s="16" t="s">
        <v>57</v>
      </c>
      <c r="K114" s="16" t="s">
        <v>58</v>
      </c>
      <c r="L114" s="16" t="s">
        <v>423</v>
      </c>
      <c r="M114" s="16" t="s">
        <v>50</v>
      </c>
      <c r="N114" s="16" t="s">
        <v>424</v>
      </c>
      <c r="O114" s="16" t="s">
        <v>133</v>
      </c>
      <c r="P114" s="16" t="s">
        <v>425</v>
      </c>
      <c r="Q114" s="16" t="s">
        <v>426</v>
      </c>
      <c r="R114" s="16" t="s">
        <v>36</v>
      </c>
      <c r="S114" s="16">
        <v>0</v>
      </c>
      <c r="T114" s="16">
        <v>8</v>
      </c>
      <c r="U114" s="16">
        <v>0</v>
      </c>
      <c r="V114" s="16">
        <v>7</v>
      </c>
      <c r="W114" s="16">
        <v>15</v>
      </c>
      <c r="X114" s="16" t="s">
        <v>427</v>
      </c>
      <c r="Y114" s="13"/>
      <c r="Z114" s="13"/>
      <c r="AA114" s="13"/>
      <c r="AB114" s="13"/>
      <c r="AC114" s="13"/>
      <c r="AD114" s="13"/>
      <c r="AE114" s="13"/>
      <c r="AF114" s="13"/>
      <c r="AG114" s="13"/>
      <c r="AH114" s="13"/>
      <c r="AI114" s="13"/>
    </row>
    <row r="115" spans="1:35" x14ac:dyDescent="0.2">
      <c r="A115" s="14" t="s">
        <v>397</v>
      </c>
      <c r="B115" s="15" t="s">
        <v>398</v>
      </c>
      <c r="C115" s="16" t="s">
        <v>399</v>
      </c>
      <c r="D115" s="16" t="s">
        <v>400</v>
      </c>
      <c r="E115" s="16" t="s">
        <v>401</v>
      </c>
      <c r="F115" s="16" t="s">
        <v>402</v>
      </c>
      <c r="G115" s="17" t="s">
        <v>403</v>
      </c>
      <c r="H115" s="16" t="s">
        <v>404</v>
      </c>
      <c r="I115" s="17" t="s">
        <v>405</v>
      </c>
      <c r="J115" s="16" t="s">
        <v>57</v>
      </c>
      <c r="K115" s="16" t="s">
        <v>58</v>
      </c>
      <c r="L115" s="16" t="s">
        <v>423</v>
      </c>
      <c r="M115" s="16" t="s">
        <v>50</v>
      </c>
      <c r="N115" s="16" t="s">
        <v>424</v>
      </c>
      <c r="O115" s="16" t="s">
        <v>133</v>
      </c>
      <c r="P115" s="16" t="s">
        <v>428</v>
      </c>
      <c r="Q115" s="16" t="s">
        <v>426</v>
      </c>
      <c r="R115" s="16" t="s">
        <v>36</v>
      </c>
      <c r="S115" s="16">
        <v>0</v>
      </c>
      <c r="T115" s="16">
        <v>8</v>
      </c>
      <c r="U115" s="16">
        <v>0</v>
      </c>
      <c r="V115" s="16">
        <v>7</v>
      </c>
      <c r="W115" s="16">
        <v>15</v>
      </c>
      <c r="X115" s="16" t="s">
        <v>427</v>
      </c>
      <c r="Y115" s="13"/>
      <c r="Z115" s="13"/>
      <c r="AA115" s="13"/>
      <c r="AB115" s="13"/>
      <c r="AC115" s="13"/>
      <c r="AD115" s="13"/>
      <c r="AE115" s="13"/>
      <c r="AF115" s="13"/>
      <c r="AG115" s="13"/>
      <c r="AH115" s="13"/>
      <c r="AI115" s="13"/>
    </row>
    <row r="116" spans="1:35" x14ac:dyDescent="0.2">
      <c r="A116" s="14" t="s">
        <v>397</v>
      </c>
      <c r="B116" s="15" t="s">
        <v>398</v>
      </c>
      <c r="C116" s="16" t="s">
        <v>399</v>
      </c>
      <c r="D116" s="16" t="s">
        <v>400</v>
      </c>
      <c r="E116" s="16" t="s">
        <v>401</v>
      </c>
      <c r="F116" s="16" t="s">
        <v>402</v>
      </c>
      <c r="G116" s="17" t="s">
        <v>403</v>
      </c>
      <c r="H116" s="16" t="s">
        <v>404</v>
      </c>
      <c r="I116" s="17" t="s">
        <v>405</v>
      </c>
      <c r="J116" s="16" t="s">
        <v>65</v>
      </c>
      <c r="K116" s="16" t="s">
        <v>66</v>
      </c>
      <c r="L116" s="16" t="s">
        <v>429</v>
      </c>
      <c r="M116" s="16" t="s">
        <v>50</v>
      </c>
      <c r="N116" s="16" t="s">
        <v>430</v>
      </c>
      <c r="O116" s="16" t="s">
        <v>133</v>
      </c>
      <c r="P116" s="16" t="s">
        <v>431</v>
      </c>
      <c r="Q116" s="16" t="s">
        <v>54</v>
      </c>
      <c r="R116" s="16" t="s">
        <v>36</v>
      </c>
      <c r="S116" s="16">
        <v>0</v>
      </c>
      <c r="T116" s="16">
        <v>3</v>
      </c>
      <c r="U116" s="16">
        <v>0</v>
      </c>
      <c r="V116" s="16">
        <v>2</v>
      </c>
      <c r="W116" s="16">
        <v>5</v>
      </c>
      <c r="X116" s="16" t="s">
        <v>432</v>
      </c>
      <c r="Y116" s="13"/>
      <c r="Z116" s="13"/>
      <c r="AA116" s="13"/>
      <c r="AB116" s="13"/>
      <c r="AC116" s="13"/>
      <c r="AD116" s="13"/>
      <c r="AE116" s="13"/>
      <c r="AF116" s="13"/>
      <c r="AG116" s="13"/>
      <c r="AH116" s="13"/>
      <c r="AI116" s="13"/>
    </row>
    <row r="117" spans="1:35" x14ac:dyDescent="0.2">
      <c r="A117" s="14" t="s">
        <v>397</v>
      </c>
      <c r="B117" s="15" t="s">
        <v>398</v>
      </c>
      <c r="C117" s="16" t="s">
        <v>399</v>
      </c>
      <c r="D117" s="16" t="s">
        <v>400</v>
      </c>
      <c r="E117" s="16" t="s">
        <v>401</v>
      </c>
      <c r="F117" s="16" t="s">
        <v>402</v>
      </c>
      <c r="G117" s="17" t="s">
        <v>403</v>
      </c>
      <c r="H117" s="16" t="s">
        <v>404</v>
      </c>
      <c r="I117" s="17" t="s">
        <v>405</v>
      </c>
      <c r="J117" s="16" t="s">
        <v>65</v>
      </c>
      <c r="K117" s="16" t="s">
        <v>66</v>
      </c>
      <c r="L117" s="16" t="s">
        <v>429</v>
      </c>
      <c r="M117" s="16" t="s">
        <v>50</v>
      </c>
      <c r="N117" s="16" t="s">
        <v>430</v>
      </c>
      <c r="O117" s="16" t="s">
        <v>133</v>
      </c>
      <c r="P117" s="16" t="s">
        <v>433</v>
      </c>
      <c r="Q117" s="16" t="s">
        <v>54</v>
      </c>
      <c r="R117" s="16" t="s">
        <v>36</v>
      </c>
      <c r="S117" s="16">
        <v>0</v>
      </c>
      <c r="T117" s="16">
        <v>3</v>
      </c>
      <c r="U117" s="16">
        <v>0</v>
      </c>
      <c r="V117" s="16">
        <v>2</v>
      </c>
      <c r="W117" s="16">
        <v>5</v>
      </c>
      <c r="X117" s="16" t="s">
        <v>432</v>
      </c>
      <c r="Y117" s="13"/>
      <c r="Z117" s="13"/>
      <c r="AA117" s="13"/>
      <c r="AB117" s="13"/>
      <c r="AC117" s="13"/>
      <c r="AD117" s="13"/>
      <c r="AE117" s="13"/>
      <c r="AF117" s="13"/>
      <c r="AG117" s="13"/>
      <c r="AH117" s="13"/>
      <c r="AI117" s="13"/>
    </row>
    <row r="118" spans="1:35" x14ac:dyDescent="0.2">
      <c r="A118" s="14" t="s">
        <v>397</v>
      </c>
      <c r="B118" s="15" t="s">
        <v>398</v>
      </c>
      <c r="C118" s="16" t="s">
        <v>399</v>
      </c>
      <c r="D118" s="16" t="s">
        <v>400</v>
      </c>
      <c r="E118" s="16" t="s">
        <v>401</v>
      </c>
      <c r="F118" s="16" t="s">
        <v>402</v>
      </c>
      <c r="G118" s="17" t="s">
        <v>403</v>
      </c>
      <c r="H118" s="16" t="s">
        <v>404</v>
      </c>
      <c r="I118" s="17" t="s">
        <v>405</v>
      </c>
      <c r="J118" s="16" t="s">
        <v>73</v>
      </c>
      <c r="K118" s="16" t="s">
        <v>74</v>
      </c>
      <c r="L118" s="16" t="s">
        <v>434</v>
      </c>
      <c r="M118" s="16" t="s">
        <v>50</v>
      </c>
      <c r="N118" s="16" t="s">
        <v>435</v>
      </c>
      <c r="O118" s="16" t="s">
        <v>52</v>
      </c>
      <c r="P118" s="16" t="s">
        <v>436</v>
      </c>
      <c r="Q118" s="16" t="s">
        <v>437</v>
      </c>
      <c r="R118" s="16" t="s">
        <v>36</v>
      </c>
      <c r="S118" s="16">
        <v>40</v>
      </c>
      <c r="T118" s="16">
        <v>35</v>
      </c>
      <c r="U118" s="16">
        <v>40</v>
      </c>
      <c r="V118" s="16">
        <v>35</v>
      </c>
      <c r="W118" s="16">
        <v>150</v>
      </c>
      <c r="X118" s="16" t="s">
        <v>438</v>
      </c>
      <c r="Y118" s="13"/>
      <c r="Z118" s="13"/>
      <c r="AA118" s="13"/>
      <c r="AB118" s="13"/>
      <c r="AC118" s="13"/>
      <c r="AD118" s="13"/>
      <c r="AE118" s="13"/>
      <c r="AF118" s="13"/>
      <c r="AG118" s="13"/>
      <c r="AH118" s="13"/>
      <c r="AI118" s="13"/>
    </row>
    <row r="119" spans="1:35" x14ac:dyDescent="0.2">
      <c r="A119" s="14" t="s">
        <v>397</v>
      </c>
      <c r="B119" s="15" t="s">
        <v>398</v>
      </c>
      <c r="C119" s="16" t="s">
        <v>399</v>
      </c>
      <c r="D119" s="16" t="s">
        <v>400</v>
      </c>
      <c r="E119" s="16" t="s">
        <v>401</v>
      </c>
      <c r="F119" s="16" t="s">
        <v>402</v>
      </c>
      <c r="G119" s="17" t="s">
        <v>403</v>
      </c>
      <c r="H119" s="16" t="s">
        <v>404</v>
      </c>
      <c r="I119" s="17" t="s">
        <v>405</v>
      </c>
      <c r="J119" s="16" t="s">
        <v>73</v>
      </c>
      <c r="K119" s="16" t="s">
        <v>74</v>
      </c>
      <c r="L119" s="16" t="s">
        <v>434</v>
      </c>
      <c r="M119" s="16" t="s">
        <v>50</v>
      </c>
      <c r="N119" s="16" t="s">
        <v>435</v>
      </c>
      <c r="O119" s="16" t="s">
        <v>52</v>
      </c>
      <c r="P119" s="16" t="s">
        <v>439</v>
      </c>
      <c r="Q119" s="16" t="s">
        <v>437</v>
      </c>
      <c r="R119" s="16" t="s">
        <v>36</v>
      </c>
      <c r="S119" s="16">
        <v>40</v>
      </c>
      <c r="T119" s="16">
        <v>35</v>
      </c>
      <c r="U119" s="16">
        <v>40</v>
      </c>
      <c r="V119" s="16">
        <v>35</v>
      </c>
      <c r="W119" s="16">
        <v>150</v>
      </c>
      <c r="X119" s="16" t="s">
        <v>438</v>
      </c>
      <c r="Y119" s="13"/>
      <c r="Z119" s="13"/>
      <c r="AA119" s="13"/>
      <c r="AB119" s="13"/>
      <c r="AC119" s="13"/>
      <c r="AD119" s="13"/>
      <c r="AE119" s="13"/>
      <c r="AF119" s="13"/>
      <c r="AG119" s="13"/>
      <c r="AH119" s="13"/>
      <c r="AI119" s="13"/>
    </row>
    <row r="120" spans="1:35" x14ac:dyDescent="0.2">
      <c r="A120" s="14" t="s">
        <v>397</v>
      </c>
      <c r="B120" s="15" t="s">
        <v>398</v>
      </c>
      <c r="C120" s="16" t="s">
        <v>399</v>
      </c>
      <c r="D120" s="16" t="s">
        <v>400</v>
      </c>
      <c r="E120" s="16" t="s">
        <v>401</v>
      </c>
      <c r="F120" s="16" t="s">
        <v>402</v>
      </c>
      <c r="G120" s="17" t="s">
        <v>403</v>
      </c>
      <c r="H120" s="16" t="s">
        <v>404</v>
      </c>
      <c r="I120" s="17" t="s">
        <v>405</v>
      </c>
      <c r="J120" s="16" t="s">
        <v>98</v>
      </c>
      <c r="K120" s="16" t="s">
        <v>99</v>
      </c>
      <c r="L120" s="16" t="s">
        <v>440</v>
      </c>
      <c r="M120" s="16" t="s">
        <v>50</v>
      </c>
      <c r="N120" s="16" t="s">
        <v>441</v>
      </c>
      <c r="O120" s="16" t="s">
        <v>52</v>
      </c>
      <c r="P120" s="16" t="s">
        <v>442</v>
      </c>
      <c r="Q120" s="16" t="s">
        <v>426</v>
      </c>
      <c r="R120" s="16" t="s">
        <v>36</v>
      </c>
      <c r="S120" s="16">
        <v>4</v>
      </c>
      <c r="T120" s="16">
        <v>4</v>
      </c>
      <c r="U120" s="16">
        <v>4</v>
      </c>
      <c r="V120" s="16">
        <v>3</v>
      </c>
      <c r="W120" s="16">
        <v>15</v>
      </c>
      <c r="X120" s="16" t="s">
        <v>443</v>
      </c>
      <c r="Y120" s="13"/>
      <c r="Z120" s="13"/>
      <c r="AA120" s="13"/>
      <c r="AB120" s="13"/>
      <c r="AC120" s="13"/>
      <c r="AD120" s="13"/>
      <c r="AE120" s="13"/>
      <c r="AF120" s="13"/>
      <c r="AG120" s="13"/>
      <c r="AH120" s="13"/>
      <c r="AI120" s="13"/>
    </row>
    <row r="121" spans="1:35" x14ac:dyDescent="0.2">
      <c r="A121" s="14" t="s">
        <v>397</v>
      </c>
      <c r="B121" s="15" t="s">
        <v>398</v>
      </c>
      <c r="C121" s="16" t="s">
        <v>399</v>
      </c>
      <c r="D121" s="16" t="s">
        <v>400</v>
      </c>
      <c r="E121" s="16" t="s">
        <v>401</v>
      </c>
      <c r="F121" s="16" t="s">
        <v>402</v>
      </c>
      <c r="G121" s="17" t="s">
        <v>403</v>
      </c>
      <c r="H121" s="16" t="s">
        <v>404</v>
      </c>
      <c r="I121" s="17" t="s">
        <v>405</v>
      </c>
      <c r="J121" s="16" t="s">
        <v>98</v>
      </c>
      <c r="K121" s="16" t="s">
        <v>99</v>
      </c>
      <c r="L121" s="16" t="s">
        <v>440</v>
      </c>
      <c r="M121" s="16" t="s">
        <v>50</v>
      </c>
      <c r="N121" s="16" t="s">
        <v>441</v>
      </c>
      <c r="O121" s="16" t="s">
        <v>52</v>
      </c>
      <c r="P121" s="16" t="s">
        <v>444</v>
      </c>
      <c r="Q121" s="16" t="s">
        <v>426</v>
      </c>
      <c r="R121" s="16" t="s">
        <v>36</v>
      </c>
      <c r="S121" s="16">
        <v>4</v>
      </c>
      <c r="T121" s="16">
        <v>4</v>
      </c>
      <c r="U121" s="16">
        <v>4</v>
      </c>
      <c r="V121" s="16">
        <v>3</v>
      </c>
      <c r="W121" s="16">
        <v>15</v>
      </c>
      <c r="X121" s="16" t="s">
        <v>443</v>
      </c>
      <c r="Y121" s="13"/>
      <c r="Z121" s="13"/>
      <c r="AA121" s="13"/>
      <c r="AB121" s="13"/>
      <c r="AC121" s="13"/>
      <c r="AD121" s="13"/>
      <c r="AE121" s="13"/>
      <c r="AF121" s="13"/>
      <c r="AG121" s="13"/>
      <c r="AH121" s="13"/>
      <c r="AI121" s="13"/>
    </row>
    <row r="122" spans="1:35" x14ac:dyDescent="0.2">
      <c r="A122" s="14" t="s">
        <v>397</v>
      </c>
      <c r="B122" s="15" t="s">
        <v>398</v>
      </c>
      <c r="C122" s="16" t="s">
        <v>399</v>
      </c>
      <c r="D122" s="16" t="s">
        <v>400</v>
      </c>
      <c r="E122" s="16" t="s">
        <v>401</v>
      </c>
      <c r="F122" s="16" t="s">
        <v>402</v>
      </c>
      <c r="G122" s="17" t="s">
        <v>403</v>
      </c>
      <c r="H122" s="16" t="s">
        <v>404</v>
      </c>
      <c r="I122" s="17" t="s">
        <v>405</v>
      </c>
      <c r="J122" s="16" t="s">
        <v>445</v>
      </c>
      <c r="K122" s="16" t="s">
        <v>446</v>
      </c>
      <c r="L122" s="16" t="s">
        <v>447</v>
      </c>
      <c r="M122" s="16" t="s">
        <v>50</v>
      </c>
      <c r="N122" s="16" t="s">
        <v>448</v>
      </c>
      <c r="O122" s="16" t="s">
        <v>52</v>
      </c>
      <c r="P122" s="16" t="s">
        <v>449</v>
      </c>
      <c r="Q122" s="16" t="s">
        <v>450</v>
      </c>
      <c r="R122" s="16" t="s">
        <v>36</v>
      </c>
      <c r="S122" s="16">
        <v>100</v>
      </c>
      <c r="T122" s="16">
        <v>100</v>
      </c>
      <c r="U122" s="16">
        <v>100</v>
      </c>
      <c r="V122" s="16">
        <v>100</v>
      </c>
      <c r="W122" s="16">
        <v>400</v>
      </c>
      <c r="X122" s="16" t="s">
        <v>451</v>
      </c>
      <c r="Y122" s="13"/>
      <c r="Z122" s="13"/>
      <c r="AA122" s="13"/>
      <c r="AB122" s="13"/>
      <c r="AC122" s="13"/>
      <c r="AD122" s="13"/>
      <c r="AE122" s="13"/>
      <c r="AF122" s="13"/>
      <c r="AG122" s="13"/>
      <c r="AH122" s="13"/>
      <c r="AI122" s="13"/>
    </row>
    <row r="123" spans="1:35" x14ac:dyDescent="0.2">
      <c r="A123" s="14" t="s">
        <v>397</v>
      </c>
      <c r="B123" s="15" t="s">
        <v>398</v>
      </c>
      <c r="C123" s="16" t="s">
        <v>399</v>
      </c>
      <c r="D123" s="16" t="s">
        <v>400</v>
      </c>
      <c r="E123" s="16" t="s">
        <v>401</v>
      </c>
      <c r="F123" s="16" t="s">
        <v>402</v>
      </c>
      <c r="G123" s="17" t="s">
        <v>403</v>
      </c>
      <c r="H123" s="16" t="s">
        <v>404</v>
      </c>
      <c r="I123" s="17" t="s">
        <v>405</v>
      </c>
      <c r="J123" s="16" t="s">
        <v>445</v>
      </c>
      <c r="K123" s="16" t="s">
        <v>446</v>
      </c>
      <c r="L123" s="16" t="s">
        <v>447</v>
      </c>
      <c r="M123" s="16" t="s">
        <v>50</v>
      </c>
      <c r="N123" s="16" t="s">
        <v>448</v>
      </c>
      <c r="O123" s="16" t="s">
        <v>52</v>
      </c>
      <c r="P123" s="16" t="s">
        <v>452</v>
      </c>
      <c r="Q123" s="16" t="s">
        <v>450</v>
      </c>
      <c r="R123" s="16" t="s">
        <v>36</v>
      </c>
      <c r="S123" s="16">
        <v>100</v>
      </c>
      <c r="T123" s="16">
        <v>100</v>
      </c>
      <c r="U123" s="16">
        <v>100</v>
      </c>
      <c r="V123" s="16">
        <v>100</v>
      </c>
      <c r="W123" s="16">
        <v>400</v>
      </c>
      <c r="X123" s="16" t="s">
        <v>451</v>
      </c>
      <c r="Y123" s="13"/>
      <c r="Z123" s="13"/>
      <c r="AA123" s="13"/>
      <c r="AB123" s="13"/>
      <c r="AC123" s="13"/>
      <c r="AD123" s="13"/>
      <c r="AE123" s="13"/>
      <c r="AF123" s="13"/>
      <c r="AG123" s="13"/>
      <c r="AH123" s="13"/>
      <c r="AI123" s="13"/>
    </row>
    <row r="124" spans="1:35" x14ac:dyDescent="0.2">
      <c r="A124" s="14" t="s">
        <v>397</v>
      </c>
      <c r="B124" s="15" t="s">
        <v>398</v>
      </c>
      <c r="C124" s="16" t="s">
        <v>399</v>
      </c>
      <c r="D124" s="16" t="s">
        <v>400</v>
      </c>
      <c r="E124" s="16" t="s">
        <v>401</v>
      </c>
      <c r="F124" s="16" t="s">
        <v>402</v>
      </c>
      <c r="G124" s="17" t="s">
        <v>403</v>
      </c>
      <c r="H124" s="16" t="s">
        <v>404</v>
      </c>
      <c r="I124" s="17" t="s">
        <v>405</v>
      </c>
      <c r="J124" s="16" t="s">
        <v>104</v>
      </c>
      <c r="K124" s="16" t="s">
        <v>105</v>
      </c>
      <c r="L124" s="16" t="s">
        <v>453</v>
      </c>
      <c r="M124" s="16" t="s">
        <v>50</v>
      </c>
      <c r="N124" s="16" t="s">
        <v>454</v>
      </c>
      <c r="O124" s="16" t="s">
        <v>52</v>
      </c>
      <c r="P124" s="16" t="s">
        <v>455</v>
      </c>
      <c r="Q124" s="16" t="s">
        <v>54</v>
      </c>
      <c r="R124" s="16" t="s">
        <v>36</v>
      </c>
      <c r="S124" s="16">
        <v>1</v>
      </c>
      <c r="T124" s="16">
        <v>2</v>
      </c>
      <c r="U124" s="16">
        <v>1</v>
      </c>
      <c r="V124" s="16">
        <v>1</v>
      </c>
      <c r="W124" s="16">
        <v>5</v>
      </c>
      <c r="X124" s="16" t="s">
        <v>456</v>
      </c>
      <c r="Y124" s="13"/>
      <c r="Z124" s="13"/>
      <c r="AA124" s="13"/>
      <c r="AB124" s="13"/>
      <c r="AC124" s="13"/>
      <c r="AD124" s="13"/>
      <c r="AE124" s="13"/>
      <c r="AF124" s="13"/>
      <c r="AG124" s="13"/>
      <c r="AH124" s="13"/>
      <c r="AI124" s="13"/>
    </row>
    <row r="125" spans="1:35" x14ac:dyDescent="0.2">
      <c r="A125" s="14" t="s">
        <v>397</v>
      </c>
      <c r="B125" s="15" t="s">
        <v>398</v>
      </c>
      <c r="C125" s="16" t="s">
        <v>399</v>
      </c>
      <c r="D125" s="16" t="s">
        <v>400</v>
      </c>
      <c r="E125" s="16" t="s">
        <v>401</v>
      </c>
      <c r="F125" s="16" t="s">
        <v>402</v>
      </c>
      <c r="G125" s="17" t="s">
        <v>403</v>
      </c>
      <c r="H125" s="16" t="s">
        <v>404</v>
      </c>
      <c r="I125" s="17" t="s">
        <v>405</v>
      </c>
      <c r="J125" s="16" t="s">
        <v>104</v>
      </c>
      <c r="K125" s="16" t="s">
        <v>105</v>
      </c>
      <c r="L125" s="16" t="s">
        <v>453</v>
      </c>
      <c r="M125" s="16" t="s">
        <v>50</v>
      </c>
      <c r="N125" s="16" t="s">
        <v>454</v>
      </c>
      <c r="O125" s="16" t="s">
        <v>52</v>
      </c>
      <c r="P125" s="16" t="s">
        <v>457</v>
      </c>
      <c r="Q125" s="16" t="s">
        <v>54</v>
      </c>
      <c r="R125" s="16" t="s">
        <v>36</v>
      </c>
      <c r="S125" s="16">
        <v>1</v>
      </c>
      <c r="T125" s="16">
        <v>2</v>
      </c>
      <c r="U125" s="16">
        <v>1</v>
      </c>
      <c r="V125" s="16">
        <v>1</v>
      </c>
      <c r="W125" s="16">
        <v>5</v>
      </c>
      <c r="X125" s="16" t="s">
        <v>456</v>
      </c>
      <c r="Y125" s="13"/>
      <c r="Z125" s="13"/>
      <c r="AA125" s="13"/>
      <c r="AB125" s="13"/>
      <c r="AC125" s="13"/>
      <c r="AD125" s="13"/>
      <c r="AE125" s="13"/>
      <c r="AF125" s="13"/>
      <c r="AG125" s="13"/>
      <c r="AH125" s="13"/>
      <c r="AI125" s="13"/>
    </row>
    <row r="126" spans="1:35" x14ac:dyDescent="0.2">
      <c r="A126" s="14" t="s">
        <v>397</v>
      </c>
      <c r="B126" s="15" t="s">
        <v>398</v>
      </c>
      <c r="C126" s="16" t="s">
        <v>399</v>
      </c>
      <c r="D126" s="16" t="s">
        <v>400</v>
      </c>
      <c r="E126" s="16" t="s">
        <v>401</v>
      </c>
      <c r="F126" s="16" t="s">
        <v>402</v>
      </c>
      <c r="G126" s="17" t="s">
        <v>403</v>
      </c>
      <c r="H126" s="16" t="s">
        <v>404</v>
      </c>
      <c r="I126" s="17" t="s">
        <v>405</v>
      </c>
      <c r="J126" s="16" t="s">
        <v>458</v>
      </c>
      <c r="K126" s="16" t="s">
        <v>459</v>
      </c>
      <c r="L126" s="16" t="s">
        <v>460</v>
      </c>
      <c r="M126" s="16" t="s">
        <v>50</v>
      </c>
      <c r="N126" s="16" t="s">
        <v>461</v>
      </c>
      <c r="O126" s="16" t="s">
        <v>52</v>
      </c>
      <c r="P126" s="16" t="s">
        <v>462</v>
      </c>
      <c r="Q126" s="16" t="s">
        <v>463</v>
      </c>
      <c r="R126" s="16" t="s">
        <v>36</v>
      </c>
      <c r="S126" s="16">
        <v>1</v>
      </c>
      <c r="T126" s="16">
        <v>2</v>
      </c>
      <c r="U126" s="16">
        <v>1</v>
      </c>
      <c r="V126" s="16">
        <v>1</v>
      </c>
      <c r="W126" s="16">
        <v>5</v>
      </c>
      <c r="X126" s="16" t="s">
        <v>464</v>
      </c>
      <c r="Y126" s="13"/>
      <c r="Z126" s="13"/>
      <c r="AA126" s="13"/>
      <c r="AB126" s="13"/>
      <c r="AC126" s="13"/>
      <c r="AD126" s="13"/>
      <c r="AE126" s="13"/>
      <c r="AF126" s="13"/>
      <c r="AG126" s="13"/>
      <c r="AH126" s="13"/>
      <c r="AI126" s="13"/>
    </row>
    <row r="127" spans="1:35" x14ac:dyDescent="0.2">
      <c r="A127" s="14" t="s">
        <v>397</v>
      </c>
      <c r="B127" s="15" t="s">
        <v>398</v>
      </c>
      <c r="C127" s="16" t="s">
        <v>399</v>
      </c>
      <c r="D127" s="16" t="s">
        <v>400</v>
      </c>
      <c r="E127" s="16" t="s">
        <v>401</v>
      </c>
      <c r="F127" s="16" t="s">
        <v>402</v>
      </c>
      <c r="G127" s="17" t="s">
        <v>403</v>
      </c>
      <c r="H127" s="16" t="s">
        <v>404</v>
      </c>
      <c r="I127" s="17" t="s">
        <v>405</v>
      </c>
      <c r="J127" s="16" t="s">
        <v>458</v>
      </c>
      <c r="K127" s="16" t="s">
        <v>459</v>
      </c>
      <c r="L127" s="16" t="s">
        <v>460</v>
      </c>
      <c r="M127" s="16" t="s">
        <v>50</v>
      </c>
      <c r="N127" s="16" t="s">
        <v>461</v>
      </c>
      <c r="O127" s="16" t="s">
        <v>52</v>
      </c>
      <c r="P127" s="16" t="s">
        <v>465</v>
      </c>
      <c r="Q127" s="16" t="s">
        <v>463</v>
      </c>
      <c r="R127" s="16" t="s">
        <v>36</v>
      </c>
      <c r="S127" s="16">
        <v>1</v>
      </c>
      <c r="T127" s="16">
        <v>2</v>
      </c>
      <c r="U127" s="16">
        <v>1</v>
      </c>
      <c r="V127" s="16">
        <v>1</v>
      </c>
      <c r="W127" s="16">
        <v>5</v>
      </c>
      <c r="X127" s="16" t="s">
        <v>464</v>
      </c>
      <c r="Y127" s="13"/>
      <c r="Z127" s="13"/>
      <c r="AA127" s="13"/>
      <c r="AB127" s="13"/>
      <c r="AC127" s="13"/>
      <c r="AD127" s="13"/>
      <c r="AE127" s="13"/>
      <c r="AF127" s="13"/>
      <c r="AG127" s="13"/>
      <c r="AH127" s="13"/>
      <c r="AI127" s="13"/>
    </row>
    <row r="128" spans="1:35" x14ac:dyDescent="0.2">
      <c r="A128" s="14" t="s">
        <v>466</v>
      </c>
      <c r="B128" s="15" t="s">
        <v>467</v>
      </c>
      <c r="C128" s="16" t="s">
        <v>466</v>
      </c>
      <c r="D128" s="16" t="s">
        <v>113</v>
      </c>
      <c r="E128" s="16" t="s">
        <v>114</v>
      </c>
      <c r="F128" s="16" t="s">
        <v>468</v>
      </c>
      <c r="G128" s="17" t="s">
        <v>469</v>
      </c>
      <c r="H128" s="16" t="s">
        <v>470</v>
      </c>
      <c r="I128" s="17" t="s">
        <v>471</v>
      </c>
      <c r="J128" s="16" t="s">
        <v>28</v>
      </c>
      <c r="K128" s="16" t="s">
        <v>29</v>
      </c>
      <c r="L128" s="16" t="s">
        <v>472</v>
      </c>
      <c r="M128" s="16" t="s">
        <v>31</v>
      </c>
      <c r="N128" s="16" t="s">
        <v>473</v>
      </c>
      <c r="O128" s="16" t="s">
        <v>33</v>
      </c>
      <c r="P128" s="16" t="s">
        <v>474</v>
      </c>
      <c r="Q128" s="16" t="s">
        <v>475</v>
      </c>
      <c r="R128" s="16" t="s">
        <v>36</v>
      </c>
      <c r="S128" s="16">
        <v>0</v>
      </c>
      <c r="T128" s="16">
        <v>0</v>
      </c>
      <c r="U128" s="16">
        <v>0</v>
      </c>
      <c r="V128" s="16">
        <v>16</v>
      </c>
      <c r="W128" s="16">
        <v>16</v>
      </c>
      <c r="X128" s="16" t="s">
        <v>476</v>
      </c>
      <c r="Y128" s="13"/>
      <c r="Z128" s="13"/>
      <c r="AA128" s="13"/>
      <c r="AB128" s="13"/>
      <c r="AC128" s="13"/>
      <c r="AD128" s="13"/>
      <c r="AE128" s="13"/>
      <c r="AF128" s="13"/>
      <c r="AG128" s="13"/>
      <c r="AH128" s="13"/>
      <c r="AI128" s="13"/>
    </row>
    <row r="129" spans="1:35" x14ac:dyDescent="0.2">
      <c r="A129" s="14" t="s">
        <v>466</v>
      </c>
      <c r="B129" s="15" t="s">
        <v>467</v>
      </c>
      <c r="C129" s="16" t="s">
        <v>466</v>
      </c>
      <c r="D129" s="16" t="s">
        <v>113</v>
      </c>
      <c r="E129" s="16" t="s">
        <v>114</v>
      </c>
      <c r="F129" s="16" t="s">
        <v>468</v>
      </c>
      <c r="G129" s="17" t="s">
        <v>469</v>
      </c>
      <c r="H129" s="16" t="s">
        <v>470</v>
      </c>
      <c r="I129" s="17" t="s">
        <v>471</v>
      </c>
      <c r="J129" s="16" t="s">
        <v>28</v>
      </c>
      <c r="K129" s="16" t="s">
        <v>29</v>
      </c>
      <c r="L129" s="16" t="s">
        <v>472</v>
      </c>
      <c r="M129" s="16" t="s">
        <v>31</v>
      </c>
      <c r="N129" s="16" t="s">
        <v>473</v>
      </c>
      <c r="O129" s="16" t="s">
        <v>33</v>
      </c>
      <c r="P129" s="16" t="s">
        <v>477</v>
      </c>
      <c r="Q129" s="16" t="s">
        <v>478</v>
      </c>
      <c r="R129" s="16" t="s">
        <v>36</v>
      </c>
      <c r="S129" s="16">
        <v>0</v>
      </c>
      <c r="T129" s="16">
        <v>0</v>
      </c>
      <c r="U129" s="16">
        <v>0</v>
      </c>
      <c r="V129" s="16">
        <v>16</v>
      </c>
      <c r="W129" s="16">
        <v>16</v>
      </c>
      <c r="X129" s="16" t="s">
        <v>476</v>
      </c>
      <c r="Y129" s="13"/>
      <c r="Z129" s="13"/>
      <c r="AA129" s="13"/>
      <c r="AB129" s="13"/>
      <c r="AC129" s="13"/>
      <c r="AD129" s="13"/>
      <c r="AE129" s="13"/>
      <c r="AF129" s="13"/>
      <c r="AG129" s="13"/>
      <c r="AH129" s="13"/>
      <c r="AI129" s="13"/>
    </row>
    <row r="130" spans="1:35" x14ac:dyDescent="0.2">
      <c r="A130" s="14" t="s">
        <v>466</v>
      </c>
      <c r="B130" s="15" t="s">
        <v>467</v>
      </c>
      <c r="C130" s="16" t="s">
        <v>466</v>
      </c>
      <c r="D130" s="16" t="s">
        <v>113</v>
      </c>
      <c r="E130" s="16" t="s">
        <v>114</v>
      </c>
      <c r="F130" s="16" t="s">
        <v>468</v>
      </c>
      <c r="G130" s="17" t="s">
        <v>469</v>
      </c>
      <c r="H130" s="16" t="s">
        <v>470</v>
      </c>
      <c r="I130" s="17" t="s">
        <v>471</v>
      </c>
      <c r="J130" s="16" t="s">
        <v>39</v>
      </c>
      <c r="K130" s="16" t="s">
        <v>40</v>
      </c>
      <c r="L130" s="16" t="s">
        <v>479</v>
      </c>
      <c r="M130" s="16" t="s">
        <v>31</v>
      </c>
      <c r="N130" s="16" t="s">
        <v>480</v>
      </c>
      <c r="O130" s="16" t="s">
        <v>33</v>
      </c>
      <c r="P130" s="16" t="s">
        <v>481</v>
      </c>
      <c r="Q130" s="16" t="s">
        <v>482</v>
      </c>
      <c r="R130" s="16" t="s">
        <v>36</v>
      </c>
      <c r="S130" s="16">
        <v>0</v>
      </c>
      <c r="T130" s="16">
        <v>0</v>
      </c>
      <c r="U130" s="16">
        <v>0</v>
      </c>
      <c r="V130" s="16">
        <v>16</v>
      </c>
      <c r="W130" s="16">
        <v>16</v>
      </c>
      <c r="X130" s="16" t="s">
        <v>476</v>
      </c>
      <c r="Y130" s="13"/>
      <c r="Z130" s="13"/>
      <c r="AA130" s="13"/>
      <c r="AB130" s="13"/>
      <c r="AC130" s="13"/>
      <c r="AD130" s="13"/>
      <c r="AE130" s="13"/>
      <c r="AF130" s="13"/>
      <c r="AG130" s="13"/>
      <c r="AH130" s="13"/>
      <c r="AI130" s="13"/>
    </row>
    <row r="131" spans="1:35" x14ac:dyDescent="0.2">
      <c r="A131" s="14" t="s">
        <v>466</v>
      </c>
      <c r="B131" s="15" t="s">
        <v>467</v>
      </c>
      <c r="C131" s="16" t="s">
        <v>466</v>
      </c>
      <c r="D131" s="16" t="s">
        <v>113</v>
      </c>
      <c r="E131" s="16" t="s">
        <v>114</v>
      </c>
      <c r="F131" s="16" t="s">
        <v>468</v>
      </c>
      <c r="G131" s="17" t="s">
        <v>469</v>
      </c>
      <c r="H131" s="16" t="s">
        <v>470</v>
      </c>
      <c r="I131" s="17" t="s">
        <v>471</v>
      </c>
      <c r="J131" s="16" t="s">
        <v>39</v>
      </c>
      <c r="K131" s="16" t="s">
        <v>40</v>
      </c>
      <c r="L131" s="16" t="s">
        <v>479</v>
      </c>
      <c r="M131" s="16" t="s">
        <v>31</v>
      </c>
      <c r="N131" s="16" t="s">
        <v>480</v>
      </c>
      <c r="O131" s="16" t="s">
        <v>33</v>
      </c>
      <c r="P131" s="16" t="s">
        <v>483</v>
      </c>
      <c r="Q131" s="16" t="s">
        <v>475</v>
      </c>
      <c r="R131" s="16" t="s">
        <v>36</v>
      </c>
      <c r="S131" s="16">
        <v>0</v>
      </c>
      <c r="T131" s="16">
        <v>0</v>
      </c>
      <c r="U131" s="16">
        <v>0</v>
      </c>
      <c r="V131" s="16">
        <v>16</v>
      </c>
      <c r="W131" s="16">
        <v>16</v>
      </c>
      <c r="X131" s="16" t="s">
        <v>476</v>
      </c>
      <c r="Y131" s="13"/>
      <c r="Z131" s="13"/>
      <c r="AA131" s="13"/>
      <c r="AB131" s="13"/>
      <c r="AC131" s="13"/>
      <c r="AD131" s="13"/>
      <c r="AE131" s="13"/>
      <c r="AF131" s="13"/>
      <c r="AG131" s="13"/>
      <c r="AH131" s="13"/>
      <c r="AI131" s="13"/>
    </row>
    <row r="132" spans="1:35" x14ac:dyDescent="0.2">
      <c r="A132" s="14" t="s">
        <v>466</v>
      </c>
      <c r="B132" s="15" t="s">
        <v>467</v>
      </c>
      <c r="C132" s="16" t="s">
        <v>466</v>
      </c>
      <c r="D132" s="16" t="s">
        <v>113</v>
      </c>
      <c r="E132" s="16" t="s">
        <v>114</v>
      </c>
      <c r="F132" s="16" t="s">
        <v>468</v>
      </c>
      <c r="G132" s="17" t="s">
        <v>469</v>
      </c>
      <c r="H132" s="16" t="s">
        <v>470</v>
      </c>
      <c r="I132" s="17" t="s">
        <v>471</v>
      </c>
      <c r="J132" s="16" t="s">
        <v>47</v>
      </c>
      <c r="K132" s="16" t="s">
        <v>48</v>
      </c>
      <c r="L132" s="16" t="s">
        <v>484</v>
      </c>
      <c r="M132" s="16" t="s">
        <v>50</v>
      </c>
      <c r="N132" s="16" t="s">
        <v>485</v>
      </c>
      <c r="O132" s="16" t="s">
        <v>133</v>
      </c>
      <c r="P132" s="16" t="s">
        <v>486</v>
      </c>
      <c r="Q132" s="16" t="s">
        <v>487</v>
      </c>
      <c r="R132" s="16" t="s">
        <v>36</v>
      </c>
      <c r="S132" s="16">
        <v>0</v>
      </c>
      <c r="T132" s="16">
        <v>32</v>
      </c>
      <c r="U132" s="16">
        <v>0</v>
      </c>
      <c r="V132" s="16">
        <v>32</v>
      </c>
      <c r="W132" s="16">
        <v>64</v>
      </c>
      <c r="X132" s="16" t="s">
        <v>488</v>
      </c>
      <c r="Y132" s="13"/>
      <c r="Z132" s="13"/>
      <c r="AA132" s="13"/>
      <c r="AB132" s="13"/>
      <c r="AC132" s="13"/>
      <c r="AD132" s="13"/>
      <c r="AE132" s="13"/>
      <c r="AF132" s="13"/>
      <c r="AG132" s="13"/>
      <c r="AH132" s="13"/>
      <c r="AI132" s="13"/>
    </row>
    <row r="133" spans="1:35" x14ac:dyDescent="0.2">
      <c r="A133" s="14" t="s">
        <v>466</v>
      </c>
      <c r="B133" s="15" t="s">
        <v>467</v>
      </c>
      <c r="C133" s="16" t="s">
        <v>466</v>
      </c>
      <c r="D133" s="16" t="s">
        <v>113</v>
      </c>
      <c r="E133" s="16" t="s">
        <v>114</v>
      </c>
      <c r="F133" s="16" t="s">
        <v>468</v>
      </c>
      <c r="G133" s="17" t="s">
        <v>469</v>
      </c>
      <c r="H133" s="16" t="s">
        <v>470</v>
      </c>
      <c r="I133" s="17" t="s">
        <v>471</v>
      </c>
      <c r="J133" s="16" t="s">
        <v>47</v>
      </c>
      <c r="K133" s="16" t="s">
        <v>48</v>
      </c>
      <c r="L133" s="16" t="s">
        <v>484</v>
      </c>
      <c r="M133" s="16" t="s">
        <v>50</v>
      </c>
      <c r="N133" s="16" t="s">
        <v>485</v>
      </c>
      <c r="O133" s="16" t="s">
        <v>133</v>
      </c>
      <c r="P133" s="16" t="s">
        <v>489</v>
      </c>
      <c r="Q133" s="16" t="s">
        <v>490</v>
      </c>
      <c r="R133" s="16" t="s">
        <v>36</v>
      </c>
      <c r="S133" s="16">
        <v>0</v>
      </c>
      <c r="T133" s="16">
        <v>32</v>
      </c>
      <c r="U133" s="16">
        <v>0</v>
      </c>
      <c r="V133" s="16">
        <v>32</v>
      </c>
      <c r="W133" s="16">
        <v>64</v>
      </c>
      <c r="X133" s="16" t="s">
        <v>488</v>
      </c>
      <c r="Y133" s="13"/>
      <c r="Z133" s="13"/>
      <c r="AA133" s="13"/>
      <c r="AB133" s="13"/>
      <c r="AC133" s="13"/>
      <c r="AD133" s="13"/>
      <c r="AE133" s="13"/>
      <c r="AF133" s="13"/>
      <c r="AG133" s="13"/>
      <c r="AH133" s="13"/>
      <c r="AI133" s="13"/>
    </row>
    <row r="134" spans="1:35" x14ac:dyDescent="0.2">
      <c r="A134" s="14" t="s">
        <v>466</v>
      </c>
      <c r="B134" s="15" t="s">
        <v>467</v>
      </c>
      <c r="C134" s="16" t="s">
        <v>466</v>
      </c>
      <c r="D134" s="16" t="s">
        <v>113</v>
      </c>
      <c r="E134" s="16" t="s">
        <v>114</v>
      </c>
      <c r="F134" s="16" t="s">
        <v>468</v>
      </c>
      <c r="G134" s="17" t="s">
        <v>469</v>
      </c>
      <c r="H134" s="16" t="s">
        <v>470</v>
      </c>
      <c r="I134" s="17" t="s">
        <v>471</v>
      </c>
      <c r="J134" s="16" t="s">
        <v>57</v>
      </c>
      <c r="K134" s="16" t="s">
        <v>58</v>
      </c>
      <c r="L134" s="16" t="s">
        <v>491</v>
      </c>
      <c r="M134" s="16" t="s">
        <v>50</v>
      </c>
      <c r="N134" s="16" t="s">
        <v>492</v>
      </c>
      <c r="O134" s="16" t="s">
        <v>133</v>
      </c>
      <c r="P134" s="16" t="s">
        <v>493</v>
      </c>
      <c r="Q134" s="16" t="s">
        <v>475</v>
      </c>
      <c r="R134" s="16" t="s">
        <v>36</v>
      </c>
      <c r="S134" s="16">
        <v>0</v>
      </c>
      <c r="T134" s="16">
        <v>6</v>
      </c>
      <c r="U134" s="16">
        <v>0</v>
      </c>
      <c r="V134" s="16">
        <v>6</v>
      </c>
      <c r="W134" s="16">
        <v>12</v>
      </c>
      <c r="X134" s="16" t="s">
        <v>494</v>
      </c>
      <c r="Y134" s="13"/>
      <c r="Z134" s="13"/>
      <c r="AA134" s="13"/>
      <c r="AB134" s="13"/>
      <c r="AC134" s="13"/>
      <c r="AD134" s="13"/>
      <c r="AE134" s="13"/>
      <c r="AF134" s="13"/>
      <c r="AG134" s="13"/>
      <c r="AH134" s="13"/>
      <c r="AI134" s="13"/>
    </row>
    <row r="135" spans="1:35" x14ac:dyDescent="0.2">
      <c r="A135" s="14" t="s">
        <v>466</v>
      </c>
      <c r="B135" s="15" t="s">
        <v>467</v>
      </c>
      <c r="C135" s="16" t="s">
        <v>466</v>
      </c>
      <c r="D135" s="16" t="s">
        <v>113</v>
      </c>
      <c r="E135" s="16" t="s">
        <v>114</v>
      </c>
      <c r="F135" s="16" t="s">
        <v>468</v>
      </c>
      <c r="G135" s="17" t="s">
        <v>469</v>
      </c>
      <c r="H135" s="16" t="s">
        <v>470</v>
      </c>
      <c r="I135" s="17" t="s">
        <v>471</v>
      </c>
      <c r="J135" s="16" t="s">
        <v>57</v>
      </c>
      <c r="K135" s="16" t="s">
        <v>58</v>
      </c>
      <c r="L135" s="16" t="s">
        <v>491</v>
      </c>
      <c r="M135" s="16" t="s">
        <v>50</v>
      </c>
      <c r="N135" s="16" t="s">
        <v>492</v>
      </c>
      <c r="O135" s="16" t="s">
        <v>133</v>
      </c>
      <c r="P135" s="16" t="s">
        <v>495</v>
      </c>
      <c r="Q135" s="16" t="s">
        <v>475</v>
      </c>
      <c r="R135" s="16" t="s">
        <v>36</v>
      </c>
      <c r="S135" s="16">
        <v>0</v>
      </c>
      <c r="T135" s="16">
        <v>6</v>
      </c>
      <c r="U135" s="16">
        <v>0</v>
      </c>
      <c r="V135" s="16">
        <v>6</v>
      </c>
      <c r="W135" s="16">
        <v>12</v>
      </c>
      <c r="X135" s="16" t="s">
        <v>494</v>
      </c>
      <c r="Y135" s="13"/>
      <c r="Z135" s="13"/>
      <c r="AA135" s="13"/>
      <c r="AB135" s="13"/>
      <c r="AC135" s="13"/>
      <c r="AD135" s="13"/>
      <c r="AE135" s="13"/>
      <c r="AF135" s="13"/>
      <c r="AG135" s="13"/>
      <c r="AH135" s="13"/>
      <c r="AI135" s="13"/>
    </row>
    <row r="136" spans="1:35" x14ac:dyDescent="0.2">
      <c r="A136" s="14" t="s">
        <v>466</v>
      </c>
      <c r="B136" s="15" t="s">
        <v>467</v>
      </c>
      <c r="C136" s="16" t="s">
        <v>466</v>
      </c>
      <c r="D136" s="16" t="s">
        <v>113</v>
      </c>
      <c r="E136" s="16" t="s">
        <v>114</v>
      </c>
      <c r="F136" s="16" t="s">
        <v>468</v>
      </c>
      <c r="G136" s="17" t="s">
        <v>469</v>
      </c>
      <c r="H136" s="16" t="s">
        <v>470</v>
      </c>
      <c r="I136" s="17" t="s">
        <v>471</v>
      </c>
      <c r="J136" s="16" t="s">
        <v>73</v>
      </c>
      <c r="K136" s="16" t="s">
        <v>74</v>
      </c>
      <c r="L136" s="16" t="s">
        <v>496</v>
      </c>
      <c r="M136" s="16" t="s">
        <v>50</v>
      </c>
      <c r="N136" s="16" t="s">
        <v>497</v>
      </c>
      <c r="O136" s="16" t="s">
        <v>133</v>
      </c>
      <c r="P136" s="16" t="s">
        <v>498</v>
      </c>
      <c r="Q136" s="16" t="s">
        <v>475</v>
      </c>
      <c r="R136" s="16" t="s">
        <v>36</v>
      </c>
      <c r="S136" s="16">
        <v>0</v>
      </c>
      <c r="T136" s="16">
        <v>128</v>
      </c>
      <c r="U136" s="16">
        <v>0</v>
      </c>
      <c r="V136" s="16">
        <v>128</v>
      </c>
      <c r="W136" s="16">
        <v>256</v>
      </c>
      <c r="X136" s="16" t="s">
        <v>499</v>
      </c>
      <c r="Y136" s="13"/>
      <c r="Z136" s="13"/>
      <c r="AA136" s="13"/>
      <c r="AB136" s="13"/>
      <c r="AC136" s="13"/>
      <c r="AD136" s="13"/>
      <c r="AE136" s="13"/>
      <c r="AF136" s="13"/>
      <c r="AG136" s="13"/>
      <c r="AH136" s="13"/>
      <c r="AI136" s="13"/>
    </row>
    <row r="137" spans="1:35" x14ac:dyDescent="0.2">
      <c r="A137" s="14" t="s">
        <v>466</v>
      </c>
      <c r="B137" s="15" t="s">
        <v>467</v>
      </c>
      <c r="C137" s="16" t="s">
        <v>466</v>
      </c>
      <c r="D137" s="16" t="s">
        <v>113</v>
      </c>
      <c r="E137" s="16" t="s">
        <v>114</v>
      </c>
      <c r="F137" s="16" t="s">
        <v>468</v>
      </c>
      <c r="G137" s="17" t="s">
        <v>469</v>
      </c>
      <c r="H137" s="16" t="s">
        <v>470</v>
      </c>
      <c r="I137" s="17" t="s">
        <v>471</v>
      </c>
      <c r="J137" s="16" t="s">
        <v>73</v>
      </c>
      <c r="K137" s="16" t="s">
        <v>74</v>
      </c>
      <c r="L137" s="16" t="s">
        <v>496</v>
      </c>
      <c r="M137" s="16" t="s">
        <v>50</v>
      </c>
      <c r="N137" s="16" t="s">
        <v>497</v>
      </c>
      <c r="O137" s="16" t="s">
        <v>133</v>
      </c>
      <c r="P137" s="16" t="s">
        <v>500</v>
      </c>
      <c r="Q137" s="16" t="s">
        <v>475</v>
      </c>
      <c r="R137" s="16" t="s">
        <v>36</v>
      </c>
      <c r="S137" s="16">
        <v>0</v>
      </c>
      <c r="T137" s="16">
        <v>128</v>
      </c>
      <c r="U137" s="16">
        <v>0</v>
      </c>
      <c r="V137" s="16">
        <v>128</v>
      </c>
      <c r="W137" s="16">
        <v>256</v>
      </c>
      <c r="X137" s="16" t="s">
        <v>499</v>
      </c>
      <c r="Y137" s="13"/>
      <c r="Z137" s="13"/>
      <c r="AA137" s="13"/>
      <c r="AB137" s="13"/>
      <c r="AC137" s="13"/>
      <c r="AD137" s="13"/>
      <c r="AE137" s="13"/>
      <c r="AF137" s="13"/>
      <c r="AG137" s="13"/>
      <c r="AH137" s="13"/>
      <c r="AI137" s="13"/>
    </row>
    <row r="138" spans="1:35" x14ac:dyDescent="0.2">
      <c r="A138" s="14" t="s">
        <v>466</v>
      </c>
      <c r="B138" s="15" t="s">
        <v>467</v>
      </c>
      <c r="C138" s="16" t="s">
        <v>466</v>
      </c>
      <c r="D138" s="16" t="s">
        <v>113</v>
      </c>
      <c r="E138" s="16" t="s">
        <v>114</v>
      </c>
      <c r="F138" s="16" t="s">
        <v>468</v>
      </c>
      <c r="G138" s="17" t="s">
        <v>469</v>
      </c>
      <c r="H138" s="16" t="s">
        <v>470</v>
      </c>
      <c r="I138" s="17" t="s">
        <v>471</v>
      </c>
      <c r="J138" s="16" t="s">
        <v>83</v>
      </c>
      <c r="K138" s="16" t="s">
        <v>84</v>
      </c>
      <c r="L138" s="16" t="s">
        <v>501</v>
      </c>
      <c r="M138" s="16" t="s">
        <v>50</v>
      </c>
      <c r="N138" s="16" t="s">
        <v>502</v>
      </c>
      <c r="O138" s="16" t="s">
        <v>52</v>
      </c>
      <c r="P138" s="16" t="s">
        <v>503</v>
      </c>
      <c r="Q138" s="16" t="s">
        <v>475</v>
      </c>
      <c r="R138" s="16" t="s">
        <v>36</v>
      </c>
      <c r="S138" s="16">
        <v>16</v>
      </c>
      <c r="T138" s="16">
        <v>16</v>
      </c>
      <c r="U138" s="16">
        <v>16</v>
      </c>
      <c r="V138" s="16">
        <v>16</v>
      </c>
      <c r="W138" s="16">
        <v>64</v>
      </c>
      <c r="X138" s="16" t="s">
        <v>504</v>
      </c>
      <c r="Y138" s="13"/>
      <c r="Z138" s="13"/>
      <c r="AA138" s="13"/>
      <c r="AB138" s="13"/>
      <c r="AC138" s="13"/>
      <c r="AD138" s="13"/>
      <c r="AE138" s="13"/>
      <c r="AF138" s="13"/>
      <c r="AG138" s="13"/>
      <c r="AH138" s="13"/>
      <c r="AI138" s="13"/>
    </row>
    <row r="139" spans="1:35" x14ac:dyDescent="0.2">
      <c r="A139" s="14" t="s">
        <v>466</v>
      </c>
      <c r="B139" s="15" t="s">
        <v>467</v>
      </c>
      <c r="C139" s="16" t="s">
        <v>466</v>
      </c>
      <c r="D139" s="16" t="s">
        <v>113</v>
      </c>
      <c r="E139" s="16" t="s">
        <v>114</v>
      </c>
      <c r="F139" s="16" t="s">
        <v>468</v>
      </c>
      <c r="G139" s="17" t="s">
        <v>469</v>
      </c>
      <c r="H139" s="16" t="s">
        <v>470</v>
      </c>
      <c r="I139" s="17" t="s">
        <v>471</v>
      </c>
      <c r="J139" s="16" t="s">
        <v>83</v>
      </c>
      <c r="K139" s="16" t="s">
        <v>84</v>
      </c>
      <c r="L139" s="16" t="s">
        <v>501</v>
      </c>
      <c r="M139" s="16" t="s">
        <v>50</v>
      </c>
      <c r="N139" s="16" t="s">
        <v>502</v>
      </c>
      <c r="O139" s="16" t="s">
        <v>52</v>
      </c>
      <c r="P139" s="16" t="s">
        <v>505</v>
      </c>
      <c r="Q139" s="16" t="s">
        <v>475</v>
      </c>
      <c r="R139" s="16" t="s">
        <v>36</v>
      </c>
      <c r="S139" s="16">
        <v>16</v>
      </c>
      <c r="T139" s="16">
        <v>16</v>
      </c>
      <c r="U139" s="16">
        <v>16</v>
      </c>
      <c r="V139" s="16">
        <v>16</v>
      </c>
      <c r="W139" s="16">
        <v>64</v>
      </c>
      <c r="X139" s="16" t="s">
        <v>504</v>
      </c>
      <c r="Y139" s="13"/>
      <c r="Z139" s="13"/>
      <c r="AA139" s="13"/>
      <c r="AB139" s="13"/>
      <c r="AC139" s="13"/>
      <c r="AD139" s="13"/>
      <c r="AE139" s="13"/>
      <c r="AF139" s="13"/>
      <c r="AG139" s="13"/>
      <c r="AH139" s="13"/>
      <c r="AI139" s="13"/>
    </row>
    <row r="140" spans="1:35" x14ac:dyDescent="0.2">
      <c r="A140" s="14" t="s">
        <v>466</v>
      </c>
      <c r="B140" s="15" t="s">
        <v>467</v>
      </c>
      <c r="C140" s="16" t="s">
        <v>466</v>
      </c>
      <c r="D140" s="16" t="s">
        <v>113</v>
      </c>
      <c r="E140" s="16" t="s">
        <v>114</v>
      </c>
      <c r="F140" s="16" t="s">
        <v>468</v>
      </c>
      <c r="G140" s="17" t="s">
        <v>469</v>
      </c>
      <c r="H140" s="16" t="s">
        <v>470</v>
      </c>
      <c r="I140" s="17" t="s">
        <v>471</v>
      </c>
      <c r="J140" s="16" t="s">
        <v>98</v>
      </c>
      <c r="K140" s="16" t="s">
        <v>99</v>
      </c>
      <c r="L140" s="16" t="s">
        <v>506</v>
      </c>
      <c r="M140" s="16" t="s">
        <v>50</v>
      </c>
      <c r="N140" s="16" t="s">
        <v>507</v>
      </c>
      <c r="O140" s="16" t="s">
        <v>52</v>
      </c>
      <c r="P140" s="16" t="s">
        <v>508</v>
      </c>
      <c r="Q140" s="16" t="s">
        <v>377</v>
      </c>
      <c r="R140" s="16" t="s">
        <v>36</v>
      </c>
      <c r="S140" s="16">
        <v>300</v>
      </c>
      <c r="T140" s="16">
        <v>300</v>
      </c>
      <c r="U140" s="16">
        <v>300</v>
      </c>
      <c r="V140" s="16">
        <v>300</v>
      </c>
      <c r="W140" s="16">
        <v>1200</v>
      </c>
      <c r="X140" s="16" t="s">
        <v>499</v>
      </c>
      <c r="Y140" s="13"/>
      <c r="Z140" s="13"/>
      <c r="AA140" s="13"/>
      <c r="AB140" s="13"/>
      <c r="AC140" s="13"/>
      <c r="AD140" s="13"/>
      <c r="AE140" s="13"/>
      <c r="AF140" s="13"/>
      <c r="AG140" s="13"/>
      <c r="AH140" s="13"/>
      <c r="AI140" s="13"/>
    </row>
    <row r="141" spans="1:35" x14ac:dyDescent="0.2">
      <c r="A141" s="14" t="s">
        <v>466</v>
      </c>
      <c r="B141" s="15" t="s">
        <v>467</v>
      </c>
      <c r="C141" s="16" t="s">
        <v>466</v>
      </c>
      <c r="D141" s="16" t="s">
        <v>113</v>
      </c>
      <c r="E141" s="16" t="s">
        <v>114</v>
      </c>
      <c r="F141" s="16" t="s">
        <v>468</v>
      </c>
      <c r="G141" s="17" t="s">
        <v>469</v>
      </c>
      <c r="H141" s="16" t="s">
        <v>470</v>
      </c>
      <c r="I141" s="17" t="s">
        <v>471</v>
      </c>
      <c r="J141" s="16" t="s">
        <v>98</v>
      </c>
      <c r="K141" s="16" t="s">
        <v>99</v>
      </c>
      <c r="L141" s="16" t="s">
        <v>506</v>
      </c>
      <c r="M141" s="16" t="s">
        <v>50</v>
      </c>
      <c r="N141" s="16" t="s">
        <v>507</v>
      </c>
      <c r="O141" s="16" t="s">
        <v>52</v>
      </c>
      <c r="P141" s="16" t="s">
        <v>509</v>
      </c>
      <c r="Q141" s="16" t="s">
        <v>377</v>
      </c>
      <c r="R141" s="16" t="s">
        <v>36</v>
      </c>
      <c r="S141" s="16">
        <v>300</v>
      </c>
      <c r="T141" s="16">
        <v>300</v>
      </c>
      <c r="U141" s="16">
        <v>300</v>
      </c>
      <c r="V141" s="16">
        <v>300</v>
      </c>
      <c r="W141" s="16">
        <v>1200</v>
      </c>
      <c r="X141" s="16" t="s">
        <v>499</v>
      </c>
      <c r="Y141" s="13"/>
      <c r="Z141" s="13"/>
      <c r="AA141" s="13"/>
      <c r="AB141" s="13"/>
      <c r="AC141" s="13"/>
      <c r="AD141" s="13"/>
      <c r="AE141" s="13"/>
      <c r="AF141" s="13"/>
      <c r="AG141" s="13"/>
      <c r="AH141" s="13"/>
      <c r="AI141" s="13"/>
    </row>
    <row r="142" spans="1:35" x14ac:dyDescent="0.2">
      <c r="A142" s="14" t="s">
        <v>466</v>
      </c>
      <c r="B142" s="15" t="s">
        <v>467</v>
      </c>
      <c r="C142" s="16" t="s">
        <v>466</v>
      </c>
      <c r="D142" s="16" t="s">
        <v>510</v>
      </c>
      <c r="E142" s="16" t="s">
        <v>511</v>
      </c>
      <c r="F142" s="16" t="s">
        <v>512</v>
      </c>
      <c r="G142" s="17" t="s">
        <v>513</v>
      </c>
      <c r="H142" s="16" t="s">
        <v>514</v>
      </c>
      <c r="I142" s="17" t="s">
        <v>515</v>
      </c>
      <c r="J142" s="16" t="s">
        <v>28</v>
      </c>
      <c r="K142" s="16" t="s">
        <v>29</v>
      </c>
      <c r="L142" s="16" t="s">
        <v>516</v>
      </c>
      <c r="M142" s="16" t="s">
        <v>31</v>
      </c>
      <c r="N142" s="16" t="s">
        <v>517</v>
      </c>
      <c r="O142" s="16" t="s">
        <v>33</v>
      </c>
      <c r="P142" s="16" t="s">
        <v>518</v>
      </c>
      <c r="Q142" s="16" t="s">
        <v>128</v>
      </c>
      <c r="R142" s="16" t="s">
        <v>36</v>
      </c>
      <c r="S142" s="16">
        <v>0</v>
      </c>
      <c r="T142" s="16">
        <v>0</v>
      </c>
      <c r="U142" s="16">
        <v>0</v>
      </c>
      <c r="V142" s="16">
        <v>1780</v>
      </c>
      <c r="W142" s="16">
        <v>1780</v>
      </c>
      <c r="X142" s="16" t="s">
        <v>519</v>
      </c>
      <c r="Y142" s="13"/>
      <c r="Z142" s="13"/>
      <c r="AA142" s="13"/>
      <c r="AB142" s="13"/>
      <c r="AC142" s="13"/>
      <c r="AD142" s="13"/>
      <c r="AE142" s="13"/>
      <c r="AF142" s="13"/>
      <c r="AG142" s="13"/>
      <c r="AH142" s="13"/>
      <c r="AI142" s="13"/>
    </row>
    <row r="143" spans="1:35" x14ac:dyDescent="0.2">
      <c r="A143" s="14" t="s">
        <v>466</v>
      </c>
      <c r="B143" s="15" t="s">
        <v>467</v>
      </c>
      <c r="C143" s="16" t="s">
        <v>466</v>
      </c>
      <c r="D143" s="16" t="s">
        <v>510</v>
      </c>
      <c r="E143" s="16" t="s">
        <v>511</v>
      </c>
      <c r="F143" s="16" t="s">
        <v>512</v>
      </c>
      <c r="G143" s="17" t="s">
        <v>513</v>
      </c>
      <c r="H143" s="16" t="s">
        <v>514</v>
      </c>
      <c r="I143" s="17" t="s">
        <v>515</v>
      </c>
      <c r="J143" s="16" t="s">
        <v>28</v>
      </c>
      <c r="K143" s="16" t="s">
        <v>29</v>
      </c>
      <c r="L143" s="16" t="s">
        <v>516</v>
      </c>
      <c r="M143" s="16" t="s">
        <v>31</v>
      </c>
      <c r="N143" s="16" t="s">
        <v>517</v>
      </c>
      <c r="O143" s="16" t="s">
        <v>33</v>
      </c>
      <c r="P143" s="16" t="s">
        <v>520</v>
      </c>
      <c r="Q143" s="16" t="s">
        <v>128</v>
      </c>
      <c r="R143" s="16" t="s">
        <v>36</v>
      </c>
      <c r="S143" s="16">
        <v>0</v>
      </c>
      <c r="T143" s="16">
        <v>0</v>
      </c>
      <c r="U143" s="16">
        <v>0</v>
      </c>
      <c r="V143" s="16">
        <v>1460</v>
      </c>
      <c r="W143" s="16">
        <v>1460</v>
      </c>
      <c r="X143" s="16" t="s">
        <v>519</v>
      </c>
      <c r="Y143" s="13"/>
      <c r="Z143" s="13"/>
      <c r="AA143" s="13"/>
      <c r="AB143" s="13"/>
      <c r="AC143" s="13"/>
      <c r="AD143" s="13"/>
      <c r="AE143" s="13"/>
      <c r="AF143" s="13"/>
      <c r="AG143" s="13"/>
      <c r="AH143" s="13"/>
      <c r="AI143" s="13"/>
    </row>
    <row r="144" spans="1:35" x14ac:dyDescent="0.2">
      <c r="A144" s="14" t="s">
        <v>466</v>
      </c>
      <c r="B144" s="15" t="s">
        <v>467</v>
      </c>
      <c r="C144" s="16" t="s">
        <v>466</v>
      </c>
      <c r="D144" s="16" t="s">
        <v>510</v>
      </c>
      <c r="E144" s="16" t="s">
        <v>511</v>
      </c>
      <c r="F144" s="16" t="s">
        <v>512</v>
      </c>
      <c r="G144" s="17" t="s">
        <v>513</v>
      </c>
      <c r="H144" s="16" t="s">
        <v>514</v>
      </c>
      <c r="I144" s="17" t="s">
        <v>515</v>
      </c>
      <c r="J144" s="16" t="s">
        <v>39</v>
      </c>
      <c r="K144" s="16" t="s">
        <v>40</v>
      </c>
      <c r="L144" s="16" t="s">
        <v>521</v>
      </c>
      <c r="M144" s="16" t="s">
        <v>31</v>
      </c>
      <c r="N144" s="16" t="s">
        <v>522</v>
      </c>
      <c r="O144" s="16" t="s">
        <v>33</v>
      </c>
      <c r="P144" s="16" t="s">
        <v>523</v>
      </c>
      <c r="Q144" s="16" t="s">
        <v>286</v>
      </c>
      <c r="R144" s="16" t="s">
        <v>36</v>
      </c>
      <c r="S144" s="16">
        <v>0</v>
      </c>
      <c r="T144" s="16">
        <v>0</v>
      </c>
      <c r="U144" s="16">
        <v>0</v>
      </c>
      <c r="V144" s="16">
        <v>30</v>
      </c>
      <c r="W144" s="16">
        <v>30</v>
      </c>
      <c r="X144" s="16" t="s">
        <v>524</v>
      </c>
      <c r="Y144" s="13"/>
      <c r="Z144" s="13"/>
      <c r="AA144" s="13"/>
      <c r="AB144" s="13"/>
      <c r="AC144" s="13"/>
      <c r="AD144" s="13"/>
      <c r="AE144" s="13"/>
      <c r="AF144" s="13"/>
      <c r="AG144" s="13"/>
      <c r="AH144" s="13"/>
      <c r="AI144" s="13"/>
    </row>
    <row r="145" spans="1:35" x14ac:dyDescent="0.2">
      <c r="A145" s="14" t="s">
        <v>466</v>
      </c>
      <c r="B145" s="15" t="s">
        <v>467</v>
      </c>
      <c r="C145" s="16" t="s">
        <v>466</v>
      </c>
      <c r="D145" s="16" t="s">
        <v>510</v>
      </c>
      <c r="E145" s="16" t="s">
        <v>511</v>
      </c>
      <c r="F145" s="16" t="s">
        <v>512</v>
      </c>
      <c r="G145" s="17" t="s">
        <v>513</v>
      </c>
      <c r="H145" s="16" t="s">
        <v>514</v>
      </c>
      <c r="I145" s="17" t="s">
        <v>515</v>
      </c>
      <c r="J145" s="16" t="s">
        <v>39</v>
      </c>
      <c r="K145" s="16" t="s">
        <v>40</v>
      </c>
      <c r="L145" s="16" t="s">
        <v>521</v>
      </c>
      <c r="M145" s="16" t="s">
        <v>31</v>
      </c>
      <c r="N145" s="16" t="s">
        <v>522</v>
      </c>
      <c r="O145" s="16" t="s">
        <v>33</v>
      </c>
      <c r="P145" s="16" t="s">
        <v>525</v>
      </c>
      <c r="Q145" s="16" t="s">
        <v>286</v>
      </c>
      <c r="R145" s="16" t="s">
        <v>36</v>
      </c>
      <c r="S145" s="16">
        <v>0</v>
      </c>
      <c r="T145" s="16">
        <v>0</v>
      </c>
      <c r="U145" s="16">
        <v>0</v>
      </c>
      <c r="V145" s="16">
        <v>30</v>
      </c>
      <c r="W145" s="16">
        <v>30</v>
      </c>
      <c r="X145" s="16" t="s">
        <v>524</v>
      </c>
      <c r="Y145" s="13"/>
      <c r="Z145" s="13"/>
      <c r="AA145" s="13"/>
      <c r="AB145" s="13"/>
      <c r="AC145" s="13"/>
      <c r="AD145" s="13"/>
      <c r="AE145" s="13"/>
      <c r="AF145" s="13"/>
      <c r="AG145" s="13"/>
      <c r="AH145" s="13"/>
      <c r="AI145" s="13"/>
    </row>
    <row r="146" spans="1:35" x14ac:dyDescent="0.2">
      <c r="A146" s="14" t="s">
        <v>466</v>
      </c>
      <c r="B146" s="15" t="s">
        <v>467</v>
      </c>
      <c r="C146" s="16" t="s">
        <v>466</v>
      </c>
      <c r="D146" s="16" t="s">
        <v>510</v>
      </c>
      <c r="E146" s="16" t="s">
        <v>511</v>
      </c>
      <c r="F146" s="16" t="s">
        <v>512</v>
      </c>
      <c r="G146" s="17" t="s">
        <v>513</v>
      </c>
      <c r="H146" s="16" t="s">
        <v>514</v>
      </c>
      <c r="I146" s="17" t="s">
        <v>515</v>
      </c>
      <c r="J146" s="16" t="s">
        <v>47</v>
      </c>
      <c r="K146" s="16" t="s">
        <v>48</v>
      </c>
      <c r="L146" s="16" t="s">
        <v>526</v>
      </c>
      <c r="M146" s="16" t="s">
        <v>50</v>
      </c>
      <c r="N146" s="16" t="s">
        <v>527</v>
      </c>
      <c r="O146" s="16" t="s">
        <v>133</v>
      </c>
      <c r="P146" s="16" t="s">
        <v>528</v>
      </c>
      <c r="Q146" s="16" t="s">
        <v>529</v>
      </c>
      <c r="R146" s="16" t="s">
        <v>36</v>
      </c>
      <c r="S146" s="16">
        <v>0</v>
      </c>
      <c r="T146" s="16">
        <v>33</v>
      </c>
      <c r="U146" s="16">
        <v>0</v>
      </c>
      <c r="V146" s="16">
        <v>31</v>
      </c>
      <c r="W146" s="16">
        <v>64</v>
      </c>
      <c r="X146" s="16" t="s">
        <v>530</v>
      </c>
      <c r="Y146" s="13"/>
      <c r="Z146" s="13"/>
      <c r="AA146" s="13"/>
      <c r="AB146" s="13"/>
      <c r="AC146" s="13"/>
      <c r="AD146" s="13"/>
      <c r="AE146" s="13"/>
      <c r="AF146" s="13"/>
      <c r="AG146" s="13"/>
      <c r="AH146" s="13"/>
      <c r="AI146" s="13"/>
    </row>
    <row r="147" spans="1:35" x14ac:dyDescent="0.2">
      <c r="A147" s="14" t="s">
        <v>466</v>
      </c>
      <c r="B147" s="15" t="s">
        <v>467</v>
      </c>
      <c r="C147" s="16" t="s">
        <v>466</v>
      </c>
      <c r="D147" s="16" t="s">
        <v>510</v>
      </c>
      <c r="E147" s="16" t="s">
        <v>511</v>
      </c>
      <c r="F147" s="16" t="s">
        <v>512</v>
      </c>
      <c r="G147" s="17" t="s">
        <v>513</v>
      </c>
      <c r="H147" s="16" t="s">
        <v>514</v>
      </c>
      <c r="I147" s="17" t="s">
        <v>515</v>
      </c>
      <c r="J147" s="16" t="s">
        <v>47</v>
      </c>
      <c r="K147" s="16" t="s">
        <v>48</v>
      </c>
      <c r="L147" s="16" t="s">
        <v>526</v>
      </c>
      <c r="M147" s="16" t="s">
        <v>50</v>
      </c>
      <c r="N147" s="16" t="s">
        <v>527</v>
      </c>
      <c r="O147" s="16" t="s">
        <v>133</v>
      </c>
      <c r="P147" s="16" t="s">
        <v>531</v>
      </c>
      <c r="Q147" s="16" t="s">
        <v>529</v>
      </c>
      <c r="R147" s="16" t="s">
        <v>36</v>
      </c>
      <c r="S147" s="16">
        <v>0</v>
      </c>
      <c r="T147" s="16">
        <v>33</v>
      </c>
      <c r="U147" s="16">
        <v>0</v>
      </c>
      <c r="V147" s="16">
        <v>31</v>
      </c>
      <c r="W147" s="16">
        <v>64</v>
      </c>
      <c r="X147" s="16" t="s">
        <v>530</v>
      </c>
      <c r="Y147" s="13"/>
      <c r="Z147" s="13"/>
      <c r="AA147" s="13"/>
      <c r="AB147" s="13"/>
      <c r="AC147" s="13"/>
      <c r="AD147" s="13"/>
      <c r="AE147" s="13"/>
      <c r="AF147" s="13"/>
      <c r="AG147" s="13"/>
      <c r="AH147" s="13"/>
      <c r="AI147" s="13"/>
    </row>
    <row r="148" spans="1:35" x14ac:dyDescent="0.2">
      <c r="A148" s="14" t="s">
        <v>466</v>
      </c>
      <c r="B148" s="15" t="s">
        <v>467</v>
      </c>
      <c r="C148" s="16" t="s">
        <v>466</v>
      </c>
      <c r="D148" s="16" t="s">
        <v>510</v>
      </c>
      <c r="E148" s="16" t="s">
        <v>511</v>
      </c>
      <c r="F148" s="16" t="s">
        <v>512</v>
      </c>
      <c r="G148" s="17" t="s">
        <v>513</v>
      </c>
      <c r="H148" s="16" t="s">
        <v>514</v>
      </c>
      <c r="I148" s="17" t="s">
        <v>515</v>
      </c>
      <c r="J148" s="16" t="s">
        <v>57</v>
      </c>
      <c r="K148" s="16" t="s">
        <v>58</v>
      </c>
      <c r="L148" s="16" t="s">
        <v>532</v>
      </c>
      <c r="M148" s="16" t="s">
        <v>50</v>
      </c>
      <c r="N148" s="16" t="s">
        <v>533</v>
      </c>
      <c r="O148" s="16" t="s">
        <v>133</v>
      </c>
      <c r="P148" s="16" t="s">
        <v>534</v>
      </c>
      <c r="Q148" s="16" t="s">
        <v>286</v>
      </c>
      <c r="R148" s="16" t="s">
        <v>36</v>
      </c>
      <c r="S148" s="16">
        <v>0</v>
      </c>
      <c r="T148" s="16">
        <v>14</v>
      </c>
      <c r="U148" s="16">
        <v>0</v>
      </c>
      <c r="V148" s="16">
        <v>16</v>
      </c>
      <c r="W148" s="16">
        <v>30</v>
      </c>
      <c r="X148" s="16" t="s">
        <v>535</v>
      </c>
      <c r="Y148" s="13"/>
      <c r="Z148" s="13"/>
      <c r="AA148" s="13"/>
      <c r="AB148" s="13"/>
      <c r="AC148" s="13"/>
      <c r="AD148" s="13"/>
      <c r="AE148" s="13"/>
      <c r="AF148" s="13"/>
      <c r="AG148" s="13"/>
      <c r="AH148" s="13"/>
      <c r="AI148" s="13"/>
    </row>
    <row r="149" spans="1:35" x14ac:dyDescent="0.2">
      <c r="A149" s="14" t="s">
        <v>466</v>
      </c>
      <c r="B149" s="15" t="s">
        <v>467</v>
      </c>
      <c r="C149" s="16" t="s">
        <v>466</v>
      </c>
      <c r="D149" s="16" t="s">
        <v>510</v>
      </c>
      <c r="E149" s="16" t="s">
        <v>511</v>
      </c>
      <c r="F149" s="16" t="s">
        <v>512</v>
      </c>
      <c r="G149" s="17" t="s">
        <v>513</v>
      </c>
      <c r="H149" s="16" t="s">
        <v>514</v>
      </c>
      <c r="I149" s="17" t="s">
        <v>515</v>
      </c>
      <c r="J149" s="16" t="s">
        <v>57</v>
      </c>
      <c r="K149" s="16" t="s">
        <v>58</v>
      </c>
      <c r="L149" s="16" t="s">
        <v>532</v>
      </c>
      <c r="M149" s="16" t="s">
        <v>50</v>
      </c>
      <c r="N149" s="16" t="s">
        <v>533</v>
      </c>
      <c r="O149" s="16" t="s">
        <v>133</v>
      </c>
      <c r="P149" s="16" t="s">
        <v>536</v>
      </c>
      <c r="Q149" s="16" t="s">
        <v>286</v>
      </c>
      <c r="R149" s="16" t="s">
        <v>36</v>
      </c>
      <c r="S149" s="16">
        <v>0</v>
      </c>
      <c r="T149" s="16">
        <v>14</v>
      </c>
      <c r="U149" s="16">
        <v>0</v>
      </c>
      <c r="V149" s="16">
        <v>16</v>
      </c>
      <c r="W149" s="16">
        <v>30</v>
      </c>
      <c r="X149" s="16" t="s">
        <v>535</v>
      </c>
      <c r="Y149" s="13"/>
      <c r="Z149" s="13"/>
      <c r="AA149" s="13"/>
      <c r="AB149" s="13"/>
      <c r="AC149" s="13"/>
      <c r="AD149" s="13"/>
      <c r="AE149" s="13"/>
      <c r="AF149" s="13"/>
      <c r="AG149" s="13"/>
      <c r="AH149" s="13"/>
      <c r="AI149" s="13"/>
    </row>
    <row r="150" spans="1:35" x14ac:dyDescent="0.2">
      <c r="A150" s="14" t="s">
        <v>466</v>
      </c>
      <c r="B150" s="15" t="s">
        <v>467</v>
      </c>
      <c r="C150" s="16" t="s">
        <v>466</v>
      </c>
      <c r="D150" s="16" t="s">
        <v>510</v>
      </c>
      <c r="E150" s="16" t="s">
        <v>511</v>
      </c>
      <c r="F150" s="16" t="s">
        <v>512</v>
      </c>
      <c r="G150" s="17" t="s">
        <v>513</v>
      </c>
      <c r="H150" s="16" t="s">
        <v>514</v>
      </c>
      <c r="I150" s="17" t="s">
        <v>515</v>
      </c>
      <c r="J150" s="16" t="s">
        <v>65</v>
      </c>
      <c r="K150" s="16" t="s">
        <v>66</v>
      </c>
      <c r="L150" s="16" t="s">
        <v>537</v>
      </c>
      <c r="M150" s="16" t="s">
        <v>50</v>
      </c>
      <c r="N150" s="16" t="s">
        <v>538</v>
      </c>
      <c r="O150" s="16" t="s">
        <v>133</v>
      </c>
      <c r="P150" s="16" t="s">
        <v>539</v>
      </c>
      <c r="Q150" s="16" t="s">
        <v>232</v>
      </c>
      <c r="R150" s="16" t="s">
        <v>36</v>
      </c>
      <c r="S150" s="16">
        <v>0</v>
      </c>
      <c r="T150" s="16">
        <v>757</v>
      </c>
      <c r="U150" s="16">
        <v>0</v>
      </c>
      <c r="V150" s="16">
        <v>703</v>
      </c>
      <c r="W150" s="16">
        <v>1460</v>
      </c>
      <c r="X150" s="16" t="s">
        <v>540</v>
      </c>
      <c r="Y150" s="13"/>
      <c r="Z150" s="13"/>
      <c r="AA150" s="13"/>
      <c r="AB150" s="13"/>
      <c r="AC150" s="13"/>
      <c r="AD150" s="13"/>
      <c r="AE150" s="13"/>
      <c r="AF150" s="13"/>
      <c r="AG150" s="13"/>
      <c r="AH150" s="13"/>
      <c r="AI150" s="13"/>
    </row>
    <row r="151" spans="1:35" x14ac:dyDescent="0.2">
      <c r="A151" s="14" t="s">
        <v>466</v>
      </c>
      <c r="B151" s="15" t="s">
        <v>467</v>
      </c>
      <c r="C151" s="16" t="s">
        <v>466</v>
      </c>
      <c r="D151" s="16" t="s">
        <v>510</v>
      </c>
      <c r="E151" s="16" t="s">
        <v>511</v>
      </c>
      <c r="F151" s="16" t="s">
        <v>512</v>
      </c>
      <c r="G151" s="17" t="s">
        <v>513</v>
      </c>
      <c r="H151" s="16" t="s">
        <v>514</v>
      </c>
      <c r="I151" s="17" t="s">
        <v>515</v>
      </c>
      <c r="J151" s="16" t="s">
        <v>65</v>
      </c>
      <c r="K151" s="16" t="s">
        <v>66</v>
      </c>
      <c r="L151" s="16" t="s">
        <v>537</v>
      </c>
      <c r="M151" s="16" t="s">
        <v>50</v>
      </c>
      <c r="N151" s="16" t="s">
        <v>538</v>
      </c>
      <c r="O151" s="16" t="s">
        <v>133</v>
      </c>
      <c r="P151" s="16" t="s">
        <v>541</v>
      </c>
      <c r="Q151" s="16" t="s">
        <v>232</v>
      </c>
      <c r="R151" s="16" t="s">
        <v>36</v>
      </c>
      <c r="S151" s="16">
        <v>0</v>
      </c>
      <c r="T151" s="16">
        <v>757</v>
      </c>
      <c r="U151" s="16">
        <v>0</v>
      </c>
      <c r="V151" s="16">
        <v>703</v>
      </c>
      <c r="W151" s="16">
        <v>1460</v>
      </c>
      <c r="X151" s="16" t="s">
        <v>540</v>
      </c>
      <c r="Y151" s="13"/>
      <c r="Z151" s="13"/>
      <c r="AA151" s="13"/>
      <c r="AB151" s="13"/>
      <c r="AC151" s="13"/>
      <c r="AD151" s="13"/>
      <c r="AE151" s="13"/>
      <c r="AF151" s="13"/>
      <c r="AG151" s="13"/>
      <c r="AH151" s="13"/>
      <c r="AI151" s="13"/>
    </row>
    <row r="152" spans="1:35" x14ac:dyDescent="0.2">
      <c r="A152" s="14" t="s">
        <v>466</v>
      </c>
      <c r="B152" s="15" t="s">
        <v>467</v>
      </c>
      <c r="C152" s="16" t="s">
        <v>466</v>
      </c>
      <c r="D152" s="16" t="s">
        <v>510</v>
      </c>
      <c r="E152" s="16" t="s">
        <v>511</v>
      </c>
      <c r="F152" s="16" t="s">
        <v>512</v>
      </c>
      <c r="G152" s="17" t="s">
        <v>513</v>
      </c>
      <c r="H152" s="16" t="s">
        <v>514</v>
      </c>
      <c r="I152" s="17" t="s">
        <v>515</v>
      </c>
      <c r="J152" s="16" t="s">
        <v>73</v>
      </c>
      <c r="K152" s="16" t="s">
        <v>74</v>
      </c>
      <c r="L152" s="16" t="s">
        <v>542</v>
      </c>
      <c r="M152" s="16" t="s">
        <v>50</v>
      </c>
      <c r="N152" s="16" t="s">
        <v>543</v>
      </c>
      <c r="O152" s="16" t="s">
        <v>52</v>
      </c>
      <c r="P152" s="16" t="s">
        <v>544</v>
      </c>
      <c r="Q152" s="16" t="s">
        <v>545</v>
      </c>
      <c r="R152" s="16" t="s">
        <v>36</v>
      </c>
      <c r="S152" s="16">
        <v>20</v>
      </c>
      <c r="T152" s="16">
        <v>28</v>
      </c>
      <c r="U152" s="16">
        <v>31</v>
      </c>
      <c r="V152" s="16">
        <v>11</v>
      </c>
      <c r="W152" s="16">
        <v>90</v>
      </c>
      <c r="X152" s="16" t="s">
        <v>546</v>
      </c>
      <c r="Y152" s="13"/>
      <c r="Z152" s="13"/>
      <c r="AA152" s="13"/>
      <c r="AB152" s="13"/>
      <c r="AC152" s="13"/>
      <c r="AD152" s="13"/>
      <c r="AE152" s="13"/>
      <c r="AF152" s="13"/>
      <c r="AG152" s="13"/>
      <c r="AH152" s="13"/>
      <c r="AI152" s="13"/>
    </row>
    <row r="153" spans="1:35" x14ac:dyDescent="0.2">
      <c r="A153" s="14" t="s">
        <v>466</v>
      </c>
      <c r="B153" s="15" t="s">
        <v>467</v>
      </c>
      <c r="C153" s="16" t="s">
        <v>466</v>
      </c>
      <c r="D153" s="16" t="s">
        <v>510</v>
      </c>
      <c r="E153" s="16" t="s">
        <v>511</v>
      </c>
      <c r="F153" s="16" t="s">
        <v>512</v>
      </c>
      <c r="G153" s="17" t="s">
        <v>513</v>
      </c>
      <c r="H153" s="16" t="s">
        <v>514</v>
      </c>
      <c r="I153" s="17" t="s">
        <v>515</v>
      </c>
      <c r="J153" s="16" t="s">
        <v>73</v>
      </c>
      <c r="K153" s="16" t="s">
        <v>74</v>
      </c>
      <c r="L153" s="16" t="s">
        <v>542</v>
      </c>
      <c r="M153" s="16" t="s">
        <v>50</v>
      </c>
      <c r="N153" s="16" t="s">
        <v>543</v>
      </c>
      <c r="O153" s="16" t="s">
        <v>52</v>
      </c>
      <c r="P153" s="16" t="s">
        <v>547</v>
      </c>
      <c r="Q153" s="16" t="s">
        <v>545</v>
      </c>
      <c r="R153" s="16" t="s">
        <v>36</v>
      </c>
      <c r="S153" s="16">
        <v>20</v>
      </c>
      <c r="T153" s="16">
        <v>28</v>
      </c>
      <c r="U153" s="16">
        <v>31</v>
      </c>
      <c r="V153" s="16">
        <v>11</v>
      </c>
      <c r="W153" s="16">
        <v>90</v>
      </c>
      <c r="X153" s="16" t="s">
        <v>546</v>
      </c>
      <c r="Y153" s="13"/>
      <c r="Z153" s="13"/>
      <c r="AA153" s="13"/>
      <c r="AB153" s="13"/>
      <c r="AC153" s="13"/>
      <c r="AD153" s="13"/>
      <c r="AE153" s="13"/>
      <c r="AF153" s="13"/>
      <c r="AG153" s="13"/>
      <c r="AH153" s="13"/>
      <c r="AI153" s="13"/>
    </row>
    <row r="154" spans="1:35" x14ac:dyDescent="0.2">
      <c r="A154" s="14" t="s">
        <v>466</v>
      </c>
      <c r="B154" s="15" t="s">
        <v>467</v>
      </c>
      <c r="C154" s="16" t="s">
        <v>466</v>
      </c>
      <c r="D154" s="16" t="s">
        <v>510</v>
      </c>
      <c r="E154" s="16" t="s">
        <v>511</v>
      </c>
      <c r="F154" s="16" t="s">
        <v>512</v>
      </c>
      <c r="G154" s="17" t="s">
        <v>513</v>
      </c>
      <c r="H154" s="16" t="s">
        <v>514</v>
      </c>
      <c r="I154" s="17" t="s">
        <v>515</v>
      </c>
      <c r="J154" s="16" t="s">
        <v>98</v>
      </c>
      <c r="K154" s="16" t="s">
        <v>99</v>
      </c>
      <c r="L154" s="16" t="s">
        <v>548</v>
      </c>
      <c r="M154" s="16" t="s">
        <v>50</v>
      </c>
      <c r="N154" s="16" t="s">
        <v>549</v>
      </c>
      <c r="O154" s="16" t="s">
        <v>52</v>
      </c>
      <c r="P154" s="16" t="s">
        <v>550</v>
      </c>
      <c r="Q154" s="16" t="s">
        <v>545</v>
      </c>
      <c r="R154" s="16" t="s">
        <v>36</v>
      </c>
      <c r="S154" s="16">
        <v>20</v>
      </c>
      <c r="T154" s="16">
        <v>28</v>
      </c>
      <c r="U154" s="16">
        <v>31</v>
      </c>
      <c r="V154" s="16">
        <v>11</v>
      </c>
      <c r="W154" s="16">
        <v>90</v>
      </c>
      <c r="X154" s="16" t="s">
        <v>551</v>
      </c>
      <c r="Y154" s="13"/>
      <c r="Z154" s="13"/>
      <c r="AA154" s="13"/>
      <c r="AB154" s="13"/>
      <c r="AC154" s="13"/>
      <c r="AD154" s="13"/>
      <c r="AE154" s="13"/>
      <c r="AF154" s="13"/>
      <c r="AG154" s="13"/>
      <c r="AH154" s="13"/>
      <c r="AI154" s="13"/>
    </row>
    <row r="155" spans="1:35" x14ac:dyDescent="0.2">
      <c r="A155" s="14" t="s">
        <v>466</v>
      </c>
      <c r="B155" s="15" t="s">
        <v>467</v>
      </c>
      <c r="C155" s="16" t="s">
        <v>466</v>
      </c>
      <c r="D155" s="16" t="s">
        <v>510</v>
      </c>
      <c r="E155" s="16" t="s">
        <v>511</v>
      </c>
      <c r="F155" s="16" t="s">
        <v>512</v>
      </c>
      <c r="G155" s="17" t="s">
        <v>513</v>
      </c>
      <c r="H155" s="16" t="s">
        <v>514</v>
      </c>
      <c r="I155" s="17" t="s">
        <v>515</v>
      </c>
      <c r="J155" s="16" t="s">
        <v>98</v>
      </c>
      <c r="K155" s="16" t="s">
        <v>99</v>
      </c>
      <c r="L155" s="16" t="s">
        <v>548</v>
      </c>
      <c r="M155" s="16" t="s">
        <v>50</v>
      </c>
      <c r="N155" s="16" t="s">
        <v>549</v>
      </c>
      <c r="O155" s="16" t="s">
        <v>52</v>
      </c>
      <c r="P155" s="16" t="s">
        <v>552</v>
      </c>
      <c r="Q155" s="16" t="s">
        <v>545</v>
      </c>
      <c r="R155" s="16" t="s">
        <v>36</v>
      </c>
      <c r="S155" s="16">
        <v>20</v>
      </c>
      <c r="T155" s="16">
        <v>28</v>
      </c>
      <c r="U155" s="16">
        <v>31</v>
      </c>
      <c r="V155" s="16">
        <v>11</v>
      </c>
      <c r="W155" s="16">
        <v>90</v>
      </c>
      <c r="X155" s="16" t="s">
        <v>551</v>
      </c>
      <c r="Y155" s="13"/>
      <c r="Z155" s="13"/>
      <c r="AA155" s="13"/>
      <c r="AB155" s="13"/>
      <c r="AC155" s="13"/>
      <c r="AD155" s="13"/>
      <c r="AE155" s="13"/>
      <c r="AF155" s="13"/>
      <c r="AG155" s="13"/>
      <c r="AH155" s="13"/>
      <c r="AI155" s="13"/>
    </row>
    <row r="156" spans="1:35" x14ac:dyDescent="0.2">
      <c r="A156" s="14" t="s">
        <v>466</v>
      </c>
      <c r="B156" s="15" t="s">
        <v>467</v>
      </c>
      <c r="C156" s="16" t="s">
        <v>466</v>
      </c>
      <c r="D156" s="16" t="s">
        <v>510</v>
      </c>
      <c r="E156" s="16" t="s">
        <v>511</v>
      </c>
      <c r="F156" s="16" t="s">
        <v>512</v>
      </c>
      <c r="G156" s="17" t="s">
        <v>513</v>
      </c>
      <c r="H156" s="16" t="s">
        <v>514</v>
      </c>
      <c r="I156" s="17" t="s">
        <v>515</v>
      </c>
      <c r="J156" s="16" t="s">
        <v>445</v>
      </c>
      <c r="K156" s="16" t="s">
        <v>446</v>
      </c>
      <c r="L156" s="16" t="s">
        <v>553</v>
      </c>
      <c r="M156" s="16" t="s">
        <v>50</v>
      </c>
      <c r="N156" s="16" t="s">
        <v>554</v>
      </c>
      <c r="O156" s="16" t="s">
        <v>52</v>
      </c>
      <c r="P156" s="16" t="s">
        <v>555</v>
      </c>
      <c r="Q156" s="16" t="s">
        <v>232</v>
      </c>
      <c r="R156" s="16" t="s">
        <v>36</v>
      </c>
      <c r="S156" s="16">
        <v>60</v>
      </c>
      <c r="T156" s="16">
        <v>81</v>
      </c>
      <c r="U156" s="16">
        <v>82</v>
      </c>
      <c r="V156" s="16">
        <v>67</v>
      </c>
      <c r="W156" s="16">
        <v>290</v>
      </c>
      <c r="X156" s="16" t="s">
        <v>556</v>
      </c>
      <c r="Y156" s="13"/>
      <c r="Z156" s="13"/>
      <c r="AA156" s="13"/>
      <c r="AB156" s="13"/>
      <c r="AC156" s="13"/>
      <c r="AD156" s="13"/>
      <c r="AE156" s="13"/>
      <c r="AF156" s="13"/>
      <c r="AG156" s="13"/>
      <c r="AH156" s="13"/>
      <c r="AI156" s="13"/>
    </row>
    <row r="157" spans="1:35" x14ac:dyDescent="0.2">
      <c r="A157" s="14" t="s">
        <v>466</v>
      </c>
      <c r="B157" s="15" t="s">
        <v>467</v>
      </c>
      <c r="C157" s="16" t="s">
        <v>466</v>
      </c>
      <c r="D157" s="16" t="s">
        <v>510</v>
      </c>
      <c r="E157" s="16" t="s">
        <v>511</v>
      </c>
      <c r="F157" s="16" t="s">
        <v>512</v>
      </c>
      <c r="G157" s="17" t="s">
        <v>513</v>
      </c>
      <c r="H157" s="16" t="s">
        <v>514</v>
      </c>
      <c r="I157" s="17" t="s">
        <v>515</v>
      </c>
      <c r="J157" s="16" t="s">
        <v>445</v>
      </c>
      <c r="K157" s="16" t="s">
        <v>446</v>
      </c>
      <c r="L157" s="16" t="s">
        <v>553</v>
      </c>
      <c r="M157" s="16" t="s">
        <v>50</v>
      </c>
      <c r="N157" s="16" t="s">
        <v>554</v>
      </c>
      <c r="O157" s="16" t="s">
        <v>52</v>
      </c>
      <c r="P157" s="16" t="s">
        <v>557</v>
      </c>
      <c r="Q157" s="16" t="s">
        <v>35</v>
      </c>
      <c r="R157" s="16" t="s">
        <v>36</v>
      </c>
      <c r="S157" s="16">
        <v>60</v>
      </c>
      <c r="T157" s="16">
        <v>81</v>
      </c>
      <c r="U157" s="16">
        <v>82</v>
      </c>
      <c r="V157" s="16">
        <v>67</v>
      </c>
      <c r="W157" s="16">
        <v>290</v>
      </c>
      <c r="X157" s="16" t="s">
        <v>556</v>
      </c>
      <c r="Y157" s="13"/>
      <c r="Z157" s="13"/>
      <c r="AA157" s="13"/>
      <c r="AB157" s="13"/>
      <c r="AC157" s="13"/>
      <c r="AD157" s="13"/>
      <c r="AE157" s="13"/>
      <c r="AF157" s="13"/>
      <c r="AG157" s="13"/>
      <c r="AH157" s="13"/>
      <c r="AI157" s="13"/>
    </row>
    <row r="158" spans="1:35" x14ac:dyDescent="0.2">
      <c r="A158" s="14" t="s">
        <v>466</v>
      </c>
      <c r="B158" s="15" t="s">
        <v>467</v>
      </c>
      <c r="C158" s="16" t="s">
        <v>466</v>
      </c>
      <c r="D158" s="16" t="s">
        <v>510</v>
      </c>
      <c r="E158" s="16" t="s">
        <v>511</v>
      </c>
      <c r="F158" s="16" t="s">
        <v>512</v>
      </c>
      <c r="G158" s="17" t="s">
        <v>513</v>
      </c>
      <c r="H158" s="16" t="s">
        <v>514</v>
      </c>
      <c r="I158" s="17" t="s">
        <v>515</v>
      </c>
      <c r="J158" s="16" t="s">
        <v>104</v>
      </c>
      <c r="K158" s="16" t="s">
        <v>105</v>
      </c>
      <c r="L158" s="16" t="s">
        <v>558</v>
      </c>
      <c r="M158" s="16" t="s">
        <v>50</v>
      </c>
      <c r="N158" s="16" t="s">
        <v>559</v>
      </c>
      <c r="O158" s="16" t="s">
        <v>52</v>
      </c>
      <c r="P158" s="16" t="s">
        <v>560</v>
      </c>
      <c r="Q158" s="16" t="s">
        <v>561</v>
      </c>
      <c r="R158" s="16" t="s">
        <v>36</v>
      </c>
      <c r="S158" s="16">
        <v>445</v>
      </c>
      <c r="T158" s="16">
        <v>445</v>
      </c>
      <c r="U158" s="16">
        <v>445</v>
      </c>
      <c r="V158" s="16">
        <v>445</v>
      </c>
      <c r="W158" s="16">
        <v>1780</v>
      </c>
      <c r="X158" s="16" t="s">
        <v>562</v>
      </c>
      <c r="Y158" s="13"/>
      <c r="Z158" s="13"/>
      <c r="AA158" s="13"/>
      <c r="AB158" s="13"/>
      <c r="AC158" s="13"/>
      <c r="AD158" s="13"/>
      <c r="AE158" s="13"/>
      <c r="AF158" s="13"/>
      <c r="AG158" s="13"/>
      <c r="AH158" s="13"/>
      <c r="AI158" s="13"/>
    </row>
    <row r="159" spans="1:35" x14ac:dyDescent="0.2">
      <c r="A159" s="14" t="s">
        <v>466</v>
      </c>
      <c r="B159" s="15" t="s">
        <v>467</v>
      </c>
      <c r="C159" s="16" t="s">
        <v>466</v>
      </c>
      <c r="D159" s="16" t="s">
        <v>510</v>
      </c>
      <c r="E159" s="16" t="s">
        <v>511</v>
      </c>
      <c r="F159" s="16" t="s">
        <v>512</v>
      </c>
      <c r="G159" s="17" t="s">
        <v>513</v>
      </c>
      <c r="H159" s="16" t="s">
        <v>514</v>
      </c>
      <c r="I159" s="17" t="s">
        <v>515</v>
      </c>
      <c r="J159" s="16" t="s">
        <v>104</v>
      </c>
      <c r="K159" s="16" t="s">
        <v>105</v>
      </c>
      <c r="L159" s="16" t="s">
        <v>558</v>
      </c>
      <c r="M159" s="16" t="s">
        <v>50</v>
      </c>
      <c r="N159" s="16" t="s">
        <v>559</v>
      </c>
      <c r="O159" s="16" t="s">
        <v>52</v>
      </c>
      <c r="P159" s="16" t="s">
        <v>563</v>
      </c>
      <c r="Q159" s="16" t="s">
        <v>561</v>
      </c>
      <c r="R159" s="16" t="s">
        <v>36</v>
      </c>
      <c r="S159" s="16">
        <v>445</v>
      </c>
      <c r="T159" s="16">
        <v>445</v>
      </c>
      <c r="U159" s="16">
        <v>445</v>
      </c>
      <c r="V159" s="16">
        <v>445</v>
      </c>
      <c r="W159" s="16">
        <v>1780</v>
      </c>
      <c r="X159" s="16" t="s">
        <v>562</v>
      </c>
      <c r="Y159" s="13"/>
      <c r="Z159" s="13"/>
      <c r="AA159" s="13"/>
      <c r="AB159" s="13"/>
      <c r="AC159" s="13"/>
      <c r="AD159" s="13"/>
      <c r="AE159" s="13"/>
      <c r="AF159" s="13"/>
      <c r="AG159" s="13"/>
      <c r="AH159" s="13"/>
      <c r="AI159" s="13"/>
    </row>
    <row r="160" spans="1:35" x14ac:dyDescent="0.2">
      <c r="A160" s="14" t="s">
        <v>466</v>
      </c>
      <c r="B160" s="15" t="s">
        <v>467</v>
      </c>
      <c r="C160" s="16" t="s">
        <v>466</v>
      </c>
      <c r="D160" s="16" t="s">
        <v>510</v>
      </c>
      <c r="E160" s="16" t="s">
        <v>511</v>
      </c>
      <c r="F160" s="16" t="s">
        <v>512</v>
      </c>
      <c r="G160" s="17" t="s">
        <v>513</v>
      </c>
      <c r="H160" s="16" t="s">
        <v>514</v>
      </c>
      <c r="I160" s="17" t="s">
        <v>515</v>
      </c>
      <c r="J160" s="16" t="s">
        <v>458</v>
      </c>
      <c r="K160" s="16" t="s">
        <v>459</v>
      </c>
      <c r="L160" s="16" t="s">
        <v>564</v>
      </c>
      <c r="M160" s="16" t="s">
        <v>50</v>
      </c>
      <c r="N160" s="16" t="s">
        <v>565</v>
      </c>
      <c r="O160" s="16" t="s">
        <v>52</v>
      </c>
      <c r="P160" s="16" t="s">
        <v>566</v>
      </c>
      <c r="Q160" s="16" t="s">
        <v>567</v>
      </c>
      <c r="R160" s="16" t="s">
        <v>36</v>
      </c>
      <c r="S160" s="16">
        <v>445</v>
      </c>
      <c r="T160" s="16">
        <v>445</v>
      </c>
      <c r="U160" s="16">
        <v>445</v>
      </c>
      <c r="V160" s="16">
        <v>445</v>
      </c>
      <c r="W160" s="16">
        <v>1780</v>
      </c>
      <c r="X160" s="16" t="s">
        <v>568</v>
      </c>
      <c r="Y160" s="13"/>
      <c r="Z160" s="13"/>
      <c r="AA160" s="13"/>
      <c r="AB160" s="13"/>
      <c r="AC160" s="13"/>
      <c r="AD160" s="13"/>
      <c r="AE160" s="13"/>
      <c r="AF160" s="13"/>
      <c r="AG160" s="13"/>
      <c r="AH160" s="13"/>
      <c r="AI160" s="13"/>
    </row>
    <row r="161" spans="1:35" x14ac:dyDescent="0.2">
      <c r="A161" s="14" t="s">
        <v>466</v>
      </c>
      <c r="B161" s="15" t="s">
        <v>467</v>
      </c>
      <c r="C161" s="16" t="s">
        <v>466</v>
      </c>
      <c r="D161" s="16" t="s">
        <v>510</v>
      </c>
      <c r="E161" s="16" t="s">
        <v>511</v>
      </c>
      <c r="F161" s="16" t="s">
        <v>512</v>
      </c>
      <c r="G161" s="17" t="s">
        <v>513</v>
      </c>
      <c r="H161" s="16" t="s">
        <v>514</v>
      </c>
      <c r="I161" s="17" t="s">
        <v>515</v>
      </c>
      <c r="J161" s="16" t="s">
        <v>458</v>
      </c>
      <c r="K161" s="16" t="s">
        <v>459</v>
      </c>
      <c r="L161" s="16" t="s">
        <v>564</v>
      </c>
      <c r="M161" s="16" t="s">
        <v>50</v>
      </c>
      <c r="N161" s="16" t="s">
        <v>565</v>
      </c>
      <c r="O161" s="16" t="s">
        <v>52</v>
      </c>
      <c r="P161" s="16" t="s">
        <v>569</v>
      </c>
      <c r="Q161" s="16" t="s">
        <v>567</v>
      </c>
      <c r="R161" s="16" t="s">
        <v>36</v>
      </c>
      <c r="S161" s="16">
        <v>445</v>
      </c>
      <c r="T161" s="16">
        <v>445</v>
      </c>
      <c r="U161" s="16">
        <v>445</v>
      </c>
      <c r="V161" s="16">
        <v>445</v>
      </c>
      <c r="W161" s="16">
        <v>1780</v>
      </c>
      <c r="X161" s="16" t="s">
        <v>568</v>
      </c>
      <c r="Y161" s="13"/>
      <c r="Z161" s="13"/>
      <c r="AA161" s="13"/>
      <c r="AB161" s="13"/>
      <c r="AC161" s="13"/>
      <c r="AD161" s="13"/>
      <c r="AE161" s="13"/>
      <c r="AF161" s="13"/>
      <c r="AG161" s="13"/>
      <c r="AH161" s="13"/>
      <c r="AI161" s="13"/>
    </row>
    <row r="162" spans="1:35" x14ac:dyDescent="0.2">
      <c r="A162" s="14" t="s">
        <v>466</v>
      </c>
      <c r="B162" s="15" t="s">
        <v>467</v>
      </c>
      <c r="C162" s="16" t="s">
        <v>466</v>
      </c>
      <c r="D162" s="16" t="s">
        <v>510</v>
      </c>
      <c r="E162" s="16" t="s">
        <v>511</v>
      </c>
      <c r="F162" s="16" t="s">
        <v>512</v>
      </c>
      <c r="G162" s="17" t="s">
        <v>513</v>
      </c>
      <c r="H162" s="16" t="s">
        <v>514</v>
      </c>
      <c r="I162" s="17" t="s">
        <v>515</v>
      </c>
      <c r="J162" s="16" t="s">
        <v>570</v>
      </c>
      <c r="K162" s="16" t="s">
        <v>571</v>
      </c>
      <c r="L162" s="16" t="s">
        <v>572</v>
      </c>
      <c r="M162" s="16" t="s">
        <v>50</v>
      </c>
      <c r="N162" s="16" t="s">
        <v>573</v>
      </c>
      <c r="O162" s="16" t="s">
        <v>52</v>
      </c>
      <c r="P162" s="16" t="s">
        <v>574</v>
      </c>
      <c r="Q162" s="16" t="s">
        <v>561</v>
      </c>
      <c r="R162" s="16" t="s">
        <v>36</v>
      </c>
      <c r="S162" s="16">
        <v>431</v>
      </c>
      <c r="T162" s="16">
        <v>326</v>
      </c>
      <c r="U162" s="16">
        <v>473</v>
      </c>
      <c r="V162" s="16">
        <v>230</v>
      </c>
      <c r="W162" s="16">
        <v>1460</v>
      </c>
      <c r="X162" s="16" t="s">
        <v>575</v>
      </c>
      <c r="Y162" s="13"/>
      <c r="Z162" s="13"/>
      <c r="AA162" s="13"/>
      <c r="AB162" s="13"/>
      <c r="AC162" s="13"/>
      <c r="AD162" s="13"/>
      <c r="AE162" s="13"/>
      <c r="AF162" s="13"/>
      <c r="AG162" s="13"/>
      <c r="AH162" s="13"/>
      <c r="AI162" s="13"/>
    </row>
    <row r="163" spans="1:35" x14ac:dyDescent="0.2">
      <c r="A163" s="14" t="s">
        <v>466</v>
      </c>
      <c r="B163" s="15" t="s">
        <v>467</v>
      </c>
      <c r="C163" s="16" t="s">
        <v>466</v>
      </c>
      <c r="D163" s="16" t="s">
        <v>510</v>
      </c>
      <c r="E163" s="16" t="s">
        <v>511</v>
      </c>
      <c r="F163" s="16" t="s">
        <v>512</v>
      </c>
      <c r="G163" s="17" t="s">
        <v>513</v>
      </c>
      <c r="H163" s="16" t="s">
        <v>514</v>
      </c>
      <c r="I163" s="17" t="s">
        <v>515</v>
      </c>
      <c r="J163" s="16" t="s">
        <v>570</v>
      </c>
      <c r="K163" s="16" t="s">
        <v>571</v>
      </c>
      <c r="L163" s="16" t="s">
        <v>572</v>
      </c>
      <c r="M163" s="16" t="s">
        <v>50</v>
      </c>
      <c r="N163" s="16" t="s">
        <v>573</v>
      </c>
      <c r="O163" s="16" t="s">
        <v>52</v>
      </c>
      <c r="P163" s="16" t="s">
        <v>576</v>
      </c>
      <c r="Q163" s="16" t="s">
        <v>561</v>
      </c>
      <c r="R163" s="16" t="s">
        <v>36</v>
      </c>
      <c r="S163" s="16">
        <v>431</v>
      </c>
      <c r="T163" s="16">
        <v>326</v>
      </c>
      <c r="U163" s="16">
        <v>473</v>
      </c>
      <c r="V163" s="16">
        <v>230</v>
      </c>
      <c r="W163" s="16">
        <v>1460</v>
      </c>
      <c r="X163" s="16" t="s">
        <v>575</v>
      </c>
      <c r="Y163" s="13"/>
      <c r="Z163" s="13"/>
      <c r="AA163" s="13"/>
      <c r="AB163" s="13"/>
      <c r="AC163" s="13"/>
      <c r="AD163" s="13"/>
      <c r="AE163" s="13"/>
      <c r="AF163" s="13"/>
      <c r="AG163" s="13"/>
      <c r="AH163" s="13"/>
      <c r="AI163" s="13"/>
    </row>
    <row r="164" spans="1:35" x14ac:dyDescent="0.2">
      <c r="A164" s="14" t="s">
        <v>577</v>
      </c>
      <c r="B164" s="15" t="s">
        <v>578</v>
      </c>
      <c r="C164" s="16" t="s">
        <v>579</v>
      </c>
      <c r="D164" s="16" t="s">
        <v>580</v>
      </c>
      <c r="E164" s="16" t="s">
        <v>581</v>
      </c>
      <c r="F164" s="16" t="s">
        <v>582</v>
      </c>
      <c r="G164" s="17" t="s">
        <v>583</v>
      </c>
      <c r="H164" s="16" t="s">
        <v>584</v>
      </c>
      <c r="I164" s="17" t="s">
        <v>585</v>
      </c>
      <c r="J164" s="16" t="s">
        <v>28</v>
      </c>
      <c r="K164" s="16" t="s">
        <v>29</v>
      </c>
      <c r="L164" s="16" t="s">
        <v>586</v>
      </c>
      <c r="M164" s="16" t="s">
        <v>31</v>
      </c>
      <c r="N164" s="16" t="s">
        <v>587</v>
      </c>
      <c r="O164" s="16" t="s">
        <v>33</v>
      </c>
      <c r="P164" s="16" t="s">
        <v>588</v>
      </c>
      <c r="Q164" s="16" t="s">
        <v>589</v>
      </c>
      <c r="R164" s="16" t="s">
        <v>36</v>
      </c>
      <c r="S164" s="16">
        <v>0</v>
      </c>
      <c r="T164" s="16">
        <v>0</v>
      </c>
      <c r="U164" s="16">
        <v>0</v>
      </c>
      <c r="V164" s="16">
        <v>517500000</v>
      </c>
      <c r="W164" s="16">
        <v>517500000</v>
      </c>
      <c r="X164" s="16" t="s">
        <v>590</v>
      </c>
      <c r="Y164" s="13"/>
      <c r="Z164" s="13"/>
      <c r="AA164" s="13"/>
      <c r="AB164" s="13"/>
      <c r="AC164" s="13"/>
      <c r="AD164" s="13"/>
      <c r="AE164" s="13"/>
      <c r="AF164" s="13"/>
      <c r="AG164" s="13"/>
      <c r="AH164" s="13"/>
      <c r="AI164" s="13"/>
    </row>
    <row r="165" spans="1:35" x14ac:dyDescent="0.2">
      <c r="A165" s="14" t="s">
        <v>577</v>
      </c>
      <c r="B165" s="15" t="s">
        <v>578</v>
      </c>
      <c r="C165" s="16" t="s">
        <v>579</v>
      </c>
      <c r="D165" s="16" t="s">
        <v>580</v>
      </c>
      <c r="E165" s="16" t="s">
        <v>581</v>
      </c>
      <c r="F165" s="16" t="s">
        <v>582</v>
      </c>
      <c r="G165" s="17" t="s">
        <v>583</v>
      </c>
      <c r="H165" s="16" t="s">
        <v>584</v>
      </c>
      <c r="I165" s="17" t="s">
        <v>585</v>
      </c>
      <c r="J165" s="16" t="s">
        <v>28</v>
      </c>
      <c r="K165" s="16" t="s">
        <v>29</v>
      </c>
      <c r="L165" s="16" t="s">
        <v>586</v>
      </c>
      <c r="M165" s="16" t="s">
        <v>31</v>
      </c>
      <c r="N165" s="16" t="s">
        <v>587</v>
      </c>
      <c r="O165" s="16" t="s">
        <v>33</v>
      </c>
      <c r="P165" s="16" t="s">
        <v>591</v>
      </c>
      <c r="Q165" s="16" t="s">
        <v>589</v>
      </c>
      <c r="R165" s="16" t="s">
        <v>36</v>
      </c>
      <c r="S165" s="16">
        <v>0</v>
      </c>
      <c r="T165" s="16">
        <v>0</v>
      </c>
      <c r="U165" s="16">
        <v>0</v>
      </c>
      <c r="V165" s="16">
        <v>541037196.52999997</v>
      </c>
      <c r="W165" s="16">
        <v>541037196.52999997</v>
      </c>
      <c r="X165" s="16" t="s">
        <v>590</v>
      </c>
      <c r="Y165" s="13"/>
      <c r="Z165" s="13"/>
      <c r="AA165" s="13"/>
      <c r="AB165" s="13"/>
      <c r="AC165" s="13"/>
      <c r="AD165" s="13"/>
      <c r="AE165" s="13"/>
      <c r="AF165" s="13"/>
      <c r="AG165" s="13"/>
      <c r="AH165" s="13"/>
      <c r="AI165" s="13"/>
    </row>
    <row r="166" spans="1:35" x14ac:dyDescent="0.2">
      <c r="A166" s="14" t="s">
        <v>577</v>
      </c>
      <c r="B166" s="15" t="s">
        <v>578</v>
      </c>
      <c r="C166" s="16" t="s">
        <v>579</v>
      </c>
      <c r="D166" s="16" t="s">
        <v>580</v>
      </c>
      <c r="E166" s="16" t="s">
        <v>581</v>
      </c>
      <c r="F166" s="16" t="s">
        <v>582</v>
      </c>
      <c r="G166" s="17" t="s">
        <v>583</v>
      </c>
      <c r="H166" s="16" t="s">
        <v>584</v>
      </c>
      <c r="I166" s="17" t="s">
        <v>585</v>
      </c>
      <c r="J166" s="16" t="s">
        <v>39</v>
      </c>
      <c r="K166" s="16" t="s">
        <v>40</v>
      </c>
      <c r="L166" s="16" t="s">
        <v>592</v>
      </c>
      <c r="M166" s="16" t="s">
        <v>31</v>
      </c>
      <c r="N166" s="16" t="s">
        <v>593</v>
      </c>
      <c r="O166" s="16" t="s">
        <v>33</v>
      </c>
      <c r="P166" s="16" t="s">
        <v>594</v>
      </c>
      <c r="Q166" s="16" t="s">
        <v>589</v>
      </c>
      <c r="R166" s="16" t="s">
        <v>36</v>
      </c>
      <c r="S166" s="16">
        <v>0</v>
      </c>
      <c r="T166" s="16">
        <v>0</v>
      </c>
      <c r="U166" s="16">
        <v>0</v>
      </c>
      <c r="V166" s="16">
        <v>755412999.88999999</v>
      </c>
      <c r="W166" s="16">
        <v>755412999.88999999</v>
      </c>
      <c r="X166" s="16" t="s">
        <v>590</v>
      </c>
      <c r="Y166" s="13"/>
      <c r="Z166" s="13"/>
      <c r="AA166" s="13"/>
      <c r="AB166" s="13"/>
      <c r="AC166" s="13"/>
      <c r="AD166" s="13"/>
      <c r="AE166" s="13"/>
      <c r="AF166" s="13"/>
      <c r="AG166" s="13"/>
      <c r="AH166" s="13"/>
      <c r="AI166" s="13"/>
    </row>
    <row r="167" spans="1:35" x14ac:dyDescent="0.2">
      <c r="A167" s="14" t="s">
        <v>577</v>
      </c>
      <c r="B167" s="15" t="s">
        <v>578</v>
      </c>
      <c r="C167" s="16" t="s">
        <v>579</v>
      </c>
      <c r="D167" s="16" t="s">
        <v>580</v>
      </c>
      <c r="E167" s="16" t="s">
        <v>581</v>
      </c>
      <c r="F167" s="16" t="s">
        <v>582</v>
      </c>
      <c r="G167" s="17" t="s">
        <v>583</v>
      </c>
      <c r="H167" s="16" t="s">
        <v>584</v>
      </c>
      <c r="I167" s="17" t="s">
        <v>585</v>
      </c>
      <c r="J167" s="16" t="s">
        <v>39</v>
      </c>
      <c r="K167" s="16" t="s">
        <v>40</v>
      </c>
      <c r="L167" s="16" t="s">
        <v>592</v>
      </c>
      <c r="M167" s="16" t="s">
        <v>31</v>
      </c>
      <c r="N167" s="16" t="s">
        <v>593</v>
      </c>
      <c r="O167" s="16" t="s">
        <v>33</v>
      </c>
      <c r="P167" s="16" t="s">
        <v>595</v>
      </c>
      <c r="Q167" s="16" t="s">
        <v>589</v>
      </c>
      <c r="R167" s="16" t="s">
        <v>36</v>
      </c>
      <c r="S167" s="16">
        <v>0</v>
      </c>
      <c r="T167" s="16">
        <v>0</v>
      </c>
      <c r="U167" s="16">
        <v>0</v>
      </c>
      <c r="V167" s="16">
        <v>525023103.51999998</v>
      </c>
      <c r="W167" s="16">
        <v>525023103.51999998</v>
      </c>
      <c r="X167" s="16" t="s">
        <v>590</v>
      </c>
      <c r="Y167" s="13"/>
      <c r="Z167" s="13"/>
      <c r="AA167" s="13"/>
      <c r="AB167" s="13"/>
      <c r="AC167" s="13"/>
      <c r="AD167" s="13"/>
      <c r="AE167" s="13"/>
      <c r="AF167" s="13"/>
      <c r="AG167" s="13"/>
      <c r="AH167" s="13"/>
      <c r="AI167" s="13"/>
    </row>
    <row r="168" spans="1:35" x14ac:dyDescent="0.2">
      <c r="A168" s="14" t="s">
        <v>577</v>
      </c>
      <c r="B168" s="15" t="s">
        <v>578</v>
      </c>
      <c r="C168" s="16" t="s">
        <v>579</v>
      </c>
      <c r="D168" s="16" t="s">
        <v>580</v>
      </c>
      <c r="E168" s="16" t="s">
        <v>581</v>
      </c>
      <c r="F168" s="16" t="s">
        <v>582</v>
      </c>
      <c r="G168" s="17" t="s">
        <v>583</v>
      </c>
      <c r="H168" s="16" t="s">
        <v>584</v>
      </c>
      <c r="I168" s="17" t="s">
        <v>585</v>
      </c>
      <c r="J168" s="16" t="s">
        <v>47</v>
      </c>
      <c r="K168" s="16" t="s">
        <v>48</v>
      </c>
      <c r="L168" s="16" t="s">
        <v>596</v>
      </c>
      <c r="M168" s="16" t="s">
        <v>50</v>
      </c>
      <c r="N168" s="16" t="s">
        <v>597</v>
      </c>
      <c r="O168" s="16" t="s">
        <v>52</v>
      </c>
      <c r="P168" s="16" t="s">
        <v>598</v>
      </c>
      <c r="Q168" s="16" t="s">
        <v>589</v>
      </c>
      <c r="R168" s="16" t="s">
        <v>36</v>
      </c>
      <c r="S168" s="16">
        <v>1</v>
      </c>
      <c r="T168" s="16">
        <v>1</v>
      </c>
      <c r="U168" s="16">
        <v>1</v>
      </c>
      <c r="V168" s="16">
        <v>1</v>
      </c>
      <c r="W168" s="16">
        <v>4</v>
      </c>
      <c r="X168" s="16" t="s">
        <v>590</v>
      </c>
      <c r="Y168" s="13"/>
      <c r="Z168" s="13"/>
      <c r="AA168" s="13"/>
      <c r="AB168" s="13"/>
      <c r="AC168" s="13"/>
      <c r="AD168" s="13"/>
      <c r="AE168" s="13"/>
      <c r="AF168" s="13"/>
      <c r="AG168" s="13"/>
      <c r="AH168" s="13"/>
      <c r="AI168" s="13"/>
    </row>
    <row r="169" spans="1:35" x14ac:dyDescent="0.2">
      <c r="A169" s="14" t="s">
        <v>577</v>
      </c>
      <c r="B169" s="15" t="s">
        <v>578</v>
      </c>
      <c r="C169" s="16" t="s">
        <v>579</v>
      </c>
      <c r="D169" s="16" t="s">
        <v>580</v>
      </c>
      <c r="E169" s="16" t="s">
        <v>581</v>
      </c>
      <c r="F169" s="16" t="s">
        <v>582</v>
      </c>
      <c r="G169" s="17" t="s">
        <v>583</v>
      </c>
      <c r="H169" s="16" t="s">
        <v>584</v>
      </c>
      <c r="I169" s="17" t="s">
        <v>585</v>
      </c>
      <c r="J169" s="16" t="s">
        <v>47</v>
      </c>
      <c r="K169" s="16" t="s">
        <v>48</v>
      </c>
      <c r="L169" s="16" t="s">
        <v>596</v>
      </c>
      <c r="M169" s="16" t="s">
        <v>50</v>
      </c>
      <c r="N169" s="16" t="s">
        <v>597</v>
      </c>
      <c r="O169" s="16" t="s">
        <v>52</v>
      </c>
      <c r="P169" s="16" t="s">
        <v>599</v>
      </c>
      <c r="Q169" s="16" t="s">
        <v>589</v>
      </c>
      <c r="R169" s="16" t="s">
        <v>36</v>
      </c>
      <c r="S169" s="16">
        <v>0</v>
      </c>
      <c r="T169" s="16">
        <v>311869431.11000001</v>
      </c>
      <c r="U169" s="16">
        <v>0</v>
      </c>
      <c r="V169" s="16">
        <v>213153672.41</v>
      </c>
      <c r="W169" s="16">
        <v>525023103.51999998</v>
      </c>
      <c r="X169" s="16" t="s">
        <v>590</v>
      </c>
      <c r="Y169" s="13"/>
      <c r="Z169" s="13"/>
      <c r="AA169" s="13"/>
      <c r="AB169" s="13"/>
      <c r="AC169" s="13"/>
      <c r="AD169" s="13"/>
      <c r="AE169" s="13"/>
      <c r="AF169" s="13"/>
      <c r="AG169" s="13"/>
      <c r="AH169" s="13"/>
      <c r="AI169" s="13"/>
    </row>
    <row r="170" spans="1:35" x14ac:dyDescent="0.2">
      <c r="A170" s="14" t="s">
        <v>577</v>
      </c>
      <c r="B170" s="15" t="s">
        <v>578</v>
      </c>
      <c r="C170" s="16" t="s">
        <v>579</v>
      </c>
      <c r="D170" s="16" t="s">
        <v>580</v>
      </c>
      <c r="E170" s="16" t="s">
        <v>581</v>
      </c>
      <c r="F170" s="16" t="s">
        <v>582</v>
      </c>
      <c r="G170" s="17" t="s">
        <v>583</v>
      </c>
      <c r="H170" s="16" t="s">
        <v>584</v>
      </c>
      <c r="I170" s="17" t="s">
        <v>585</v>
      </c>
      <c r="J170" s="16" t="s">
        <v>57</v>
      </c>
      <c r="K170" s="16" t="s">
        <v>58</v>
      </c>
      <c r="L170" s="16" t="s">
        <v>600</v>
      </c>
      <c r="M170" s="16" t="s">
        <v>50</v>
      </c>
      <c r="N170" s="16" t="s">
        <v>601</v>
      </c>
      <c r="O170" s="16" t="s">
        <v>52</v>
      </c>
      <c r="P170" s="16" t="s">
        <v>602</v>
      </c>
      <c r="Q170" s="16" t="s">
        <v>589</v>
      </c>
      <c r="R170" s="16" t="s">
        <v>36</v>
      </c>
      <c r="S170" s="16">
        <v>6627381.9900000002</v>
      </c>
      <c r="T170" s="16">
        <v>5190000</v>
      </c>
      <c r="U170" s="16">
        <v>3259000</v>
      </c>
      <c r="V170" s="16">
        <v>2923618.11</v>
      </c>
      <c r="W170" s="16">
        <v>18000000.100000001</v>
      </c>
      <c r="X170" s="16" t="s">
        <v>603</v>
      </c>
      <c r="Y170" s="13"/>
      <c r="Z170" s="13"/>
      <c r="AA170" s="13"/>
      <c r="AB170" s="13"/>
      <c r="AC170" s="13"/>
      <c r="AD170" s="13"/>
      <c r="AE170" s="13"/>
      <c r="AF170" s="13"/>
      <c r="AG170" s="13"/>
      <c r="AH170" s="13"/>
      <c r="AI170" s="13"/>
    </row>
    <row r="171" spans="1:35" x14ac:dyDescent="0.2">
      <c r="A171" s="14" t="s">
        <v>577</v>
      </c>
      <c r="B171" s="15" t="s">
        <v>578</v>
      </c>
      <c r="C171" s="16" t="s">
        <v>579</v>
      </c>
      <c r="D171" s="16" t="s">
        <v>580</v>
      </c>
      <c r="E171" s="16" t="s">
        <v>581</v>
      </c>
      <c r="F171" s="16" t="s">
        <v>582</v>
      </c>
      <c r="G171" s="17" t="s">
        <v>583</v>
      </c>
      <c r="H171" s="16" t="s">
        <v>584</v>
      </c>
      <c r="I171" s="17" t="s">
        <v>585</v>
      </c>
      <c r="J171" s="16" t="s">
        <v>57</v>
      </c>
      <c r="K171" s="16" t="s">
        <v>58</v>
      </c>
      <c r="L171" s="16" t="s">
        <v>600</v>
      </c>
      <c r="M171" s="16" t="s">
        <v>50</v>
      </c>
      <c r="N171" s="16" t="s">
        <v>601</v>
      </c>
      <c r="O171" s="16" t="s">
        <v>52</v>
      </c>
      <c r="P171" s="16" t="s">
        <v>604</v>
      </c>
      <c r="Q171" s="16" t="s">
        <v>589</v>
      </c>
      <c r="R171" s="16" t="s">
        <v>36</v>
      </c>
      <c r="S171" s="16">
        <v>21102140</v>
      </c>
      <c r="T171" s="16">
        <v>6627381.9900000002</v>
      </c>
      <c r="U171" s="16">
        <v>5190000</v>
      </c>
      <c r="V171" s="16">
        <v>3259000</v>
      </c>
      <c r="W171" s="16">
        <v>36178521.990000002</v>
      </c>
      <c r="X171" s="16" t="s">
        <v>603</v>
      </c>
      <c r="Y171" s="13"/>
      <c r="Z171" s="13"/>
      <c r="AA171" s="13"/>
      <c r="AB171" s="13"/>
      <c r="AC171" s="13"/>
      <c r="AD171" s="13"/>
      <c r="AE171" s="13"/>
      <c r="AF171" s="13"/>
      <c r="AG171" s="13"/>
      <c r="AH171" s="13"/>
      <c r="AI171" s="13"/>
    </row>
    <row r="172" spans="1:35" x14ac:dyDescent="0.2">
      <c r="A172" s="14" t="s">
        <v>577</v>
      </c>
      <c r="B172" s="15" t="s">
        <v>578</v>
      </c>
      <c r="C172" s="16" t="s">
        <v>579</v>
      </c>
      <c r="D172" s="16" t="s">
        <v>580</v>
      </c>
      <c r="E172" s="16" t="s">
        <v>581</v>
      </c>
      <c r="F172" s="16" t="s">
        <v>582</v>
      </c>
      <c r="G172" s="17" t="s">
        <v>583</v>
      </c>
      <c r="H172" s="16" t="s">
        <v>584</v>
      </c>
      <c r="I172" s="17" t="s">
        <v>585</v>
      </c>
      <c r="J172" s="16" t="s">
        <v>73</v>
      </c>
      <c r="K172" s="16" t="s">
        <v>74</v>
      </c>
      <c r="L172" s="16" t="s">
        <v>605</v>
      </c>
      <c r="M172" s="16" t="s">
        <v>50</v>
      </c>
      <c r="N172" s="16" t="s">
        <v>606</v>
      </c>
      <c r="O172" s="16" t="s">
        <v>133</v>
      </c>
      <c r="P172" s="16" t="s">
        <v>607</v>
      </c>
      <c r="Q172" s="16" t="s">
        <v>608</v>
      </c>
      <c r="R172" s="16" t="s">
        <v>36</v>
      </c>
      <c r="S172" s="16">
        <v>0</v>
      </c>
      <c r="T172" s="16">
        <v>1500</v>
      </c>
      <c r="U172" s="16">
        <v>0</v>
      </c>
      <c r="V172" s="16">
        <v>1500</v>
      </c>
      <c r="W172" s="16">
        <v>3000</v>
      </c>
      <c r="X172" s="16" t="s">
        <v>609</v>
      </c>
      <c r="Y172" s="13"/>
      <c r="Z172" s="13"/>
      <c r="AA172" s="13"/>
      <c r="AB172" s="13"/>
      <c r="AC172" s="13"/>
      <c r="AD172" s="13"/>
      <c r="AE172" s="13"/>
      <c r="AF172" s="13"/>
      <c r="AG172" s="13"/>
      <c r="AH172" s="13"/>
      <c r="AI172" s="13"/>
    </row>
    <row r="173" spans="1:35" x14ac:dyDescent="0.2">
      <c r="A173" s="14" t="s">
        <v>577</v>
      </c>
      <c r="B173" s="15" t="s">
        <v>578</v>
      </c>
      <c r="C173" s="16" t="s">
        <v>579</v>
      </c>
      <c r="D173" s="16" t="s">
        <v>580</v>
      </c>
      <c r="E173" s="16" t="s">
        <v>581</v>
      </c>
      <c r="F173" s="16" t="s">
        <v>582</v>
      </c>
      <c r="G173" s="17" t="s">
        <v>583</v>
      </c>
      <c r="H173" s="16" t="s">
        <v>584</v>
      </c>
      <c r="I173" s="17" t="s">
        <v>585</v>
      </c>
      <c r="J173" s="16" t="s">
        <v>73</v>
      </c>
      <c r="K173" s="16" t="s">
        <v>74</v>
      </c>
      <c r="L173" s="16" t="s">
        <v>605</v>
      </c>
      <c r="M173" s="16" t="s">
        <v>50</v>
      </c>
      <c r="N173" s="16" t="s">
        <v>606</v>
      </c>
      <c r="O173" s="16" t="s">
        <v>133</v>
      </c>
      <c r="P173" s="16" t="s">
        <v>610</v>
      </c>
      <c r="Q173" s="16" t="s">
        <v>608</v>
      </c>
      <c r="R173" s="16" t="s">
        <v>353</v>
      </c>
      <c r="S173" s="16">
        <v>0</v>
      </c>
      <c r="T173" s="16">
        <v>905</v>
      </c>
      <c r="U173" s="16">
        <v>0</v>
      </c>
      <c r="V173" s="16">
        <v>1500</v>
      </c>
      <c r="W173" s="16">
        <v>2405</v>
      </c>
      <c r="X173" s="16" t="s">
        <v>609</v>
      </c>
      <c r="Y173" s="13"/>
      <c r="Z173" s="13"/>
      <c r="AA173" s="13"/>
      <c r="AB173" s="13"/>
      <c r="AC173" s="13"/>
      <c r="AD173" s="13"/>
      <c r="AE173" s="13"/>
      <c r="AF173" s="13"/>
      <c r="AG173" s="13"/>
      <c r="AH173" s="13"/>
      <c r="AI173" s="13"/>
    </row>
    <row r="174" spans="1:35" x14ac:dyDescent="0.2">
      <c r="A174" s="14" t="s">
        <v>577</v>
      </c>
      <c r="B174" s="15" t="s">
        <v>578</v>
      </c>
      <c r="C174" s="16" t="s">
        <v>579</v>
      </c>
      <c r="D174" s="16" t="s">
        <v>580</v>
      </c>
      <c r="E174" s="16" t="s">
        <v>581</v>
      </c>
      <c r="F174" s="16" t="s">
        <v>582</v>
      </c>
      <c r="G174" s="17" t="s">
        <v>583</v>
      </c>
      <c r="H174" s="16" t="s">
        <v>584</v>
      </c>
      <c r="I174" s="17" t="s">
        <v>585</v>
      </c>
      <c r="J174" s="16" t="s">
        <v>83</v>
      </c>
      <c r="K174" s="16" t="s">
        <v>84</v>
      </c>
      <c r="L174" s="16" t="s">
        <v>611</v>
      </c>
      <c r="M174" s="16" t="s">
        <v>50</v>
      </c>
      <c r="N174" s="16" t="s">
        <v>612</v>
      </c>
      <c r="O174" s="16" t="s">
        <v>52</v>
      </c>
      <c r="P174" s="16" t="s">
        <v>613</v>
      </c>
      <c r="Q174" s="16" t="s">
        <v>96</v>
      </c>
      <c r="R174" s="16" t="s">
        <v>36</v>
      </c>
      <c r="S174" s="16">
        <v>3</v>
      </c>
      <c r="T174" s="16">
        <v>3</v>
      </c>
      <c r="U174" s="16">
        <v>3</v>
      </c>
      <c r="V174" s="16">
        <v>3</v>
      </c>
      <c r="W174" s="16">
        <v>12</v>
      </c>
      <c r="X174" s="16" t="s">
        <v>614</v>
      </c>
      <c r="Y174" s="13"/>
      <c r="Z174" s="13"/>
      <c r="AA174" s="13"/>
      <c r="AB174" s="13"/>
      <c r="AC174" s="13"/>
      <c r="AD174" s="13"/>
      <c r="AE174" s="13"/>
      <c r="AF174" s="13"/>
      <c r="AG174" s="13"/>
      <c r="AH174" s="13"/>
      <c r="AI174" s="13"/>
    </row>
    <row r="175" spans="1:35" x14ac:dyDescent="0.2">
      <c r="A175" s="14" t="s">
        <v>577</v>
      </c>
      <c r="B175" s="15" t="s">
        <v>578</v>
      </c>
      <c r="C175" s="16" t="s">
        <v>579</v>
      </c>
      <c r="D175" s="16" t="s">
        <v>580</v>
      </c>
      <c r="E175" s="16" t="s">
        <v>581</v>
      </c>
      <c r="F175" s="16" t="s">
        <v>582</v>
      </c>
      <c r="G175" s="17" t="s">
        <v>583</v>
      </c>
      <c r="H175" s="16" t="s">
        <v>584</v>
      </c>
      <c r="I175" s="17" t="s">
        <v>585</v>
      </c>
      <c r="J175" s="16" t="s">
        <v>83</v>
      </c>
      <c r="K175" s="16" t="s">
        <v>84</v>
      </c>
      <c r="L175" s="16" t="s">
        <v>611</v>
      </c>
      <c r="M175" s="16" t="s">
        <v>50</v>
      </c>
      <c r="N175" s="16" t="s">
        <v>612</v>
      </c>
      <c r="O175" s="16" t="s">
        <v>52</v>
      </c>
      <c r="P175" s="16" t="s">
        <v>615</v>
      </c>
      <c r="Q175" s="16" t="s">
        <v>96</v>
      </c>
      <c r="R175" s="16" t="s">
        <v>36</v>
      </c>
      <c r="S175" s="16">
        <v>3</v>
      </c>
      <c r="T175" s="16">
        <v>3</v>
      </c>
      <c r="U175" s="16">
        <v>3</v>
      </c>
      <c r="V175" s="16">
        <v>3</v>
      </c>
      <c r="W175" s="16">
        <v>12</v>
      </c>
      <c r="X175" s="16" t="s">
        <v>614</v>
      </c>
      <c r="Y175" s="13"/>
      <c r="Z175" s="13"/>
      <c r="AA175" s="13"/>
      <c r="AB175" s="13"/>
      <c r="AC175" s="13"/>
      <c r="AD175" s="13"/>
      <c r="AE175" s="13"/>
      <c r="AF175" s="13"/>
      <c r="AG175" s="13"/>
      <c r="AH175" s="13"/>
      <c r="AI175" s="13"/>
    </row>
    <row r="176" spans="1:35" x14ac:dyDescent="0.2">
      <c r="A176" s="14" t="s">
        <v>577</v>
      </c>
      <c r="B176" s="15" t="s">
        <v>578</v>
      </c>
      <c r="C176" s="16" t="s">
        <v>579</v>
      </c>
      <c r="D176" s="16" t="s">
        <v>580</v>
      </c>
      <c r="E176" s="16" t="s">
        <v>581</v>
      </c>
      <c r="F176" s="16" t="s">
        <v>582</v>
      </c>
      <c r="G176" s="17" t="s">
        <v>583</v>
      </c>
      <c r="H176" s="16" t="s">
        <v>584</v>
      </c>
      <c r="I176" s="17" t="s">
        <v>585</v>
      </c>
      <c r="J176" s="16" t="s">
        <v>91</v>
      </c>
      <c r="K176" s="16" t="s">
        <v>92</v>
      </c>
      <c r="L176" s="16" t="s">
        <v>616</v>
      </c>
      <c r="M176" s="16" t="s">
        <v>50</v>
      </c>
      <c r="N176" s="16" t="s">
        <v>617</v>
      </c>
      <c r="O176" s="16" t="s">
        <v>52</v>
      </c>
      <c r="P176" s="16" t="s">
        <v>618</v>
      </c>
      <c r="Q176" s="16" t="s">
        <v>317</v>
      </c>
      <c r="R176" s="16" t="s">
        <v>82</v>
      </c>
      <c r="S176" s="16">
        <v>1</v>
      </c>
      <c r="T176" s="16">
        <v>1</v>
      </c>
      <c r="U176" s="16">
        <v>1</v>
      </c>
      <c r="V176" s="16">
        <v>1</v>
      </c>
      <c r="W176" s="16">
        <v>1</v>
      </c>
      <c r="X176" s="16" t="s">
        <v>619</v>
      </c>
      <c r="Y176" s="13"/>
      <c r="Z176" s="13"/>
      <c r="AA176" s="13"/>
      <c r="AB176" s="13"/>
      <c r="AC176" s="13"/>
      <c r="AD176" s="13"/>
      <c r="AE176" s="13"/>
      <c r="AF176" s="13"/>
      <c r="AG176" s="13"/>
      <c r="AH176" s="13"/>
      <c r="AI176" s="13"/>
    </row>
    <row r="177" spans="1:35" x14ac:dyDescent="0.2">
      <c r="A177" s="14" t="s">
        <v>577</v>
      </c>
      <c r="B177" s="15" t="s">
        <v>578</v>
      </c>
      <c r="C177" s="16" t="s">
        <v>579</v>
      </c>
      <c r="D177" s="16" t="s">
        <v>580</v>
      </c>
      <c r="E177" s="16" t="s">
        <v>581</v>
      </c>
      <c r="F177" s="16" t="s">
        <v>582</v>
      </c>
      <c r="G177" s="17" t="s">
        <v>583</v>
      </c>
      <c r="H177" s="16" t="s">
        <v>584</v>
      </c>
      <c r="I177" s="17" t="s">
        <v>585</v>
      </c>
      <c r="J177" s="16" t="s">
        <v>91</v>
      </c>
      <c r="K177" s="16" t="s">
        <v>92</v>
      </c>
      <c r="L177" s="16" t="s">
        <v>616</v>
      </c>
      <c r="M177" s="16" t="s">
        <v>50</v>
      </c>
      <c r="N177" s="16" t="s">
        <v>617</v>
      </c>
      <c r="O177" s="16" t="s">
        <v>52</v>
      </c>
      <c r="P177" s="16" t="s">
        <v>620</v>
      </c>
      <c r="Q177" s="16" t="s">
        <v>317</v>
      </c>
      <c r="R177" s="16" t="s">
        <v>82</v>
      </c>
      <c r="S177" s="16">
        <v>1</v>
      </c>
      <c r="T177" s="16">
        <v>1</v>
      </c>
      <c r="U177" s="16">
        <v>1</v>
      </c>
      <c r="V177" s="16">
        <v>1</v>
      </c>
      <c r="W177" s="16">
        <v>1</v>
      </c>
      <c r="X177" s="16" t="s">
        <v>619</v>
      </c>
      <c r="Y177" s="13"/>
      <c r="Z177" s="13"/>
      <c r="AA177" s="13"/>
      <c r="AB177" s="13"/>
      <c r="AC177" s="13"/>
      <c r="AD177" s="13"/>
      <c r="AE177" s="13"/>
      <c r="AF177" s="13"/>
      <c r="AG177" s="13"/>
      <c r="AH177" s="13"/>
      <c r="AI177" s="13"/>
    </row>
    <row r="178" spans="1:35" x14ac:dyDescent="0.2">
      <c r="A178" s="14" t="s">
        <v>577</v>
      </c>
      <c r="B178" s="15" t="s">
        <v>578</v>
      </c>
      <c r="C178" s="16" t="s">
        <v>579</v>
      </c>
      <c r="D178" s="16" t="s">
        <v>580</v>
      </c>
      <c r="E178" s="16" t="s">
        <v>581</v>
      </c>
      <c r="F178" s="16" t="s">
        <v>582</v>
      </c>
      <c r="G178" s="17" t="s">
        <v>583</v>
      </c>
      <c r="H178" s="16" t="s">
        <v>584</v>
      </c>
      <c r="I178" s="17" t="s">
        <v>585</v>
      </c>
      <c r="J178" s="16" t="s">
        <v>621</v>
      </c>
      <c r="K178" s="16" t="s">
        <v>622</v>
      </c>
      <c r="L178" s="16" t="s">
        <v>623</v>
      </c>
      <c r="M178" s="16" t="s">
        <v>50</v>
      </c>
      <c r="N178" s="16" t="s">
        <v>624</v>
      </c>
      <c r="O178" s="16" t="s">
        <v>52</v>
      </c>
      <c r="P178" s="16" t="s">
        <v>625</v>
      </c>
      <c r="Q178" s="16" t="s">
        <v>626</v>
      </c>
      <c r="R178" s="16" t="s">
        <v>36</v>
      </c>
      <c r="S178" s="16">
        <v>7</v>
      </c>
      <c r="T178" s="16">
        <v>7</v>
      </c>
      <c r="U178" s="16">
        <v>7</v>
      </c>
      <c r="V178" s="16">
        <v>9</v>
      </c>
      <c r="W178" s="16">
        <v>30</v>
      </c>
      <c r="X178" s="16" t="s">
        <v>190</v>
      </c>
      <c r="Y178" s="13"/>
      <c r="Z178" s="13"/>
      <c r="AA178" s="13"/>
      <c r="AB178" s="13"/>
      <c r="AC178" s="13"/>
      <c r="AD178" s="13"/>
      <c r="AE178" s="13"/>
      <c r="AF178" s="13"/>
      <c r="AG178" s="13"/>
      <c r="AH178" s="13"/>
      <c r="AI178" s="13"/>
    </row>
    <row r="179" spans="1:35" x14ac:dyDescent="0.2">
      <c r="A179" s="14" t="s">
        <v>577</v>
      </c>
      <c r="B179" s="15" t="s">
        <v>578</v>
      </c>
      <c r="C179" s="16" t="s">
        <v>579</v>
      </c>
      <c r="D179" s="16" t="s">
        <v>580</v>
      </c>
      <c r="E179" s="16" t="s">
        <v>581</v>
      </c>
      <c r="F179" s="16" t="s">
        <v>582</v>
      </c>
      <c r="G179" s="17" t="s">
        <v>583</v>
      </c>
      <c r="H179" s="16" t="s">
        <v>584</v>
      </c>
      <c r="I179" s="17" t="s">
        <v>585</v>
      </c>
      <c r="J179" s="16" t="s">
        <v>621</v>
      </c>
      <c r="K179" s="16" t="s">
        <v>622</v>
      </c>
      <c r="L179" s="16" t="s">
        <v>623</v>
      </c>
      <c r="M179" s="16" t="s">
        <v>50</v>
      </c>
      <c r="N179" s="16" t="s">
        <v>624</v>
      </c>
      <c r="O179" s="16" t="s">
        <v>52</v>
      </c>
      <c r="P179" s="16" t="s">
        <v>627</v>
      </c>
      <c r="Q179" s="16" t="s">
        <v>626</v>
      </c>
      <c r="R179" s="16" t="s">
        <v>36</v>
      </c>
      <c r="S179" s="16">
        <v>1</v>
      </c>
      <c r="T179" s="16">
        <v>8</v>
      </c>
      <c r="U179" s="16">
        <v>8</v>
      </c>
      <c r="V179" s="16">
        <v>7</v>
      </c>
      <c r="W179" s="16">
        <v>24</v>
      </c>
      <c r="X179" s="16" t="s">
        <v>190</v>
      </c>
      <c r="Y179" s="13"/>
      <c r="Z179" s="13"/>
      <c r="AA179" s="13"/>
      <c r="AB179" s="13"/>
      <c r="AC179" s="13"/>
      <c r="AD179" s="13"/>
      <c r="AE179" s="13"/>
      <c r="AF179" s="13"/>
      <c r="AG179" s="13"/>
      <c r="AH179" s="13"/>
      <c r="AI179" s="13"/>
    </row>
    <row r="180" spans="1:35" x14ac:dyDescent="0.2">
      <c r="A180" s="14" t="s">
        <v>577</v>
      </c>
      <c r="B180" s="15" t="s">
        <v>578</v>
      </c>
      <c r="C180" s="16" t="s">
        <v>579</v>
      </c>
      <c r="D180" s="16" t="s">
        <v>580</v>
      </c>
      <c r="E180" s="16" t="s">
        <v>581</v>
      </c>
      <c r="F180" s="16" t="s">
        <v>582</v>
      </c>
      <c r="G180" s="17" t="s">
        <v>583</v>
      </c>
      <c r="H180" s="16" t="s">
        <v>584</v>
      </c>
      <c r="I180" s="17" t="s">
        <v>585</v>
      </c>
      <c r="J180" s="16" t="s">
        <v>98</v>
      </c>
      <c r="K180" s="16" t="s">
        <v>99</v>
      </c>
      <c r="L180" s="16" t="s">
        <v>628</v>
      </c>
      <c r="M180" s="16" t="s">
        <v>50</v>
      </c>
      <c r="N180" s="16" t="s">
        <v>629</v>
      </c>
      <c r="O180" s="16" t="s">
        <v>52</v>
      </c>
      <c r="P180" s="16" t="s">
        <v>630</v>
      </c>
      <c r="Q180" s="16" t="s">
        <v>128</v>
      </c>
      <c r="R180" s="16" t="s">
        <v>36</v>
      </c>
      <c r="S180" s="16">
        <v>3</v>
      </c>
      <c r="T180" s="16">
        <v>3</v>
      </c>
      <c r="U180" s="16">
        <v>3</v>
      </c>
      <c r="V180" s="16">
        <v>3</v>
      </c>
      <c r="W180" s="16">
        <v>12</v>
      </c>
      <c r="X180" s="16" t="s">
        <v>631</v>
      </c>
      <c r="Y180" s="13"/>
      <c r="Z180" s="13"/>
      <c r="AA180" s="13"/>
      <c r="AB180" s="13"/>
      <c r="AC180" s="13"/>
      <c r="AD180" s="13"/>
      <c r="AE180" s="13"/>
      <c r="AF180" s="13"/>
      <c r="AG180" s="13"/>
      <c r="AH180" s="13"/>
      <c r="AI180" s="13"/>
    </row>
    <row r="181" spans="1:35" x14ac:dyDescent="0.2">
      <c r="A181" s="14" t="s">
        <v>577</v>
      </c>
      <c r="B181" s="15" t="s">
        <v>578</v>
      </c>
      <c r="C181" s="16" t="s">
        <v>579</v>
      </c>
      <c r="D181" s="16" t="s">
        <v>580</v>
      </c>
      <c r="E181" s="16" t="s">
        <v>581</v>
      </c>
      <c r="F181" s="16" t="s">
        <v>582</v>
      </c>
      <c r="G181" s="17" t="s">
        <v>583</v>
      </c>
      <c r="H181" s="16" t="s">
        <v>584</v>
      </c>
      <c r="I181" s="17" t="s">
        <v>585</v>
      </c>
      <c r="J181" s="16" t="s">
        <v>98</v>
      </c>
      <c r="K181" s="16" t="s">
        <v>99</v>
      </c>
      <c r="L181" s="16" t="s">
        <v>628</v>
      </c>
      <c r="M181" s="16" t="s">
        <v>50</v>
      </c>
      <c r="N181" s="16" t="s">
        <v>629</v>
      </c>
      <c r="O181" s="16" t="s">
        <v>52</v>
      </c>
      <c r="P181" s="16" t="s">
        <v>632</v>
      </c>
      <c r="Q181" s="16" t="s">
        <v>128</v>
      </c>
      <c r="R181" s="16" t="s">
        <v>82</v>
      </c>
      <c r="S181" s="16">
        <v>68268</v>
      </c>
      <c r="T181" s="16">
        <v>68268</v>
      </c>
      <c r="U181" s="16">
        <v>68268</v>
      </c>
      <c r="V181" s="16">
        <v>68268</v>
      </c>
      <c r="W181" s="16">
        <v>68268</v>
      </c>
      <c r="X181" s="16" t="s">
        <v>631</v>
      </c>
      <c r="Y181" s="13"/>
      <c r="Z181" s="13"/>
      <c r="AA181" s="13"/>
      <c r="AB181" s="13"/>
      <c r="AC181" s="13"/>
      <c r="AD181" s="13"/>
      <c r="AE181" s="13"/>
      <c r="AF181" s="13"/>
      <c r="AG181" s="13"/>
      <c r="AH181" s="13"/>
      <c r="AI181" s="13"/>
    </row>
    <row r="182" spans="1:35" x14ac:dyDescent="0.2">
      <c r="A182" s="14" t="s">
        <v>577</v>
      </c>
      <c r="B182" s="15" t="s">
        <v>578</v>
      </c>
      <c r="C182" s="16" t="s">
        <v>579</v>
      </c>
      <c r="D182" s="16" t="s">
        <v>580</v>
      </c>
      <c r="E182" s="16" t="s">
        <v>581</v>
      </c>
      <c r="F182" s="16" t="s">
        <v>582</v>
      </c>
      <c r="G182" s="17" t="s">
        <v>583</v>
      </c>
      <c r="H182" s="16" t="s">
        <v>584</v>
      </c>
      <c r="I182" s="17" t="s">
        <v>585</v>
      </c>
      <c r="J182" s="16" t="s">
        <v>445</v>
      </c>
      <c r="K182" s="16" t="s">
        <v>446</v>
      </c>
      <c r="L182" s="16" t="s">
        <v>633</v>
      </c>
      <c r="M182" s="16" t="s">
        <v>50</v>
      </c>
      <c r="N182" s="16" t="s">
        <v>634</v>
      </c>
      <c r="O182" s="16" t="s">
        <v>52</v>
      </c>
      <c r="P182" s="16" t="s">
        <v>635</v>
      </c>
      <c r="Q182" s="16" t="s">
        <v>636</v>
      </c>
      <c r="R182" s="16" t="s">
        <v>36</v>
      </c>
      <c r="S182" s="16">
        <v>38250</v>
      </c>
      <c r="T182" s="16">
        <v>38250</v>
      </c>
      <c r="U182" s="16">
        <v>38250</v>
      </c>
      <c r="V182" s="16">
        <v>38250</v>
      </c>
      <c r="W182" s="16">
        <v>153000</v>
      </c>
      <c r="X182" s="16" t="s">
        <v>190</v>
      </c>
      <c r="Y182" s="13"/>
      <c r="Z182" s="13"/>
      <c r="AA182" s="13"/>
      <c r="AB182" s="13"/>
      <c r="AC182" s="13"/>
      <c r="AD182" s="13"/>
      <c r="AE182" s="13"/>
      <c r="AF182" s="13"/>
      <c r="AG182" s="13"/>
      <c r="AH182" s="13"/>
      <c r="AI182" s="13"/>
    </row>
    <row r="183" spans="1:35" x14ac:dyDescent="0.2">
      <c r="A183" s="14" t="s">
        <v>577</v>
      </c>
      <c r="B183" s="15" t="s">
        <v>578</v>
      </c>
      <c r="C183" s="16" t="s">
        <v>579</v>
      </c>
      <c r="D183" s="16" t="s">
        <v>580</v>
      </c>
      <c r="E183" s="16" t="s">
        <v>581</v>
      </c>
      <c r="F183" s="16" t="s">
        <v>582</v>
      </c>
      <c r="G183" s="17" t="s">
        <v>583</v>
      </c>
      <c r="H183" s="16" t="s">
        <v>584</v>
      </c>
      <c r="I183" s="17" t="s">
        <v>585</v>
      </c>
      <c r="J183" s="16" t="s">
        <v>445</v>
      </c>
      <c r="K183" s="16" t="s">
        <v>446</v>
      </c>
      <c r="L183" s="16" t="s">
        <v>633</v>
      </c>
      <c r="M183" s="16" t="s">
        <v>50</v>
      </c>
      <c r="N183" s="16" t="s">
        <v>634</v>
      </c>
      <c r="O183" s="16" t="s">
        <v>52</v>
      </c>
      <c r="P183" s="16" t="s">
        <v>637</v>
      </c>
      <c r="Q183" s="16" t="s">
        <v>636</v>
      </c>
      <c r="R183" s="16" t="s">
        <v>36</v>
      </c>
      <c r="S183" s="16">
        <v>41000</v>
      </c>
      <c r="T183" s="16">
        <v>39747</v>
      </c>
      <c r="U183" s="16">
        <v>38362</v>
      </c>
      <c r="V183" s="16">
        <v>34060</v>
      </c>
      <c r="W183" s="16">
        <v>153169</v>
      </c>
      <c r="X183" s="16" t="s">
        <v>190</v>
      </c>
      <c r="Y183" s="13"/>
      <c r="Z183" s="13"/>
      <c r="AA183" s="13"/>
      <c r="AB183" s="13"/>
      <c r="AC183" s="13"/>
      <c r="AD183" s="13"/>
      <c r="AE183" s="13"/>
      <c r="AF183" s="13"/>
      <c r="AG183" s="13"/>
      <c r="AH183" s="13"/>
      <c r="AI183" s="13"/>
    </row>
    <row r="184" spans="1:35" x14ac:dyDescent="0.2">
      <c r="A184" s="14" t="s">
        <v>577</v>
      </c>
      <c r="B184" s="15" t="s">
        <v>578</v>
      </c>
      <c r="C184" s="16" t="s">
        <v>579</v>
      </c>
      <c r="D184" s="16" t="s">
        <v>580</v>
      </c>
      <c r="E184" s="16" t="s">
        <v>581</v>
      </c>
      <c r="F184" s="16" t="s">
        <v>582</v>
      </c>
      <c r="G184" s="17" t="s">
        <v>583</v>
      </c>
      <c r="H184" s="16" t="s">
        <v>584</v>
      </c>
      <c r="I184" s="17" t="s">
        <v>585</v>
      </c>
      <c r="J184" s="16" t="s">
        <v>638</v>
      </c>
      <c r="K184" s="16" t="s">
        <v>639</v>
      </c>
      <c r="L184" s="16" t="s">
        <v>640</v>
      </c>
      <c r="M184" s="16" t="s">
        <v>50</v>
      </c>
      <c r="N184" s="16" t="s">
        <v>641</v>
      </c>
      <c r="O184" s="16" t="s">
        <v>52</v>
      </c>
      <c r="P184" s="16" t="s">
        <v>642</v>
      </c>
      <c r="Q184" s="16" t="s">
        <v>545</v>
      </c>
      <c r="R184" s="16" t="s">
        <v>36</v>
      </c>
      <c r="S184" s="16">
        <v>750</v>
      </c>
      <c r="T184" s="16">
        <v>750</v>
      </c>
      <c r="U184" s="16">
        <v>750</v>
      </c>
      <c r="V184" s="16">
        <v>750</v>
      </c>
      <c r="W184" s="16">
        <v>3000</v>
      </c>
      <c r="X184" s="16" t="s">
        <v>643</v>
      </c>
      <c r="Y184" s="13"/>
      <c r="Z184" s="13"/>
      <c r="AA184" s="13"/>
      <c r="AB184" s="13"/>
      <c r="AC184" s="13"/>
      <c r="AD184" s="13"/>
      <c r="AE184" s="13"/>
      <c r="AF184" s="13"/>
      <c r="AG184" s="13"/>
      <c r="AH184" s="13"/>
      <c r="AI184" s="13"/>
    </row>
    <row r="185" spans="1:35" x14ac:dyDescent="0.2">
      <c r="A185" s="14" t="s">
        <v>577</v>
      </c>
      <c r="B185" s="15" t="s">
        <v>578</v>
      </c>
      <c r="C185" s="16" t="s">
        <v>579</v>
      </c>
      <c r="D185" s="16" t="s">
        <v>580</v>
      </c>
      <c r="E185" s="16" t="s">
        <v>581</v>
      </c>
      <c r="F185" s="16" t="s">
        <v>582</v>
      </c>
      <c r="G185" s="17" t="s">
        <v>583</v>
      </c>
      <c r="H185" s="16" t="s">
        <v>584</v>
      </c>
      <c r="I185" s="17" t="s">
        <v>585</v>
      </c>
      <c r="J185" s="16" t="s">
        <v>638</v>
      </c>
      <c r="K185" s="16" t="s">
        <v>639</v>
      </c>
      <c r="L185" s="16" t="s">
        <v>640</v>
      </c>
      <c r="M185" s="16" t="s">
        <v>50</v>
      </c>
      <c r="N185" s="16" t="s">
        <v>641</v>
      </c>
      <c r="O185" s="16" t="s">
        <v>52</v>
      </c>
      <c r="P185" s="16" t="s">
        <v>644</v>
      </c>
      <c r="Q185" s="16" t="s">
        <v>545</v>
      </c>
      <c r="R185" s="16" t="s">
        <v>36</v>
      </c>
      <c r="S185" s="16">
        <v>750</v>
      </c>
      <c r="T185" s="16">
        <v>750</v>
      </c>
      <c r="U185" s="16">
        <v>750</v>
      </c>
      <c r="V185" s="16">
        <v>750</v>
      </c>
      <c r="W185" s="16">
        <v>3000</v>
      </c>
      <c r="X185" s="16" t="s">
        <v>643</v>
      </c>
      <c r="Y185" s="13"/>
      <c r="Z185" s="13"/>
      <c r="AA185" s="13"/>
      <c r="AB185" s="13"/>
      <c r="AC185" s="13"/>
      <c r="AD185" s="13"/>
      <c r="AE185" s="13"/>
      <c r="AF185" s="13"/>
      <c r="AG185" s="13"/>
      <c r="AH185" s="13"/>
      <c r="AI185" s="13"/>
    </row>
    <row r="186" spans="1:35" x14ac:dyDescent="0.2">
      <c r="A186" s="14" t="s">
        <v>577</v>
      </c>
      <c r="B186" s="15" t="s">
        <v>578</v>
      </c>
      <c r="C186" s="16" t="s">
        <v>579</v>
      </c>
      <c r="D186" s="16" t="s">
        <v>580</v>
      </c>
      <c r="E186" s="16" t="s">
        <v>581</v>
      </c>
      <c r="F186" s="16" t="s">
        <v>582</v>
      </c>
      <c r="G186" s="17" t="s">
        <v>583</v>
      </c>
      <c r="H186" s="16" t="s">
        <v>584</v>
      </c>
      <c r="I186" s="17" t="s">
        <v>585</v>
      </c>
      <c r="J186" s="16" t="s">
        <v>645</v>
      </c>
      <c r="K186" s="16" t="s">
        <v>646</v>
      </c>
      <c r="L186" s="16" t="s">
        <v>647</v>
      </c>
      <c r="M186" s="16" t="s">
        <v>50</v>
      </c>
      <c r="N186" s="16" t="s">
        <v>648</v>
      </c>
      <c r="O186" s="16" t="s">
        <v>52</v>
      </c>
      <c r="P186" s="16" t="s">
        <v>649</v>
      </c>
      <c r="Q186" s="16" t="s">
        <v>650</v>
      </c>
      <c r="R186" s="16" t="s">
        <v>36</v>
      </c>
      <c r="S186" s="16">
        <v>50</v>
      </c>
      <c r="T186" s="16">
        <v>50</v>
      </c>
      <c r="U186" s="16">
        <v>50</v>
      </c>
      <c r="V186" s="16">
        <v>50</v>
      </c>
      <c r="W186" s="16">
        <v>200</v>
      </c>
      <c r="X186" s="16" t="s">
        <v>651</v>
      </c>
      <c r="Y186" s="13"/>
      <c r="Z186" s="13"/>
      <c r="AA186" s="13"/>
      <c r="AB186" s="13"/>
      <c r="AC186" s="13"/>
      <c r="AD186" s="13"/>
      <c r="AE186" s="13"/>
      <c r="AF186" s="13"/>
      <c r="AG186" s="13"/>
      <c r="AH186" s="13"/>
      <c r="AI186" s="13"/>
    </row>
    <row r="187" spans="1:35" x14ac:dyDescent="0.2">
      <c r="A187" s="14" t="s">
        <v>577</v>
      </c>
      <c r="B187" s="15" t="s">
        <v>578</v>
      </c>
      <c r="C187" s="16" t="s">
        <v>579</v>
      </c>
      <c r="D187" s="16" t="s">
        <v>580</v>
      </c>
      <c r="E187" s="16" t="s">
        <v>581</v>
      </c>
      <c r="F187" s="16" t="s">
        <v>582</v>
      </c>
      <c r="G187" s="17" t="s">
        <v>583</v>
      </c>
      <c r="H187" s="16" t="s">
        <v>584</v>
      </c>
      <c r="I187" s="17" t="s">
        <v>585</v>
      </c>
      <c r="J187" s="16" t="s">
        <v>645</v>
      </c>
      <c r="K187" s="16" t="s">
        <v>646</v>
      </c>
      <c r="L187" s="16" t="s">
        <v>647</v>
      </c>
      <c r="M187" s="16" t="s">
        <v>50</v>
      </c>
      <c r="N187" s="16" t="s">
        <v>648</v>
      </c>
      <c r="O187" s="16" t="s">
        <v>52</v>
      </c>
      <c r="P187" s="16" t="s">
        <v>652</v>
      </c>
      <c r="Q187" s="16" t="s">
        <v>650</v>
      </c>
      <c r="R187" s="16" t="s">
        <v>36</v>
      </c>
      <c r="S187" s="16">
        <v>50</v>
      </c>
      <c r="T187" s="16">
        <v>50</v>
      </c>
      <c r="U187" s="16">
        <v>50</v>
      </c>
      <c r="V187" s="16">
        <v>50</v>
      </c>
      <c r="W187" s="16">
        <v>200</v>
      </c>
      <c r="X187" s="16" t="s">
        <v>651</v>
      </c>
      <c r="Y187" s="13"/>
      <c r="Z187" s="13"/>
      <c r="AA187" s="13"/>
      <c r="AB187" s="13"/>
      <c r="AC187" s="13"/>
      <c r="AD187" s="13"/>
      <c r="AE187" s="13"/>
      <c r="AF187" s="13"/>
      <c r="AG187" s="13"/>
      <c r="AH187" s="13"/>
      <c r="AI187" s="13"/>
    </row>
    <row r="188" spans="1:35" x14ac:dyDescent="0.2">
      <c r="A188" s="14" t="s">
        <v>653</v>
      </c>
      <c r="B188" s="15" t="s">
        <v>111</v>
      </c>
      <c r="C188" s="16" t="s">
        <v>112</v>
      </c>
      <c r="D188" s="16" t="s">
        <v>654</v>
      </c>
      <c r="E188" s="16" t="s">
        <v>655</v>
      </c>
      <c r="F188" s="16" t="s">
        <v>656</v>
      </c>
      <c r="G188" s="17" t="s">
        <v>657</v>
      </c>
      <c r="H188" s="16" t="s">
        <v>658</v>
      </c>
      <c r="I188" s="17" t="s">
        <v>659</v>
      </c>
      <c r="J188" s="16" t="s">
        <v>28</v>
      </c>
      <c r="K188" s="16" t="s">
        <v>29</v>
      </c>
      <c r="L188" s="16" t="s">
        <v>660</v>
      </c>
      <c r="M188" s="16" t="s">
        <v>31</v>
      </c>
      <c r="N188" s="16" t="s">
        <v>661</v>
      </c>
      <c r="O188" s="16" t="s">
        <v>33</v>
      </c>
      <c r="P188" s="16" t="s">
        <v>662</v>
      </c>
      <c r="Q188" s="16" t="s">
        <v>663</v>
      </c>
      <c r="R188" s="16" t="s">
        <v>36</v>
      </c>
      <c r="S188" s="16">
        <v>0</v>
      </c>
      <c r="T188" s="16">
        <v>0</v>
      </c>
      <c r="U188" s="16">
        <v>0</v>
      </c>
      <c r="V188" s="16">
        <v>590</v>
      </c>
      <c r="W188" s="16">
        <v>590</v>
      </c>
      <c r="X188" s="16" t="s">
        <v>664</v>
      </c>
      <c r="Y188" s="13"/>
      <c r="Z188" s="13"/>
      <c r="AA188" s="13"/>
      <c r="AB188" s="13"/>
      <c r="AC188" s="13"/>
      <c r="AD188" s="13"/>
      <c r="AE188" s="13"/>
      <c r="AF188" s="13"/>
      <c r="AG188" s="13"/>
      <c r="AH188" s="13"/>
      <c r="AI188" s="13"/>
    </row>
    <row r="189" spans="1:35" x14ac:dyDescent="0.2">
      <c r="A189" s="14" t="s">
        <v>653</v>
      </c>
      <c r="B189" s="15" t="s">
        <v>111</v>
      </c>
      <c r="C189" s="16" t="s">
        <v>112</v>
      </c>
      <c r="D189" s="16" t="s">
        <v>654</v>
      </c>
      <c r="E189" s="16" t="s">
        <v>655</v>
      </c>
      <c r="F189" s="16" t="s">
        <v>656</v>
      </c>
      <c r="G189" s="17" t="s">
        <v>657</v>
      </c>
      <c r="H189" s="16" t="s">
        <v>658</v>
      </c>
      <c r="I189" s="17" t="s">
        <v>659</v>
      </c>
      <c r="J189" s="16" t="s">
        <v>28</v>
      </c>
      <c r="K189" s="16" t="s">
        <v>29</v>
      </c>
      <c r="L189" s="16" t="s">
        <v>660</v>
      </c>
      <c r="M189" s="16" t="s">
        <v>31</v>
      </c>
      <c r="N189" s="16" t="s">
        <v>661</v>
      </c>
      <c r="O189" s="16" t="s">
        <v>33</v>
      </c>
      <c r="P189" s="16" t="s">
        <v>665</v>
      </c>
      <c r="Q189" s="16" t="s">
        <v>663</v>
      </c>
      <c r="R189" s="16" t="s">
        <v>36</v>
      </c>
      <c r="S189" s="16">
        <v>0</v>
      </c>
      <c r="T189" s="16">
        <v>0</v>
      </c>
      <c r="U189" s="16">
        <v>0</v>
      </c>
      <c r="V189" s="16">
        <v>631</v>
      </c>
      <c r="W189" s="16">
        <v>631</v>
      </c>
      <c r="X189" s="16" t="s">
        <v>664</v>
      </c>
      <c r="Y189" s="13"/>
      <c r="Z189" s="13"/>
      <c r="AA189" s="13"/>
      <c r="AB189" s="13"/>
      <c r="AC189" s="13"/>
      <c r="AD189" s="13"/>
      <c r="AE189" s="13"/>
      <c r="AF189" s="13"/>
      <c r="AG189" s="13"/>
      <c r="AH189" s="13"/>
      <c r="AI189" s="13"/>
    </row>
    <row r="190" spans="1:35" x14ac:dyDescent="0.2">
      <c r="A190" s="14" t="s">
        <v>653</v>
      </c>
      <c r="B190" s="15" t="s">
        <v>111</v>
      </c>
      <c r="C190" s="16" t="s">
        <v>112</v>
      </c>
      <c r="D190" s="16" t="s">
        <v>654</v>
      </c>
      <c r="E190" s="16" t="s">
        <v>655</v>
      </c>
      <c r="F190" s="16" t="s">
        <v>656</v>
      </c>
      <c r="G190" s="17" t="s">
        <v>657</v>
      </c>
      <c r="H190" s="16" t="s">
        <v>658</v>
      </c>
      <c r="I190" s="17" t="s">
        <v>659</v>
      </c>
      <c r="J190" s="16" t="s">
        <v>39</v>
      </c>
      <c r="K190" s="16" t="s">
        <v>40</v>
      </c>
      <c r="L190" s="16" t="s">
        <v>666</v>
      </c>
      <c r="M190" s="16" t="s">
        <v>31</v>
      </c>
      <c r="N190" s="16" t="s">
        <v>667</v>
      </c>
      <c r="O190" s="16" t="s">
        <v>33</v>
      </c>
      <c r="P190" s="16" t="s">
        <v>668</v>
      </c>
      <c r="Q190" s="16" t="s">
        <v>669</v>
      </c>
      <c r="R190" s="16" t="s">
        <v>36</v>
      </c>
      <c r="S190" s="16">
        <v>0</v>
      </c>
      <c r="T190" s="16">
        <v>0</v>
      </c>
      <c r="U190" s="16">
        <v>0</v>
      </c>
      <c r="V190" s="16">
        <v>769</v>
      </c>
      <c r="W190" s="16">
        <v>769</v>
      </c>
      <c r="X190" s="16" t="s">
        <v>670</v>
      </c>
      <c r="Y190" s="13"/>
      <c r="Z190" s="13"/>
      <c r="AA190" s="13"/>
      <c r="AB190" s="13"/>
      <c r="AC190" s="13"/>
      <c r="AD190" s="13"/>
      <c r="AE190" s="13"/>
      <c r="AF190" s="13"/>
      <c r="AG190" s="13"/>
      <c r="AH190" s="13"/>
      <c r="AI190" s="13"/>
    </row>
    <row r="191" spans="1:35" x14ac:dyDescent="0.2">
      <c r="A191" s="14" t="s">
        <v>653</v>
      </c>
      <c r="B191" s="15" t="s">
        <v>111</v>
      </c>
      <c r="C191" s="16" t="s">
        <v>112</v>
      </c>
      <c r="D191" s="16" t="s">
        <v>654</v>
      </c>
      <c r="E191" s="16" t="s">
        <v>655</v>
      </c>
      <c r="F191" s="16" t="s">
        <v>656</v>
      </c>
      <c r="G191" s="17" t="s">
        <v>657</v>
      </c>
      <c r="H191" s="16" t="s">
        <v>658</v>
      </c>
      <c r="I191" s="17" t="s">
        <v>659</v>
      </c>
      <c r="J191" s="16" t="s">
        <v>39</v>
      </c>
      <c r="K191" s="16" t="s">
        <v>40</v>
      </c>
      <c r="L191" s="16" t="s">
        <v>666</v>
      </c>
      <c r="M191" s="16" t="s">
        <v>31</v>
      </c>
      <c r="N191" s="16" t="s">
        <v>667</v>
      </c>
      <c r="O191" s="16" t="s">
        <v>33</v>
      </c>
      <c r="P191" s="16" t="s">
        <v>671</v>
      </c>
      <c r="Q191" s="16" t="s">
        <v>669</v>
      </c>
      <c r="R191" s="16" t="s">
        <v>36</v>
      </c>
      <c r="S191" s="16">
        <v>0</v>
      </c>
      <c r="T191" s="16">
        <v>0</v>
      </c>
      <c r="U191" s="16">
        <v>0</v>
      </c>
      <c r="V191" s="16">
        <v>769</v>
      </c>
      <c r="W191" s="16">
        <v>769</v>
      </c>
      <c r="X191" s="16" t="s">
        <v>670</v>
      </c>
      <c r="Y191" s="13"/>
      <c r="Z191" s="13"/>
      <c r="AA191" s="13"/>
      <c r="AB191" s="13"/>
      <c r="AC191" s="13"/>
      <c r="AD191" s="13"/>
      <c r="AE191" s="13"/>
      <c r="AF191" s="13"/>
      <c r="AG191" s="13"/>
      <c r="AH191" s="13"/>
      <c r="AI191" s="13"/>
    </row>
    <row r="192" spans="1:35" x14ac:dyDescent="0.2">
      <c r="A192" s="14" t="s">
        <v>653</v>
      </c>
      <c r="B192" s="15" t="s">
        <v>111</v>
      </c>
      <c r="C192" s="16" t="s">
        <v>112</v>
      </c>
      <c r="D192" s="16" t="s">
        <v>654</v>
      </c>
      <c r="E192" s="16" t="s">
        <v>655</v>
      </c>
      <c r="F192" s="16" t="s">
        <v>656</v>
      </c>
      <c r="G192" s="17" t="s">
        <v>657</v>
      </c>
      <c r="H192" s="16" t="s">
        <v>658</v>
      </c>
      <c r="I192" s="17" t="s">
        <v>659</v>
      </c>
      <c r="J192" s="16" t="s">
        <v>47</v>
      </c>
      <c r="K192" s="16" t="s">
        <v>48</v>
      </c>
      <c r="L192" s="16" t="s">
        <v>672</v>
      </c>
      <c r="M192" s="16" t="s">
        <v>50</v>
      </c>
      <c r="N192" s="16" t="s">
        <v>673</v>
      </c>
      <c r="O192" s="16" t="s">
        <v>33</v>
      </c>
      <c r="P192" s="16" t="s">
        <v>674</v>
      </c>
      <c r="Q192" s="16" t="s">
        <v>675</v>
      </c>
      <c r="R192" s="16" t="s">
        <v>82</v>
      </c>
      <c r="S192" s="16">
        <v>0</v>
      </c>
      <c r="T192" s="16">
        <v>0</v>
      </c>
      <c r="U192" s="16">
        <v>0</v>
      </c>
      <c r="V192" s="16">
        <v>46</v>
      </c>
      <c r="W192" s="16">
        <v>46</v>
      </c>
      <c r="X192" s="16" t="s">
        <v>676</v>
      </c>
      <c r="Y192" s="13"/>
      <c r="Z192" s="13"/>
      <c r="AA192" s="13"/>
      <c r="AB192" s="13"/>
      <c r="AC192" s="13"/>
      <c r="AD192" s="13"/>
      <c r="AE192" s="13"/>
      <c r="AF192" s="13"/>
      <c r="AG192" s="13"/>
      <c r="AH192" s="13"/>
      <c r="AI192" s="13"/>
    </row>
    <row r="193" spans="1:35" x14ac:dyDescent="0.2">
      <c r="A193" s="14" t="s">
        <v>653</v>
      </c>
      <c r="B193" s="15" t="s">
        <v>111</v>
      </c>
      <c r="C193" s="16" t="s">
        <v>112</v>
      </c>
      <c r="D193" s="16" t="s">
        <v>654</v>
      </c>
      <c r="E193" s="16" t="s">
        <v>655</v>
      </c>
      <c r="F193" s="16" t="s">
        <v>656</v>
      </c>
      <c r="G193" s="17" t="s">
        <v>657</v>
      </c>
      <c r="H193" s="16" t="s">
        <v>658</v>
      </c>
      <c r="I193" s="17" t="s">
        <v>659</v>
      </c>
      <c r="J193" s="16" t="s">
        <v>47</v>
      </c>
      <c r="K193" s="16" t="s">
        <v>48</v>
      </c>
      <c r="L193" s="16" t="s">
        <v>672</v>
      </c>
      <c r="M193" s="16" t="s">
        <v>50</v>
      </c>
      <c r="N193" s="16" t="s">
        <v>673</v>
      </c>
      <c r="O193" s="16" t="s">
        <v>33</v>
      </c>
      <c r="P193" s="16" t="s">
        <v>677</v>
      </c>
      <c r="Q193" s="16" t="s">
        <v>675</v>
      </c>
      <c r="R193" s="16" t="s">
        <v>82</v>
      </c>
      <c r="S193" s="16">
        <v>0</v>
      </c>
      <c r="T193" s="16">
        <v>0</v>
      </c>
      <c r="U193" s="16">
        <v>0</v>
      </c>
      <c r="V193" s="16">
        <v>46</v>
      </c>
      <c r="W193" s="16">
        <v>46</v>
      </c>
      <c r="X193" s="16" t="s">
        <v>676</v>
      </c>
      <c r="Y193" s="13"/>
      <c r="Z193" s="13"/>
      <c r="AA193" s="13"/>
      <c r="AB193" s="13"/>
      <c r="AC193" s="13"/>
      <c r="AD193" s="13"/>
      <c r="AE193" s="13"/>
      <c r="AF193" s="13"/>
      <c r="AG193" s="13"/>
      <c r="AH193" s="13"/>
      <c r="AI193" s="13"/>
    </row>
    <row r="194" spans="1:35" x14ac:dyDescent="0.2">
      <c r="A194" s="14" t="s">
        <v>653</v>
      </c>
      <c r="B194" s="15" t="s">
        <v>111</v>
      </c>
      <c r="C194" s="16" t="s">
        <v>112</v>
      </c>
      <c r="D194" s="16" t="s">
        <v>654</v>
      </c>
      <c r="E194" s="16" t="s">
        <v>655</v>
      </c>
      <c r="F194" s="16" t="s">
        <v>656</v>
      </c>
      <c r="G194" s="17" t="s">
        <v>657</v>
      </c>
      <c r="H194" s="16" t="s">
        <v>658</v>
      </c>
      <c r="I194" s="17" t="s">
        <v>659</v>
      </c>
      <c r="J194" s="16" t="s">
        <v>57</v>
      </c>
      <c r="K194" s="16" t="s">
        <v>58</v>
      </c>
      <c r="L194" s="16" t="s">
        <v>678</v>
      </c>
      <c r="M194" s="16" t="s">
        <v>50</v>
      </c>
      <c r="N194" s="16" t="s">
        <v>679</v>
      </c>
      <c r="O194" s="16" t="s">
        <v>52</v>
      </c>
      <c r="P194" s="16" t="s">
        <v>680</v>
      </c>
      <c r="Q194" s="16" t="s">
        <v>377</v>
      </c>
      <c r="R194" s="16" t="s">
        <v>36</v>
      </c>
      <c r="S194" s="16">
        <v>30</v>
      </c>
      <c r="T194" s="16">
        <v>30</v>
      </c>
      <c r="U194" s="16">
        <v>30</v>
      </c>
      <c r="V194" s="16">
        <v>30</v>
      </c>
      <c r="W194" s="16">
        <v>120</v>
      </c>
      <c r="X194" s="16" t="s">
        <v>676</v>
      </c>
      <c r="Y194" s="13"/>
      <c r="Z194" s="13"/>
      <c r="AA194" s="13"/>
      <c r="AB194" s="13"/>
      <c r="AC194" s="13"/>
      <c r="AD194" s="13"/>
      <c r="AE194" s="13"/>
      <c r="AF194" s="13"/>
      <c r="AG194" s="13"/>
      <c r="AH194" s="13"/>
      <c r="AI194" s="13"/>
    </row>
    <row r="195" spans="1:35" x14ac:dyDescent="0.2">
      <c r="A195" s="14" t="s">
        <v>653</v>
      </c>
      <c r="B195" s="15" t="s">
        <v>111</v>
      </c>
      <c r="C195" s="16" t="s">
        <v>112</v>
      </c>
      <c r="D195" s="16" t="s">
        <v>654</v>
      </c>
      <c r="E195" s="16" t="s">
        <v>655</v>
      </c>
      <c r="F195" s="16" t="s">
        <v>656</v>
      </c>
      <c r="G195" s="17" t="s">
        <v>657</v>
      </c>
      <c r="H195" s="16" t="s">
        <v>658</v>
      </c>
      <c r="I195" s="17" t="s">
        <v>659</v>
      </c>
      <c r="J195" s="16" t="s">
        <v>57</v>
      </c>
      <c r="K195" s="16" t="s">
        <v>58</v>
      </c>
      <c r="L195" s="16" t="s">
        <v>678</v>
      </c>
      <c r="M195" s="16" t="s">
        <v>50</v>
      </c>
      <c r="N195" s="16" t="s">
        <v>679</v>
      </c>
      <c r="O195" s="16" t="s">
        <v>52</v>
      </c>
      <c r="P195" s="16" t="s">
        <v>681</v>
      </c>
      <c r="Q195" s="16" t="s">
        <v>377</v>
      </c>
      <c r="R195" s="16" t="s">
        <v>36</v>
      </c>
      <c r="S195" s="16">
        <v>30</v>
      </c>
      <c r="T195" s="16">
        <v>30</v>
      </c>
      <c r="U195" s="16">
        <v>30</v>
      </c>
      <c r="V195" s="16">
        <v>30</v>
      </c>
      <c r="W195" s="16">
        <v>120</v>
      </c>
      <c r="X195" s="16" t="s">
        <v>676</v>
      </c>
      <c r="Y195" s="13"/>
      <c r="Z195" s="13"/>
      <c r="AA195" s="13"/>
      <c r="AB195" s="13"/>
      <c r="AC195" s="13"/>
      <c r="AD195" s="13"/>
      <c r="AE195" s="13"/>
      <c r="AF195" s="13"/>
      <c r="AG195" s="13"/>
      <c r="AH195" s="13"/>
      <c r="AI195" s="13"/>
    </row>
    <row r="196" spans="1:35" x14ac:dyDescent="0.2">
      <c r="A196" s="14" t="s">
        <v>653</v>
      </c>
      <c r="B196" s="15" t="s">
        <v>111</v>
      </c>
      <c r="C196" s="16" t="s">
        <v>112</v>
      </c>
      <c r="D196" s="16" t="s">
        <v>654</v>
      </c>
      <c r="E196" s="16" t="s">
        <v>655</v>
      </c>
      <c r="F196" s="16" t="s">
        <v>656</v>
      </c>
      <c r="G196" s="17" t="s">
        <v>657</v>
      </c>
      <c r="H196" s="16" t="s">
        <v>658</v>
      </c>
      <c r="I196" s="17" t="s">
        <v>659</v>
      </c>
      <c r="J196" s="16" t="s">
        <v>65</v>
      </c>
      <c r="K196" s="16" t="s">
        <v>66</v>
      </c>
      <c r="L196" s="16" t="s">
        <v>682</v>
      </c>
      <c r="M196" s="16" t="s">
        <v>50</v>
      </c>
      <c r="N196" s="16" t="s">
        <v>683</v>
      </c>
      <c r="O196" s="16" t="s">
        <v>52</v>
      </c>
      <c r="P196" s="16" t="s">
        <v>684</v>
      </c>
      <c r="Q196" s="16" t="s">
        <v>685</v>
      </c>
      <c r="R196" s="16" t="s">
        <v>36</v>
      </c>
      <c r="S196" s="16">
        <v>0</v>
      </c>
      <c r="T196" s="16">
        <v>1</v>
      </c>
      <c r="U196" s="16">
        <v>0</v>
      </c>
      <c r="V196" s="16">
        <v>0</v>
      </c>
      <c r="W196" s="16">
        <v>1</v>
      </c>
      <c r="X196" s="16" t="s">
        <v>686</v>
      </c>
      <c r="Y196" s="13"/>
      <c r="Z196" s="13"/>
      <c r="AA196" s="13"/>
      <c r="AB196" s="13"/>
      <c r="AC196" s="13"/>
      <c r="AD196" s="13"/>
      <c r="AE196" s="13"/>
      <c r="AF196" s="13"/>
      <c r="AG196" s="13"/>
      <c r="AH196" s="13"/>
      <c r="AI196" s="13"/>
    </row>
    <row r="197" spans="1:35" x14ac:dyDescent="0.2">
      <c r="A197" s="14" t="s">
        <v>653</v>
      </c>
      <c r="B197" s="15" t="s">
        <v>111</v>
      </c>
      <c r="C197" s="16" t="s">
        <v>112</v>
      </c>
      <c r="D197" s="16" t="s">
        <v>654</v>
      </c>
      <c r="E197" s="16" t="s">
        <v>655</v>
      </c>
      <c r="F197" s="16" t="s">
        <v>656</v>
      </c>
      <c r="G197" s="17" t="s">
        <v>657</v>
      </c>
      <c r="H197" s="16" t="s">
        <v>658</v>
      </c>
      <c r="I197" s="17" t="s">
        <v>659</v>
      </c>
      <c r="J197" s="16" t="s">
        <v>65</v>
      </c>
      <c r="K197" s="16" t="s">
        <v>66</v>
      </c>
      <c r="L197" s="16" t="s">
        <v>682</v>
      </c>
      <c r="M197" s="16" t="s">
        <v>50</v>
      </c>
      <c r="N197" s="16" t="s">
        <v>683</v>
      </c>
      <c r="O197" s="16" t="s">
        <v>52</v>
      </c>
      <c r="P197" s="16" t="s">
        <v>687</v>
      </c>
      <c r="Q197" s="16" t="s">
        <v>685</v>
      </c>
      <c r="R197" s="16" t="s">
        <v>36</v>
      </c>
      <c r="S197" s="16">
        <v>0</v>
      </c>
      <c r="T197" s="16">
        <v>1</v>
      </c>
      <c r="U197" s="16">
        <v>0</v>
      </c>
      <c r="V197" s="16">
        <v>0</v>
      </c>
      <c r="W197" s="16">
        <v>1</v>
      </c>
      <c r="X197" s="16" t="s">
        <v>686</v>
      </c>
      <c r="Y197" s="13"/>
      <c r="Z197" s="13"/>
      <c r="AA197" s="13"/>
      <c r="AB197" s="13"/>
      <c r="AC197" s="13"/>
      <c r="AD197" s="13"/>
      <c r="AE197" s="13"/>
      <c r="AF197" s="13"/>
      <c r="AG197" s="13"/>
      <c r="AH197" s="13"/>
      <c r="AI197" s="13"/>
    </row>
    <row r="198" spans="1:35" x14ac:dyDescent="0.2">
      <c r="A198" s="14" t="s">
        <v>653</v>
      </c>
      <c r="B198" s="15" t="s">
        <v>111</v>
      </c>
      <c r="C198" s="16" t="s">
        <v>112</v>
      </c>
      <c r="D198" s="16" t="s">
        <v>654</v>
      </c>
      <c r="E198" s="16" t="s">
        <v>655</v>
      </c>
      <c r="F198" s="16" t="s">
        <v>656</v>
      </c>
      <c r="G198" s="17" t="s">
        <v>657</v>
      </c>
      <c r="H198" s="16" t="s">
        <v>658</v>
      </c>
      <c r="I198" s="17" t="s">
        <v>659</v>
      </c>
      <c r="J198" s="16" t="s">
        <v>299</v>
      </c>
      <c r="K198" s="16" t="s">
        <v>300</v>
      </c>
      <c r="L198" s="16" t="s">
        <v>688</v>
      </c>
      <c r="M198" s="16" t="s">
        <v>50</v>
      </c>
      <c r="N198" s="16" t="s">
        <v>689</v>
      </c>
      <c r="O198" s="16" t="s">
        <v>52</v>
      </c>
      <c r="P198" s="16" t="s">
        <v>690</v>
      </c>
      <c r="Q198" s="16" t="s">
        <v>184</v>
      </c>
      <c r="R198" s="16" t="s">
        <v>36</v>
      </c>
      <c r="S198" s="16">
        <v>0</v>
      </c>
      <c r="T198" s="16">
        <v>0</v>
      </c>
      <c r="U198" s="16">
        <v>1</v>
      </c>
      <c r="V198" s="16">
        <v>1</v>
      </c>
      <c r="W198" s="16">
        <v>2</v>
      </c>
      <c r="X198" s="16" t="s">
        <v>691</v>
      </c>
      <c r="Y198" s="13"/>
      <c r="Z198" s="13"/>
      <c r="AA198" s="13"/>
      <c r="AB198" s="13"/>
      <c r="AC198" s="13"/>
      <c r="AD198" s="13"/>
      <c r="AE198" s="13"/>
      <c r="AF198" s="13"/>
      <c r="AG198" s="13"/>
      <c r="AH198" s="13"/>
      <c r="AI198" s="13"/>
    </row>
    <row r="199" spans="1:35" x14ac:dyDescent="0.2">
      <c r="A199" s="14" t="s">
        <v>653</v>
      </c>
      <c r="B199" s="15" t="s">
        <v>111</v>
      </c>
      <c r="C199" s="16" t="s">
        <v>112</v>
      </c>
      <c r="D199" s="16" t="s">
        <v>654</v>
      </c>
      <c r="E199" s="16" t="s">
        <v>655</v>
      </c>
      <c r="F199" s="16" t="s">
        <v>656</v>
      </c>
      <c r="G199" s="17" t="s">
        <v>657</v>
      </c>
      <c r="H199" s="16" t="s">
        <v>658</v>
      </c>
      <c r="I199" s="17" t="s">
        <v>659</v>
      </c>
      <c r="J199" s="16" t="s">
        <v>299</v>
      </c>
      <c r="K199" s="16" t="s">
        <v>300</v>
      </c>
      <c r="L199" s="16" t="s">
        <v>688</v>
      </c>
      <c r="M199" s="16" t="s">
        <v>50</v>
      </c>
      <c r="N199" s="16" t="s">
        <v>689</v>
      </c>
      <c r="O199" s="16" t="s">
        <v>52</v>
      </c>
      <c r="P199" s="16" t="s">
        <v>692</v>
      </c>
      <c r="Q199" s="16" t="s">
        <v>184</v>
      </c>
      <c r="R199" s="16" t="s">
        <v>36</v>
      </c>
      <c r="S199" s="16">
        <v>0</v>
      </c>
      <c r="T199" s="16">
        <v>0</v>
      </c>
      <c r="U199" s="16">
        <v>1</v>
      </c>
      <c r="V199" s="16">
        <v>1</v>
      </c>
      <c r="W199" s="16">
        <v>2</v>
      </c>
      <c r="X199" s="16" t="s">
        <v>691</v>
      </c>
      <c r="Y199" s="13"/>
      <c r="Z199" s="13"/>
      <c r="AA199" s="13"/>
      <c r="AB199" s="13"/>
      <c r="AC199" s="13"/>
      <c r="AD199" s="13"/>
      <c r="AE199" s="13"/>
      <c r="AF199" s="13"/>
      <c r="AG199" s="13"/>
      <c r="AH199" s="13"/>
      <c r="AI199" s="13"/>
    </row>
    <row r="200" spans="1:35" x14ac:dyDescent="0.2">
      <c r="A200" s="14" t="s">
        <v>653</v>
      </c>
      <c r="B200" s="15" t="s">
        <v>111</v>
      </c>
      <c r="C200" s="16" t="s">
        <v>112</v>
      </c>
      <c r="D200" s="16" t="s">
        <v>654</v>
      </c>
      <c r="E200" s="16" t="s">
        <v>655</v>
      </c>
      <c r="F200" s="16" t="s">
        <v>656</v>
      </c>
      <c r="G200" s="17" t="s">
        <v>657</v>
      </c>
      <c r="H200" s="16" t="s">
        <v>658</v>
      </c>
      <c r="I200" s="17" t="s">
        <v>659</v>
      </c>
      <c r="J200" s="16" t="s">
        <v>73</v>
      </c>
      <c r="K200" s="16" t="s">
        <v>74</v>
      </c>
      <c r="L200" s="16" t="s">
        <v>693</v>
      </c>
      <c r="M200" s="16" t="s">
        <v>50</v>
      </c>
      <c r="N200" s="16" t="s">
        <v>694</v>
      </c>
      <c r="O200" s="16" t="s">
        <v>52</v>
      </c>
      <c r="P200" s="16" t="s">
        <v>695</v>
      </c>
      <c r="Q200" s="16" t="s">
        <v>696</v>
      </c>
      <c r="R200" s="16" t="s">
        <v>36</v>
      </c>
      <c r="S200" s="16">
        <v>6</v>
      </c>
      <c r="T200" s="16">
        <v>2</v>
      </c>
      <c r="U200" s="16">
        <v>2</v>
      </c>
      <c r="V200" s="16">
        <v>2</v>
      </c>
      <c r="W200" s="16">
        <v>12</v>
      </c>
      <c r="X200" s="16" t="s">
        <v>697</v>
      </c>
      <c r="Y200" s="13"/>
      <c r="Z200" s="13"/>
      <c r="AA200" s="13"/>
      <c r="AB200" s="13"/>
      <c r="AC200" s="13"/>
      <c r="AD200" s="13"/>
      <c r="AE200" s="13"/>
      <c r="AF200" s="13"/>
      <c r="AG200" s="13"/>
      <c r="AH200" s="13"/>
      <c r="AI200" s="13"/>
    </row>
    <row r="201" spans="1:35" x14ac:dyDescent="0.2">
      <c r="A201" s="14" t="s">
        <v>653</v>
      </c>
      <c r="B201" s="15" t="s">
        <v>111</v>
      </c>
      <c r="C201" s="16" t="s">
        <v>112</v>
      </c>
      <c r="D201" s="16" t="s">
        <v>654</v>
      </c>
      <c r="E201" s="16" t="s">
        <v>655</v>
      </c>
      <c r="F201" s="16" t="s">
        <v>656</v>
      </c>
      <c r="G201" s="17" t="s">
        <v>657</v>
      </c>
      <c r="H201" s="16" t="s">
        <v>658</v>
      </c>
      <c r="I201" s="17" t="s">
        <v>659</v>
      </c>
      <c r="J201" s="16" t="s">
        <v>73</v>
      </c>
      <c r="K201" s="16" t="s">
        <v>74</v>
      </c>
      <c r="L201" s="16" t="s">
        <v>693</v>
      </c>
      <c r="M201" s="16" t="s">
        <v>50</v>
      </c>
      <c r="N201" s="16" t="s">
        <v>694</v>
      </c>
      <c r="O201" s="16" t="s">
        <v>52</v>
      </c>
      <c r="P201" s="16" t="s">
        <v>698</v>
      </c>
      <c r="Q201" s="16" t="s">
        <v>696</v>
      </c>
      <c r="R201" s="16" t="s">
        <v>36</v>
      </c>
      <c r="S201" s="16">
        <v>6</v>
      </c>
      <c r="T201" s="16">
        <v>2</v>
      </c>
      <c r="U201" s="16">
        <v>2</v>
      </c>
      <c r="V201" s="16">
        <v>2</v>
      </c>
      <c r="W201" s="16">
        <v>12</v>
      </c>
      <c r="X201" s="16" t="s">
        <v>697</v>
      </c>
      <c r="Y201" s="13"/>
      <c r="Z201" s="13"/>
      <c r="AA201" s="13"/>
      <c r="AB201" s="13"/>
      <c r="AC201" s="13"/>
      <c r="AD201" s="13"/>
      <c r="AE201" s="13"/>
      <c r="AF201" s="13"/>
      <c r="AG201" s="13"/>
      <c r="AH201" s="13"/>
      <c r="AI201" s="13"/>
    </row>
    <row r="202" spans="1:35" x14ac:dyDescent="0.2">
      <c r="A202" s="14" t="s">
        <v>653</v>
      </c>
      <c r="B202" s="15" t="s">
        <v>111</v>
      </c>
      <c r="C202" s="16" t="s">
        <v>112</v>
      </c>
      <c r="D202" s="16" t="s">
        <v>654</v>
      </c>
      <c r="E202" s="16" t="s">
        <v>655</v>
      </c>
      <c r="F202" s="16" t="s">
        <v>656</v>
      </c>
      <c r="G202" s="17" t="s">
        <v>657</v>
      </c>
      <c r="H202" s="16" t="s">
        <v>658</v>
      </c>
      <c r="I202" s="17" t="s">
        <v>659</v>
      </c>
      <c r="J202" s="16" t="s">
        <v>98</v>
      </c>
      <c r="K202" s="16" t="s">
        <v>99</v>
      </c>
      <c r="L202" s="16" t="s">
        <v>699</v>
      </c>
      <c r="M202" s="16" t="s">
        <v>50</v>
      </c>
      <c r="N202" s="16" t="s">
        <v>700</v>
      </c>
      <c r="O202" s="16" t="s">
        <v>52</v>
      </c>
      <c r="P202" s="16" t="s">
        <v>701</v>
      </c>
      <c r="Q202" s="16" t="s">
        <v>377</v>
      </c>
      <c r="R202" s="16" t="s">
        <v>36</v>
      </c>
      <c r="S202" s="16">
        <v>30</v>
      </c>
      <c r="T202" s="16">
        <v>30</v>
      </c>
      <c r="U202" s="16">
        <v>30</v>
      </c>
      <c r="V202" s="16">
        <v>30</v>
      </c>
      <c r="W202" s="16">
        <v>120</v>
      </c>
      <c r="X202" s="16" t="s">
        <v>702</v>
      </c>
      <c r="Y202" s="13"/>
      <c r="Z202" s="13"/>
      <c r="AA202" s="13"/>
      <c r="AB202" s="13"/>
      <c r="AC202" s="13"/>
      <c r="AD202" s="13"/>
      <c r="AE202" s="13"/>
      <c r="AF202" s="13"/>
      <c r="AG202" s="13"/>
      <c r="AH202" s="13"/>
      <c r="AI202" s="13"/>
    </row>
    <row r="203" spans="1:35" x14ac:dyDescent="0.2">
      <c r="A203" s="14" t="s">
        <v>653</v>
      </c>
      <c r="B203" s="15" t="s">
        <v>111</v>
      </c>
      <c r="C203" s="16" t="s">
        <v>112</v>
      </c>
      <c r="D203" s="16" t="s">
        <v>654</v>
      </c>
      <c r="E203" s="16" t="s">
        <v>655</v>
      </c>
      <c r="F203" s="16" t="s">
        <v>656</v>
      </c>
      <c r="G203" s="17" t="s">
        <v>657</v>
      </c>
      <c r="H203" s="16" t="s">
        <v>658</v>
      </c>
      <c r="I203" s="17" t="s">
        <v>659</v>
      </c>
      <c r="J203" s="16" t="s">
        <v>98</v>
      </c>
      <c r="K203" s="16" t="s">
        <v>99</v>
      </c>
      <c r="L203" s="16" t="s">
        <v>699</v>
      </c>
      <c r="M203" s="16" t="s">
        <v>50</v>
      </c>
      <c r="N203" s="16" t="s">
        <v>700</v>
      </c>
      <c r="O203" s="16" t="s">
        <v>52</v>
      </c>
      <c r="P203" s="16" t="s">
        <v>703</v>
      </c>
      <c r="Q203" s="16" t="s">
        <v>377</v>
      </c>
      <c r="R203" s="16" t="s">
        <v>36</v>
      </c>
      <c r="S203" s="16">
        <v>30</v>
      </c>
      <c r="T203" s="16">
        <v>30</v>
      </c>
      <c r="U203" s="16">
        <v>30</v>
      </c>
      <c r="V203" s="16">
        <v>30</v>
      </c>
      <c r="W203" s="16">
        <v>120</v>
      </c>
      <c r="X203" s="16" t="s">
        <v>702</v>
      </c>
      <c r="Y203" s="13"/>
      <c r="Z203" s="13"/>
      <c r="AA203" s="13"/>
      <c r="AB203" s="13"/>
      <c r="AC203" s="13"/>
      <c r="AD203" s="13"/>
      <c r="AE203" s="13"/>
      <c r="AF203" s="13"/>
      <c r="AG203" s="13"/>
      <c r="AH203" s="13"/>
      <c r="AI203" s="13"/>
    </row>
    <row r="204" spans="1:35" x14ac:dyDescent="0.2">
      <c r="A204" s="14" t="s">
        <v>653</v>
      </c>
      <c r="B204" s="15" t="s">
        <v>111</v>
      </c>
      <c r="C204" s="16" t="s">
        <v>112</v>
      </c>
      <c r="D204" s="16" t="s">
        <v>654</v>
      </c>
      <c r="E204" s="16" t="s">
        <v>655</v>
      </c>
      <c r="F204" s="16" t="s">
        <v>656</v>
      </c>
      <c r="G204" s="17" t="s">
        <v>657</v>
      </c>
      <c r="H204" s="16" t="s">
        <v>658</v>
      </c>
      <c r="I204" s="17" t="s">
        <v>659</v>
      </c>
      <c r="J204" s="16" t="s">
        <v>445</v>
      </c>
      <c r="K204" s="16" t="s">
        <v>446</v>
      </c>
      <c r="L204" s="16" t="s">
        <v>704</v>
      </c>
      <c r="M204" s="16" t="s">
        <v>50</v>
      </c>
      <c r="N204" s="16" t="s">
        <v>705</v>
      </c>
      <c r="O204" s="16" t="s">
        <v>52</v>
      </c>
      <c r="P204" s="16" t="s">
        <v>706</v>
      </c>
      <c r="Q204" s="16" t="s">
        <v>377</v>
      </c>
      <c r="R204" s="16" t="s">
        <v>36</v>
      </c>
      <c r="S204" s="16">
        <v>30</v>
      </c>
      <c r="T204" s="16">
        <v>30</v>
      </c>
      <c r="U204" s="16">
        <v>30</v>
      </c>
      <c r="V204" s="16">
        <v>30</v>
      </c>
      <c r="W204" s="16">
        <v>120</v>
      </c>
      <c r="X204" s="16" t="s">
        <v>702</v>
      </c>
      <c r="Y204" s="13"/>
      <c r="Z204" s="13"/>
      <c r="AA204" s="13"/>
      <c r="AB204" s="13"/>
      <c r="AC204" s="13"/>
      <c r="AD204" s="13"/>
      <c r="AE204" s="13"/>
      <c r="AF204" s="13"/>
      <c r="AG204" s="13"/>
      <c r="AH204" s="13"/>
      <c r="AI204" s="13"/>
    </row>
    <row r="205" spans="1:35" x14ac:dyDescent="0.2">
      <c r="A205" s="14" t="s">
        <v>653</v>
      </c>
      <c r="B205" s="15" t="s">
        <v>111</v>
      </c>
      <c r="C205" s="16" t="s">
        <v>112</v>
      </c>
      <c r="D205" s="16" t="s">
        <v>654</v>
      </c>
      <c r="E205" s="16" t="s">
        <v>655</v>
      </c>
      <c r="F205" s="16" t="s">
        <v>656</v>
      </c>
      <c r="G205" s="17" t="s">
        <v>657</v>
      </c>
      <c r="H205" s="16" t="s">
        <v>658</v>
      </c>
      <c r="I205" s="17" t="s">
        <v>659</v>
      </c>
      <c r="J205" s="16" t="s">
        <v>445</v>
      </c>
      <c r="K205" s="16" t="s">
        <v>446</v>
      </c>
      <c r="L205" s="16" t="s">
        <v>704</v>
      </c>
      <c r="M205" s="16" t="s">
        <v>50</v>
      </c>
      <c r="N205" s="16" t="s">
        <v>705</v>
      </c>
      <c r="O205" s="16" t="s">
        <v>52</v>
      </c>
      <c r="P205" s="16" t="s">
        <v>703</v>
      </c>
      <c r="Q205" s="16" t="s">
        <v>377</v>
      </c>
      <c r="R205" s="16" t="s">
        <v>36</v>
      </c>
      <c r="S205" s="16">
        <v>30</v>
      </c>
      <c r="T205" s="16">
        <v>30</v>
      </c>
      <c r="U205" s="16">
        <v>30</v>
      </c>
      <c r="V205" s="16">
        <v>30</v>
      </c>
      <c r="W205" s="16">
        <v>120</v>
      </c>
      <c r="X205" s="16" t="s">
        <v>702</v>
      </c>
      <c r="Y205" s="13"/>
      <c r="Z205" s="13"/>
      <c r="AA205" s="13"/>
      <c r="AB205" s="13"/>
      <c r="AC205" s="13"/>
      <c r="AD205" s="13"/>
      <c r="AE205" s="13"/>
      <c r="AF205" s="13"/>
      <c r="AG205" s="13"/>
      <c r="AH205" s="13"/>
      <c r="AI205" s="13"/>
    </row>
    <row r="206" spans="1:35" x14ac:dyDescent="0.2">
      <c r="A206" s="14" t="s">
        <v>653</v>
      </c>
      <c r="B206" s="15" t="s">
        <v>111</v>
      </c>
      <c r="C206" s="16" t="s">
        <v>112</v>
      </c>
      <c r="D206" s="16" t="s">
        <v>654</v>
      </c>
      <c r="E206" s="16" t="s">
        <v>655</v>
      </c>
      <c r="F206" s="16" t="s">
        <v>656</v>
      </c>
      <c r="G206" s="17" t="s">
        <v>657</v>
      </c>
      <c r="H206" s="16" t="s">
        <v>658</v>
      </c>
      <c r="I206" s="17" t="s">
        <v>659</v>
      </c>
      <c r="J206" s="16" t="s">
        <v>104</v>
      </c>
      <c r="K206" s="16" t="s">
        <v>105</v>
      </c>
      <c r="L206" s="16" t="s">
        <v>707</v>
      </c>
      <c r="M206" s="16" t="s">
        <v>50</v>
      </c>
      <c r="N206" s="16" t="s">
        <v>708</v>
      </c>
      <c r="O206" s="16" t="s">
        <v>52</v>
      </c>
      <c r="P206" s="16" t="s">
        <v>709</v>
      </c>
      <c r="Q206" s="16" t="s">
        <v>710</v>
      </c>
      <c r="R206" s="16" t="s">
        <v>36</v>
      </c>
      <c r="S206" s="16">
        <v>0</v>
      </c>
      <c r="T206" s="16">
        <v>0</v>
      </c>
      <c r="U206" s="16">
        <v>0</v>
      </c>
      <c r="V206" s="16">
        <v>1</v>
      </c>
      <c r="W206" s="16">
        <v>1</v>
      </c>
      <c r="X206" s="16" t="s">
        <v>702</v>
      </c>
      <c r="Y206" s="13"/>
      <c r="Z206" s="13"/>
      <c r="AA206" s="13"/>
      <c r="AB206" s="13"/>
      <c r="AC206" s="13"/>
      <c r="AD206" s="13"/>
      <c r="AE206" s="13"/>
      <c r="AF206" s="13"/>
      <c r="AG206" s="13"/>
      <c r="AH206" s="13"/>
      <c r="AI206" s="13"/>
    </row>
    <row r="207" spans="1:35" x14ac:dyDescent="0.2">
      <c r="A207" s="14" t="s">
        <v>653</v>
      </c>
      <c r="B207" s="15" t="s">
        <v>111</v>
      </c>
      <c r="C207" s="16" t="s">
        <v>112</v>
      </c>
      <c r="D207" s="16" t="s">
        <v>654</v>
      </c>
      <c r="E207" s="16" t="s">
        <v>655</v>
      </c>
      <c r="F207" s="16" t="s">
        <v>656</v>
      </c>
      <c r="G207" s="17" t="s">
        <v>657</v>
      </c>
      <c r="H207" s="16" t="s">
        <v>658</v>
      </c>
      <c r="I207" s="17" t="s">
        <v>659</v>
      </c>
      <c r="J207" s="16" t="s">
        <v>104</v>
      </c>
      <c r="K207" s="16" t="s">
        <v>105</v>
      </c>
      <c r="L207" s="16" t="s">
        <v>707</v>
      </c>
      <c r="M207" s="16" t="s">
        <v>50</v>
      </c>
      <c r="N207" s="16" t="s">
        <v>708</v>
      </c>
      <c r="O207" s="16" t="s">
        <v>52</v>
      </c>
      <c r="P207" s="16" t="s">
        <v>711</v>
      </c>
      <c r="Q207" s="16" t="s">
        <v>710</v>
      </c>
      <c r="R207" s="16" t="s">
        <v>36</v>
      </c>
      <c r="S207" s="16">
        <v>0</v>
      </c>
      <c r="T207" s="16">
        <v>0</v>
      </c>
      <c r="U207" s="16">
        <v>0</v>
      </c>
      <c r="V207" s="16">
        <v>1</v>
      </c>
      <c r="W207" s="16">
        <v>1</v>
      </c>
      <c r="X207" s="16" t="s">
        <v>702</v>
      </c>
      <c r="Y207" s="13"/>
      <c r="Z207" s="13"/>
      <c r="AA207" s="13"/>
      <c r="AB207" s="13"/>
      <c r="AC207" s="13"/>
      <c r="AD207" s="13"/>
      <c r="AE207" s="13"/>
      <c r="AF207" s="13"/>
      <c r="AG207" s="13"/>
      <c r="AH207" s="13"/>
      <c r="AI207" s="13"/>
    </row>
    <row r="208" spans="1:35" x14ac:dyDescent="0.2">
      <c r="A208" s="14" t="s">
        <v>653</v>
      </c>
      <c r="B208" s="15" t="s">
        <v>111</v>
      </c>
      <c r="C208" s="16" t="s">
        <v>112</v>
      </c>
      <c r="D208" s="16" t="s">
        <v>654</v>
      </c>
      <c r="E208" s="16" t="s">
        <v>655</v>
      </c>
      <c r="F208" s="16" t="s">
        <v>656</v>
      </c>
      <c r="G208" s="17" t="s">
        <v>657</v>
      </c>
      <c r="H208" s="16" t="s">
        <v>658</v>
      </c>
      <c r="I208" s="17" t="s">
        <v>659</v>
      </c>
      <c r="J208" s="16" t="s">
        <v>331</v>
      </c>
      <c r="K208" s="16" t="s">
        <v>332</v>
      </c>
      <c r="L208" s="16" t="s">
        <v>712</v>
      </c>
      <c r="M208" s="16" t="s">
        <v>50</v>
      </c>
      <c r="N208" s="16" t="s">
        <v>713</v>
      </c>
      <c r="O208" s="16" t="s">
        <v>52</v>
      </c>
      <c r="P208" s="16" t="s">
        <v>714</v>
      </c>
      <c r="Q208" s="16" t="s">
        <v>286</v>
      </c>
      <c r="R208" s="16" t="s">
        <v>36</v>
      </c>
      <c r="S208" s="16">
        <v>1</v>
      </c>
      <c r="T208" s="16">
        <v>0</v>
      </c>
      <c r="U208" s="16">
        <v>1</v>
      </c>
      <c r="V208" s="16">
        <v>1</v>
      </c>
      <c r="W208" s="16">
        <v>3</v>
      </c>
      <c r="X208" s="16" t="s">
        <v>715</v>
      </c>
      <c r="Y208" s="13"/>
      <c r="Z208" s="13"/>
      <c r="AA208" s="13"/>
      <c r="AB208" s="13"/>
      <c r="AC208" s="13"/>
      <c r="AD208" s="13"/>
      <c r="AE208" s="13"/>
      <c r="AF208" s="13"/>
      <c r="AG208" s="13"/>
      <c r="AH208" s="13"/>
      <c r="AI208" s="13"/>
    </row>
    <row r="209" spans="1:35" x14ac:dyDescent="0.2">
      <c r="A209" s="14" t="s">
        <v>653</v>
      </c>
      <c r="B209" s="15" t="s">
        <v>111</v>
      </c>
      <c r="C209" s="16" t="s">
        <v>112</v>
      </c>
      <c r="D209" s="16" t="s">
        <v>654</v>
      </c>
      <c r="E209" s="16" t="s">
        <v>655</v>
      </c>
      <c r="F209" s="16" t="s">
        <v>656</v>
      </c>
      <c r="G209" s="17" t="s">
        <v>657</v>
      </c>
      <c r="H209" s="16" t="s">
        <v>658</v>
      </c>
      <c r="I209" s="17" t="s">
        <v>659</v>
      </c>
      <c r="J209" s="16" t="s">
        <v>331</v>
      </c>
      <c r="K209" s="16" t="s">
        <v>332</v>
      </c>
      <c r="L209" s="16" t="s">
        <v>712</v>
      </c>
      <c r="M209" s="16" t="s">
        <v>50</v>
      </c>
      <c r="N209" s="16" t="s">
        <v>713</v>
      </c>
      <c r="O209" s="16" t="s">
        <v>52</v>
      </c>
      <c r="P209" s="16" t="s">
        <v>716</v>
      </c>
      <c r="Q209" s="16" t="s">
        <v>286</v>
      </c>
      <c r="R209" s="16" t="s">
        <v>36</v>
      </c>
      <c r="S209" s="16">
        <v>1</v>
      </c>
      <c r="T209" s="16">
        <v>0</v>
      </c>
      <c r="U209" s="16">
        <v>1</v>
      </c>
      <c r="V209" s="16">
        <v>1</v>
      </c>
      <c r="W209" s="16">
        <v>3</v>
      </c>
      <c r="X209" s="16" t="s">
        <v>715</v>
      </c>
      <c r="Y209" s="13"/>
      <c r="Z209" s="13"/>
      <c r="AA209" s="13"/>
      <c r="AB209" s="13"/>
      <c r="AC209" s="13"/>
      <c r="AD209" s="13"/>
      <c r="AE209" s="13"/>
      <c r="AF209" s="13"/>
      <c r="AG209" s="13"/>
      <c r="AH209" s="13"/>
      <c r="AI209" s="13"/>
    </row>
    <row r="210" spans="1:35" x14ac:dyDescent="0.2">
      <c r="A210" s="14" t="s">
        <v>717</v>
      </c>
      <c r="B210" s="15" t="s">
        <v>718</v>
      </c>
      <c r="C210" s="16" t="s">
        <v>719</v>
      </c>
      <c r="D210" s="16" t="s">
        <v>2955</v>
      </c>
      <c r="E210" s="16" t="s">
        <v>2956</v>
      </c>
      <c r="F210" s="16" t="s">
        <v>722</v>
      </c>
      <c r="G210" s="17" t="s">
        <v>723</v>
      </c>
      <c r="H210" s="16" t="s">
        <v>2953</v>
      </c>
      <c r="I210" s="17" t="s">
        <v>2954</v>
      </c>
      <c r="J210" s="16" t="s">
        <v>28</v>
      </c>
      <c r="K210" s="16" t="s">
        <v>29</v>
      </c>
      <c r="L210" s="16" t="s">
        <v>726</v>
      </c>
      <c r="M210" s="16" t="s">
        <v>31</v>
      </c>
      <c r="N210" s="16" t="s">
        <v>727</v>
      </c>
      <c r="O210" s="16" t="s">
        <v>33</v>
      </c>
      <c r="P210" s="16" t="s">
        <v>728</v>
      </c>
      <c r="Q210" s="16" t="s">
        <v>589</v>
      </c>
      <c r="R210" s="16" t="s">
        <v>36</v>
      </c>
      <c r="S210" s="16">
        <v>0</v>
      </c>
      <c r="T210" s="16">
        <v>0</v>
      </c>
      <c r="U210" s="16">
        <v>0</v>
      </c>
      <c r="V210" s="16">
        <v>524118500</v>
      </c>
      <c r="W210" s="16">
        <v>524118500</v>
      </c>
      <c r="X210" s="16" t="s">
        <v>729</v>
      </c>
      <c r="Y210" s="13"/>
      <c r="Z210" s="13"/>
      <c r="AA210" s="13"/>
      <c r="AB210" s="13"/>
      <c r="AC210" s="13"/>
      <c r="AD210" s="13"/>
      <c r="AE210" s="13"/>
      <c r="AF210" s="13"/>
      <c r="AG210" s="13"/>
      <c r="AH210" s="13"/>
      <c r="AI210" s="13"/>
    </row>
    <row r="211" spans="1:35" x14ac:dyDescent="0.2">
      <c r="A211" s="14" t="s">
        <v>717</v>
      </c>
      <c r="B211" s="15" t="s">
        <v>718</v>
      </c>
      <c r="C211" s="16" t="s">
        <v>719</v>
      </c>
      <c r="D211" s="16" t="s">
        <v>2955</v>
      </c>
      <c r="E211" s="16" t="s">
        <v>2956</v>
      </c>
      <c r="F211" s="16" t="s">
        <v>722</v>
      </c>
      <c r="G211" s="17" t="s">
        <v>723</v>
      </c>
      <c r="H211" s="16" t="s">
        <v>2953</v>
      </c>
      <c r="I211" s="17" t="s">
        <v>2954</v>
      </c>
      <c r="J211" s="16" t="s">
        <v>28</v>
      </c>
      <c r="K211" s="16" t="s">
        <v>29</v>
      </c>
      <c r="L211" s="16" t="s">
        <v>726</v>
      </c>
      <c r="M211" s="16" t="s">
        <v>31</v>
      </c>
      <c r="N211" s="16" t="s">
        <v>727</v>
      </c>
      <c r="O211" s="16" t="s">
        <v>33</v>
      </c>
      <c r="P211" s="16" t="s">
        <v>730</v>
      </c>
      <c r="Q211" s="16" t="s">
        <v>589</v>
      </c>
      <c r="R211" s="16" t="s">
        <v>36</v>
      </c>
      <c r="S211" s="16">
        <v>0</v>
      </c>
      <c r="T211" s="16">
        <v>0</v>
      </c>
      <c r="U211" s="16">
        <v>0</v>
      </c>
      <c r="V211" s="16">
        <v>452941605.91000003</v>
      </c>
      <c r="W211" s="16">
        <v>452941605.91000003</v>
      </c>
      <c r="X211" s="16" t="s">
        <v>729</v>
      </c>
      <c r="Y211" s="13"/>
      <c r="Z211" s="13"/>
      <c r="AA211" s="13"/>
      <c r="AB211" s="13"/>
      <c r="AC211" s="13"/>
      <c r="AD211" s="13"/>
      <c r="AE211" s="13"/>
      <c r="AF211" s="13"/>
      <c r="AG211" s="13"/>
      <c r="AH211" s="13"/>
      <c r="AI211" s="13"/>
    </row>
    <row r="212" spans="1:35" x14ac:dyDescent="0.2">
      <c r="A212" s="14" t="s">
        <v>717</v>
      </c>
      <c r="B212" s="15" t="s">
        <v>718</v>
      </c>
      <c r="C212" s="16" t="s">
        <v>719</v>
      </c>
      <c r="D212" s="16" t="s">
        <v>2955</v>
      </c>
      <c r="E212" s="16" t="s">
        <v>2956</v>
      </c>
      <c r="F212" s="16" t="s">
        <v>722</v>
      </c>
      <c r="G212" s="17" t="s">
        <v>723</v>
      </c>
      <c r="H212" s="16" t="s">
        <v>2953</v>
      </c>
      <c r="I212" s="17" t="s">
        <v>2954</v>
      </c>
      <c r="J212" s="16" t="s">
        <v>39</v>
      </c>
      <c r="K212" s="16" t="s">
        <v>40</v>
      </c>
      <c r="L212" s="16" t="s">
        <v>731</v>
      </c>
      <c r="M212" s="16" t="s">
        <v>31</v>
      </c>
      <c r="N212" s="16" t="s">
        <v>732</v>
      </c>
      <c r="O212" s="16" t="s">
        <v>33</v>
      </c>
      <c r="P212" s="16" t="s">
        <v>733</v>
      </c>
      <c r="Q212" s="16" t="s">
        <v>589</v>
      </c>
      <c r="R212" s="16" t="s">
        <v>36</v>
      </c>
      <c r="S212" s="16">
        <v>0</v>
      </c>
      <c r="T212" s="16">
        <v>0</v>
      </c>
      <c r="U212" s="16">
        <v>0</v>
      </c>
      <c r="V212" s="16">
        <v>524118500</v>
      </c>
      <c r="W212" s="16">
        <v>524118500</v>
      </c>
      <c r="X212" s="16" t="s">
        <v>729</v>
      </c>
      <c r="Y212" s="13"/>
      <c r="Z212" s="13"/>
      <c r="AA212" s="13"/>
      <c r="AB212" s="13"/>
      <c r="AC212" s="13"/>
      <c r="AD212" s="13"/>
      <c r="AE212" s="13"/>
      <c r="AF212" s="13"/>
      <c r="AG212" s="13"/>
      <c r="AH212" s="13"/>
      <c r="AI212" s="13"/>
    </row>
    <row r="213" spans="1:35" x14ac:dyDescent="0.2">
      <c r="A213" s="14" t="s">
        <v>717</v>
      </c>
      <c r="B213" s="15" t="s">
        <v>718</v>
      </c>
      <c r="C213" s="16" t="s">
        <v>719</v>
      </c>
      <c r="D213" s="16" t="s">
        <v>2955</v>
      </c>
      <c r="E213" s="16" t="s">
        <v>2956</v>
      </c>
      <c r="F213" s="16" t="s">
        <v>722</v>
      </c>
      <c r="G213" s="17" t="s">
        <v>723</v>
      </c>
      <c r="H213" s="16" t="s">
        <v>2953</v>
      </c>
      <c r="I213" s="17" t="s">
        <v>2954</v>
      </c>
      <c r="J213" s="16" t="s">
        <v>39</v>
      </c>
      <c r="K213" s="16" t="s">
        <v>40</v>
      </c>
      <c r="L213" s="16" t="s">
        <v>731</v>
      </c>
      <c r="M213" s="16" t="s">
        <v>31</v>
      </c>
      <c r="N213" s="16" t="s">
        <v>732</v>
      </c>
      <c r="O213" s="16" t="s">
        <v>33</v>
      </c>
      <c r="P213" s="16" t="s">
        <v>734</v>
      </c>
      <c r="Q213" s="16" t="s">
        <v>589</v>
      </c>
      <c r="R213" s="16" t="s">
        <v>36</v>
      </c>
      <c r="S213" s="16">
        <v>0</v>
      </c>
      <c r="T213" s="16">
        <v>0</v>
      </c>
      <c r="U213" s="16">
        <v>0</v>
      </c>
      <c r="V213" s="16">
        <v>524118500</v>
      </c>
      <c r="W213" s="16">
        <v>524118500</v>
      </c>
      <c r="X213" s="16" t="s">
        <v>729</v>
      </c>
      <c r="Y213" s="13"/>
      <c r="Z213" s="13"/>
      <c r="AA213" s="13"/>
      <c r="AB213" s="13"/>
      <c r="AC213" s="13"/>
      <c r="AD213" s="13"/>
      <c r="AE213" s="13"/>
      <c r="AF213" s="13"/>
      <c r="AG213" s="13"/>
      <c r="AH213" s="13"/>
      <c r="AI213" s="13"/>
    </row>
    <row r="214" spans="1:35" x14ac:dyDescent="0.2">
      <c r="A214" s="14" t="s">
        <v>717</v>
      </c>
      <c r="B214" s="15" t="s">
        <v>718</v>
      </c>
      <c r="C214" s="16" t="s">
        <v>719</v>
      </c>
      <c r="D214" s="16" t="s">
        <v>720</v>
      </c>
      <c r="E214" s="16" t="s">
        <v>721</v>
      </c>
      <c r="F214" s="16" t="s">
        <v>722</v>
      </c>
      <c r="G214" s="17" t="s">
        <v>723</v>
      </c>
      <c r="H214" s="16" t="s">
        <v>724</v>
      </c>
      <c r="I214" s="17" t="s">
        <v>725</v>
      </c>
      <c r="J214" s="16" t="s">
        <v>47</v>
      </c>
      <c r="K214" s="16" t="s">
        <v>48</v>
      </c>
      <c r="L214" s="16" t="s">
        <v>735</v>
      </c>
      <c r="M214" s="16" t="s">
        <v>50</v>
      </c>
      <c r="N214" s="16" t="s">
        <v>736</v>
      </c>
      <c r="O214" s="16" t="s">
        <v>133</v>
      </c>
      <c r="P214" s="16" t="s">
        <v>737</v>
      </c>
      <c r="Q214" s="16" t="s">
        <v>88</v>
      </c>
      <c r="R214" s="16" t="s">
        <v>82</v>
      </c>
      <c r="S214" s="16">
        <v>0</v>
      </c>
      <c r="T214" s="16">
        <v>1404</v>
      </c>
      <c r="U214" s="16">
        <v>0</v>
      </c>
      <c r="V214" s="16">
        <v>1404</v>
      </c>
      <c r="W214" s="16">
        <v>1404</v>
      </c>
      <c r="X214" s="16" t="s">
        <v>738</v>
      </c>
      <c r="Y214" s="13"/>
      <c r="Z214" s="13"/>
      <c r="AA214" s="13"/>
      <c r="AB214" s="13"/>
      <c r="AC214" s="13"/>
      <c r="AD214" s="13"/>
      <c r="AE214" s="13"/>
      <c r="AF214" s="13"/>
      <c r="AG214" s="13"/>
      <c r="AH214" s="13"/>
      <c r="AI214" s="13"/>
    </row>
    <row r="215" spans="1:35" x14ac:dyDescent="0.2">
      <c r="A215" s="14" t="s">
        <v>717</v>
      </c>
      <c r="B215" s="15" t="s">
        <v>718</v>
      </c>
      <c r="C215" s="16" t="s">
        <v>719</v>
      </c>
      <c r="D215" s="16" t="s">
        <v>720</v>
      </c>
      <c r="E215" s="16" t="s">
        <v>721</v>
      </c>
      <c r="F215" s="16" t="s">
        <v>722</v>
      </c>
      <c r="G215" s="17" t="s">
        <v>723</v>
      </c>
      <c r="H215" s="16" t="s">
        <v>724</v>
      </c>
      <c r="I215" s="17" t="s">
        <v>725</v>
      </c>
      <c r="J215" s="16" t="s">
        <v>47</v>
      </c>
      <c r="K215" s="16" t="s">
        <v>48</v>
      </c>
      <c r="L215" s="16" t="s">
        <v>735</v>
      </c>
      <c r="M215" s="16" t="s">
        <v>50</v>
      </c>
      <c r="N215" s="16" t="s">
        <v>736</v>
      </c>
      <c r="O215" s="16" t="s">
        <v>133</v>
      </c>
      <c r="P215" s="16" t="s">
        <v>739</v>
      </c>
      <c r="Q215" s="16" t="s">
        <v>88</v>
      </c>
      <c r="R215" s="16" t="s">
        <v>353</v>
      </c>
      <c r="S215" s="16">
        <v>0</v>
      </c>
      <c r="T215" s="16">
        <v>1336</v>
      </c>
      <c r="U215" s="16">
        <v>0</v>
      </c>
      <c r="V215" s="16">
        <v>1404</v>
      </c>
      <c r="W215" s="16">
        <v>1404</v>
      </c>
      <c r="X215" s="16" t="s">
        <v>738</v>
      </c>
      <c r="Y215" s="13"/>
      <c r="Z215" s="13"/>
      <c r="AA215" s="13"/>
      <c r="AB215" s="13"/>
      <c r="AC215" s="13"/>
      <c r="AD215" s="13"/>
      <c r="AE215" s="13"/>
      <c r="AF215" s="13"/>
      <c r="AG215" s="13"/>
      <c r="AH215" s="13"/>
      <c r="AI215" s="13"/>
    </row>
    <row r="216" spans="1:35" x14ac:dyDescent="0.2">
      <c r="A216" s="14" t="s">
        <v>717</v>
      </c>
      <c r="B216" s="15" t="s">
        <v>718</v>
      </c>
      <c r="C216" s="16" t="s">
        <v>719</v>
      </c>
      <c r="D216" s="16" t="s">
        <v>2955</v>
      </c>
      <c r="E216" s="16" t="s">
        <v>2956</v>
      </c>
      <c r="F216" s="16" t="s">
        <v>722</v>
      </c>
      <c r="G216" s="17" t="s">
        <v>723</v>
      </c>
      <c r="H216" s="16" t="s">
        <v>2953</v>
      </c>
      <c r="I216" s="17" t="s">
        <v>2954</v>
      </c>
      <c r="J216" s="16" t="s">
        <v>57</v>
      </c>
      <c r="K216" s="16" t="s">
        <v>58</v>
      </c>
      <c r="L216" s="16" t="s">
        <v>740</v>
      </c>
      <c r="M216" s="16" t="s">
        <v>50</v>
      </c>
      <c r="N216" s="16" t="s">
        <v>741</v>
      </c>
      <c r="O216" s="16" t="s">
        <v>133</v>
      </c>
      <c r="P216" s="16" t="s">
        <v>742</v>
      </c>
      <c r="Q216" s="16" t="s">
        <v>589</v>
      </c>
      <c r="R216" s="16" t="s">
        <v>36</v>
      </c>
      <c r="S216" s="16">
        <v>0</v>
      </c>
      <c r="T216" s="16">
        <v>205067788.03999999</v>
      </c>
      <c r="U216" s="16">
        <v>0</v>
      </c>
      <c r="V216" s="16">
        <v>319050711.95999998</v>
      </c>
      <c r="W216" s="16">
        <v>524118500</v>
      </c>
      <c r="X216" s="16" t="s">
        <v>743</v>
      </c>
      <c r="Y216" s="13"/>
      <c r="Z216" s="13"/>
      <c r="AA216" s="13"/>
      <c r="AB216" s="13"/>
      <c r="AC216" s="13"/>
      <c r="AD216" s="13"/>
      <c r="AE216" s="13"/>
      <c r="AF216" s="13"/>
      <c r="AG216" s="13"/>
      <c r="AH216" s="13"/>
      <c r="AI216" s="13"/>
    </row>
    <row r="217" spans="1:35" x14ac:dyDescent="0.2">
      <c r="A217" s="14" t="s">
        <v>717</v>
      </c>
      <c r="B217" s="15" t="s">
        <v>718</v>
      </c>
      <c r="C217" s="16" t="s">
        <v>719</v>
      </c>
      <c r="D217" s="16" t="s">
        <v>2955</v>
      </c>
      <c r="E217" s="16" t="s">
        <v>2956</v>
      </c>
      <c r="F217" s="16" t="s">
        <v>722</v>
      </c>
      <c r="G217" s="17" t="s">
        <v>723</v>
      </c>
      <c r="H217" s="16" t="s">
        <v>2953</v>
      </c>
      <c r="I217" s="17" t="s">
        <v>2954</v>
      </c>
      <c r="J217" s="16" t="s">
        <v>57</v>
      </c>
      <c r="K217" s="16" t="s">
        <v>58</v>
      </c>
      <c r="L217" s="16" t="s">
        <v>740</v>
      </c>
      <c r="M217" s="16" t="s">
        <v>50</v>
      </c>
      <c r="N217" s="16" t="s">
        <v>741</v>
      </c>
      <c r="O217" s="16" t="s">
        <v>133</v>
      </c>
      <c r="P217" s="16" t="s">
        <v>744</v>
      </c>
      <c r="Q217" s="16" t="s">
        <v>589</v>
      </c>
      <c r="R217" s="16" t="s">
        <v>353</v>
      </c>
      <c r="S217" s="16">
        <v>0</v>
      </c>
      <c r="T217" s="16">
        <v>337867381.91000003</v>
      </c>
      <c r="U217" s="16">
        <v>0</v>
      </c>
      <c r="V217" s="16">
        <v>205067788.03999999</v>
      </c>
      <c r="W217" s="16">
        <v>319050711.95999998</v>
      </c>
      <c r="X217" s="16" t="s">
        <v>743</v>
      </c>
      <c r="Y217" s="13"/>
      <c r="Z217" s="13"/>
      <c r="AA217" s="13"/>
      <c r="AB217" s="13"/>
      <c r="AC217" s="13"/>
      <c r="AD217" s="13"/>
      <c r="AE217" s="13"/>
      <c r="AF217" s="13"/>
      <c r="AG217" s="13"/>
      <c r="AH217" s="13"/>
      <c r="AI217" s="13"/>
    </row>
    <row r="218" spans="1:35" x14ac:dyDescent="0.2">
      <c r="A218" s="20" t="s">
        <v>466</v>
      </c>
      <c r="B218" s="21" t="s">
        <v>467</v>
      </c>
      <c r="C218" s="22" t="s">
        <v>466</v>
      </c>
      <c r="D218" s="22" t="s">
        <v>745</v>
      </c>
      <c r="E218" s="22" t="s">
        <v>746</v>
      </c>
      <c r="F218" s="22" t="s">
        <v>722</v>
      </c>
      <c r="G218" s="23" t="s">
        <v>723</v>
      </c>
      <c r="H218" s="22" t="s">
        <v>747</v>
      </c>
      <c r="I218" s="23" t="s">
        <v>748</v>
      </c>
      <c r="J218" s="16" t="s">
        <v>65</v>
      </c>
      <c r="K218" s="16" t="s">
        <v>66</v>
      </c>
      <c r="L218" s="16" t="s">
        <v>749</v>
      </c>
      <c r="M218" s="16" t="s">
        <v>50</v>
      </c>
      <c r="N218" s="16" t="s">
        <v>750</v>
      </c>
      <c r="O218" s="16" t="s">
        <v>133</v>
      </c>
      <c r="P218" s="16" t="s">
        <v>751</v>
      </c>
      <c r="Q218" s="16" t="s">
        <v>752</v>
      </c>
      <c r="R218" s="16" t="s">
        <v>36</v>
      </c>
      <c r="S218" s="16">
        <v>0</v>
      </c>
      <c r="T218" s="16">
        <v>1</v>
      </c>
      <c r="U218" s="16">
        <v>0</v>
      </c>
      <c r="V218" s="16">
        <v>1</v>
      </c>
      <c r="W218" s="16">
        <v>2</v>
      </c>
      <c r="X218" s="16" t="s">
        <v>753</v>
      </c>
      <c r="Y218" s="13"/>
      <c r="Z218" s="13"/>
      <c r="AA218" s="13"/>
      <c r="AB218" s="13"/>
      <c r="AC218" s="13"/>
      <c r="AD218" s="13"/>
      <c r="AE218" s="13"/>
      <c r="AF218" s="13"/>
      <c r="AG218" s="13"/>
      <c r="AH218" s="13"/>
      <c r="AI218" s="13"/>
    </row>
    <row r="219" spans="1:35" x14ac:dyDescent="0.2">
      <c r="A219" s="20" t="s">
        <v>466</v>
      </c>
      <c r="B219" s="21" t="s">
        <v>467</v>
      </c>
      <c r="C219" s="22" t="s">
        <v>466</v>
      </c>
      <c r="D219" s="22" t="s">
        <v>745</v>
      </c>
      <c r="E219" s="22" t="s">
        <v>746</v>
      </c>
      <c r="F219" s="22" t="s">
        <v>722</v>
      </c>
      <c r="G219" s="23" t="s">
        <v>723</v>
      </c>
      <c r="H219" s="22" t="s">
        <v>747</v>
      </c>
      <c r="I219" s="23" t="s">
        <v>748</v>
      </c>
      <c r="J219" s="16" t="s">
        <v>65</v>
      </c>
      <c r="K219" s="16" t="s">
        <v>66</v>
      </c>
      <c r="L219" s="16" t="s">
        <v>749</v>
      </c>
      <c r="M219" s="16" t="s">
        <v>50</v>
      </c>
      <c r="N219" s="16" t="s">
        <v>750</v>
      </c>
      <c r="O219" s="16" t="s">
        <v>133</v>
      </c>
      <c r="P219" s="16" t="s">
        <v>754</v>
      </c>
      <c r="Q219" s="16" t="s">
        <v>752</v>
      </c>
      <c r="R219" s="16" t="s">
        <v>36</v>
      </c>
      <c r="S219" s="16">
        <v>0</v>
      </c>
      <c r="T219" s="16">
        <v>1</v>
      </c>
      <c r="U219" s="16">
        <v>0</v>
      </c>
      <c r="V219" s="16">
        <v>1</v>
      </c>
      <c r="W219" s="16">
        <v>2</v>
      </c>
      <c r="X219" s="16" t="s">
        <v>753</v>
      </c>
      <c r="Y219" s="13"/>
      <c r="Z219" s="13"/>
      <c r="AA219" s="13"/>
      <c r="AB219" s="13"/>
      <c r="AC219" s="13"/>
      <c r="AD219" s="13"/>
      <c r="AE219" s="13"/>
      <c r="AF219" s="13"/>
      <c r="AG219" s="13"/>
      <c r="AH219" s="13"/>
      <c r="AI219" s="13"/>
    </row>
    <row r="220" spans="1:35" x14ac:dyDescent="0.2">
      <c r="A220" s="24" t="s">
        <v>755</v>
      </c>
      <c r="B220" s="25" t="s">
        <v>111</v>
      </c>
      <c r="C220" s="26" t="s">
        <v>112</v>
      </c>
      <c r="D220" s="26" t="s">
        <v>756</v>
      </c>
      <c r="E220" s="26" t="s">
        <v>757</v>
      </c>
      <c r="F220" s="26" t="s">
        <v>722</v>
      </c>
      <c r="G220" s="27" t="s">
        <v>723</v>
      </c>
      <c r="H220" s="26" t="s">
        <v>758</v>
      </c>
      <c r="I220" s="27" t="s">
        <v>759</v>
      </c>
      <c r="J220" s="16" t="s">
        <v>299</v>
      </c>
      <c r="K220" s="16" t="s">
        <v>300</v>
      </c>
      <c r="L220" s="16" t="s">
        <v>760</v>
      </c>
      <c r="M220" s="16" t="s">
        <v>50</v>
      </c>
      <c r="N220" s="16" t="s">
        <v>761</v>
      </c>
      <c r="O220" s="16" t="s">
        <v>52</v>
      </c>
      <c r="P220" s="16" t="s">
        <v>762</v>
      </c>
      <c r="Q220" s="16" t="s">
        <v>763</v>
      </c>
      <c r="R220" s="16" t="s">
        <v>36</v>
      </c>
      <c r="S220" s="16">
        <v>0</v>
      </c>
      <c r="T220" s="16">
        <v>7</v>
      </c>
      <c r="U220" s="16">
        <v>5</v>
      </c>
      <c r="V220" s="16">
        <v>5</v>
      </c>
      <c r="W220" s="16">
        <v>17</v>
      </c>
      <c r="X220" s="16" t="s">
        <v>764</v>
      </c>
      <c r="Y220" s="13"/>
      <c r="Z220" s="13"/>
      <c r="AA220" s="13"/>
      <c r="AB220" s="13"/>
      <c r="AC220" s="13"/>
      <c r="AD220" s="13"/>
      <c r="AE220" s="13"/>
      <c r="AF220" s="13"/>
      <c r="AG220" s="13"/>
      <c r="AH220" s="13"/>
      <c r="AI220" s="13"/>
    </row>
    <row r="221" spans="1:35" x14ac:dyDescent="0.2">
      <c r="A221" s="24" t="s">
        <v>755</v>
      </c>
      <c r="B221" s="25" t="s">
        <v>111</v>
      </c>
      <c r="C221" s="26" t="s">
        <v>112</v>
      </c>
      <c r="D221" s="26" t="s">
        <v>756</v>
      </c>
      <c r="E221" s="26" t="s">
        <v>757</v>
      </c>
      <c r="F221" s="26" t="s">
        <v>722</v>
      </c>
      <c r="G221" s="27" t="s">
        <v>723</v>
      </c>
      <c r="H221" s="26" t="s">
        <v>758</v>
      </c>
      <c r="I221" s="27" t="s">
        <v>759</v>
      </c>
      <c r="J221" s="16" t="s">
        <v>299</v>
      </c>
      <c r="K221" s="16" t="s">
        <v>300</v>
      </c>
      <c r="L221" s="16" t="s">
        <v>760</v>
      </c>
      <c r="M221" s="16" t="s">
        <v>50</v>
      </c>
      <c r="N221" s="16" t="s">
        <v>761</v>
      </c>
      <c r="O221" s="16" t="s">
        <v>52</v>
      </c>
      <c r="P221" s="16" t="s">
        <v>765</v>
      </c>
      <c r="Q221" s="16" t="s">
        <v>763</v>
      </c>
      <c r="R221" s="16" t="s">
        <v>36</v>
      </c>
      <c r="S221" s="16">
        <v>0</v>
      </c>
      <c r="T221" s="16">
        <v>7</v>
      </c>
      <c r="U221" s="16">
        <v>5</v>
      </c>
      <c r="V221" s="16">
        <v>5</v>
      </c>
      <c r="W221" s="16">
        <v>17</v>
      </c>
      <c r="X221" s="16" t="s">
        <v>764</v>
      </c>
      <c r="Y221" s="13"/>
      <c r="Z221" s="13"/>
      <c r="AA221" s="13"/>
      <c r="AB221" s="13"/>
      <c r="AC221" s="13"/>
      <c r="AD221" s="13"/>
      <c r="AE221" s="13"/>
      <c r="AF221" s="13"/>
      <c r="AG221" s="13"/>
      <c r="AH221" s="13"/>
      <c r="AI221" s="13"/>
    </row>
    <row r="222" spans="1:35" x14ac:dyDescent="0.2">
      <c r="A222" s="28" t="s">
        <v>466</v>
      </c>
      <c r="B222" s="29" t="s">
        <v>467</v>
      </c>
      <c r="C222" s="30" t="s">
        <v>466</v>
      </c>
      <c r="D222" s="30" t="s">
        <v>745</v>
      </c>
      <c r="E222" s="30" t="s">
        <v>746</v>
      </c>
      <c r="F222" s="30" t="s">
        <v>722</v>
      </c>
      <c r="G222" s="31" t="s">
        <v>723</v>
      </c>
      <c r="H222" s="30" t="s">
        <v>747</v>
      </c>
      <c r="I222" s="31" t="s">
        <v>748</v>
      </c>
      <c r="J222" s="16" t="s">
        <v>766</v>
      </c>
      <c r="K222" s="16" t="s">
        <v>767</v>
      </c>
      <c r="L222" s="16" t="s">
        <v>768</v>
      </c>
      <c r="M222" s="16" t="s">
        <v>50</v>
      </c>
      <c r="N222" s="16" t="s">
        <v>769</v>
      </c>
      <c r="O222" s="16" t="s">
        <v>52</v>
      </c>
      <c r="P222" s="16" t="s">
        <v>770</v>
      </c>
      <c r="Q222" s="16" t="s">
        <v>771</v>
      </c>
      <c r="R222" s="16" t="s">
        <v>36</v>
      </c>
      <c r="S222" s="16">
        <v>0</v>
      </c>
      <c r="T222" s="16">
        <v>1</v>
      </c>
      <c r="U222" s="16">
        <v>0</v>
      </c>
      <c r="V222" s="16">
        <v>0</v>
      </c>
      <c r="W222" s="16">
        <v>1</v>
      </c>
      <c r="X222" s="16" t="s">
        <v>772</v>
      </c>
      <c r="Y222" s="13"/>
      <c r="Z222" s="13"/>
      <c r="AA222" s="13"/>
      <c r="AB222" s="13"/>
      <c r="AC222" s="13"/>
      <c r="AD222" s="13"/>
      <c r="AE222" s="13"/>
      <c r="AF222" s="13"/>
      <c r="AG222" s="13"/>
      <c r="AH222" s="13"/>
      <c r="AI222" s="13"/>
    </row>
    <row r="223" spans="1:35" x14ac:dyDescent="0.2">
      <c r="A223" s="28" t="s">
        <v>466</v>
      </c>
      <c r="B223" s="29" t="s">
        <v>467</v>
      </c>
      <c r="C223" s="30" t="s">
        <v>466</v>
      </c>
      <c r="D223" s="30" t="s">
        <v>745</v>
      </c>
      <c r="E223" s="30" t="s">
        <v>746</v>
      </c>
      <c r="F223" s="30" t="s">
        <v>722</v>
      </c>
      <c r="G223" s="31" t="s">
        <v>723</v>
      </c>
      <c r="H223" s="30" t="s">
        <v>747</v>
      </c>
      <c r="I223" s="31" t="s">
        <v>748</v>
      </c>
      <c r="J223" s="16" t="s">
        <v>766</v>
      </c>
      <c r="K223" s="16" t="s">
        <v>767</v>
      </c>
      <c r="L223" s="16" t="s">
        <v>768</v>
      </c>
      <c r="M223" s="16" t="s">
        <v>50</v>
      </c>
      <c r="N223" s="16" t="s">
        <v>769</v>
      </c>
      <c r="O223" s="16" t="s">
        <v>52</v>
      </c>
      <c r="P223" s="16" t="s">
        <v>687</v>
      </c>
      <c r="Q223" s="16" t="s">
        <v>771</v>
      </c>
      <c r="R223" s="16" t="s">
        <v>36</v>
      </c>
      <c r="S223" s="16">
        <v>0</v>
      </c>
      <c r="T223" s="16">
        <v>1</v>
      </c>
      <c r="U223" s="16">
        <v>0</v>
      </c>
      <c r="V223" s="16">
        <v>0</v>
      </c>
      <c r="W223" s="16">
        <v>1</v>
      </c>
      <c r="X223" s="16" t="s">
        <v>772</v>
      </c>
      <c r="Y223" s="13"/>
      <c r="Z223" s="13"/>
      <c r="AA223" s="13"/>
      <c r="AB223" s="13"/>
      <c r="AC223" s="13"/>
      <c r="AD223" s="13"/>
      <c r="AE223" s="13"/>
      <c r="AF223" s="13"/>
      <c r="AG223" s="13"/>
      <c r="AH223" s="13"/>
      <c r="AI223" s="13"/>
    </row>
    <row r="224" spans="1:35" x14ac:dyDescent="0.2">
      <c r="A224" s="14" t="s">
        <v>717</v>
      </c>
      <c r="B224" s="15" t="s">
        <v>718</v>
      </c>
      <c r="C224" s="16" t="s">
        <v>719</v>
      </c>
      <c r="D224" s="16" t="s">
        <v>720</v>
      </c>
      <c r="E224" s="16" t="s">
        <v>721</v>
      </c>
      <c r="F224" s="16" t="s">
        <v>722</v>
      </c>
      <c r="G224" s="17" t="s">
        <v>723</v>
      </c>
      <c r="H224" s="16" t="s">
        <v>724</v>
      </c>
      <c r="I224" s="17" t="s">
        <v>725</v>
      </c>
      <c r="J224" s="16" t="s">
        <v>73</v>
      </c>
      <c r="K224" s="16" t="s">
        <v>74</v>
      </c>
      <c r="L224" s="16" t="s">
        <v>773</v>
      </c>
      <c r="M224" s="16" t="s">
        <v>50</v>
      </c>
      <c r="N224" s="16" t="s">
        <v>774</v>
      </c>
      <c r="O224" s="16" t="s">
        <v>52</v>
      </c>
      <c r="P224" s="16" t="s">
        <v>775</v>
      </c>
      <c r="Q224" s="16" t="s">
        <v>763</v>
      </c>
      <c r="R224" s="16" t="s">
        <v>36</v>
      </c>
      <c r="S224" s="16">
        <v>3</v>
      </c>
      <c r="T224" s="16">
        <v>3</v>
      </c>
      <c r="U224" s="16">
        <v>3</v>
      </c>
      <c r="V224" s="16">
        <v>3</v>
      </c>
      <c r="W224" s="16">
        <v>12</v>
      </c>
      <c r="X224" s="16" t="s">
        <v>776</v>
      </c>
      <c r="Y224" s="13"/>
      <c r="Z224" s="13"/>
      <c r="AA224" s="13"/>
      <c r="AB224" s="13"/>
      <c r="AC224" s="13"/>
      <c r="AD224" s="13"/>
      <c r="AE224" s="13"/>
      <c r="AF224" s="13"/>
      <c r="AG224" s="13"/>
      <c r="AH224" s="13"/>
      <c r="AI224" s="13"/>
    </row>
    <row r="225" spans="1:35" x14ac:dyDescent="0.2">
      <c r="A225" s="14" t="s">
        <v>717</v>
      </c>
      <c r="B225" s="15" t="s">
        <v>718</v>
      </c>
      <c r="C225" s="16" t="s">
        <v>719</v>
      </c>
      <c r="D225" s="16" t="s">
        <v>720</v>
      </c>
      <c r="E225" s="16" t="s">
        <v>721</v>
      </c>
      <c r="F225" s="16" t="s">
        <v>722</v>
      </c>
      <c r="G225" s="17" t="s">
        <v>723</v>
      </c>
      <c r="H225" s="16" t="s">
        <v>724</v>
      </c>
      <c r="I225" s="17" t="s">
        <v>725</v>
      </c>
      <c r="J225" s="16" t="s">
        <v>73</v>
      </c>
      <c r="K225" s="16" t="s">
        <v>74</v>
      </c>
      <c r="L225" s="16" t="s">
        <v>773</v>
      </c>
      <c r="M225" s="16" t="s">
        <v>50</v>
      </c>
      <c r="N225" s="16" t="s">
        <v>774</v>
      </c>
      <c r="O225" s="16" t="s">
        <v>52</v>
      </c>
      <c r="P225" s="16" t="s">
        <v>777</v>
      </c>
      <c r="Q225" s="16" t="s">
        <v>763</v>
      </c>
      <c r="R225" s="16" t="s">
        <v>36</v>
      </c>
      <c r="S225" s="16">
        <v>3</v>
      </c>
      <c r="T225" s="16">
        <v>3</v>
      </c>
      <c r="U225" s="16">
        <v>3</v>
      </c>
      <c r="V225" s="16">
        <v>3</v>
      </c>
      <c r="W225" s="16">
        <v>12</v>
      </c>
      <c r="X225" s="16" t="s">
        <v>776</v>
      </c>
      <c r="Y225" s="13"/>
      <c r="Z225" s="13"/>
      <c r="AA225" s="13"/>
      <c r="AB225" s="13"/>
      <c r="AC225" s="13"/>
      <c r="AD225" s="13"/>
      <c r="AE225" s="13"/>
      <c r="AF225" s="13"/>
      <c r="AG225" s="13"/>
      <c r="AH225" s="13"/>
      <c r="AI225" s="13"/>
    </row>
    <row r="226" spans="1:35" x14ac:dyDescent="0.2">
      <c r="A226" s="14" t="s">
        <v>717</v>
      </c>
      <c r="B226" s="15" t="s">
        <v>718</v>
      </c>
      <c r="C226" s="16" t="s">
        <v>719</v>
      </c>
      <c r="D226" s="16" t="s">
        <v>720</v>
      </c>
      <c r="E226" s="16" t="s">
        <v>721</v>
      </c>
      <c r="F226" s="16" t="s">
        <v>722</v>
      </c>
      <c r="G226" s="17" t="s">
        <v>723</v>
      </c>
      <c r="H226" s="16" t="s">
        <v>724</v>
      </c>
      <c r="I226" s="17" t="s">
        <v>725</v>
      </c>
      <c r="J226" s="16" t="s">
        <v>83</v>
      </c>
      <c r="K226" s="16" t="s">
        <v>84</v>
      </c>
      <c r="L226" s="16" t="s">
        <v>778</v>
      </c>
      <c r="M226" s="16" t="s">
        <v>50</v>
      </c>
      <c r="N226" s="16" t="s">
        <v>779</v>
      </c>
      <c r="O226" s="16" t="s">
        <v>133</v>
      </c>
      <c r="P226" s="16" t="s">
        <v>780</v>
      </c>
      <c r="Q226" s="16" t="s">
        <v>763</v>
      </c>
      <c r="R226" s="16" t="s">
        <v>36</v>
      </c>
      <c r="S226" s="16">
        <v>0</v>
      </c>
      <c r="T226" s="16">
        <v>385</v>
      </c>
      <c r="U226" s="16">
        <v>0</v>
      </c>
      <c r="V226" s="16">
        <v>215</v>
      </c>
      <c r="W226" s="16">
        <v>600</v>
      </c>
      <c r="X226" s="16" t="s">
        <v>781</v>
      </c>
      <c r="Y226" s="13"/>
      <c r="Z226" s="13"/>
      <c r="AA226" s="13"/>
      <c r="AB226" s="13"/>
      <c r="AC226" s="13"/>
      <c r="AD226" s="13"/>
      <c r="AE226" s="13"/>
      <c r="AF226" s="13"/>
      <c r="AG226" s="13"/>
      <c r="AH226" s="13"/>
      <c r="AI226" s="13"/>
    </row>
    <row r="227" spans="1:35" x14ac:dyDescent="0.2">
      <c r="A227" s="14" t="s">
        <v>717</v>
      </c>
      <c r="B227" s="15" t="s">
        <v>718</v>
      </c>
      <c r="C227" s="16" t="s">
        <v>719</v>
      </c>
      <c r="D227" s="16" t="s">
        <v>720</v>
      </c>
      <c r="E227" s="16" t="s">
        <v>721</v>
      </c>
      <c r="F227" s="16" t="s">
        <v>722</v>
      </c>
      <c r="G227" s="17" t="s">
        <v>723</v>
      </c>
      <c r="H227" s="16" t="s">
        <v>724</v>
      </c>
      <c r="I227" s="17" t="s">
        <v>725</v>
      </c>
      <c r="J227" s="16" t="s">
        <v>83</v>
      </c>
      <c r="K227" s="16" t="s">
        <v>84</v>
      </c>
      <c r="L227" s="16" t="s">
        <v>778</v>
      </c>
      <c r="M227" s="16" t="s">
        <v>50</v>
      </c>
      <c r="N227" s="16" t="s">
        <v>779</v>
      </c>
      <c r="O227" s="16" t="s">
        <v>133</v>
      </c>
      <c r="P227" s="16" t="s">
        <v>782</v>
      </c>
      <c r="Q227" s="16" t="s">
        <v>763</v>
      </c>
      <c r="R227" s="16" t="s">
        <v>36</v>
      </c>
      <c r="S227" s="16">
        <v>0</v>
      </c>
      <c r="T227" s="16">
        <v>385</v>
      </c>
      <c r="U227" s="16">
        <v>0</v>
      </c>
      <c r="V227" s="16">
        <v>215</v>
      </c>
      <c r="W227" s="16">
        <v>600</v>
      </c>
      <c r="X227" s="16" t="s">
        <v>781</v>
      </c>
      <c r="Y227" s="13"/>
      <c r="Z227" s="13"/>
      <c r="AA227" s="13"/>
      <c r="AB227" s="13"/>
      <c r="AC227" s="13"/>
      <c r="AD227" s="13"/>
      <c r="AE227" s="13"/>
      <c r="AF227" s="13"/>
      <c r="AG227" s="13"/>
      <c r="AH227" s="13"/>
      <c r="AI227" s="13"/>
    </row>
    <row r="228" spans="1:35" x14ac:dyDescent="0.2">
      <c r="A228" s="14" t="s">
        <v>717</v>
      </c>
      <c r="B228" s="15" t="s">
        <v>718</v>
      </c>
      <c r="C228" s="16" t="s">
        <v>719</v>
      </c>
      <c r="D228" s="16" t="s">
        <v>2955</v>
      </c>
      <c r="E228" s="16" t="s">
        <v>2956</v>
      </c>
      <c r="F228" s="16" t="s">
        <v>722</v>
      </c>
      <c r="G228" s="17" t="s">
        <v>723</v>
      </c>
      <c r="H228" s="16" t="s">
        <v>2953</v>
      </c>
      <c r="I228" s="17" t="s">
        <v>2954</v>
      </c>
      <c r="J228" s="16" t="s">
        <v>98</v>
      </c>
      <c r="K228" s="16" t="s">
        <v>99</v>
      </c>
      <c r="L228" s="16" t="s">
        <v>783</v>
      </c>
      <c r="M228" s="16" t="s">
        <v>50</v>
      </c>
      <c r="N228" s="16" t="s">
        <v>784</v>
      </c>
      <c r="O228" s="16" t="s">
        <v>52</v>
      </c>
      <c r="P228" s="16" t="s">
        <v>785</v>
      </c>
      <c r="Q228" s="16" t="s">
        <v>589</v>
      </c>
      <c r="R228" s="16" t="s">
        <v>36</v>
      </c>
      <c r="S228" s="16">
        <v>71088833.030000001</v>
      </c>
      <c r="T228" s="16">
        <v>133978955.01000001</v>
      </c>
      <c r="U228" s="16">
        <v>196855005.06999999</v>
      </c>
      <c r="V228" s="16">
        <v>122195706.89</v>
      </c>
      <c r="W228" s="16">
        <v>524118500</v>
      </c>
      <c r="X228" s="16" t="s">
        <v>786</v>
      </c>
      <c r="Y228" s="13"/>
      <c r="Z228" s="13"/>
      <c r="AA228" s="13"/>
      <c r="AB228" s="13"/>
      <c r="AC228" s="13"/>
      <c r="AD228" s="13"/>
      <c r="AE228" s="13"/>
      <c r="AF228" s="13"/>
      <c r="AG228" s="13"/>
      <c r="AH228" s="13"/>
      <c r="AI228" s="13"/>
    </row>
    <row r="229" spans="1:35" x14ac:dyDescent="0.2">
      <c r="A229" s="14" t="s">
        <v>717</v>
      </c>
      <c r="B229" s="15" t="s">
        <v>718</v>
      </c>
      <c r="C229" s="16" t="s">
        <v>719</v>
      </c>
      <c r="D229" s="16" t="s">
        <v>2955</v>
      </c>
      <c r="E229" s="16" t="s">
        <v>2956</v>
      </c>
      <c r="F229" s="16" t="s">
        <v>722</v>
      </c>
      <c r="G229" s="17" t="s">
        <v>723</v>
      </c>
      <c r="H229" s="16" t="s">
        <v>2953</v>
      </c>
      <c r="I229" s="17" t="s">
        <v>2954</v>
      </c>
      <c r="J229" s="16" t="s">
        <v>98</v>
      </c>
      <c r="K229" s="16" t="s">
        <v>99</v>
      </c>
      <c r="L229" s="16" t="s">
        <v>783</v>
      </c>
      <c r="M229" s="16" t="s">
        <v>50</v>
      </c>
      <c r="N229" s="16" t="s">
        <v>784</v>
      </c>
      <c r="O229" s="16" t="s">
        <v>52</v>
      </c>
      <c r="P229" s="16" t="s">
        <v>787</v>
      </c>
      <c r="Q229" s="16" t="s">
        <v>589</v>
      </c>
      <c r="R229" s="16" t="s">
        <v>36</v>
      </c>
      <c r="S229" s="16">
        <v>71088833.030000001</v>
      </c>
      <c r="T229" s="16">
        <v>133978955.01000001</v>
      </c>
      <c r="U229" s="16">
        <v>196855005.06999999</v>
      </c>
      <c r="V229" s="16">
        <v>122195706.89</v>
      </c>
      <c r="W229" s="16">
        <v>524118500</v>
      </c>
      <c r="X229" s="16" t="s">
        <v>786</v>
      </c>
      <c r="Y229" s="13"/>
      <c r="Z229" s="13"/>
      <c r="AA229" s="13"/>
      <c r="AB229" s="13"/>
      <c r="AC229" s="13"/>
      <c r="AD229" s="13"/>
      <c r="AE229" s="13"/>
      <c r="AF229" s="13"/>
      <c r="AG229" s="13"/>
      <c r="AH229" s="13"/>
      <c r="AI229" s="13"/>
    </row>
    <row r="230" spans="1:35" x14ac:dyDescent="0.2">
      <c r="A230" s="14" t="s">
        <v>717</v>
      </c>
      <c r="B230" s="15" t="s">
        <v>718</v>
      </c>
      <c r="C230" s="16" t="s">
        <v>719</v>
      </c>
      <c r="D230" s="16" t="s">
        <v>2955</v>
      </c>
      <c r="E230" s="16" t="s">
        <v>2956</v>
      </c>
      <c r="F230" s="16" t="s">
        <v>722</v>
      </c>
      <c r="G230" s="17" t="s">
        <v>723</v>
      </c>
      <c r="H230" s="16" t="s">
        <v>2953</v>
      </c>
      <c r="I230" s="17" t="s">
        <v>2954</v>
      </c>
      <c r="J230" s="16" t="s">
        <v>445</v>
      </c>
      <c r="K230" s="16" t="s">
        <v>446</v>
      </c>
      <c r="L230" s="16" t="s">
        <v>788</v>
      </c>
      <c r="M230" s="16" t="s">
        <v>50</v>
      </c>
      <c r="N230" s="16" t="s">
        <v>789</v>
      </c>
      <c r="O230" s="16" t="s">
        <v>52</v>
      </c>
      <c r="P230" s="16" t="s">
        <v>790</v>
      </c>
      <c r="Q230" s="16" t="s">
        <v>589</v>
      </c>
      <c r="R230" s="16" t="s">
        <v>36</v>
      </c>
      <c r="S230" s="16">
        <v>71088833.030000001</v>
      </c>
      <c r="T230" s="16">
        <v>133978955.01000001</v>
      </c>
      <c r="U230" s="16">
        <v>196855005.06999999</v>
      </c>
      <c r="V230" s="16">
        <v>122195706.89</v>
      </c>
      <c r="W230" s="16">
        <v>524118500</v>
      </c>
      <c r="X230" s="16" t="s">
        <v>791</v>
      </c>
      <c r="Y230" s="13"/>
      <c r="Z230" s="13"/>
      <c r="AA230" s="13"/>
      <c r="AB230" s="13"/>
      <c r="AC230" s="13"/>
      <c r="AD230" s="13"/>
      <c r="AE230" s="13"/>
      <c r="AF230" s="13"/>
      <c r="AG230" s="13"/>
      <c r="AH230" s="13"/>
      <c r="AI230" s="13"/>
    </row>
    <row r="231" spans="1:35" x14ac:dyDescent="0.2">
      <c r="A231" s="14" t="s">
        <v>717</v>
      </c>
      <c r="B231" s="15" t="s">
        <v>718</v>
      </c>
      <c r="C231" s="16" t="s">
        <v>719</v>
      </c>
      <c r="D231" s="16" t="s">
        <v>2955</v>
      </c>
      <c r="E231" s="16" t="s">
        <v>2956</v>
      </c>
      <c r="F231" s="16" t="s">
        <v>722</v>
      </c>
      <c r="G231" s="17" t="s">
        <v>723</v>
      </c>
      <c r="H231" s="16" t="s">
        <v>2953</v>
      </c>
      <c r="I231" s="17" t="s">
        <v>2954</v>
      </c>
      <c r="J231" s="16" t="s">
        <v>445</v>
      </c>
      <c r="K231" s="16" t="s">
        <v>446</v>
      </c>
      <c r="L231" s="16" t="s">
        <v>788</v>
      </c>
      <c r="M231" s="16" t="s">
        <v>50</v>
      </c>
      <c r="N231" s="16" t="s">
        <v>789</v>
      </c>
      <c r="O231" s="16" t="s">
        <v>52</v>
      </c>
      <c r="P231" s="16" t="s">
        <v>792</v>
      </c>
      <c r="Q231" s="16" t="s">
        <v>589</v>
      </c>
      <c r="R231" s="16" t="s">
        <v>36</v>
      </c>
      <c r="S231" s="16">
        <v>71088833.030000001</v>
      </c>
      <c r="T231" s="16">
        <v>133978955.01000001</v>
      </c>
      <c r="U231" s="16">
        <v>196855005.06999999</v>
      </c>
      <c r="V231" s="16">
        <v>122195706.89</v>
      </c>
      <c r="W231" s="16">
        <v>524118500</v>
      </c>
      <c r="X231" s="16" t="s">
        <v>791</v>
      </c>
      <c r="Y231" s="13"/>
      <c r="Z231" s="13"/>
      <c r="AA231" s="13"/>
      <c r="AB231" s="13"/>
      <c r="AC231" s="13"/>
      <c r="AD231" s="13"/>
      <c r="AE231" s="13"/>
      <c r="AF231" s="13"/>
      <c r="AG231" s="13"/>
      <c r="AH231" s="13"/>
      <c r="AI231" s="13"/>
    </row>
    <row r="232" spans="1:35" x14ac:dyDescent="0.2">
      <c r="A232" s="20" t="s">
        <v>466</v>
      </c>
      <c r="B232" s="21" t="s">
        <v>467</v>
      </c>
      <c r="C232" s="22" t="s">
        <v>466</v>
      </c>
      <c r="D232" s="22" t="s">
        <v>745</v>
      </c>
      <c r="E232" s="22" t="s">
        <v>746</v>
      </c>
      <c r="F232" s="22" t="s">
        <v>722</v>
      </c>
      <c r="G232" s="23" t="s">
        <v>723</v>
      </c>
      <c r="H232" s="22" t="s">
        <v>747</v>
      </c>
      <c r="I232" s="23" t="s">
        <v>748</v>
      </c>
      <c r="J232" s="16" t="s">
        <v>104</v>
      </c>
      <c r="K232" s="16" t="s">
        <v>105</v>
      </c>
      <c r="L232" s="16" t="s">
        <v>793</v>
      </c>
      <c r="M232" s="16" t="s">
        <v>50</v>
      </c>
      <c r="N232" s="16" t="s">
        <v>794</v>
      </c>
      <c r="O232" s="16" t="s">
        <v>52</v>
      </c>
      <c r="P232" s="16" t="s">
        <v>795</v>
      </c>
      <c r="Q232" s="16" t="s">
        <v>796</v>
      </c>
      <c r="R232" s="16" t="s">
        <v>36</v>
      </c>
      <c r="S232" s="16">
        <v>0</v>
      </c>
      <c r="T232" s="16">
        <v>1</v>
      </c>
      <c r="U232" s="16">
        <v>0</v>
      </c>
      <c r="V232" s="16">
        <v>1</v>
      </c>
      <c r="W232" s="16">
        <v>2</v>
      </c>
      <c r="X232" s="16" t="s">
        <v>797</v>
      </c>
      <c r="Y232" s="13"/>
      <c r="Z232" s="13"/>
      <c r="AA232" s="13"/>
      <c r="AB232" s="13"/>
      <c r="AC232" s="13"/>
      <c r="AD232" s="13"/>
      <c r="AE232" s="13"/>
      <c r="AF232" s="13"/>
      <c r="AG232" s="13"/>
      <c r="AH232" s="13"/>
      <c r="AI232" s="13"/>
    </row>
    <row r="233" spans="1:35" x14ac:dyDescent="0.2">
      <c r="A233" s="20" t="s">
        <v>466</v>
      </c>
      <c r="B233" s="21" t="s">
        <v>467</v>
      </c>
      <c r="C233" s="22" t="s">
        <v>466</v>
      </c>
      <c r="D233" s="22" t="s">
        <v>745</v>
      </c>
      <c r="E233" s="22" t="s">
        <v>746</v>
      </c>
      <c r="F233" s="22" t="s">
        <v>722</v>
      </c>
      <c r="G233" s="23" t="s">
        <v>723</v>
      </c>
      <c r="H233" s="22" t="s">
        <v>747</v>
      </c>
      <c r="I233" s="23" t="s">
        <v>748</v>
      </c>
      <c r="J233" s="16" t="s">
        <v>104</v>
      </c>
      <c r="K233" s="16" t="s">
        <v>105</v>
      </c>
      <c r="L233" s="16" t="s">
        <v>793</v>
      </c>
      <c r="M233" s="16" t="s">
        <v>50</v>
      </c>
      <c r="N233" s="16" t="s">
        <v>794</v>
      </c>
      <c r="O233" s="16" t="s">
        <v>52</v>
      </c>
      <c r="P233" s="16" t="s">
        <v>798</v>
      </c>
      <c r="Q233" s="16" t="s">
        <v>796</v>
      </c>
      <c r="R233" s="16" t="s">
        <v>36</v>
      </c>
      <c r="S233" s="16">
        <v>0</v>
      </c>
      <c r="T233" s="16">
        <v>1</v>
      </c>
      <c r="U233" s="16">
        <v>0</v>
      </c>
      <c r="V233" s="16">
        <v>1</v>
      </c>
      <c r="W233" s="16">
        <v>2</v>
      </c>
      <c r="X233" s="16" t="s">
        <v>797</v>
      </c>
      <c r="Y233" s="13"/>
      <c r="Z233" s="13"/>
      <c r="AA233" s="13"/>
      <c r="AB233" s="13"/>
      <c r="AC233" s="13"/>
      <c r="AD233" s="13"/>
      <c r="AE233" s="13"/>
      <c r="AF233" s="13"/>
      <c r="AG233" s="13"/>
      <c r="AH233" s="13"/>
      <c r="AI233" s="13"/>
    </row>
    <row r="234" spans="1:35" x14ac:dyDescent="0.2">
      <c r="A234" s="20" t="s">
        <v>466</v>
      </c>
      <c r="B234" s="21" t="s">
        <v>467</v>
      </c>
      <c r="C234" s="22" t="s">
        <v>466</v>
      </c>
      <c r="D234" s="22" t="s">
        <v>745</v>
      </c>
      <c r="E234" s="22" t="s">
        <v>746</v>
      </c>
      <c r="F234" s="22" t="s">
        <v>722</v>
      </c>
      <c r="G234" s="23" t="s">
        <v>723</v>
      </c>
      <c r="H234" s="22" t="s">
        <v>747</v>
      </c>
      <c r="I234" s="23" t="s">
        <v>748</v>
      </c>
      <c r="J234" s="16" t="s">
        <v>458</v>
      </c>
      <c r="K234" s="16" t="s">
        <v>459</v>
      </c>
      <c r="L234" s="16" t="s">
        <v>799</v>
      </c>
      <c r="M234" s="16" t="s">
        <v>50</v>
      </c>
      <c r="N234" s="16" t="s">
        <v>800</v>
      </c>
      <c r="O234" s="16" t="s">
        <v>52</v>
      </c>
      <c r="P234" s="16" t="s">
        <v>801</v>
      </c>
      <c r="Q234" s="16" t="s">
        <v>802</v>
      </c>
      <c r="R234" s="16" t="s">
        <v>36</v>
      </c>
      <c r="S234" s="16">
        <v>0</v>
      </c>
      <c r="T234" s="16">
        <v>1</v>
      </c>
      <c r="U234" s="16">
        <v>0</v>
      </c>
      <c r="V234" s="16">
        <v>1</v>
      </c>
      <c r="W234" s="16">
        <v>2</v>
      </c>
      <c r="X234" s="16" t="s">
        <v>803</v>
      </c>
      <c r="Y234" s="13"/>
      <c r="Z234" s="13"/>
      <c r="AA234" s="13"/>
      <c r="AB234" s="13"/>
      <c r="AC234" s="13"/>
      <c r="AD234" s="13"/>
      <c r="AE234" s="13"/>
      <c r="AF234" s="13"/>
      <c r="AG234" s="13"/>
      <c r="AH234" s="13"/>
      <c r="AI234" s="13"/>
    </row>
    <row r="235" spans="1:35" x14ac:dyDescent="0.2">
      <c r="A235" s="20" t="s">
        <v>466</v>
      </c>
      <c r="B235" s="21" t="s">
        <v>467</v>
      </c>
      <c r="C235" s="22" t="s">
        <v>466</v>
      </c>
      <c r="D235" s="22" t="s">
        <v>745</v>
      </c>
      <c r="E235" s="22" t="s">
        <v>746</v>
      </c>
      <c r="F235" s="22" t="s">
        <v>722</v>
      </c>
      <c r="G235" s="23" t="s">
        <v>723</v>
      </c>
      <c r="H235" s="22" t="s">
        <v>747</v>
      </c>
      <c r="I235" s="23" t="s">
        <v>748</v>
      </c>
      <c r="J235" s="16" t="s">
        <v>458</v>
      </c>
      <c r="K235" s="16" t="s">
        <v>459</v>
      </c>
      <c r="L235" s="16" t="s">
        <v>799</v>
      </c>
      <c r="M235" s="16" t="s">
        <v>50</v>
      </c>
      <c r="N235" s="16" t="s">
        <v>800</v>
      </c>
      <c r="O235" s="16" t="s">
        <v>52</v>
      </c>
      <c r="P235" s="16" t="s">
        <v>804</v>
      </c>
      <c r="Q235" s="16" t="s">
        <v>802</v>
      </c>
      <c r="R235" s="16" t="s">
        <v>36</v>
      </c>
      <c r="S235" s="16">
        <v>0</v>
      </c>
      <c r="T235" s="16">
        <v>1</v>
      </c>
      <c r="U235" s="16">
        <v>0</v>
      </c>
      <c r="V235" s="16">
        <v>1</v>
      </c>
      <c r="W235" s="16">
        <v>2</v>
      </c>
      <c r="X235" s="16" t="s">
        <v>803</v>
      </c>
      <c r="Y235" s="13"/>
      <c r="Z235" s="13"/>
      <c r="AA235" s="13"/>
      <c r="AB235" s="13"/>
      <c r="AC235" s="13"/>
      <c r="AD235" s="13"/>
      <c r="AE235" s="13"/>
      <c r="AF235" s="13"/>
      <c r="AG235" s="13"/>
      <c r="AH235" s="13"/>
      <c r="AI235" s="13"/>
    </row>
    <row r="236" spans="1:35" x14ac:dyDescent="0.2">
      <c r="A236" s="24" t="s">
        <v>755</v>
      </c>
      <c r="B236" s="25" t="s">
        <v>111</v>
      </c>
      <c r="C236" s="26" t="s">
        <v>112</v>
      </c>
      <c r="D236" s="26" t="s">
        <v>756</v>
      </c>
      <c r="E236" s="26" t="s">
        <v>757</v>
      </c>
      <c r="F236" s="26" t="s">
        <v>722</v>
      </c>
      <c r="G236" s="27" t="s">
        <v>723</v>
      </c>
      <c r="H236" s="26" t="s">
        <v>758</v>
      </c>
      <c r="I236" s="27" t="s">
        <v>759</v>
      </c>
      <c r="J236" s="16" t="s">
        <v>331</v>
      </c>
      <c r="K236" s="16" t="s">
        <v>332</v>
      </c>
      <c r="L236" s="16" t="s">
        <v>805</v>
      </c>
      <c r="M236" s="16" t="s">
        <v>50</v>
      </c>
      <c r="N236" s="16" t="s">
        <v>806</v>
      </c>
      <c r="O236" s="16" t="s">
        <v>52</v>
      </c>
      <c r="P236" s="16" t="s">
        <v>807</v>
      </c>
      <c r="Q236" s="16" t="s">
        <v>808</v>
      </c>
      <c r="R236" s="16" t="s">
        <v>36</v>
      </c>
      <c r="S236" s="16">
        <v>175</v>
      </c>
      <c r="T236" s="16">
        <v>0</v>
      </c>
      <c r="U236" s="16">
        <v>0</v>
      </c>
      <c r="V236" s="16">
        <v>0</v>
      </c>
      <c r="W236" s="16">
        <v>175</v>
      </c>
      <c r="X236" s="16" t="s">
        <v>809</v>
      </c>
      <c r="Y236" s="13"/>
      <c r="Z236" s="13"/>
      <c r="AA236" s="13"/>
      <c r="AB236" s="13"/>
      <c r="AC236" s="13"/>
      <c r="AD236" s="13"/>
      <c r="AE236" s="13"/>
      <c r="AF236" s="13"/>
      <c r="AG236" s="13"/>
      <c r="AH236" s="13"/>
      <c r="AI236" s="13"/>
    </row>
    <row r="237" spans="1:35" x14ac:dyDescent="0.2">
      <c r="A237" s="24" t="s">
        <v>755</v>
      </c>
      <c r="B237" s="25" t="s">
        <v>111</v>
      </c>
      <c r="C237" s="26" t="s">
        <v>112</v>
      </c>
      <c r="D237" s="26" t="s">
        <v>756</v>
      </c>
      <c r="E237" s="26" t="s">
        <v>757</v>
      </c>
      <c r="F237" s="26" t="s">
        <v>722</v>
      </c>
      <c r="G237" s="27" t="s">
        <v>723</v>
      </c>
      <c r="H237" s="26" t="s">
        <v>758</v>
      </c>
      <c r="I237" s="27" t="s">
        <v>759</v>
      </c>
      <c r="J237" s="16" t="s">
        <v>331</v>
      </c>
      <c r="K237" s="16" t="s">
        <v>332</v>
      </c>
      <c r="L237" s="16" t="s">
        <v>805</v>
      </c>
      <c r="M237" s="16" t="s">
        <v>50</v>
      </c>
      <c r="N237" s="16" t="s">
        <v>806</v>
      </c>
      <c r="O237" s="16" t="s">
        <v>52</v>
      </c>
      <c r="P237" s="16" t="s">
        <v>810</v>
      </c>
      <c r="Q237" s="16" t="s">
        <v>808</v>
      </c>
      <c r="R237" s="16" t="s">
        <v>36</v>
      </c>
      <c r="S237" s="16">
        <v>175</v>
      </c>
      <c r="T237" s="16">
        <v>0</v>
      </c>
      <c r="U237" s="16">
        <v>0</v>
      </c>
      <c r="V237" s="16">
        <v>0</v>
      </c>
      <c r="W237" s="16">
        <v>175</v>
      </c>
      <c r="X237" s="16" t="s">
        <v>809</v>
      </c>
      <c r="Y237" s="13"/>
      <c r="Z237" s="13"/>
      <c r="AA237" s="13"/>
      <c r="AB237" s="13"/>
      <c r="AC237" s="13"/>
      <c r="AD237" s="13"/>
      <c r="AE237" s="13"/>
      <c r="AF237" s="13"/>
      <c r="AG237" s="13"/>
      <c r="AH237" s="13"/>
      <c r="AI237" s="13"/>
    </row>
    <row r="238" spans="1:35" x14ac:dyDescent="0.2">
      <c r="A238" s="24" t="s">
        <v>755</v>
      </c>
      <c r="B238" s="25" t="s">
        <v>111</v>
      </c>
      <c r="C238" s="26" t="s">
        <v>112</v>
      </c>
      <c r="D238" s="26" t="s">
        <v>756</v>
      </c>
      <c r="E238" s="26" t="s">
        <v>757</v>
      </c>
      <c r="F238" s="26" t="s">
        <v>722</v>
      </c>
      <c r="G238" s="27" t="s">
        <v>723</v>
      </c>
      <c r="H238" s="26" t="s">
        <v>758</v>
      </c>
      <c r="I238" s="27" t="s">
        <v>759</v>
      </c>
      <c r="J238" s="16" t="s">
        <v>811</v>
      </c>
      <c r="K238" s="16" t="s">
        <v>812</v>
      </c>
      <c r="L238" s="16" t="s">
        <v>813</v>
      </c>
      <c r="M238" s="16" t="s">
        <v>50</v>
      </c>
      <c r="N238" s="16" t="s">
        <v>814</v>
      </c>
      <c r="O238" s="16" t="s">
        <v>52</v>
      </c>
      <c r="P238" s="16" t="s">
        <v>815</v>
      </c>
      <c r="Q238" s="16" t="s">
        <v>463</v>
      </c>
      <c r="R238" s="16" t="s">
        <v>36</v>
      </c>
      <c r="S238" s="16">
        <v>1</v>
      </c>
      <c r="T238" s="16">
        <v>1</v>
      </c>
      <c r="U238" s="16">
        <v>1</v>
      </c>
      <c r="V238" s="16">
        <v>1</v>
      </c>
      <c r="W238" s="16">
        <v>4</v>
      </c>
      <c r="X238" s="16" t="s">
        <v>816</v>
      </c>
      <c r="Y238" s="13"/>
      <c r="Z238" s="13"/>
      <c r="AA238" s="13"/>
      <c r="AB238" s="13"/>
      <c r="AC238" s="13"/>
      <c r="AD238" s="13"/>
      <c r="AE238" s="13"/>
      <c r="AF238" s="13"/>
      <c r="AG238" s="13"/>
      <c r="AH238" s="13"/>
      <c r="AI238" s="13"/>
    </row>
    <row r="239" spans="1:35" x14ac:dyDescent="0.2">
      <c r="A239" s="24" t="s">
        <v>755</v>
      </c>
      <c r="B239" s="25" t="s">
        <v>111</v>
      </c>
      <c r="C239" s="26" t="s">
        <v>112</v>
      </c>
      <c r="D239" s="26" t="s">
        <v>756</v>
      </c>
      <c r="E239" s="26" t="s">
        <v>757</v>
      </c>
      <c r="F239" s="26" t="s">
        <v>722</v>
      </c>
      <c r="G239" s="27" t="s">
        <v>723</v>
      </c>
      <c r="H239" s="26" t="s">
        <v>758</v>
      </c>
      <c r="I239" s="27" t="s">
        <v>759</v>
      </c>
      <c r="J239" s="16" t="s">
        <v>811</v>
      </c>
      <c r="K239" s="16" t="s">
        <v>812</v>
      </c>
      <c r="L239" s="16" t="s">
        <v>813</v>
      </c>
      <c r="M239" s="16" t="s">
        <v>50</v>
      </c>
      <c r="N239" s="16" t="s">
        <v>814</v>
      </c>
      <c r="O239" s="16" t="s">
        <v>52</v>
      </c>
      <c r="P239" s="16" t="s">
        <v>817</v>
      </c>
      <c r="Q239" s="16" t="s">
        <v>463</v>
      </c>
      <c r="R239" s="16" t="s">
        <v>36</v>
      </c>
      <c r="S239" s="16">
        <v>1</v>
      </c>
      <c r="T239" s="16">
        <v>1</v>
      </c>
      <c r="U239" s="16">
        <v>1</v>
      </c>
      <c r="V239" s="16">
        <v>1</v>
      </c>
      <c r="W239" s="16">
        <v>4</v>
      </c>
      <c r="X239" s="16" t="s">
        <v>816</v>
      </c>
      <c r="Y239" s="13"/>
      <c r="Z239" s="13"/>
      <c r="AA239" s="13"/>
      <c r="AB239" s="13"/>
      <c r="AC239" s="13"/>
      <c r="AD239" s="13"/>
      <c r="AE239" s="13"/>
      <c r="AF239" s="13"/>
      <c r="AG239" s="13"/>
      <c r="AH239" s="13"/>
      <c r="AI239" s="13"/>
    </row>
    <row r="240" spans="1:35" x14ac:dyDescent="0.2">
      <c r="A240" s="24" t="s">
        <v>755</v>
      </c>
      <c r="B240" s="25" t="s">
        <v>111</v>
      </c>
      <c r="C240" s="26" t="s">
        <v>112</v>
      </c>
      <c r="D240" s="26" t="s">
        <v>756</v>
      </c>
      <c r="E240" s="26" t="s">
        <v>757</v>
      </c>
      <c r="F240" s="26" t="s">
        <v>722</v>
      </c>
      <c r="G240" s="27" t="s">
        <v>723</v>
      </c>
      <c r="H240" s="26" t="s">
        <v>758</v>
      </c>
      <c r="I240" s="27" t="s">
        <v>759</v>
      </c>
      <c r="J240" s="16" t="s">
        <v>818</v>
      </c>
      <c r="K240" s="16" t="s">
        <v>819</v>
      </c>
      <c r="L240" s="16" t="s">
        <v>820</v>
      </c>
      <c r="M240" s="16" t="s">
        <v>50</v>
      </c>
      <c r="N240" s="16" t="s">
        <v>821</v>
      </c>
      <c r="O240" s="16" t="s">
        <v>52</v>
      </c>
      <c r="P240" s="16" t="s">
        <v>822</v>
      </c>
      <c r="Q240" s="16" t="s">
        <v>211</v>
      </c>
      <c r="R240" s="16" t="s">
        <v>36</v>
      </c>
      <c r="S240" s="16">
        <v>0</v>
      </c>
      <c r="T240" s="16">
        <v>0</v>
      </c>
      <c r="U240" s="16">
        <v>0</v>
      </c>
      <c r="V240" s="16">
        <v>1</v>
      </c>
      <c r="W240" s="16">
        <v>1</v>
      </c>
      <c r="X240" s="16" t="s">
        <v>823</v>
      </c>
      <c r="Y240" s="13"/>
      <c r="Z240" s="13"/>
      <c r="AA240" s="13"/>
      <c r="AB240" s="13"/>
      <c r="AC240" s="13"/>
      <c r="AD240" s="13"/>
      <c r="AE240" s="13"/>
      <c r="AF240" s="13"/>
      <c r="AG240" s="13"/>
      <c r="AH240" s="13"/>
      <c r="AI240" s="13"/>
    </row>
    <row r="241" spans="1:35" x14ac:dyDescent="0.2">
      <c r="A241" s="24" t="s">
        <v>755</v>
      </c>
      <c r="B241" s="25" t="s">
        <v>111</v>
      </c>
      <c r="C241" s="26" t="s">
        <v>112</v>
      </c>
      <c r="D241" s="26" t="s">
        <v>756</v>
      </c>
      <c r="E241" s="26" t="s">
        <v>757</v>
      </c>
      <c r="F241" s="26" t="s">
        <v>722</v>
      </c>
      <c r="G241" s="27" t="s">
        <v>723</v>
      </c>
      <c r="H241" s="26" t="s">
        <v>758</v>
      </c>
      <c r="I241" s="27" t="s">
        <v>759</v>
      </c>
      <c r="J241" s="16" t="s">
        <v>818</v>
      </c>
      <c r="K241" s="16" t="s">
        <v>819</v>
      </c>
      <c r="L241" s="16" t="s">
        <v>820</v>
      </c>
      <c r="M241" s="16" t="s">
        <v>50</v>
      </c>
      <c r="N241" s="16" t="s">
        <v>821</v>
      </c>
      <c r="O241" s="16" t="s">
        <v>52</v>
      </c>
      <c r="P241" s="16" t="s">
        <v>687</v>
      </c>
      <c r="Q241" s="16" t="s">
        <v>211</v>
      </c>
      <c r="R241" s="16" t="s">
        <v>36</v>
      </c>
      <c r="S241" s="16">
        <v>0</v>
      </c>
      <c r="T241" s="16">
        <v>0</v>
      </c>
      <c r="U241" s="16">
        <v>0</v>
      </c>
      <c r="V241" s="16">
        <v>1</v>
      </c>
      <c r="W241" s="16">
        <v>1</v>
      </c>
      <c r="X241" s="16" t="s">
        <v>823</v>
      </c>
      <c r="Y241" s="13"/>
      <c r="Z241" s="13"/>
      <c r="AA241" s="13"/>
      <c r="AB241" s="13"/>
      <c r="AC241" s="13"/>
      <c r="AD241" s="13"/>
      <c r="AE241" s="13"/>
      <c r="AF241" s="13"/>
      <c r="AG241" s="13"/>
      <c r="AH241" s="13"/>
      <c r="AI241" s="13"/>
    </row>
    <row r="242" spans="1:35" x14ac:dyDescent="0.2">
      <c r="A242" s="24" t="s">
        <v>755</v>
      </c>
      <c r="B242" s="25" t="s">
        <v>111</v>
      </c>
      <c r="C242" s="26" t="s">
        <v>112</v>
      </c>
      <c r="D242" s="26" t="s">
        <v>756</v>
      </c>
      <c r="E242" s="26" t="s">
        <v>757</v>
      </c>
      <c r="F242" s="26" t="s">
        <v>722</v>
      </c>
      <c r="G242" s="27" t="s">
        <v>723</v>
      </c>
      <c r="H242" s="26" t="s">
        <v>758</v>
      </c>
      <c r="I242" s="27" t="s">
        <v>759</v>
      </c>
      <c r="J242" s="16" t="s">
        <v>824</v>
      </c>
      <c r="K242" s="16" t="s">
        <v>825</v>
      </c>
      <c r="L242" s="16" t="s">
        <v>826</v>
      </c>
      <c r="M242" s="16" t="s">
        <v>50</v>
      </c>
      <c r="N242" s="16" t="s">
        <v>827</v>
      </c>
      <c r="O242" s="16" t="s">
        <v>52</v>
      </c>
      <c r="P242" s="16" t="s">
        <v>828</v>
      </c>
      <c r="Q242" s="16" t="s">
        <v>323</v>
      </c>
      <c r="R242" s="16" t="s">
        <v>36</v>
      </c>
      <c r="S242" s="16">
        <v>0</v>
      </c>
      <c r="T242" s="16">
        <v>0</v>
      </c>
      <c r="U242" s="16">
        <v>0</v>
      </c>
      <c r="V242" s="16">
        <v>1</v>
      </c>
      <c r="W242" s="16">
        <v>1</v>
      </c>
      <c r="X242" s="16" t="s">
        <v>829</v>
      </c>
      <c r="Y242" s="13"/>
      <c r="Z242" s="13"/>
      <c r="AA242" s="13"/>
      <c r="AB242" s="13"/>
      <c r="AC242" s="13"/>
      <c r="AD242" s="13"/>
      <c r="AE242" s="13"/>
      <c r="AF242" s="13"/>
      <c r="AG242" s="13"/>
      <c r="AH242" s="13"/>
      <c r="AI242" s="13"/>
    </row>
    <row r="243" spans="1:35" x14ac:dyDescent="0.2">
      <c r="A243" s="24" t="s">
        <v>755</v>
      </c>
      <c r="B243" s="25" t="s">
        <v>111</v>
      </c>
      <c r="C243" s="26" t="s">
        <v>112</v>
      </c>
      <c r="D243" s="26" t="s">
        <v>756</v>
      </c>
      <c r="E243" s="26" t="s">
        <v>757</v>
      </c>
      <c r="F243" s="26" t="s">
        <v>722</v>
      </c>
      <c r="G243" s="27" t="s">
        <v>723</v>
      </c>
      <c r="H243" s="26" t="s">
        <v>758</v>
      </c>
      <c r="I243" s="27" t="s">
        <v>759</v>
      </c>
      <c r="J243" s="16" t="s">
        <v>824</v>
      </c>
      <c r="K243" s="16" t="s">
        <v>825</v>
      </c>
      <c r="L243" s="16" t="s">
        <v>826</v>
      </c>
      <c r="M243" s="16" t="s">
        <v>50</v>
      </c>
      <c r="N243" s="16" t="s">
        <v>827</v>
      </c>
      <c r="O243" s="16" t="s">
        <v>52</v>
      </c>
      <c r="P243" s="16" t="s">
        <v>830</v>
      </c>
      <c r="Q243" s="16" t="s">
        <v>323</v>
      </c>
      <c r="R243" s="16" t="s">
        <v>36</v>
      </c>
      <c r="S243" s="16">
        <v>0</v>
      </c>
      <c r="T243" s="16">
        <v>0</v>
      </c>
      <c r="U243" s="16">
        <v>0</v>
      </c>
      <c r="V243" s="16">
        <v>1</v>
      </c>
      <c r="W243" s="16">
        <v>1</v>
      </c>
      <c r="X243" s="16" t="s">
        <v>829</v>
      </c>
      <c r="Y243" s="13"/>
      <c r="Z243" s="13"/>
      <c r="AA243" s="13"/>
      <c r="AB243" s="13"/>
      <c r="AC243" s="13"/>
      <c r="AD243" s="13"/>
      <c r="AE243" s="13"/>
      <c r="AF243" s="13"/>
      <c r="AG243" s="13"/>
      <c r="AH243" s="13"/>
      <c r="AI243" s="13"/>
    </row>
    <row r="244" spans="1:35" x14ac:dyDescent="0.2">
      <c r="A244" s="28" t="s">
        <v>466</v>
      </c>
      <c r="B244" s="29" t="s">
        <v>467</v>
      </c>
      <c r="C244" s="30" t="s">
        <v>466</v>
      </c>
      <c r="D244" s="30" t="s">
        <v>745</v>
      </c>
      <c r="E244" s="30" t="s">
        <v>746</v>
      </c>
      <c r="F244" s="30" t="s">
        <v>722</v>
      </c>
      <c r="G244" s="31" t="s">
        <v>723</v>
      </c>
      <c r="H244" s="30" t="s">
        <v>747</v>
      </c>
      <c r="I244" s="31" t="s">
        <v>748</v>
      </c>
      <c r="J244" s="16" t="s">
        <v>831</v>
      </c>
      <c r="K244" s="16" t="s">
        <v>832</v>
      </c>
      <c r="L244" s="16" t="s">
        <v>833</v>
      </c>
      <c r="M244" s="16" t="s">
        <v>50</v>
      </c>
      <c r="N244" s="16" t="s">
        <v>834</v>
      </c>
      <c r="O244" s="16" t="s">
        <v>52</v>
      </c>
      <c r="P244" s="16" t="s">
        <v>835</v>
      </c>
      <c r="Q244" s="16" t="s">
        <v>377</v>
      </c>
      <c r="R244" s="16" t="s">
        <v>36</v>
      </c>
      <c r="S244" s="16">
        <v>5</v>
      </c>
      <c r="T244" s="16">
        <v>4</v>
      </c>
      <c r="U244" s="16">
        <v>5</v>
      </c>
      <c r="V244" s="16">
        <v>4</v>
      </c>
      <c r="W244" s="16">
        <v>18</v>
      </c>
      <c r="X244" s="16" t="s">
        <v>836</v>
      </c>
      <c r="Y244" s="13"/>
      <c r="Z244" s="13"/>
      <c r="AA244" s="13"/>
      <c r="AB244" s="13"/>
      <c r="AC244" s="13"/>
      <c r="AD244" s="13"/>
      <c r="AE244" s="13"/>
      <c r="AF244" s="13"/>
      <c r="AG244" s="13"/>
      <c r="AH244" s="13"/>
      <c r="AI244" s="13"/>
    </row>
    <row r="245" spans="1:35" x14ac:dyDescent="0.2">
      <c r="A245" s="28" t="s">
        <v>466</v>
      </c>
      <c r="B245" s="29" t="s">
        <v>467</v>
      </c>
      <c r="C245" s="30" t="s">
        <v>466</v>
      </c>
      <c r="D245" s="30" t="s">
        <v>745</v>
      </c>
      <c r="E245" s="30" t="s">
        <v>746</v>
      </c>
      <c r="F245" s="30" t="s">
        <v>722</v>
      </c>
      <c r="G245" s="31" t="s">
        <v>723</v>
      </c>
      <c r="H245" s="30" t="s">
        <v>747</v>
      </c>
      <c r="I245" s="31" t="s">
        <v>748</v>
      </c>
      <c r="J245" s="16" t="s">
        <v>831</v>
      </c>
      <c r="K245" s="16" t="s">
        <v>832</v>
      </c>
      <c r="L245" s="16" t="s">
        <v>833</v>
      </c>
      <c r="M245" s="16" t="s">
        <v>50</v>
      </c>
      <c r="N245" s="16" t="s">
        <v>834</v>
      </c>
      <c r="O245" s="16" t="s">
        <v>52</v>
      </c>
      <c r="P245" s="16" t="s">
        <v>837</v>
      </c>
      <c r="Q245" s="16" t="s">
        <v>377</v>
      </c>
      <c r="R245" s="16" t="s">
        <v>36</v>
      </c>
      <c r="S245" s="16">
        <v>5</v>
      </c>
      <c r="T245" s="16">
        <v>4</v>
      </c>
      <c r="U245" s="16">
        <v>5</v>
      </c>
      <c r="V245" s="16">
        <v>4</v>
      </c>
      <c r="W245" s="16">
        <v>18</v>
      </c>
      <c r="X245" s="16" t="s">
        <v>836</v>
      </c>
      <c r="Y245" s="13"/>
      <c r="Z245" s="13"/>
      <c r="AA245" s="13"/>
      <c r="AB245" s="13"/>
      <c r="AC245" s="13"/>
      <c r="AD245" s="13"/>
      <c r="AE245" s="13"/>
      <c r="AF245" s="13"/>
      <c r="AG245" s="13"/>
      <c r="AH245" s="13"/>
      <c r="AI245" s="13"/>
    </row>
    <row r="246" spans="1:35" x14ac:dyDescent="0.2">
      <c r="A246" s="28" t="s">
        <v>466</v>
      </c>
      <c r="B246" s="29" t="s">
        <v>467</v>
      </c>
      <c r="C246" s="30" t="s">
        <v>466</v>
      </c>
      <c r="D246" s="30" t="s">
        <v>745</v>
      </c>
      <c r="E246" s="30" t="s">
        <v>746</v>
      </c>
      <c r="F246" s="30" t="s">
        <v>722</v>
      </c>
      <c r="G246" s="31" t="s">
        <v>723</v>
      </c>
      <c r="H246" s="30" t="s">
        <v>747</v>
      </c>
      <c r="I246" s="31" t="s">
        <v>748</v>
      </c>
      <c r="J246" s="16" t="s">
        <v>838</v>
      </c>
      <c r="K246" s="16" t="s">
        <v>839</v>
      </c>
      <c r="L246" s="16" t="s">
        <v>840</v>
      </c>
      <c r="M246" s="16" t="s">
        <v>50</v>
      </c>
      <c r="N246" s="16" t="s">
        <v>841</v>
      </c>
      <c r="O246" s="16" t="s">
        <v>52</v>
      </c>
      <c r="P246" s="16" t="s">
        <v>842</v>
      </c>
      <c r="Q246" s="16" t="s">
        <v>475</v>
      </c>
      <c r="R246" s="16" t="s">
        <v>36</v>
      </c>
      <c r="S246" s="16">
        <v>0</v>
      </c>
      <c r="T246" s="16">
        <v>0</v>
      </c>
      <c r="U246" s="16">
        <v>1</v>
      </c>
      <c r="V246" s="16">
        <v>0</v>
      </c>
      <c r="W246" s="16">
        <v>1</v>
      </c>
      <c r="X246" s="16" t="s">
        <v>836</v>
      </c>
      <c r="Y246" s="13"/>
      <c r="Z246" s="13"/>
      <c r="AA246" s="13"/>
      <c r="AB246" s="13"/>
      <c r="AC246" s="13"/>
      <c r="AD246" s="13"/>
      <c r="AE246" s="13"/>
      <c r="AF246" s="13"/>
      <c r="AG246" s="13"/>
      <c r="AH246" s="13"/>
      <c r="AI246" s="13"/>
    </row>
    <row r="247" spans="1:35" x14ac:dyDescent="0.2">
      <c r="A247" s="28" t="s">
        <v>466</v>
      </c>
      <c r="B247" s="29" t="s">
        <v>467</v>
      </c>
      <c r="C247" s="30" t="s">
        <v>466</v>
      </c>
      <c r="D247" s="30" t="s">
        <v>745</v>
      </c>
      <c r="E247" s="30" t="s">
        <v>746</v>
      </c>
      <c r="F247" s="30" t="s">
        <v>722</v>
      </c>
      <c r="G247" s="31" t="s">
        <v>723</v>
      </c>
      <c r="H247" s="30" t="s">
        <v>747</v>
      </c>
      <c r="I247" s="31" t="s">
        <v>748</v>
      </c>
      <c r="J247" s="16" t="s">
        <v>838</v>
      </c>
      <c r="K247" s="16" t="s">
        <v>839</v>
      </c>
      <c r="L247" s="16" t="s">
        <v>840</v>
      </c>
      <c r="M247" s="16" t="s">
        <v>50</v>
      </c>
      <c r="N247" s="16" t="s">
        <v>841</v>
      </c>
      <c r="O247" s="16" t="s">
        <v>52</v>
      </c>
      <c r="P247" s="16" t="s">
        <v>843</v>
      </c>
      <c r="Q247" s="16" t="s">
        <v>475</v>
      </c>
      <c r="R247" s="16" t="s">
        <v>36</v>
      </c>
      <c r="S247" s="16">
        <v>0</v>
      </c>
      <c r="T247" s="16">
        <v>0</v>
      </c>
      <c r="U247" s="16">
        <v>1</v>
      </c>
      <c r="V247" s="16">
        <v>0</v>
      </c>
      <c r="W247" s="16">
        <v>1</v>
      </c>
      <c r="X247" s="16" t="s">
        <v>836</v>
      </c>
      <c r="Y247" s="13"/>
      <c r="Z247" s="13"/>
      <c r="AA247" s="13"/>
      <c r="AB247" s="13"/>
      <c r="AC247" s="13"/>
      <c r="AD247" s="13"/>
      <c r="AE247" s="13"/>
      <c r="AF247" s="13"/>
      <c r="AG247" s="13"/>
      <c r="AH247" s="13"/>
      <c r="AI247" s="13"/>
    </row>
    <row r="248" spans="1:35" x14ac:dyDescent="0.2">
      <c r="A248" s="14" t="s">
        <v>844</v>
      </c>
      <c r="B248" s="15" t="s">
        <v>845</v>
      </c>
      <c r="C248" s="16" t="s">
        <v>846</v>
      </c>
      <c r="D248" s="16" t="s">
        <v>847</v>
      </c>
      <c r="E248" s="16" t="s">
        <v>846</v>
      </c>
      <c r="F248" s="16" t="s">
        <v>848</v>
      </c>
      <c r="G248" s="17" t="s">
        <v>849</v>
      </c>
      <c r="H248" s="16" t="s">
        <v>850</v>
      </c>
      <c r="I248" s="17" t="s">
        <v>851</v>
      </c>
      <c r="J248" s="16" t="s">
        <v>28</v>
      </c>
      <c r="K248" s="16" t="s">
        <v>29</v>
      </c>
      <c r="L248" s="16" t="s">
        <v>852</v>
      </c>
      <c r="M248" s="16" t="s">
        <v>31</v>
      </c>
      <c r="N248" s="16" t="s">
        <v>853</v>
      </c>
      <c r="O248" s="16" t="s">
        <v>33</v>
      </c>
      <c r="P248" s="16" t="s">
        <v>854</v>
      </c>
      <c r="Q248" s="16" t="s">
        <v>855</v>
      </c>
      <c r="R248" s="16" t="s">
        <v>36</v>
      </c>
      <c r="S248" s="16">
        <v>0</v>
      </c>
      <c r="T248" s="16">
        <v>0</v>
      </c>
      <c r="U248" s="16">
        <v>0</v>
      </c>
      <c r="V248" s="16">
        <v>3000</v>
      </c>
      <c r="W248" s="16">
        <v>3000</v>
      </c>
      <c r="X248" s="16" t="s">
        <v>856</v>
      </c>
      <c r="Y248" s="13"/>
      <c r="Z248" s="13"/>
      <c r="AA248" s="13"/>
      <c r="AB248" s="13"/>
      <c r="AC248" s="13"/>
      <c r="AD248" s="13"/>
      <c r="AE248" s="13"/>
      <c r="AF248" s="13"/>
      <c r="AG248" s="13"/>
      <c r="AH248" s="13"/>
      <c r="AI248" s="13"/>
    </row>
    <row r="249" spans="1:35" x14ac:dyDescent="0.2">
      <c r="A249" s="14" t="s">
        <v>844</v>
      </c>
      <c r="B249" s="15" t="s">
        <v>845</v>
      </c>
      <c r="C249" s="16" t="s">
        <v>846</v>
      </c>
      <c r="D249" s="16" t="s">
        <v>847</v>
      </c>
      <c r="E249" s="16" t="s">
        <v>846</v>
      </c>
      <c r="F249" s="16" t="s">
        <v>848</v>
      </c>
      <c r="G249" s="17" t="s">
        <v>849</v>
      </c>
      <c r="H249" s="16" t="s">
        <v>850</v>
      </c>
      <c r="I249" s="17" t="s">
        <v>851</v>
      </c>
      <c r="J249" s="16" t="s">
        <v>28</v>
      </c>
      <c r="K249" s="16" t="s">
        <v>29</v>
      </c>
      <c r="L249" s="16" t="s">
        <v>852</v>
      </c>
      <c r="M249" s="16" t="s">
        <v>31</v>
      </c>
      <c r="N249" s="16" t="s">
        <v>853</v>
      </c>
      <c r="O249" s="16" t="s">
        <v>33</v>
      </c>
      <c r="P249" s="16" t="s">
        <v>857</v>
      </c>
      <c r="Q249" s="16" t="s">
        <v>858</v>
      </c>
      <c r="R249" s="16" t="s">
        <v>82</v>
      </c>
      <c r="S249" s="16">
        <v>0</v>
      </c>
      <c r="T249" s="16">
        <v>0</v>
      </c>
      <c r="U249" s="16">
        <v>0</v>
      </c>
      <c r="V249" s="16">
        <v>178847</v>
      </c>
      <c r="W249" s="16">
        <v>178847</v>
      </c>
      <c r="X249" s="16" t="s">
        <v>856</v>
      </c>
      <c r="Y249" s="13"/>
      <c r="Z249" s="13"/>
      <c r="AA249" s="13"/>
      <c r="AB249" s="13"/>
      <c r="AC249" s="13"/>
      <c r="AD249" s="13"/>
      <c r="AE249" s="13"/>
      <c r="AF249" s="13"/>
      <c r="AG249" s="13"/>
      <c r="AH249" s="13"/>
      <c r="AI249" s="13"/>
    </row>
    <row r="250" spans="1:35" x14ac:dyDescent="0.2">
      <c r="A250" s="14" t="s">
        <v>844</v>
      </c>
      <c r="B250" s="15" t="s">
        <v>845</v>
      </c>
      <c r="C250" s="16" t="s">
        <v>846</v>
      </c>
      <c r="D250" s="16" t="s">
        <v>847</v>
      </c>
      <c r="E250" s="16" t="s">
        <v>846</v>
      </c>
      <c r="F250" s="16" t="s">
        <v>848</v>
      </c>
      <c r="G250" s="17" t="s">
        <v>849</v>
      </c>
      <c r="H250" s="16" t="s">
        <v>850</v>
      </c>
      <c r="I250" s="17" t="s">
        <v>851</v>
      </c>
      <c r="J250" s="16" t="s">
        <v>39</v>
      </c>
      <c r="K250" s="16" t="s">
        <v>40</v>
      </c>
      <c r="L250" s="16" t="s">
        <v>859</v>
      </c>
      <c r="M250" s="16" t="s">
        <v>31</v>
      </c>
      <c r="N250" s="16" t="s">
        <v>860</v>
      </c>
      <c r="O250" s="16" t="s">
        <v>133</v>
      </c>
      <c r="P250" s="16" t="s">
        <v>861</v>
      </c>
      <c r="Q250" s="16" t="s">
        <v>862</v>
      </c>
      <c r="R250" s="16" t="s">
        <v>36</v>
      </c>
      <c r="S250" s="16">
        <v>0</v>
      </c>
      <c r="T250" s="16">
        <v>1500</v>
      </c>
      <c r="U250" s="16">
        <v>0</v>
      </c>
      <c r="V250" s="16">
        <v>1500</v>
      </c>
      <c r="W250" s="16">
        <v>3000</v>
      </c>
      <c r="X250" s="16" t="s">
        <v>856</v>
      </c>
      <c r="Y250" s="13"/>
      <c r="Z250" s="13"/>
      <c r="AA250" s="13"/>
      <c r="AB250" s="13"/>
      <c r="AC250" s="13"/>
      <c r="AD250" s="13"/>
      <c r="AE250" s="13"/>
      <c r="AF250" s="13"/>
      <c r="AG250" s="13"/>
      <c r="AH250" s="13"/>
      <c r="AI250" s="13"/>
    </row>
    <row r="251" spans="1:35" x14ac:dyDescent="0.2">
      <c r="A251" s="14" t="s">
        <v>844</v>
      </c>
      <c r="B251" s="15" t="s">
        <v>845</v>
      </c>
      <c r="C251" s="16" t="s">
        <v>846</v>
      </c>
      <c r="D251" s="16" t="s">
        <v>847</v>
      </c>
      <c r="E251" s="16" t="s">
        <v>846</v>
      </c>
      <c r="F251" s="16" t="s">
        <v>848</v>
      </c>
      <c r="G251" s="17" t="s">
        <v>849</v>
      </c>
      <c r="H251" s="16" t="s">
        <v>850</v>
      </c>
      <c r="I251" s="17" t="s">
        <v>851</v>
      </c>
      <c r="J251" s="16" t="s">
        <v>39</v>
      </c>
      <c r="K251" s="16" t="s">
        <v>40</v>
      </c>
      <c r="L251" s="16" t="s">
        <v>859</v>
      </c>
      <c r="M251" s="16" t="s">
        <v>31</v>
      </c>
      <c r="N251" s="16" t="s">
        <v>860</v>
      </c>
      <c r="O251" s="16" t="s">
        <v>133</v>
      </c>
      <c r="P251" s="16" t="s">
        <v>863</v>
      </c>
      <c r="Q251" s="16" t="s">
        <v>862</v>
      </c>
      <c r="R251" s="16" t="s">
        <v>36</v>
      </c>
      <c r="S251" s="16">
        <v>0</v>
      </c>
      <c r="T251" s="16">
        <v>1500</v>
      </c>
      <c r="U251" s="16">
        <v>0</v>
      </c>
      <c r="V251" s="16">
        <v>1500</v>
      </c>
      <c r="W251" s="16">
        <v>3000</v>
      </c>
      <c r="X251" s="16" t="s">
        <v>856</v>
      </c>
      <c r="Y251" s="13"/>
      <c r="Z251" s="13"/>
      <c r="AA251" s="13"/>
      <c r="AB251" s="13"/>
      <c r="AC251" s="13"/>
      <c r="AD251" s="13"/>
      <c r="AE251" s="13"/>
      <c r="AF251" s="13"/>
      <c r="AG251" s="13"/>
      <c r="AH251" s="13"/>
      <c r="AI251" s="13"/>
    </row>
    <row r="252" spans="1:35" x14ac:dyDescent="0.2">
      <c r="A252" s="14" t="s">
        <v>844</v>
      </c>
      <c r="B252" s="15" t="s">
        <v>845</v>
      </c>
      <c r="C252" s="16" t="s">
        <v>846</v>
      </c>
      <c r="D252" s="16" t="s">
        <v>847</v>
      </c>
      <c r="E252" s="16" t="s">
        <v>846</v>
      </c>
      <c r="F252" s="16" t="s">
        <v>848</v>
      </c>
      <c r="G252" s="17" t="s">
        <v>849</v>
      </c>
      <c r="H252" s="16" t="s">
        <v>850</v>
      </c>
      <c r="I252" s="17" t="s">
        <v>851</v>
      </c>
      <c r="J252" s="16" t="s">
        <v>47</v>
      </c>
      <c r="K252" s="16" t="s">
        <v>48</v>
      </c>
      <c r="L252" s="16" t="s">
        <v>864</v>
      </c>
      <c r="M252" s="16" t="s">
        <v>31</v>
      </c>
      <c r="N252" s="16" t="s">
        <v>865</v>
      </c>
      <c r="O252" s="16" t="s">
        <v>52</v>
      </c>
      <c r="P252" s="16" t="s">
        <v>866</v>
      </c>
      <c r="Q252" s="16" t="s">
        <v>867</v>
      </c>
      <c r="R252" s="16" t="s">
        <v>36</v>
      </c>
      <c r="S252" s="16">
        <v>90</v>
      </c>
      <c r="T252" s="16">
        <v>90</v>
      </c>
      <c r="U252" s="16">
        <v>90</v>
      </c>
      <c r="V252" s="16">
        <v>90</v>
      </c>
      <c r="W252" s="16">
        <v>360</v>
      </c>
      <c r="X252" s="16" t="s">
        <v>868</v>
      </c>
      <c r="Y252" s="13"/>
      <c r="Z252" s="13"/>
      <c r="AA252" s="13"/>
      <c r="AB252" s="13"/>
      <c r="AC252" s="13"/>
      <c r="AD252" s="13"/>
      <c r="AE252" s="13"/>
      <c r="AF252" s="13"/>
      <c r="AG252" s="13"/>
      <c r="AH252" s="13"/>
      <c r="AI252" s="13"/>
    </row>
    <row r="253" spans="1:35" x14ac:dyDescent="0.2">
      <c r="A253" s="14" t="s">
        <v>844</v>
      </c>
      <c r="B253" s="15" t="s">
        <v>845</v>
      </c>
      <c r="C253" s="16" t="s">
        <v>846</v>
      </c>
      <c r="D253" s="16" t="s">
        <v>847</v>
      </c>
      <c r="E253" s="16" t="s">
        <v>846</v>
      </c>
      <c r="F253" s="16" t="s">
        <v>848</v>
      </c>
      <c r="G253" s="17" t="s">
        <v>849</v>
      </c>
      <c r="H253" s="16" t="s">
        <v>850</v>
      </c>
      <c r="I253" s="17" t="s">
        <v>851</v>
      </c>
      <c r="J253" s="16" t="s">
        <v>47</v>
      </c>
      <c r="K253" s="16" t="s">
        <v>48</v>
      </c>
      <c r="L253" s="16" t="s">
        <v>864</v>
      </c>
      <c r="M253" s="16" t="s">
        <v>31</v>
      </c>
      <c r="N253" s="16" t="s">
        <v>865</v>
      </c>
      <c r="O253" s="16" t="s">
        <v>52</v>
      </c>
      <c r="P253" s="16" t="s">
        <v>869</v>
      </c>
      <c r="Q253" s="16" t="s">
        <v>867</v>
      </c>
      <c r="R253" s="16" t="s">
        <v>36</v>
      </c>
      <c r="S253" s="16">
        <v>90</v>
      </c>
      <c r="T253" s="16">
        <v>90</v>
      </c>
      <c r="U253" s="16">
        <v>90</v>
      </c>
      <c r="V253" s="16">
        <v>90</v>
      </c>
      <c r="W253" s="16">
        <v>360</v>
      </c>
      <c r="X253" s="16" t="s">
        <v>868</v>
      </c>
      <c r="Y253" s="13"/>
      <c r="Z253" s="13"/>
      <c r="AA253" s="13"/>
      <c r="AB253" s="13"/>
      <c r="AC253" s="13"/>
      <c r="AD253" s="13"/>
      <c r="AE253" s="13"/>
      <c r="AF253" s="13"/>
      <c r="AG253" s="13"/>
      <c r="AH253" s="13"/>
      <c r="AI253" s="13"/>
    </row>
    <row r="254" spans="1:35" x14ac:dyDescent="0.2">
      <c r="A254" s="32" t="s">
        <v>870</v>
      </c>
      <c r="B254" s="33" t="s">
        <v>111</v>
      </c>
      <c r="C254" s="34" t="s">
        <v>112</v>
      </c>
      <c r="D254" s="34" t="s">
        <v>847</v>
      </c>
      <c r="E254" s="34" t="s">
        <v>846</v>
      </c>
      <c r="F254" s="34" t="s">
        <v>848</v>
      </c>
      <c r="G254" s="35" t="s">
        <v>849</v>
      </c>
      <c r="H254" s="34" t="s">
        <v>871</v>
      </c>
      <c r="I254" s="35" t="s">
        <v>872</v>
      </c>
      <c r="J254" s="16" t="s">
        <v>57</v>
      </c>
      <c r="K254" s="16" t="s">
        <v>58</v>
      </c>
      <c r="L254" s="16" t="s">
        <v>873</v>
      </c>
      <c r="M254" s="16" t="s">
        <v>50</v>
      </c>
      <c r="N254" s="16" t="s">
        <v>874</v>
      </c>
      <c r="O254" s="16" t="s">
        <v>52</v>
      </c>
      <c r="P254" s="16" t="s">
        <v>875</v>
      </c>
      <c r="Q254" s="16" t="s">
        <v>876</v>
      </c>
      <c r="R254" s="16" t="s">
        <v>82</v>
      </c>
      <c r="S254" s="16">
        <v>3</v>
      </c>
      <c r="T254" s="16">
        <v>3</v>
      </c>
      <c r="U254" s="16">
        <v>3</v>
      </c>
      <c r="V254" s="16">
        <v>3</v>
      </c>
      <c r="W254" s="16">
        <v>3</v>
      </c>
      <c r="X254" s="16" t="s">
        <v>877</v>
      </c>
      <c r="Y254" s="13"/>
      <c r="Z254" s="13"/>
      <c r="AA254" s="13"/>
      <c r="AB254" s="13"/>
      <c r="AC254" s="13"/>
      <c r="AD254" s="13"/>
      <c r="AE254" s="13"/>
      <c r="AF254" s="13"/>
      <c r="AG254" s="13"/>
      <c r="AH254" s="13"/>
      <c r="AI254" s="13"/>
    </row>
    <row r="255" spans="1:35" x14ac:dyDescent="0.2">
      <c r="A255" s="32" t="s">
        <v>870</v>
      </c>
      <c r="B255" s="33" t="s">
        <v>111</v>
      </c>
      <c r="C255" s="34" t="s">
        <v>112</v>
      </c>
      <c r="D255" s="34" t="s">
        <v>847</v>
      </c>
      <c r="E255" s="34" t="s">
        <v>846</v>
      </c>
      <c r="F255" s="34" t="s">
        <v>848</v>
      </c>
      <c r="G255" s="35" t="s">
        <v>849</v>
      </c>
      <c r="H255" s="34" t="s">
        <v>871</v>
      </c>
      <c r="I255" s="35" t="s">
        <v>872</v>
      </c>
      <c r="J255" s="16" t="s">
        <v>57</v>
      </c>
      <c r="K255" s="16" t="s">
        <v>58</v>
      </c>
      <c r="L255" s="16" t="s">
        <v>873</v>
      </c>
      <c r="M255" s="16" t="s">
        <v>50</v>
      </c>
      <c r="N255" s="16" t="s">
        <v>874</v>
      </c>
      <c r="O255" s="16" t="s">
        <v>52</v>
      </c>
      <c r="P255" s="16" t="s">
        <v>878</v>
      </c>
      <c r="Q255" s="16" t="s">
        <v>876</v>
      </c>
      <c r="R255" s="16" t="s">
        <v>82</v>
      </c>
      <c r="S255" s="16">
        <v>4</v>
      </c>
      <c r="T255" s="16">
        <v>4</v>
      </c>
      <c r="U255" s="16">
        <v>4</v>
      </c>
      <c r="V255" s="16">
        <v>4</v>
      </c>
      <c r="W255" s="16">
        <v>4</v>
      </c>
      <c r="X255" s="16" t="s">
        <v>877</v>
      </c>
      <c r="Y255" s="13"/>
      <c r="Z255" s="13"/>
      <c r="AA255" s="13"/>
      <c r="AB255" s="13"/>
      <c r="AC255" s="13"/>
      <c r="AD255" s="13"/>
      <c r="AE255" s="13"/>
      <c r="AF255" s="13"/>
      <c r="AG255" s="13"/>
      <c r="AH255" s="13"/>
      <c r="AI255" s="13"/>
    </row>
    <row r="256" spans="1:35" x14ac:dyDescent="0.2">
      <c r="A256" s="36" t="s">
        <v>879</v>
      </c>
      <c r="B256" s="37" t="s">
        <v>111</v>
      </c>
      <c r="C256" s="38" t="s">
        <v>112</v>
      </c>
      <c r="D256" s="38" t="s">
        <v>880</v>
      </c>
      <c r="E256" s="38" t="s">
        <v>881</v>
      </c>
      <c r="F256" s="38" t="s">
        <v>848</v>
      </c>
      <c r="G256" s="39" t="s">
        <v>849</v>
      </c>
      <c r="H256" s="38" t="s">
        <v>882</v>
      </c>
      <c r="I256" s="39" t="s">
        <v>883</v>
      </c>
      <c r="J256" s="16" t="s">
        <v>65</v>
      </c>
      <c r="K256" s="16" t="s">
        <v>66</v>
      </c>
      <c r="L256" s="16" t="s">
        <v>884</v>
      </c>
      <c r="M256" s="16" t="s">
        <v>31</v>
      </c>
      <c r="N256" s="16" t="s">
        <v>885</v>
      </c>
      <c r="O256" s="16" t="s">
        <v>133</v>
      </c>
      <c r="P256" s="16" t="s">
        <v>886</v>
      </c>
      <c r="Q256" s="16" t="s">
        <v>887</v>
      </c>
      <c r="R256" s="16" t="s">
        <v>36</v>
      </c>
      <c r="S256" s="16">
        <v>0</v>
      </c>
      <c r="T256" s="16">
        <v>0</v>
      </c>
      <c r="U256" s="16">
        <v>0</v>
      </c>
      <c r="V256" s="16">
        <v>400</v>
      </c>
      <c r="W256" s="16">
        <v>400</v>
      </c>
      <c r="X256" s="16" t="s">
        <v>888</v>
      </c>
      <c r="Y256" s="13"/>
      <c r="Z256" s="13"/>
      <c r="AA256" s="13"/>
      <c r="AB256" s="13"/>
      <c r="AC256" s="13"/>
      <c r="AD256" s="13"/>
      <c r="AE256" s="13"/>
      <c r="AF256" s="13"/>
      <c r="AG256" s="13"/>
      <c r="AH256" s="13"/>
      <c r="AI256" s="13"/>
    </row>
    <row r="257" spans="1:35" x14ac:dyDescent="0.2">
      <c r="A257" s="36" t="s">
        <v>879</v>
      </c>
      <c r="B257" s="37" t="s">
        <v>111</v>
      </c>
      <c r="C257" s="38" t="s">
        <v>112</v>
      </c>
      <c r="D257" s="38" t="s">
        <v>880</v>
      </c>
      <c r="E257" s="38" t="s">
        <v>881</v>
      </c>
      <c r="F257" s="38" t="s">
        <v>848</v>
      </c>
      <c r="G257" s="39" t="s">
        <v>849</v>
      </c>
      <c r="H257" s="38" t="s">
        <v>882</v>
      </c>
      <c r="I257" s="39" t="s">
        <v>883</v>
      </c>
      <c r="J257" s="16" t="s">
        <v>65</v>
      </c>
      <c r="K257" s="16" t="s">
        <v>66</v>
      </c>
      <c r="L257" s="16" t="s">
        <v>884</v>
      </c>
      <c r="M257" s="16" t="s">
        <v>31</v>
      </c>
      <c r="N257" s="16" t="s">
        <v>885</v>
      </c>
      <c r="O257" s="16" t="s">
        <v>133</v>
      </c>
      <c r="P257" s="16" t="s">
        <v>889</v>
      </c>
      <c r="Q257" s="16" t="s">
        <v>887</v>
      </c>
      <c r="R257" s="16" t="s">
        <v>82</v>
      </c>
      <c r="S257" s="16">
        <v>0</v>
      </c>
      <c r="T257" s="16">
        <v>303</v>
      </c>
      <c r="U257" s="16">
        <v>0</v>
      </c>
      <c r="V257" s="16">
        <v>303</v>
      </c>
      <c r="W257" s="16">
        <v>303</v>
      </c>
      <c r="X257" s="16" t="s">
        <v>888</v>
      </c>
      <c r="Y257" s="13"/>
      <c r="Z257" s="13"/>
      <c r="AA257" s="13"/>
      <c r="AB257" s="13"/>
      <c r="AC257" s="13"/>
      <c r="AD257" s="13"/>
      <c r="AE257" s="13"/>
      <c r="AF257" s="13"/>
      <c r="AG257" s="13"/>
      <c r="AH257" s="13"/>
      <c r="AI257" s="13"/>
    </row>
    <row r="258" spans="1:35" x14ac:dyDescent="0.2">
      <c r="A258" s="14" t="s">
        <v>844</v>
      </c>
      <c r="B258" s="15" t="s">
        <v>845</v>
      </c>
      <c r="C258" s="16" t="s">
        <v>846</v>
      </c>
      <c r="D258" s="16" t="s">
        <v>847</v>
      </c>
      <c r="E258" s="16" t="s">
        <v>846</v>
      </c>
      <c r="F258" s="16" t="s">
        <v>848</v>
      </c>
      <c r="G258" s="17" t="s">
        <v>849</v>
      </c>
      <c r="H258" s="16" t="s">
        <v>850</v>
      </c>
      <c r="I258" s="17" t="s">
        <v>851</v>
      </c>
      <c r="J258" s="16" t="s">
        <v>299</v>
      </c>
      <c r="K258" s="16" t="s">
        <v>300</v>
      </c>
      <c r="L258" s="16" t="s">
        <v>890</v>
      </c>
      <c r="M258" s="16" t="s">
        <v>31</v>
      </c>
      <c r="N258" s="16" t="s">
        <v>891</v>
      </c>
      <c r="O258" s="16" t="s">
        <v>133</v>
      </c>
      <c r="P258" s="16" t="s">
        <v>892</v>
      </c>
      <c r="Q258" s="16" t="s">
        <v>78</v>
      </c>
      <c r="R258" s="16" t="s">
        <v>36</v>
      </c>
      <c r="S258" s="16">
        <v>0</v>
      </c>
      <c r="T258" s="16">
        <v>600</v>
      </c>
      <c r="U258" s="16">
        <v>0</v>
      </c>
      <c r="V258" s="16">
        <v>600</v>
      </c>
      <c r="W258" s="16">
        <v>1200</v>
      </c>
      <c r="X258" s="16" t="s">
        <v>888</v>
      </c>
      <c r="Y258" s="13"/>
      <c r="Z258" s="13"/>
      <c r="AA258" s="13"/>
      <c r="AB258" s="13"/>
      <c r="AC258" s="13"/>
      <c r="AD258" s="13"/>
      <c r="AE258" s="13"/>
      <c r="AF258" s="13"/>
      <c r="AG258" s="13"/>
      <c r="AH258" s="13"/>
      <c r="AI258" s="13"/>
    </row>
    <row r="259" spans="1:35" x14ac:dyDescent="0.2">
      <c r="A259" s="14" t="s">
        <v>844</v>
      </c>
      <c r="B259" s="15" t="s">
        <v>845</v>
      </c>
      <c r="C259" s="16" t="s">
        <v>846</v>
      </c>
      <c r="D259" s="16" t="s">
        <v>847</v>
      </c>
      <c r="E259" s="16" t="s">
        <v>846</v>
      </c>
      <c r="F259" s="16" t="s">
        <v>848</v>
      </c>
      <c r="G259" s="17" t="s">
        <v>849</v>
      </c>
      <c r="H259" s="16" t="s">
        <v>850</v>
      </c>
      <c r="I259" s="17" t="s">
        <v>851</v>
      </c>
      <c r="J259" s="16" t="s">
        <v>299</v>
      </c>
      <c r="K259" s="16" t="s">
        <v>300</v>
      </c>
      <c r="L259" s="16" t="s">
        <v>890</v>
      </c>
      <c r="M259" s="16" t="s">
        <v>31</v>
      </c>
      <c r="N259" s="16" t="s">
        <v>891</v>
      </c>
      <c r="O259" s="16" t="s">
        <v>133</v>
      </c>
      <c r="P259" s="16" t="s">
        <v>893</v>
      </c>
      <c r="Q259" s="16" t="s">
        <v>338</v>
      </c>
      <c r="R259" s="16" t="s">
        <v>36</v>
      </c>
      <c r="S259" s="16">
        <v>0</v>
      </c>
      <c r="T259" s="16">
        <v>180</v>
      </c>
      <c r="U259" s="16">
        <v>0</v>
      </c>
      <c r="V259" s="16">
        <v>180</v>
      </c>
      <c r="W259" s="16">
        <v>360</v>
      </c>
      <c r="X259" s="16" t="s">
        <v>888</v>
      </c>
      <c r="Y259" s="13"/>
      <c r="Z259" s="13"/>
      <c r="AA259" s="13"/>
      <c r="AB259" s="13"/>
      <c r="AC259" s="13"/>
      <c r="AD259" s="13"/>
      <c r="AE259" s="13"/>
      <c r="AF259" s="13"/>
      <c r="AG259" s="13"/>
      <c r="AH259" s="13"/>
      <c r="AI259" s="13"/>
    </row>
    <row r="260" spans="1:35" x14ac:dyDescent="0.2">
      <c r="A260" s="14" t="s">
        <v>844</v>
      </c>
      <c r="B260" s="15" t="s">
        <v>845</v>
      </c>
      <c r="C260" s="16" t="s">
        <v>846</v>
      </c>
      <c r="D260" s="16" t="s">
        <v>847</v>
      </c>
      <c r="E260" s="16" t="s">
        <v>846</v>
      </c>
      <c r="F260" s="16" t="s">
        <v>848</v>
      </c>
      <c r="G260" s="17" t="s">
        <v>849</v>
      </c>
      <c r="H260" s="16" t="s">
        <v>850</v>
      </c>
      <c r="I260" s="17" t="s">
        <v>851</v>
      </c>
      <c r="J260" s="16" t="s">
        <v>73</v>
      </c>
      <c r="K260" s="16" t="s">
        <v>74</v>
      </c>
      <c r="L260" s="16" t="s">
        <v>894</v>
      </c>
      <c r="M260" s="16" t="s">
        <v>50</v>
      </c>
      <c r="N260" s="16" t="s">
        <v>895</v>
      </c>
      <c r="O260" s="16" t="s">
        <v>52</v>
      </c>
      <c r="P260" s="16" t="s">
        <v>896</v>
      </c>
      <c r="Q260" s="16" t="s">
        <v>897</v>
      </c>
      <c r="R260" s="16" t="s">
        <v>36</v>
      </c>
      <c r="S260" s="16">
        <v>250</v>
      </c>
      <c r="T260" s="16">
        <v>250</v>
      </c>
      <c r="U260" s="16">
        <v>250</v>
      </c>
      <c r="V260" s="16">
        <v>250</v>
      </c>
      <c r="W260" s="16">
        <v>1000</v>
      </c>
      <c r="X260" s="16" t="s">
        <v>898</v>
      </c>
      <c r="Y260" s="13"/>
      <c r="Z260" s="13"/>
      <c r="AA260" s="13"/>
      <c r="AB260" s="13"/>
      <c r="AC260" s="13"/>
      <c r="AD260" s="13"/>
      <c r="AE260" s="13"/>
      <c r="AF260" s="13"/>
      <c r="AG260" s="13"/>
      <c r="AH260" s="13"/>
      <c r="AI260" s="13"/>
    </row>
    <row r="261" spans="1:35" x14ac:dyDescent="0.2">
      <c r="A261" s="14" t="s">
        <v>844</v>
      </c>
      <c r="B261" s="15" t="s">
        <v>845</v>
      </c>
      <c r="C261" s="16" t="s">
        <v>846</v>
      </c>
      <c r="D261" s="16" t="s">
        <v>847</v>
      </c>
      <c r="E261" s="16" t="s">
        <v>846</v>
      </c>
      <c r="F261" s="16" t="s">
        <v>848</v>
      </c>
      <c r="G261" s="17" t="s">
        <v>849</v>
      </c>
      <c r="H261" s="16" t="s">
        <v>850</v>
      </c>
      <c r="I261" s="17" t="s">
        <v>851</v>
      </c>
      <c r="J261" s="16" t="s">
        <v>73</v>
      </c>
      <c r="K261" s="16" t="s">
        <v>74</v>
      </c>
      <c r="L261" s="16" t="s">
        <v>894</v>
      </c>
      <c r="M261" s="16" t="s">
        <v>50</v>
      </c>
      <c r="N261" s="16" t="s">
        <v>895</v>
      </c>
      <c r="O261" s="16" t="s">
        <v>52</v>
      </c>
      <c r="P261" s="16" t="s">
        <v>899</v>
      </c>
      <c r="Q261" s="16" t="s">
        <v>897</v>
      </c>
      <c r="R261" s="16" t="s">
        <v>36</v>
      </c>
      <c r="S261" s="16">
        <v>1000</v>
      </c>
      <c r="T261" s="16">
        <v>1000</v>
      </c>
      <c r="U261" s="16">
        <v>1000</v>
      </c>
      <c r="V261" s="16">
        <v>1000</v>
      </c>
      <c r="W261" s="16">
        <v>4000</v>
      </c>
      <c r="X261" s="16" t="s">
        <v>898</v>
      </c>
      <c r="Y261" s="13"/>
      <c r="Z261" s="13"/>
      <c r="AA261" s="13"/>
      <c r="AB261" s="13"/>
      <c r="AC261" s="13"/>
      <c r="AD261" s="13"/>
      <c r="AE261" s="13"/>
      <c r="AF261" s="13"/>
      <c r="AG261" s="13"/>
      <c r="AH261" s="13"/>
      <c r="AI261" s="13"/>
    </row>
    <row r="262" spans="1:35" x14ac:dyDescent="0.2">
      <c r="A262" s="14" t="s">
        <v>844</v>
      </c>
      <c r="B262" s="15" t="s">
        <v>845</v>
      </c>
      <c r="C262" s="16" t="s">
        <v>846</v>
      </c>
      <c r="D262" s="16" t="s">
        <v>847</v>
      </c>
      <c r="E262" s="16" t="s">
        <v>846</v>
      </c>
      <c r="F262" s="16" t="s">
        <v>848</v>
      </c>
      <c r="G262" s="17" t="s">
        <v>849</v>
      </c>
      <c r="H262" s="16" t="s">
        <v>850</v>
      </c>
      <c r="I262" s="17" t="s">
        <v>851</v>
      </c>
      <c r="J262" s="16" t="s">
        <v>83</v>
      </c>
      <c r="K262" s="16" t="s">
        <v>84</v>
      </c>
      <c r="L262" s="16" t="s">
        <v>900</v>
      </c>
      <c r="M262" s="16" t="s">
        <v>50</v>
      </c>
      <c r="N262" s="16" t="s">
        <v>901</v>
      </c>
      <c r="O262" s="16" t="s">
        <v>52</v>
      </c>
      <c r="P262" s="16" t="s">
        <v>902</v>
      </c>
      <c r="Q262" s="16" t="s">
        <v>887</v>
      </c>
      <c r="R262" s="16" t="s">
        <v>82</v>
      </c>
      <c r="S262" s="16">
        <v>303</v>
      </c>
      <c r="T262" s="16">
        <v>303</v>
      </c>
      <c r="U262" s="16">
        <v>303</v>
      </c>
      <c r="V262" s="16">
        <v>303</v>
      </c>
      <c r="W262" s="16">
        <v>303</v>
      </c>
      <c r="X262" s="16" t="s">
        <v>903</v>
      </c>
      <c r="Y262" s="13"/>
      <c r="Z262" s="13"/>
      <c r="AA262" s="13"/>
      <c r="AB262" s="13"/>
      <c r="AC262" s="13"/>
      <c r="AD262" s="13"/>
      <c r="AE262" s="13"/>
      <c r="AF262" s="13"/>
      <c r="AG262" s="13"/>
      <c r="AH262" s="13"/>
      <c r="AI262" s="13"/>
    </row>
    <row r="263" spans="1:35" x14ac:dyDescent="0.2">
      <c r="A263" s="14" t="s">
        <v>844</v>
      </c>
      <c r="B263" s="15" t="s">
        <v>845</v>
      </c>
      <c r="C263" s="16" t="s">
        <v>846</v>
      </c>
      <c r="D263" s="16" t="s">
        <v>847</v>
      </c>
      <c r="E263" s="16" t="s">
        <v>846</v>
      </c>
      <c r="F263" s="16" t="s">
        <v>848</v>
      </c>
      <c r="G263" s="17" t="s">
        <v>849</v>
      </c>
      <c r="H263" s="16" t="s">
        <v>850</v>
      </c>
      <c r="I263" s="17" t="s">
        <v>851</v>
      </c>
      <c r="J263" s="16" t="s">
        <v>83</v>
      </c>
      <c r="K263" s="16" t="s">
        <v>84</v>
      </c>
      <c r="L263" s="16" t="s">
        <v>900</v>
      </c>
      <c r="M263" s="16" t="s">
        <v>50</v>
      </c>
      <c r="N263" s="16" t="s">
        <v>901</v>
      </c>
      <c r="O263" s="16" t="s">
        <v>52</v>
      </c>
      <c r="P263" s="16" t="s">
        <v>904</v>
      </c>
      <c r="Q263" s="16" t="s">
        <v>905</v>
      </c>
      <c r="R263" s="16" t="s">
        <v>82</v>
      </c>
      <c r="S263" s="16">
        <v>178847</v>
      </c>
      <c r="T263" s="16">
        <v>178847</v>
      </c>
      <c r="U263" s="16">
        <v>178847</v>
      </c>
      <c r="V263" s="16">
        <v>178847</v>
      </c>
      <c r="W263" s="16">
        <v>178847</v>
      </c>
      <c r="X263" s="16" t="s">
        <v>903</v>
      </c>
      <c r="Y263" s="13"/>
      <c r="Z263" s="13"/>
      <c r="AA263" s="13"/>
      <c r="AB263" s="13"/>
      <c r="AC263" s="13"/>
      <c r="AD263" s="13"/>
      <c r="AE263" s="13"/>
      <c r="AF263" s="13"/>
      <c r="AG263" s="13"/>
      <c r="AH263" s="13"/>
      <c r="AI263" s="13"/>
    </row>
    <row r="264" spans="1:35" x14ac:dyDescent="0.2">
      <c r="A264" s="14" t="s">
        <v>844</v>
      </c>
      <c r="B264" s="15" t="s">
        <v>845</v>
      </c>
      <c r="C264" s="16" t="s">
        <v>846</v>
      </c>
      <c r="D264" s="16" t="s">
        <v>847</v>
      </c>
      <c r="E264" s="16" t="s">
        <v>846</v>
      </c>
      <c r="F264" s="16" t="s">
        <v>848</v>
      </c>
      <c r="G264" s="17" t="s">
        <v>849</v>
      </c>
      <c r="H264" s="16" t="s">
        <v>850</v>
      </c>
      <c r="I264" s="17" t="s">
        <v>851</v>
      </c>
      <c r="J264" s="16" t="s">
        <v>91</v>
      </c>
      <c r="K264" s="16" t="s">
        <v>92</v>
      </c>
      <c r="L264" s="16" t="s">
        <v>906</v>
      </c>
      <c r="M264" s="16" t="s">
        <v>50</v>
      </c>
      <c r="N264" s="16" t="s">
        <v>907</v>
      </c>
      <c r="O264" s="16" t="s">
        <v>52</v>
      </c>
      <c r="P264" s="16" t="s">
        <v>908</v>
      </c>
      <c r="Q264" s="16" t="s">
        <v>887</v>
      </c>
      <c r="R264" s="16" t="s">
        <v>82</v>
      </c>
      <c r="S264" s="16">
        <v>303</v>
      </c>
      <c r="T264" s="16">
        <v>303</v>
      </c>
      <c r="U264" s="16">
        <v>303</v>
      </c>
      <c r="V264" s="16">
        <v>303</v>
      </c>
      <c r="W264" s="16">
        <v>303</v>
      </c>
      <c r="X264" s="16" t="s">
        <v>909</v>
      </c>
      <c r="Y264" s="13"/>
      <c r="Z264" s="13"/>
      <c r="AA264" s="13"/>
      <c r="AB264" s="13"/>
      <c r="AC264" s="13"/>
      <c r="AD264" s="13"/>
      <c r="AE264" s="13"/>
      <c r="AF264" s="13"/>
      <c r="AG264" s="13"/>
      <c r="AH264" s="13"/>
      <c r="AI264" s="13"/>
    </row>
    <row r="265" spans="1:35" x14ac:dyDescent="0.2">
      <c r="A265" s="14" t="s">
        <v>844</v>
      </c>
      <c r="B265" s="15" t="s">
        <v>845</v>
      </c>
      <c r="C265" s="16" t="s">
        <v>846</v>
      </c>
      <c r="D265" s="16" t="s">
        <v>847</v>
      </c>
      <c r="E265" s="16" t="s">
        <v>846</v>
      </c>
      <c r="F265" s="16" t="s">
        <v>848</v>
      </c>
      <c r="G265" s="17" t="s">
        <v>849</v>
      </c>
      <c r="H265" s="16" t="s">
        <v>850</v>
      </c>
      <c r="I265" s="17" t="s">
        <v>851</v>
      </c>
      <c r="J265" s="16" t="s">
        <v>91</v>
      </c>
      <c r="K265" s="16" t="s">
        <v>92</v>
      </c>
      <c r="L265" s="16" t="s">
        <v>906</v>
      </c>
      <c r="M265" s="16" t="s">
        <v>50</v>
      </c>
      <c r="N265" s="16" t="s">
        <v>907</v>
      </c>
      <c r="O265" s="16" t="s">
        <v>52</v>
      </c>
      <c r="P265" s="16" t="s">
        <v>910</v>
      </c>
      <c r="Q265" s="16" t="s">
        <v>911</v>
      </c>
      <c r="R265" s="16" t="s">
        <v>82</v>
      </c>
      <c r="S265" s="16">
        <v>5</v>
      </c>
      <c r="T265" s="16">
        <v>5</v>
      </c>
      <c r="U265" s="16">
        <v>5</v>
      </c>
      <c r="V265" s="16">
        <v>5</v>
      </c>
      <c r="W265" s="16">
        <v>5</v>
      </c>
      <c r="X265" s="16" t="s">
        <v>909</v>
      </c>
      <c r="Y265" s="13"/>
      <c r="Z265" s="13"/>
      <c r="AA265" s="13"/>
      <c r="AB265" s="13"/>
      <c r="AC265" s="13"/>
      <c r="AD265" s="13"/>
      <c r="AE265" s="13"/>
      <c r="AF265" s="13"/>
      <c r="AG265" s="13"/>
      <c r="AH265" s="13"/>
      <c r="AI265" s="13"/>
    </row>
    <row r="266" spans="1:35" x14ac:dyDescent="0.2">
      <c r="A266" s="14" t="s">
        <v>844</v>
      </c>
      <c r="B266" s="15" t="s">
        <v>845</v>
      </c>
      <c r="C266" s="16" t="s">
        <v>846</v>
      </c>
      <c r="D266" s="16" t="s">
        <v>847</v>
      </c>
      <c r="E266" s="16" t="s">
        <v>846</v>
      </c>
      <c r="F266" s="16" t="s">
        <v>848</v>
      </c>
      <c r="G266" s="17" t="s">
        <v>849</v>
      </c>
      <c r="H266" s="16" t="s">
        <v>850</v>
      </c>
      <c r="I266" s="17" t="s">
        <v>851</v>
      </c>
      <c r="J266" s="16" t="s">
        <v>91</v>
      </c>
      <c r="K266" s="16" t="s">
        <v>92</v>
      </c>
      <c r="L266" s="16" t="s">
        <v>906</v>
      </c>
      <c r="M266" s="16" t="s">
        <v>50</v>
      </c>
      <c r="N266" s="16" t="s">
        <v>907</v>
      </c>
      <c r="O266" s="16" t="s">
        <v>52</v>
      </c>
      <c r="P266" s="16" t="s">
        <v>912</v>
      </c>
      <c r="Q266" s="16" t="s">
        <v>913</v>
      </c>
      <c r="R266" s="16" t="s">
        <v>82</v>
      </c>
      <c r="S266" s="16">
        <v>2</v>
      </c>
      <c r="T266" s="16">
        <v>2</v>
      </c>
      <c r="U266" s="16">
        <v>2</v>
      </c>
      <c r="V266" s="16">
        <v>2</v>
      </c>
      <c r="W266" s="16">
        <v>2</v>
      </c>
      <c r="X266" s="16" t="s">
        <v>914</v>
      </c>
      <c r="Y266" s="13"/>
      <c r="Z266" s="13"/>
      <c r="AA266" s="13"/>
      <c r="AB266" s="13"/>
      <c r="AC266" s="13"/>
      <c r="AD266" s="13"/>
      <c r="AE266" s="13"/>
      <c r="AF266" s="13"/>
      <c r="AG266" s="13"/>
      <c r="AH266" s="13"/>
      <c r="AI266" s="13"/>
    </row>
    <row r="267" spans="1:35" x14ac:dyDescent="0.2">
      <c r="A267" s="14" t="s">
        <v>844</v>
      </c>
      <c r="B267" s="15" t="s">
        <v>845</v>
      </c>
      <c r="C267" s="16" t="s">
        <v>846</v>
      </c>
      <c r="D267" s="16" t="s">
        <v>847</v>
      </c>
      <c r="E267" s="16" t="s">
        <v>846</v>
      </c>
      <c r="F267" s="16" t="s">
        <v>848</v>
      </c>
      <c r="G267" s="17" t="s">
        <v>849</v>
      </c>
      <c r="H267" s="16" t="s">
        <v>850</v>
      </c>
      <c r="I267" s="17" t="s">
        <v>851</v>
      </c>
      <c r="J267" s="16" t="s">
        <v>621</v>
      </c>
      <c r="K267" s="16" t="s">
        <v>622</v>
      </c>
      <c r="L267" s="16" t="s">
        <v>915</v>
      </c>
      <c r="M267" s="16" t="s">
        <v>50</v>
      </c>
      <c r="N267" s="16" t="s">
        <v>916</v>
      </c>
      <c r="O267" s="16" t="s">
        <v>52</v>
      </c>
      <c r="P267" s="16" t="s">
        <v>917</v>
      </c>
      <c r="Q267" s="16" t="s">
        <v>918</v>
      </c>
      <c r="R267" s="16" t="s">
        <v>36</v>
      </c>
      <c r="S267" s="16">
        <v>10</v>
      </c>
      <c r="T267" s="16">
        <v>15</v>
      </c>
      <c r="U267" s="16">
        <v>15</v>
      </c>
      <c r="V267" s="16">
        <v>10</v>
      </c>
      <c r="W267" s="16">
        <v>50</v>
      </c>
      <c r="X267" s="16" t="s">
        <v>919</v>
      </c>
      <c r="Y267" s="13"/>
      <c r="Z267" s="13"/>
      <c r="AA267" s="13"/>
      <c r="AB267" s="13"/>
      <c r="AC267" s="13"/>
      <c r="AD267" s="13"/>
      <c r="AE267" s="13"/>
      <c r="AF267" s="13"/>
      <c r="AG267" s="13"/>
      <c r="AH267" s="13"/>
      <c r="AI267" s="13"/>
    </row>
    <row r="268" spans="1:35" x14ac:dyDescent="0.2">
      <c r="A268" s="14" t="s">
        <v>844</v>
      </c>
      <c r="B268" s="15" t="s">
        <v>845</v>
      </c>
      <c r="C268" s="16" t="s">
        <v>846</v>
      </c>
      <c r="D268" s="16" t="s">
        <v>847</v>
      </c>
      <c r="E268" s="16" t="s">
        <v>846</v>
      </c>
      <c r="F268" s="16" t="s">
        <v>848</v>
      </c>
      <c r="G268" s="17" t="s">
        <v>849</v>
      </c>
      <c r="H268" s="16" t="s">
        <v>850</v>
      </c>
      <c r="I268" s="17" t="s">
        <v>851</v>
      </c>
      <c r="J268" s="16" t="s">
        <v>621</v>
      </c>
      <c r="K268" s="16" t="s">
        <v>622</v>
      </c>
      <c r="L268" s="16" t="s">
        <v>915</v>
      </c>
      <c r="M268" s="16" t="s">
        <v>50</v>
      </c>
      <c r="N268" s="16" t="s">
        <v>916</v>
      </c>
      <c r="O268" s="16" t="s">
        <v>52</v>
      </c>
      <c r="P268" s="16" t="s">
        <v>920</v>
      </c>
      <c r="Q268" s="16" t="s">
        <v>918</v>
      </c>
      <c r="R268" s="16" t="s">
        <v>36</v>
      </c>
      <c r="S268" s="16">
        <v>10</v>
      </c>
      <c r="T268" s="16">
        <v>15</v>
      </c>
      <c r="U268" s="16">
        <v>15</v>
      </c>
      <c r="V268" s="16">
        <v>10</v>
      </c>
      <c r="W268" s="16">
        <v>50</v>
      </c>
      <c r="X268" s="16" t="s">
        <v>919</v>
      </c>
      <c r="Y268" s="13"/>
      <c r="Z268" s="13"/>
      <c r="AA268" s="13"/>
      <c r="AB268" s="13"/>
      <c r="AC268" s="13"/>
      <c r="AD268" s="13"/>
      <c r="AE268" s="13"/>
      <c r="AF268" s="13"/>
      <c r="AG268" s="13"/>
      <c r="AH268" s="13"/>
      <c r="AI268" s="13"/>
    </row>
    <row r="269" spans="1:35" x14ac:dyDescent="0.2">
      <c r="A269" s="32" t="s">
        <v>870</v>
      </c>
      <c r="B269" s="33" t="s">
        <v>111</v>
      </c>
      <c r="C269" s="34" t="s">
        <v>112</v>
      </c>
      <c r="D269" s="34" t="s">
        <v>847</v>
      </c>
      <c r="E269" s="34" t="s">
        <v>846</v>
      </c>
      <c r="F269" s="34" t="s">
        <v>848</v>
      </c>
      <c r="G269" s="35" t="s">
        <v>849</v>
      </c>
      <c r="H269" s="34" t="s">
        <v>871</v>
      </c>
      <c r="I269" s="35" t="s">
        <v>872</v>
      </c>
      <c r="J269" s="16" t="s">
        <v>98</v>
      </c>
      <c r="K269" s="16" t="s">
        <v>99</v>
      </c>
      <c r="L269" s="16" t="s">
        <v>921</v>
      </c>
      <c r="M269" s="16" t="s">
        <v>50</v>
      </c>
      <c r="N269" s="16" t="s">
        <v>922</v>
      </c>
      <c r="O269" s="16" t="s">
        <v>52</v>
      </c>
      <c r="P269" s="16" t="s">
        <v>923</v>
      </c>
      <c r="Q269" s="16" t="s">
        <v>924</v>
      </c>
      <c r="R269" s="16" t="s">
        <v>82</v>
      </c>
      <c r="S269" s="16">
        <v>42</v>
      </c>
      <c r="T269" s="16">
        <v>42</v>
      </c>
      <c r="U269" s="16">
        <v>42</v>
      </c>
      <c r="V269" s="16">
        <v>42</v>
      </c>
      <c r="W269" s="16">
        <v>42</v>
      </c>
      <c r="X269" s="16" t="s">
        <v>925</v>
      </c>
      <c r="Y269" s="13"/>
      <c r="Z269" s="13"/>
      <c r="AA269" s="13"/>
      <c r="AB269" s="13"/>
      <c r="AC269" s="13"/>
      <c r="AD269" s="13"/>
      <c r="AE269" s="13"/>
      <c r="AF269" s="13"/>
      <c r="AG269" s="13"/>
      <c r="AH269" s="13"/>
      <c r="AI269" s="13"/>
    </row>
    <row r="270" spans="1:35" x14ac:dyDescent="0.2">
      <c r="A270" s="32" t="s">
        <v>870</v>
      </c>
      <c r="B270" s="33" t="s">
        <v>111</v>
      </c>
      <c r="C270" s="34" t="s">
        <v>112</v>
      </c>
      <c r="D270" s="34" t="s">
        <v>847</v>
      </c>
      <c r="E270" s="34" t="s">
        <v>846</v>
      </c>
      <c r="F270" s="34" t="s">
        <v>848</v>
      </c>
      <c r="G270" s="35" t="s">
        <v>849</v>
      </c>
      <c r="H270" s="34" t="s">
        <v>871</v>
      </c>
      <c r="I270" s="35" t="s">
        <v>872</v>
      </c>
      <c r="J270" s="16" t="s">
        <v>98</v>
      </c>
      <c r="K270" s="16" t="s">
        <v>99</v>
      </c>
      <c r="L270" s="16" t="s">
        <v>921</v>
      </c>
      <c r="M270" s="16" t="s">
        <v>50</v>
      </c>
      <c r="N270" s="16" t="s">
        <v>922</v>
      </c>
      <c r="O270" s="16" t="s">
        <v>52</v>
      </c>
      <c r="P270" s="16" t="s">
        <v>926</v>
      </c>
      <c r="Q270" s="16" t="s">
        <v>924</v>
      </c>
      <c r="R270" s="16" t="s">
        <v>82</v>
      </c>
      <c r="S270" s="16">
        <v>56</v>
      </c>
      <c r="T270" s="16">
        <v>56</v>
      </c>
      <c r="U270" s="16">
        <v>56</v>
      </c>
      <c r="V270" s="16">
        <v>56</v>
      </c>
      <c r="W270" s="16">
        <v>56</v>
      </c>
      <c r="X270" s="16" t="s">
        <v>925</v>
      </c>
      <c r="Y270" s="13"/>
      <c r="Z270" s="13"/>
      <c r="AA270" s="13"/>
      <c r="AB270" s="13"/>
      <c r="AC270" s="13"/>
      <c r="AD270" s="13"/>
      <c r="AE270" s="13"/>
      <c r="AF270" s="13"/>
      <c r="AG270" s="13"/>
      <c r="AH270" s="13"/>
      <c r="AI270" s="13"/>
    </row>
    <row r="271" spans="1:35" x14ac:dyDescent="0.2">
      <c r="A271" s="32" t="s">
        <v>870</v>
      </c>
      <c r="B271" s="33" t="s">
        <v>111</v>
      </c>
      <c r="C271" s="34" t="s">
        <v>112</v>
      </c>
      <c r="D271" s="34" t="s">
        <v>847</v>
      </c>
      <c r="E271" s="34" t="s">
        <v>846</v>
      </c>
      <c r="F271" s="34" t="s">
        <v>848</v>
      </c>
      <c r="G271" s="35" t="s">
        <v>849</v>
      </c>
      <c r="H271" s="34" t="s">
        <v>871</v>
      </c>
      <c r="I271" s="35" t="s">
        <v>872</v>
      </c>
      <c r="J271" s="16" t="s">
        <v>445</v>
      </c>
      <c r="K271" s="16" t="s">
        <v>446</v>
      </c>
      <c r="L271" s="16" t="s">
        <v>927</v>
      </c>
      <c r="M271" s="16" t="s">
        <v>50</v>
      </c>
      <c r="N271" s="16" t="s">
        <v>928</v>
      </c>
      <c r="O271" s="16" t="s">
        <v>52</v>
      </c>
      <c r="P271" s="16" t="s">
        <v>929</v>
      </c>
      <c r="Q271" s="16" t="s">
        <v>924</v>
      </c>
      <c r="R271" s="16" t="s">
        <v>82</v>
      </c>
      <c r="S271" s="16">
        <v>42</v>
      </c>
      <c r="T271" s="16">
        <v>42</v>
      </c>
      <c r="U271" s="16">
        <v>42</v>
      </c>
      <c r="V271" s="16">
        <v>42</v>
      </c>
      <c r="W271" s="16">
        <v>42</v>
      </c>
      <c r="X271" s="16" t="s">
        <v>930</v>
      </c>
      <c r="Y271" s="13"/>
      <c r="Z271" s="13"/>
      <c r="AA271" s="13"/>
      <c r="AB271" s="13"/>
      <c r="AC271" s="13"/>
      <c r="AD271" s="13"/>
      <c r="AE271" s="13"/>
      <c r="AF271" s="13"/>
      <c r="AG271" s="13"/>
      <c r="AH271" s="13"/>
      <c r="AI271" s="13"/>
    </row>
    <row r="272" spans="1:35" x14ac:dyDescent="0.2">
      <c r="A272" s="32" t="s">
        <v>870</v>
      </c>
      <c r="B272" s="33" t="s">
        <v>111</v>
      </c>
      <c r="C272" s="34" t="s">
        <v>112</v>
      </c>
      <c r="D272" s="34" t="s">
        <v>847</v>
      </c>
      <c r="E272" s="34" t="s">
        <v>846</v>
      </c>
      <c r="F272" s="34" t="s">
        <v>848</v>
      </c>
      <c r="G272" s="35" t="s">
        <v>849</v>
      </c>
      <c r="H272" s="34" t="s">
        <v>871</v>
      </c>
      <c r="I272" s="35" t="s">
        <v>872</v>
      </c>
      <c r="J272" s="16" t="s">
        <v>445</v>
      </c>
      <c r="K272" s="16" t="s">
        <v>446</v>
      </c>
      <c r="L272" s="16" t="s">
        <v>927</v>
      </c>
      <c r="M272" s="16" t="s">
        <v>50</v>
      </c>
      <c r="N272" s="16" t="s">
        <v>928</v>
      </c>
      <c r="O272" s="16" t="s">
        <v>52</v>
      </c>
      <c r="P272" s="16" t="s">
        <v>926</v>
      </c>
      <c r="Q272" s="16" t="s">
        <v>924</v>
      </c>
      <c r="R272" s="16" t="s">
        <v>82</v>
      </c>
      <c r="S272" s="16">
        <v>56</v>
      </c>
      <c r="T272" s="16">
        <v>56</v>
      </c>
      <c r="U272" s="16">
        <v>56</v>
      </c>
      <c r="V272" s="16">
        <v>56</v>
      </c>
      <c r="W272" s="16">
        <v>56</v>
      </c>
      <c r="X272" s="16" t="s">
        <v>930</v>
      </c>
      <c r="Y272" s="13"/>
      <c r="Z272" s="13"/>
      <c r="AA272" s="13"/>
      <c r="AB272" s="13"/>
      <c r="AC272" s="13"/>
      <c r="AD272" s="13"/>
      <c r="AE272" s="13"/>
      <c r="AF272" s="13"/>
      <c r="AG272" s="13"/>
      <c r="AH272" s="13"/>
      <c r="AI272" s="13"/>
    </row>
    <row r="273" spans="1:35" x14ac:dyDescent="0.2">
      <c r="A273" s="32" t="s">
        <v>870</v>
      </c>
      <c r="B273" s="33" t="s">
        <v>111</v>
      </c>
      <c r="C273" s="34" t="s">
        <v>112</v>
      </c>
      <c r="D273" s="34" t="s">
        <v>847</v>
      </c>
      <c r="E273" s="34" t="s">
        <v>846</v>
      </c>
      <c r="F273" s="34" t="s">
        <v>848</v>
      </c>
      <c r="G273" s="35" t="s">
        <v>849</v>
      </c>
      <c r="H273" s="34" t="s">
        <v>871</v>
      </c>
      <c r="I273" s="35" t="s">
        <v>872</v>
      </c>
      <c r="J273" s="16" t="s">
        <v>638</v>
      </c>
      <c r="K273" s="16" t="s">
        <v>639</v>
      </c>
      <c r="L273" s="16" t="s">
        <v>931</v>
      </c>
      <c r="M273" s="16" t="s">
        <v>50</v>
      </c>
      <c r="N273" s="16" t="s">
        <v>932</v>
      </c>
      <c r="O273" s="16" t="s">
        <v>52</v>
      </c>
      <c r="P273" s="16" t="s">
        <v>933</v>
      </c>
      <c r="Q273" s="16" t="s">
        <v>934</v>
      </c>
      <c r="R273" s="16" t="s">
        <v>82</v>
      </c>
      <c r="S273" s="16">
        <v>613</v>
      </c>
      <c r="T273" s="16">
        <v>613</v>
      </c>
      <c r="U273" s="16">
        <v>613</v>
      </c>
      <c r="V273" s="16">
        <v>613</v>
      </c>
      <c r="W273" s="16">
        <v>613</v>
      </c>
      <c r="X273" s="16" t="s">
        <v>935</v>
      </c>
      <c r="Y273" s="13"/>
      <c r="Z273" s="13"/>
      <c r="AA273" s="13"/>
      <c r="AB273" s="13"/>
      <c r="AC273" s="13"/>
      <c r="AD273" s="13"/>
      <c r="AE273" s="13"/>
      <c r="AF273" s="13"/>
      <c r="AG273" s="13"/>
      <c r="AH273" s="13"/>
      <c r="AI273" s="13"/>
    </row>
    <row r="274" spans="1:35" x14ac:dyDescent="0.2">
      <c r="A274" s="32" t="s">
        <v>870</v>
      </c>
      <c r="B274" s="33" t="s">
        <v>111</v>
      </c>
      <c r="C274" s="34" t="s">
        <v>112</v>
      </c>
      <c r="D274" s="34" t="s">
        <v>847</v>
      </c>
      <c r="E274" s="34" t="s">
        <v>846</v>
      </c>
      <c r="F274" s="34" t="s">
        <v>848</v>
      </c>
      <c r="G274" s="35" t="s">
        <v>849</v>
      </c>
      <c r="H274" s="34" t="s">
        <v>871</v>
      </c>
      <c r="I274" s="35" t="s">
        <v>872</v>
      </c>
      <c r="J274" s="16" t="s">
        <v>638</v>
      </c>
      <c r="K274" s="16" t="s">
        <v>639</v>
      </c>
      <c r="L274" s="16" t="s">
        <v>931</v>
      </c>
      <c r="M274" s="16" t="s">
        <v>50</v>
      </c>
      <c r="N274" s="16" t="s">
        <v>932</v>
      </c>
      <c r="O274" s="16" t="s">
        <v>52</v>
      </c>
      <c r="P274" s="16" t="s">
        <v>936</v>
      </c>
      <c r="Q274" s="16" t="s">
        <v>934</v>
      </c>
      <c r="R274" s="16" t="s">
        <v>82</v>
      </c>
      <c r="S274" s="16">
        <v>613</v>
      </c>
      <c r="T274" s="16">
        <v>613</v>
      </c>
      <c r="U274" s="16">
        <v>613</v>
      </c>
      <c r="V274" s="16">
        <v>613</v>
      </c>
      <c r="W274" s="16">
        <v>613</v>
      </c>
      <c r="X274" s="16" t="s">
        <v>935</v>
      </c>
      <c r="Y274" s="13"/>
      <c r="Z274" s="13"/>
      <c r="AA274" s="13"/>
      <c r="AB274" s="13"/>
      <c r="AC274" s="13"/>
      <c r="AD274" s="13"/>
      <c r="AE274" s="13"/>
      <c r="AF274" s="13"/>
      <c r="AG274" s="13"/>
      <c r="AH274" s="13"/>
      <c r="AI274" s="13"/>
    </row>
    <row r="275" spans="1:35" x14ac:dyDescent="0.2">
      <c r="A275" s="32" t="s">
        <v>870</v>
      </c>
      <c r="B275" s="33" t="s">
        <v>111</v>
      </c>
      <c r="C275" s="34" t="s">
        <v>112</v>
      </c>
      <c r="D275" s="34" t="s">
        <v>847</v>
      </c>
      <c r="E275" s="34" t="s">
        <v>846</v>
      </c>
      <c r="F275" s="34" t="s">
        <v>848</v>
      </c>
      <c r="G275" s="35" t="s">
        <v>849</v>
      </c>
      <c r="H275" s="34" t="s">
        <v>871</v>
      </c>
      <c r="I275" s="35" t="s">
        <v>872</v>
      </c>
      <c r="J275" s="16" t="s">
        <v>645</v>
      </c>
      <c r="K275" s="16" t="s">
        <v>646</v>
      </c>
      <c r="L275" s="16" t="s">
        <v>937</v>
      </c>
      <c r="M275" s="16" t="s">
        <v>50</v>
      </c>
      <c r="N275" s="16" t="s">
        <v>938</v>
      </c>
      <c r="O275" s="16" t="s">
        <v>52</v>
      </c>
      <c r="P275" s="16" t="s">
        <v>939</v>
      </c>
      <c r="Q275" s="16" t="s">
        <v>940</v>
      </c>
      <c r="R275" s="16" t="s">
        <v>82</v>
      </c>
      <c r="S275" s="16">
        <v>177</v>
      </c>
      <c r="T275" s="16">
        <v>177</v>
      </c>
      <c r="U275" s="16">
        <v>177</v>
      </c>
      <c r="V275" s="16">
        <v>177</v>
      </c>
      <c r="W275" s="16">
        <v>177</v>
      </c>
      <c r="X275" s="16" t="s">
        <v>941</v>
      </c>
      <c r="Y275" s="13"/>
      <c r="Z275" s="13"/>
      <c r="AA275" s="13"/>
      <c r="AB275" s="13"/>
      <c r="AC275" s="13"/>
      <c r="AD275" s="13"/>
      <c r="AE275" s="13"/>
      <c r="AF275" s="13"/>
      <c r="AG275" s="13"/>
      <c r="AH275" s="13"/>
      <c r="AI275" s="13"/>
    </row>
    <row r="276" spans="1:35" x14ac:dyDescent="0.2">
      <c r="A276" s="32" t="s">
        <v>870</v>
      </c>
      <c r="B276" s="33" t="s">
        <v>111</v>
      </c>
      <c r="C276" s="34" t="s">
        <v>112</v>
      </c>
      <c r="D276" s="34" t="s">
        <v>847</v>
      </c>
      <c r="E276" s="34" t="s">
        <v>846</v>
      </c>
      <c r="F276" s="34" t="s">
        <v>848</v>
      </c>
      <c r="G276" s="35" t="s">
        <v>849</v>
      </c>
      <c r="H276" s="34" t="s">
        <v>871</v>
      </c>
      <c r="I276" s="35" t="s">
        <v>872</v>
      </c>
      <c r="J276" s="16" t="s">
        <v>645</v>
      </c>
      <c r="K276" s="16" t="s">
        <v>646</v>
      </c>
      <c r="L276" s="16" t="s">
        <v>937</v>
      </c>
      <c r="M276" s="16" t="s">
        <v>50</v>
      </c>
      <c r="N276" s="16" t="s">
        <v>938</v>
      </c>
      <c r="O276" s="16" t="s">
        <v>52</v>
      </c>
      <c r="P276" s="16" t="s">
        <v>936</v>
      </c>
      <c r="Q276" s="16" t="s">
        <v>934</v>
      </c>
      <c r="R276" s="16" t="s">
        <v>82</v>
      </c>
      <c r="S276" s="16">
        <v>613</v>
      </c>
      <c r="T276" s="16">
        <v>613</v>
      </c>
      <c r="U276" s="16">
        <v>613</v>
      </c>
      <c r="V276" s="16">
        <v>613</v>
      </c>
      <c r="W276" s="16">
        <v>613</v>
      </c>
      <c r="X276" s="16" t="s">
        <v>941</v>
      </c>
      <c r="Y276" s="13"/>
      <c r="Z276" s="13"/>
      <c r="AA276" s="13"/>
      <c r="AB276" s="13"/>
      <c r="AC276" s="13"/>
      <c r="AD276" s="13"/>
      <c r="AE276" s="13"/>
      <c r="AF276" s="13"/>
      <c r="AG276" s="13"/>
      <c r="AH276" s="13"/>
      <c r="AI276" s="13"/>
    </row>
    <row r="277" spans="1:35" x14ac:dyDescent="0.2">
      <c r="A277" s="14" t="s">
        <v>844</v>
      </c>
      <c r="B277" s="15" t="s">
        <v>845</v>
      </c>
      <c r="C277" s="16" t="s">
        <v>846</v>
      </c>
      <c r="D277" s="16" t="s">
        <v>847</v>
      </c>
      <c r="E277" s="16" t="s">
        <v>846</v>
      </c>
      <c r="F277" s="16" t="s">
        <v>848</v>
      </c>
      <c r="G277" s="17" t="s">
        <v>849</v>
      </c>
      <c r="H277" s="16" t="s">
        <v>850</v>
      </c>
      <c r="I277" s="17" t="s">
        <v>851</v>
      </c>
      <c r="J277" s="16" t="s">
        <v>942</v>
      </c>
      <c r="K277" s="16" t="s">
        <v>943</v>
      </c>
      <c r="L277" s="16" t="s">
        <v>944</v>
      </c>
      <c r="M277" s="16" t="s">
        <v>50</v>
      </c>
      <c r="N277" s="16" t="s">
        <v>945</v>
      </c>
      <c r="O277" s="16" t="s">
        <v>52</v>
      </c>
      <c r="P277" s="16" t="s">
        <v>946</v>
      </c>
      <c r="Q277" s="16" t="s">
        <v>475</v>
      </c>
      <c r="R277" s="16" t="s">
        <v>36</v>
      </c>
      <c r="S277" s="16">
        <v>1</v>
      </c>
      <c r="T277" s="16">
        <v>1</v>
      </c>
      <c r="U277" s="16">
        <v>1</v>
      </c>
      <c r="V277" s="16">
        <v>1</v>
      </c>
      <c r="W277" s="16">
        <v>4</v>
      </c>
      <c r="X277" s="16" t="s">
        <v>947</v>
      </c>
      <c r="Y277" s="13"/>
      <c r="Z277" s="13"/>
      <c r="AA277" s="13"/>
      <c r="AB277" s="13"/>
      <c r="AC277" s="13"/>
      <c r="AD277" s="13"/>
      <c r="AE277" s="13"/>
      <c r="AF277" s="13"/>
      <c r="AG277" s="13"/>
      <c r="AH277" s="13"/>
      <c r="AI277" s="13"/>
    </row>
    <row r="278" spans="1:35" x14ac:dyDescent="0.2">
      <c r="A278" s="14" t="s">
        <v>844</v>
      </c>
      <c r="B278" s="15" t="s">
        <v>845</v>
      </c>
      <c r="C278" s="16" t="s">
        <v>846</v>
      </c>
      <c r="D278" s="16" t="s">
        <v>847</v>
      </c>
      <c r="E278" s="16" t="s">
        <v>846</v>
      </c>
      <c r="F278" s="16" t="s">
        <v>848</v>
      </c>
      <c r="G278" s="17" t="s">
        <v>849</v>
      </c>
      <c r="H278" s="16" t="s">
        <v>850</v>
      </c>
      <c r="I278" s="17" t="s">
        <v>851</v>
      </c>
      <c r="J278" s="16" t="s">
        <v>942</v>
      </c>
      <c r="K278" s="16" t="s">
        <v>943</v>
      </c>
      <c r="L278" s="16" t="s">
        <v>944</v>
      </c>
      <c r="M278" s="16" t="s">
        <v>50</v>
      </c>
      <c r="N278" s="16" t="s">
        <v>945</v>
      </c>
      <c r="O278" s="16" t="s">
        <v>52</v>
      </c>
      <c r="P278" s="16" t="s">
        <v>948</v>
      </c>
      <c r="Q278" s="16" t="s">
        <v>475</v>
      </c>
      <c r="R278" s="16" t="s">
        <v>36</v>
      </c>
      <c r="S278" s="16">
        <v>1</v>
      </c>
      <c r="T278" s="16">
        <v>1</v>
      </c>
      <c r="U278" s="16">
        <v>1</v>
      </c>
      <c r="V278" s="16">
        <v>1</v>
      </c>
      <c r="W278" s="16">
        <v>4</v>
      </c>
      <c r="X278" s="16" t="s">
        <v>947</v>
      </c>
      <c r="Y278" s="13"/>
      <c r="Z278" s="13"/>
      <c r="AA278" s="13"/>
      <c r="AB278" s="13"/>
      <c r="AC278" s="13"/>
      <c r="AD278" s="13"/>
      <c r="AE278" s="13"/>
      <c r="AF278" s="13"/>
      <c r="AG278" s="13"/>
      <c r="AH278" s="13"/>
      <c r="AI278" s="13"/>
    </row>
    <row r="279" spans="1:35" x14ac:dyDescent="0.2">
      <c r="A279" s="14" t="s">
        <v>844</v>
      </c>
      <c r="B279" s="15" t="s">
        <v>845</v>
      </c>
      <c r="C279" s="16" t="s">
        <v>846</v>
      </c>
      <c r="D279" s="16" t="s">
        <v>847</v>
      </c>
      <c r="E279" s="16" t="s">
        <v>846</v>
      </c>
      <c r="F279" s="16" t="s">
        <v>848</v>
      </c>
      <c r="G279" s="17" t="s">
        <v>849</v>
      </c>
      <c r="H279" s="16" t="s">
        <v>850</v>
      </c>
      <c r="I279" s="17" t="s">
        <v>851</v>
      </c>
      <c r="J279" s="16" t="s">
        <v>949</v>
      </c>
      <c r="K279" s="16" t="s">
        <v>950</v>
      </c>
      <c r="L279" s="16" t="s">
        <v>951</v>
      </c>
      <c r="M279" s="16" t="s">
        <v>50</v>
      </c>
      <c r="N279" s="16" t="s">
        <v>952</v>
      </c>
      <c r="O279" s="16" t="s">
        <v>52</v>
      </c>
      <c r="P279" s="16" t="s">
        <v>953</v>
      </c>
      <c r="Q279" s="16" t="s">
        <v>954</v>
      </c>
      <c r="R279" s="16" t="s">
        <v>36</v>
      </c>
      <c r="S279" s="16">
        <v>33</v>
      </c>
      <c r="T279" s="16">
        <v>33</v>
      </c>
      <c r="U279" s="16">
        <v>33</v>
      </c>
      <c r="V279" s="16">
        <v>33</v>
      </c>
      <c r="W279" s="16">
        <v>132</v>
      </c>
      <c r="X279" s="16" t="s">
        <v>955</v>
      </c>
      <c r="Y279" s="13"/>
      <c r="Z279" s="13"/>
      <c r="AA279" s="13"/>
      <c r="AB279" s="13"/>
      <c r="AC279" s="13"/>
      <c r="AD279" s="13"/>
      <c r="AE279" s="13"/>
      <c r="AF279" s="13"/>
      <c r="AG279" s="13"/>
      <c r="AH279" s="13"/>
      <c r="AI279" s="13"/>
    </row>
    <row r="280" spans="1:35" x14ac:dyDescent="0.2">
      <c r="A280" s="14" t="s">
        <v>844</v>
      </c>
      <c r="B280" s="15" t="s">
        <v>845</v>
      </c>
      <c r="C280" s="16" t="s">
        <v>846</v>
      </c>
      <c r="D280" s="16" t="s">
        <v>847</v>
      </c>
      <c r="E280" s="16" t="s">
        <v>846</v>
      </c>
      <c r="F280" s="16" t="s">
        <v>848</v>
      </c>
      <c r="G280" s="17" t="s">
        <v>849</v>
      </c>
      <c r="H280" s="16" t="s">
        <v>850</v>
      </c>
      <c r="I280" s="17" t="s">
        <v>851</v>
      </c>
      <c r="J280" s="16" t="s">
        <v>949</v>
      </c>
      <c r="K280" s="16" t="s">
        <v>950</v>
      </c>
      <c r="L280" s="16" t="s">
        <v>951</v>
      </c>
      <c r="M280" s="16" t="s">
        <v>50</v>
      </c>
      <c r="N280" s="16" t="s">
        <v>952</v>
      </c>
      <c r="O280" s="16" t="s">
        <v>52</v>
      </c>
      <c r="P280" s="16" t="s">
        <v>956</v>
      </c>
      <c r="Q280" s="16" t="s">
        <v>954</v>
      </c>
      <c r="R280" s="16" t="s">
        <v>36</v>
      </c>
      <c r="S280" s="16">
        <v>33</v>
      </c>
      <c r="T280" s="16">
        <v>33</v>
      </c>
      <c r="U280" s="16">
        <v>33</v>
      </c>
      <c r="V280" s="16">
        <v>33</v>
      </c>
      <c r="W280" s="16">
        <v>132</v>
      </c>
      <c r="X280" s="16" t="s">
        <v>955</v>
      </c>
      <c r="Y280" s="13"/>
      <c r="Z280" s="13"/>
      <c r="AA280" s="13"/>
      <c r="AB280" s="13"/>
      <c r="AC280" s="13"/>
      <c r="AD280" s="13"/>
      <c r="AE280" s="13"/>
      <c r="AF280" s="13"/>
      <c r="AG280" s="13"/>
      <c r="AH280" s="13"/>
      <c r="AI280" s="13"/>
    </row>
    <row r="281" spans="1:35" x14ac:dyDescent="0.2">
      <c r="A281" s="14" t="s">
        <v>844</v>
      </c>
      <c r="B281" s="15" t="s">
        <v>845</v>
      </c>
      <c r="C281" s="16" t="s">
        <v>846</v>
      </c>
      <c r="D281" s="16" t="s">
        <v>847</v>
      </c>
      <c r="E281" s="16" t="s">
        <v>846</v>
      </c>
      <c r="F281" s="16" t="s">
        <v>848</v>
      </c>
      <c r="G281" s="17" t="s">
        <v>849</v>
      </c>
      <c r="H281" s="16" t="s">
        <v>850</v>
      </c>
      <c r="I281" s="17" t="s">
        <v>851</v>
      </c>
      <c r="J281" s="16" t="s">
        <v>957</v>
      </c>
      <c r="K281" s="16" t="s">
        <v>958</v>
      </c>
      <c r="L281" s="16" t="s">
        <v>959</v>
      </c>
      <c r="M281" s="16" t="s">
        <v>50</v>
      </c>
      <c r="N281" s="16" t="s">
        <v>960</v>
      </c>
      <c r="O281" s="16" t="s">
        <v>52</v>
      </c>
      <c r="P281" s="16" t="s">
        <v>961</v>
      </c>
      <c r="Q281" s="16" t="s">
        <v>184</v>
      </c>
      <c r="R281" s="16" t="s">
        <v>36</v>
      </c>
      <c r="S281" s="16">
        <v>1</v>
      </c>
      <c r="T281" s="16">
        <v>1</v>
      </c>
      <c r="U281" s="16">
        <v>1</v>
      </c>
      <c r="V281" s="16">
        <v>1</v>
      </c>
      <c r="W281" s="16">
        <v>4</v>
      </c>
      <c r="X281" s="16" t="s">
        <v>962</v>
      </c>
      <c r="Y281" s="13"/>
      <c r="Z281" s="13"/>
      <c r="AA281" s="13"/>
      <c r="AB281" s="13"/>
      <c r="AC281" s="13"/>
      <c r="AD281" s="13"/>
      <c r="AE281" s="13"/>
      <c r="AF281" s="13"/>
      <c r="AG281" s="13"/>
      <c r="AH281" s="13"/>
      <c r="AI281" s="13"/>
    </row>
    <row r="282" spans="1:35" x14ac:dyDescent="0.2">
      <c r="A282" s="14" t="s">
        <v>844</v>
      </c>
      <c r="B282" s="15" t="s">
        <v>845</v>
      </c>
      <c r="C282" s="16" t="s">
        <v>846</v>
      </c>
      <c r="D282" s="16" t="s">
        <v>847</v>
      </c>
      <c r="E282" s="16" t="s">
        <v>846</v>
      </c>
      <c r="F282" s="16" t="s">
        <v>848</v>
      </c>
      <c r="G282" s="17" t="s">
        <v>849</v>
      </c>
      <c r="H282" s="16" t="s">
        <v>850</v>
      </c>
      <c r="I282" s="17" t="s">
        <v>851</v>
      </c>
      <c r="J282" s="16" t="s">
        <v>957</v>
      </c>
      <c r="K282" s="16" t="s">
        <v>958</v>
      </c>
      <c r="L282" s="16" t="s">
        <v>959</v>
      </c>
      <c r="M282" s="16" t="s">
        <v>50</v>
      </c>
      <c r="N282" s="16" t="s">
        <v>960</v>
      </c>
      <c r="O282" s="16" t="s">
        <v>52</v>
      </c>
      <c r="P282" s="16" t="s">
        <v>963</v>
      </c>
      <c r="Q282" s="16" t="s">
        <v>184</v>
      </c>
      <c r="R282" s="16" t="s">
        <v>36</v>
      </c>
      <c r="S282" s="16">
        <v>1</v>
      </c>
      <c r="T282" s="16">
        <v>1</v>
      </c>
      <c r="U282" s="16">
        <v>1</v>
      </c>
      <c r="V282" s="16">
        <v>1</v>
      </c>
      <c r="W282" s="16">
        <v>4</v>
      </c>
      <c r="X282" s="16" t="s">
        <v>962</v>
      </c>
      <c r="Y282" s="13"/>
      <c r="Z282" s="13"/>
      <c r="AA282" s="13"/>
      <c r="AB282" s="13"/>
      <c r="AC282" s="13"/>
      <c r="AD282" s="13"/>
      <c r="AE282" s="13"/>
      <c r="AF282" s="13"/>
      <c r="AG282" s="13"/>
      <c r="AH282" s="13"/>
      <c r="AI282" s="13"/>
    </row>
    <row r="283" spans="1:35" x14ac:dyDescent="0.2">
      <c r="A283" s="36" t="s">
        <v>879</v>
      </c>
      <c r="B283" s="37" t="s">
        <v>111</v>
      </c>
      <c r="C283" s="38" t="s">
        <v>112</v>
      </c>
      <c r="D283" s="38" t="s">
        <v>880</v>
      </c>
      <c r="E283" s="38" t="s">
        <v>881</v>
      </c>
      <c r="F283" s="38" t="s">
        <v>848</v>
      </c>
      <c r="G283" s="39" t="s">
        <v>849</v>
      </c>
      <c r="H283" s="38" t="s">
        <v>882</v>
      </c>
      <c r="I283" s="39" t="s">
        <v>883</v>
      </c>
      <c r="J283" s="16" t="s">
        <v>104</v>
      </c>
      <c r="K283" s="16" t="s">
        <v>105</v>
      </c>
      <c r="L283" s="16" t="s">
        <v>964</v>
      </c>
      <c r="M283" s="16" t="s">
        <v>50</v>
      </c>
      <c r="N283" s="16" t="s">
        <v>965</v>
      </c>
      <c r="O283" s="16" t="s">
        <v>52</v>
      </c>
      <c r="P283" s="16" t="s">
        <v>966</v>
      </c>
      <c r="Q283" s="16" t="s">
        <v>967</v>
      </c>
      <c r="R283" s="16" t="s">
        <v>36</v>
      </c>
      <c r="S283" s="16">
        <v>0</v>
      </c>
      <c r="T283" s="16">
        <v>0</v>
      </c>
      <c r="U283" s="16">
        <v>0</v>
      </c>
      <c r="V283" s="16">
        <v>50</v>
      </c>
      <c r="W283" s="16">
        <v>50</v>
      </c>
      <c r="X283" s="16" t="s">
        <v>968</v>
      </c>
      <c r="Y283" s="13"/>
      <c r="Z283" s="13"/>
      <c r="AA283" s="13"/>
      <c r="AB283" s="13"/>
      <c r="AC283" s="13"/>
      <c r="AD283" s="13"/>
      <c r="AE283" s="13"/>
      <c r="AF283" s="13"/>
      <c r="AG283" s="13"/>
      <c r="AH283" s="13"/>
      <c r="AI283" s="13"/>
    </row>
    <row r="284" spans="1:35" x14ac:dyDescent="0.2">
      <c r="A284" s="36" t="s">
        <v>879</v>
      </c>
      <c r="B284" s="37" t="s">
        <v>111</v>
      </c>
      <c r="C284" s="38" t="s">
        <v>112</v>
      </c>
      <c r="D284" s="38" t="s">
        <v>880</v>
      </c>
      <c r="E284" s="38" t="s">
        <v>881</v>
      </c>
      <c r="F284" s="38" t="s">
        <v>848</v>
      </c>
      <c r="G284" s="39" t="s">
        <v>849</v>
      </c>
      <c r="H284" s="38" t="s">
        <v>882</v>
      </c>
      <c r="I284" s="39" t="s">
        <v>883</v>
      </c>
      <c r="J284" s="16" t="s">
        <v>104</v>
      </c>
      <c r="K284" s="16" t="s">
        <v>105</v>
      </c>
      <c r="L284" s="16" t="s">
        <v>964</v>
      </c>
      <c r="M284" s="16" t="s">
        <v>50</v>
      </c>
      <c r="N284" s="16" t="s">
        <v>965</v>
      </c>
      <c r="O284" s="16" t="s">
        <v>52</v>
      </c>
      <c r="P284" s="16" t="s">
        <v>969</v>
      </c>
      <c r="Q284" s="16" t="s">
        <v>967</v>
      </c>
      <c r="R284" s="16" t="s">
        <v>82</v>
      </c>
      <c r="S284" s="16">
        <v>303</v>
      </c>
      <c r="T284" s="16">
        <v>303</v>
      </c>
      <c r="U284" s="16">
        <v>303</v>
      </c>
      <c r="V284" s="16">
        <v>303</v>
      </c>
      <c r="W284" s="16">
        <v>303</v>
      </c>
      <c r="X284" s="16" t="s">
        <v>968</v>
      </c>
      <c r="Y284" s="13"/>
      <c r="Z284" s="13"/>
      <c r="AA284" s="13"/>
      <c r="AB284" s="13"/>
      <c r="AC284" s="13"/>
      <c r="AD284" s="13"/>
      <c r="AE284" s="13"/>
      <c r="AF284" s="13"/>
      <c r="AG284" s="13"/>
      <c r="AH284" s="13"/>
      <c r="AI284" s="13"/>
    </row>
    <row r="285" spans="1:35" x14ac:dyDescent="0.2">
      <c r="A285" s="36" t="s">
        <v>879</v>
      </c>
      <c r="B285" s="37" t="s">
        <v>111</v>
      </c>
      <c r="C285" s="38" t="s">
        <v>112</v>
      </c>
      <c r="D285" s="38" t="s">
        <v>880</v>
      </c>
      <c r="E285" s="38" t="s">
        <v>881</v>
      </c>
      <c r="F285" s="38" t="s">
        <v>848</v>
      </c>
      <c r="G285" s="39" t="s">
        <v>849</v>
      </c>
      <c r="H285" s="38" t="s">
        <v>882</v>
      </c>
      <c r="I285" s="39" t="s">
        <v>883</v>
      </c>
      <c r="J285" s="16" t="s">
        <v>458</v>
      </c>
      <c r="K285" s="16" t="s">
        <v>459</v>
      </c>
      <c r="L285" s="16" t="s">
        <v>970</v>
      </c>
      <c r="M285" s="16" t="s">
        <v>50</v>
      </c>
      <c r="N285" s="16" t="s">
        <v>971</v>
      </c>
      <c r="O285" s="16" t="s">
        <v>52</v>
      </c>
      <c r="P285" s="16" t="s">
        <v>972</v>
      </c>
      <c r="Q285" s="16" t="s">
        <v>967</v>
      </c>
      <c r="R285" s="16" t="s">
        <v>36</v>
      </c>
      <c r="S285" s="16">
        <v>0</v>
      </c>
      <c r="T285" s="16">
        <v>0</v>
      </c>
      <c r="U285" s="16">
        <v>0</v>
      </c>
      <c r="V285" s="16">
        <v>40</v>
      </c>
      <c r="W285" s="16">
        <v>40</v>
      </c>
      <c r="X285" s="16" t="s">
        <v>973</v>
      </c>
      <c r="Y285" s="13"/>
      <c r="Z285" s="13"/>
      <c r="AA285" s="13"/>
      <c r="AB285" s="13"/>
      <c r="AC285" s="13"/>
      <c r="AD285" s="13"/>
      <c r="AE285" s="13"/>
      <c r="AF285" s="13"/>
      <c r="AG285" s="13"/>
      <c r="AH285" s="13"/>
      <c r="AI285" s="13"/>
    </row>
    <row r="286" spans="1:35" x14ac:dyDescent="0.2">
      <c r="A286" s="36" t="s">
        <v>879</v>
      </c>
      <c r="B286" s="37" t="s">
        <v>111</v>
      </c>
      <c r="C286" s="38" t="s">
        <v>112</v>
      </c>
      <c r="D286" s="38" t="s">
        <v>880</v>
      </c>
      <c r="E286" s="38" t="s">
        <v>881</v>
      </c>
      <c r="F286" s="38" t="s">
        <v>848</v>
      </c>
      <c r="G286" s="39" t="s">
        <v>849</v>
      </c>
      <c r="H286" s="38" t="s">
        <v>882</v>
      </c>
      <c r="I286" s="39" t="s">
        <v>883</v>
      </c>
      <c r="J286" s="16" t="s">
        <v>458</v>
      </c>
      <c r="K286" s="16" t="s">
        <v>459</v>
      </c>
      <c r="L286" s="16" t="s">
        <v>970</v>
      </c>
      <c r="M286" s="16" t="s">
        <v>50</v>
      </c>
      <c r="N286" s="16" t="s">
        <v>971</v>
      </c>
      <c r="O286" s="16" t="s">
        <v>52</v>
      </c>
      <c r="P286" s="16" t="s">
        <v>974</v>
      </c>
      <c r="Q286" s="16" t="s">
        <v>967</v>
      </c>
      <c r="R286" s="16" t="s">
        <v>82</v>
      </c>
      <c r="S286" s="16">
        <v>303</v>
      </c>
      <c r="T286" s="16">
        <v>303</v>
      </c>
      <c r="U286" s="16">
        <v>303</v>
      </c>
      <c r="V286" s="16">
        <v>303</v>
      </c>
      <c r="W286" s="16">
        <v>303</v>
      </c>
      <c r="X286" s="16" t="s">
        <v>973</v>
      </c>
      <c r="Y286" s="13"/>
      <c r="Z286" s="13"/>
      <c r="AA286" s="13"/>
      <c r="AB286" s="13"/>
      <c r="AC286" s="13"/>
      <c r="AD286" s="13"/>
      <c r="AE286" s="13"/>
      <c r="AF286" s="13"/>
      <c r="AG286" s="13"/>
      <c r="AH286" s="13"/>
      <c r="AI286" s="13"/>
    </row>
    <row r="287" spans="1:35" x14ac:dyDescent="0.2">
      <c r="A287" s="36" t="s">
        <v>879</v>
      </c>
      <c r="B287" s="37" t="s">
        <v>111</v>
      </c>
      <c r="C287" s="38" t="s">
        <v>112</v>
      </c>
      <c r="D287" s="38" t="s">
        <v>880</v>
      </c>
      <c r="E287" s="38" t="s">
        <v>881</v>
      </c>
      <c r="F287" s="38" t="s">
        <v>848</v>
      </c>
      <c r="G287" s="39" t="s">
        <v>849</v>
      </c>
      <c r="H287" s="38" t="s">
        <v>882</v>
      </c>
      <c r="I287" s="39" t="s">
        <v>883</v>
      </c>
      <c r="J287" s="16" t="s">
        <v>570</v>
      </c>
      <c r="K287" s="16" t="s">
        <v>571</v>
      </c>
      <c r="L287" s="16" t="s">
        <v>975</v>
      </c>
      <c r="M287" s="16" t="s">
        <v>50</v>
      </c>
      <c r="N287" s="16" t="s">
        <v>976</v>
      </c>
      <c r="O287" s="16" t="s">
        <v>52</v>
      </c>
      <c r="P287" s="16" t="s">
        <v>977</v>
      </c>
      <c r="Q287" s="16" t="s">
        <v>967</v>
      </c>
      <c r="R287" s="16" t="s">
        <v>36</v>
      </c>
      <c r="S287" s="16">
        <v>0</v>
      </c>
      <c r="T287" s="16">
        <v>0</v>
      </c>
      <c r="U287" s="16">
        <v>0</v>
      </c>
      <c r="V287" s="16">
        <v>30</v>
      </c>
      <c r="W287" s="16">
        <v>30</v>
      </c>
      <c r="X287" s="16" t="s">
        <v>978</v>
      </c>
      <c r="Y287" s="13"/>
      <c r="Z287" s="13"/>
      <c r="AA287" s="13"/>
      <c r="AB287" s="13"/>
      <c r="AC287" s="13"/>
      <c r="AD287" s="13"/>
      <c r="AE287" s="13"/>
      <c r="AF287" s="13"/>
      <c r="AG287" s="13"/>
      <c r="AH287" s="13"/>
      <c r="AI287" s="13"/>
    </row>
    <row r="288" spans="1:35" x14ac:dyDescent="0.2">
      <c r="A288" s="36" t="s">
        <v>879</v>
      </c>
      <c r="B288" s="37" t="s">
        <v>111</v>
      </c>
      <c r="C288" s="38" t="s">
        <v>112</v>
      </c>
      <c r="D288" s="38" t="s">
        <v>880</v>
      </c>
      <c r="E288" s="38" t="s">
        <v>881</v>
      </c>
      <c r="F288" s="38" t="s">
        <v>848</v>
      </c>
      <c r="G288" s="39" t="s">
        <v>849</v>
      </c>
      <c r="H288" s="38" t="s">
        <v>882</v>
      </c>
      <c r="I288" s="39" t="s">
        <v>883</v>
      </c>
      <c r="J288" s="16" t="s">
        <v>570</v>
      </c>
      <c r="K288" s="16" t="s">
        <v>571</v>
      </c>
      <c r="L288" s="16" t="s">
        <v>975</v>
      </c>
      <c r="M288" s="16" t="s">
        <v>50</v>
      </c>
      <c r="N288" s="16" t="s">
        <v>976</v>
      </c>
      <c r="O288" s="16" t="s">
        <v>52</v>
      </c>
      <c r="P288" s="16" t="s">
        <v>969</v>
      </c>
      <c r="Q288" s="16" t="s">
        <v>967</v>
      </c>
      <c r="R288" s="16" t="s">
        <v>36</v>
      </c>
      <c r="S288" s="16">
        <v>0</v>
      </c>
      <c r="T288" s="16">
        <v>0</v>
      </c>
      <c r="U288" s="16">
        <v>0</v>
      </c>
      <c r="V288" s="16">
        <v>303</v>
      </c>
      <c r="W288" s="16">
        <v>303</v>
      </c>
      <c r="X288" s="16" t="s">
        <v>978</v>
      </c>
      <c r="Y288" s="13"/>
      <c r="Z288" s="13"/>
      <c r="AA288" s="13"/>
      <c r="AB288" s="13"/>
      <c r="AC288" s="13"/>
      <c r="AD288" s="13"/>
      <c r="AE288" s="13"/>
      <c r="AF288" s="13"/>
      <c r="AG288" s="13"/>
      <c r="AH288" s="13"/>
      <c r="AI288" s="13"/>
    </row>
    <row r="289" spans="1:35" x14ac:dyDescent="0.2">
      <c r="A289" s="40" t="s">
        <v>354</v>
      </c>
      <c r="B289" s="41" t="s">
        <v>355</v>
      </c>
      <c r="C289" s="42" t="s">
        <v>354</v>
      </c>
      <c r="D289" s="42" t="s">
        <v>356</v>
      </c>
      <c r="E289" s="42" t="s">
        <v>357</v>
      </c>
      <c r="F289" s="42" t="s">
        <v>848</v>
      </c>
      <c r="G289" s="43" t="s">
        <v>849</v>
      </c>
      <c r="H289" s="42" t="s">
        <v>850</v>
      </c>
      <c r="I289" s="43" t="s">
        <v>851</v>
      </c>
      <c r="J289" s="16" t="s">
        <v>979</v>
      </c>
      <c r="K289" s="16" t="s">
        <v>980</v>
      </c>
      <c r="L289" s="16" t="s">
        <v>981</v>
      </c>
      <c r="M289" s="16" t="s">
        <v>50</v>
      </c>
      <c r="N289" s="16" t="s">
        <v>982</v>
      </c>
      <c r="O289" s="16" t="s">
        <v>52</v>
      </c>
      <c r="P289" s="16" t="s">
        <v>983</v>
      </c>
      <c r="Q289" s="16" t="s">
        <v>954</v>
      </c>
      <c r="R289" s="16" t="s">
        <v>36</v>
      </c>
      <c r="S289" s="16">
        <v>0</v>
      </c>
      <c r="T289" s="16">
        <v>1</v>
      </c>
      <c r="U289" s="16">
        <v>0</v>
      </c>
      <c r="V289" s="16">
        <v>0</v>
      </c>
      <c r="W289" s="16">
        <v>1</v>
      </c>
      <c r="X289" s="16" t="s">
        <v>984</v>
      </c>
      <c r="Y289" s="13"/>
      <c r="Z289" s="13"/>
      <c r="AA289" s="13"/>
      <c r="AB289" s="13"/>
      <c r="AC289" s="13"/>
      <c r="AD289" s="13"/>
      <c r="AE289" s="13"/>
      <c r="AF289" s="13"/>
      <c r="AG289" s="13"/>
      <c r="AH289" s="13"/>
      <c r="AI289" s="13"/>
    </row>
    <row r="290" spans="1:35" x14ac:dyDescent="0.2">
      <c r="A290" s="40" t="s">
        <v>354</v>
      </c>
      <c r="B290" s="41" t="s">
        <v>355</v>
      </c>
      <c r="C290" s="42" t="s">
        <v>354</v>
      </c>
      <c r="D290" s="42" t="s">
        <v>356</v>
      </c>
      <c r="E290" s="42" t="s">
        <v>357</v>
      </c>
      <c r="F290" s="42" t="s">
        <v>848</v>
      </c>
      <c r="G290" s="43" t="s">
        <v>849</v>
      </c>
      <c r="H290" s="42" t="s">
        <v>850</v>
      </c>
      <c r="I290" s="43" t="s">
        <v>851</v>
      </c>
      <c r="J290" s="16" t="s">
        <v>979</v>
      </c>
      <c r="K290" s="16" t="s">
        <v>980</v>
      </c>
      <c r="L290" s="16" t="s">
        <v>981</v>
      </c>
      <c r="M290" s="16" t="s">
        <v>50</v>
      </c>
      <c r="N290" s="16" t="s">
        <v>982</v>
      </c>
      <c r="O290" s="16" t="s">
        <v>52</v>
      </c>
      <c r="P290" s="16" t="s">
        <v>985</v>
      </c>
      <c r="Q290" s="16" t="s">
        <v>954</v>
      </c>
      <c r="R290" s="16" t="s">
        <v>36</v>
      </c>
      <c r="S290" s="16">
        <v>0</v>
      </c>
      <c r="T290" s="16">
        <v>1</v>
      </c>
      <c r="U290" s="16">
        <v>0</v>
      </c>
      <c r="V290" s="16">
        <v>0</v>
      </c>
      <c r="W290" s="16">
        <v>1</v>
      </c>
      <c r="X290" s="16" t="s">
        <v>984</v>
      </c>
      <c r="Y290" s="13"/>
      <c r="Z290" s="13"/>
      <c r="AA290" s="13"/>
      <c r="AB290" s="13"/>
      <c r="AC290" s="13"/>
      <c r="AD290" s="13"/>
      <c r="AE290" s="13"/>
      <c r="AF290" s="13"/>
      <c r="AG290" s="13"/>
      <c r="AH290" s="13"/>
      <c r="AI290" s="13"/>
    </row>
    <row r="291" spans="1:35" x14ac:dyDescent="0.2">
      <c r="A291" s="40" t="s">
        <v>354</v>
      </c>
      <c r="B291" s="41" t="s">
        <v>355</v>
      </c>
      <c r="C291" s="42" t="s">
        <v>354</v>
      </c>
      <c r="D291" s="42" t="s">
        <v>356</v>
      </c>
      <c r="E291" s="42" t="s">
        <v>357</v>
      </c>
      <c r="F291" s="42" t="s">
        <v>848</v>
      </c>
      <c r="G291" s="43" t="s">
        <v>849</v>
      </c>
      <c r="H291" s="42" t="s">
        <v>850</v>
      </c>
      <c r="I291" s="43" t="s">
        <v>851</v>
      </c>
      <c r="J291" s="16" t="s">
        <v>986</v>
      </c>
      <c r="K291" s="16" t="s">
        <v>987</v>
      </c>
      <c r="L291" s="16" t="s">
        <v>988</v>
      </c>
      <c r="M291" s="16" t="s">
        <v>50</v>
      </c>
      <c r="N291" s="16" t="s">
        <v>989</v>
      </c>
      <c r="O291" s="16" t="s">
        <v>52</v>
      </c>
      <c r="P291" s="16" t="s">
        <v>990</v>
      </c>
      <c r="Q291" s="16" t="s">
        <v>991</v>
      </c>
      <c r="R291" s="16" t="s">
        <v>36</v>
      </c>
      <c r="S291" s="16">
        <v>5</v>
      </c>
      <c r="T291" s="16">
        <v>5</v>
      </c>
      <c r="U291" s="16">
        <v>5</v>
      </c>
      <c r="V291" s="16">
        <v>5</v>
      </c>
      <c r="W291" s="16">
        <v>20</v>
      </c>
      <c r="X291" s="16" t="s">
        <v>992</v>
      </c>
      <c r="Y291" s="13"/>
      <c r="Z291" s="13"/>
      <c r="AA291" s="13"/>
      <c r="AB291" s="13"/>
      <c r="AC291" s="13"/>
      <c r="AD291" s="13"/>
      <c r="AE291" s="13"/>
      <c r="AF291" s="13"/>
      <c r="AG291" s="13"/>
      <c r="AH291" s="13"/>
      <c r="AI291" s="13"/>
    </row>
    <row r="292" spans="1:35" x14ac:dyDescent="0.2">
      <c r="A292" s="40" t="s">
        <v>354</v>
      </c>
      <c r="B292" s="41" t="s">
        <v>355</v>
      </c>
      <c r="C292" s="42" t="s">
        <v>354</v>
      </c>
      <c r="D292" s="42" t="s">
        <v>356</v>
      </c>
      <c r="E292" s="42" t="s">
        <v>357</v>
      </c>
      <c r="F292" s="42" t="s">
        <v>848</v>
      </c>
      <c r="G292" s="43" t="s">
        <v>849</v>
      </c>
      <c r="H292" s="42" t="s">
        <v>850</v>
      </c>
      <c r="I292" s="43" t="s">
        <v>851</v>
      </c>
      <c r="J292" s="16" t="s">
        <v>986</v>
      </c>
      <c r="K292" s="16" t="s">
        <v>987</v>
      </c>
      <c r="L292" s="16" t="s">
        <v>988</v>
      </c>
      <c r="M292" s="16" t="s">
        <v>50</v>
      </c>
      <c r="N292" s="16" t="s">
        <v>989</v>
      </c>
      <c r="O292" s="16" t="s">
        <v>52</v>
      </c>
      <c r="P292" s="16" t="s">
        <v>993</v>
      </c>
      <c r="Q292" s="16" t="s">
        <v>323</v>
      </c>
      <c r="R292" s="16" t="s">
        <v>36</v>
      </c>
      <c r="S292" s="16">
        <v>1</v>
      </c>
      <c r="T292" s="16">
        <v>1</v>
      </c>
      <c r="U292" s="16">
        <v>1</v>
      </c>
      <c r="V292" s="16">
        <v>1</v>
      </c>
      <c r="W292" s="16">
        <v>4</v>
      </c>
      <c r="X292" s="16" t="s">
        <v>992</v>
      </c>
      <c r="Y292" s="13"/>
      <c r="Z292" s="13"/>
      <c r="AA292" s="13"/>
      <c r="AB292" s="13"/>
      <c r="AC292" s="13"/>
      <c r="AD292" s="13"/>
      <c r="AE292" s="13"/>
      <c r="AF292" s="13"/>
      <c r="AG292" s="13"/>
      <c r="AH292" s="13"/>
      <c r="AI292" s="13"/>
    </row>
    <row r="293" spans="1:35" x14ac:dyDescent="0.2">
      <c r="A293" s="14" t="s">
        <v>844</v>
      </c>
      <c r="B293" s="15" t="s">
        <v>845</v>
      </c>
      <c r="C293" s="16" t="s">
        <v>846</v>
      </c>
      <c r="D293" s="16" t="s">
        <v>847</v>
      </c>
      <c r="E293" s="16" t="s">
        <v>846</v>
      </c>
      <c r="F293" s="16" t="s">
        <v>848</v>
      </c>
      <c r="G293" s="17" t="s">
        <v>849</v>
      </c>
      <c r="H293" s="16" t="s">
        <v>850</v>
      </c>
      <c r="I293" s="17" t="s">
        <v>851</v>
      </c>
      <c r="J293" s="16" t="s">
        <v>331</v>
      </c>
      <c r="K293" s="16" t="s">
        <v>332</v>
      </c>
      <c r="L293" s="16" t="s">
        <v>994</v>
      </c>
      <c r="M293" s="16" t="s">
        <v>50</v>
      </c>
      <c r="N293" s="16" t="s">
        <v>995</v>
      </c>
      <c r="O293" s="16" t="s">
        <v>52</v>
      </c>
      <c r="P293" s="16" t="s">
        <v>996</v>
      </c>
      <c r="Q293" s="16" t="s">
        <v>997</v>
      </c>
      <c r="R293" s="16" t="s">
        <v>36</v>
      </c>
      <c r="S293" s="16">
        <v>1</v>
      </c>
      <c r="T293" s="16">
        <v>0</v>
      </c>
      <c r="U293" s="16">
        <v>0</v>
      </c>
      <c r="V293" s="16">
        <v>0</v>
      </c>
      <c r="W293" s="16">
        <v>1</v>
      </c>
      <c r="X293" s="16" t="s">
        <v>998</v>
      </c>
      <c r="Y293" s="13"/>
      <c r="Z293" s="13"/>
      <c r="AA293" s="13"/>
      <c r="AB293" s="13"/>
      <c r="AC293" s="13"/>
      <c r="AD293" s="13"/>
      <c r="AE293" s="13"/>
      <c r="AF293" s="13"/>
      <c r="AG293" s="13"/>
      <c r="AH293" s="13"/>
      <c r="AI293" s="13"/>
    </row>
    <row r="294" spans="1:35" x14ac:dyDescent="0.2">
      <c r="A294" s="14" t="s">
        <v>844</v>
      </c>
      <c r="B294" s="15" t="s">
        <v>845</v>
      </c>
      <c r="C294" s="16" t="s">
        <v>846</v>
      </c>
      <c r="D294" s="16" t="s">
        <v>847</v>
      </c>
      <c r="E294" s="16" t="s">
        <v>846</v>
      </c>
      <c r="F294" s="16" t="s">
        <v>848</v>
      </c>
      <c r="G294" s="17" t="s">
        <v>849</v>
      </c>
      <c r="H294" s="16" t="s">
        <v>850</v>
      </c>
      <c r="I294" s="17" t="s">
        <v>851</v>
      </c>
      <c r="J294" s="16" t="s">
        <v>331</v>
      </c>
      <c r="K294" s="16" t="s">
        <v>332</v>
      </c>
      <c r="L294" s="16" t="s">
        <v>994</v>
      </c>
      <c r="M294" s="16" t="s">
        <v>50</v>
      </c>
      <c r="N294" s="16" t="s">
        <v>995</v>
      </c>
      <c r="O294" s="16" t="s">
        <v>52</v>
      </c>
      <c r="P294" s="16" t="s">
        <v>999</v>
      </c>
      <c r="Q294" s="16" t="s">
        <v>997</v>
      </c>
      <c r="R294" s="16" t="s">
        <v>36</v>
      </c>
      <c r="S294" s="16">
        <v>1</v>
      </c>
      <c r="T294" s="16">
        <v>0</v>
      </c>
      <c r="U294" s="16">
        <v>0</v>
      </c>
      <c r="V294" s="16">
        <v>0</v>
      </c>
      <c r="W294" s="16">
        <v>1</v>
      </c>
      <c r="X294" s="16" t="s">
        <v>998</v>
      </c>
      <c r="Y294" s="13"/>
      <c r="Z294" s="13"/>
      <c r="AA294" s="13"/>
      <c r="AB294" s="13"/>
      <c r="AC294" s="13"/>
      <c r="AD294" s="13"/>
      <c r="AE294" s="13"/>
      <c r="AF294" s="13"/>
      <c r="AG294" s="13"/>
      <c r="AH294" s="13"/>
      <c r="AI294" s="13"/>
    </row>
    <row r="295" spans="1:35" x14ac:dyDescent="0.2">
      <c r="A295" s="14" t="s">
        <v>844</v>
      </c>
      <c r="B295" s="15" t="s">
        <v>845</v>
      </c>
      <c r="C295" s="16" t="s">
        <v>846</v>
      </c>
      <c r="D295" s="16" t="s">
        <v>847</v>
      </c>
      <c r="E295" s="16" t="s">
        <v>846</v>
      </c>
      <c r="F295" s="16" t="s">
        <v>848</v>
      </c>
      <c r="G295" s="17" t="s">
        <v>849</v>
      </c>
      <c r="H295" s="16" t="s">
        <v>850</v>
      </c>
      <c r="I295" s="17" t="s">
        <v>851</v>
      </c>
      <c r="J295" s="16" t="s">
        <v>811</v>
      </c>
      <c r="K295" s="16" t="s">
        <v>812</v>
      </c>
      <c r="L295" s="16" t="s">
        <v>1000</v>
      </c>
      <c r="M295" s="16" t="s">
        <v>50</v>
      </c>
      <c r="N295" s="16" t="s">
        <v>1001</v>
      </c>
      <c r="O295" s="16" t="s">
        <v>52</v>
      </c>
      <c r="P295" s="16" t="s">
        <v>1002</v>
      </c>
      <c r="Q295" s="16" t="s">
        <v>78</v>
      </c>
      <c r="R295" s="16" t="s">
        <v>36</v>
      </c>
      <c r="S295" s="16">
        <v>3000</v>
      </c>
      <c r="T295" s="16">
        <v>3000</v>
      </c>
      <c r="U295" s="16">
        <v>3000</v>
      </c>
      <c r="V295" s="16">
        <v>3000</v>
      </c>
      <c r="W295" s="16">
        <v>12000</v>
      </c>
      <c r="X295" s="16" t="s">
        <v>1003</v>
      </c>
      <c r="Y295" s="13"/>
      <c r="Z295" s="13"/>
      <c r="AA295" s="13"/>
      <c r="AB295" s="13"/>
      <c r="AC295" s="13"/>
      <c r="AD295" s="13"/>
      <c r="AE295" s="13"/>
      <c r="AF295" s="13"/>
      <c r="AG295" s="13"/>
      <c r="AH295" s="13"/>
      <c r="AI295" s="13"/>
    </row>
    <row r="296" spans="1:35" x14ac:dyDescent="0.2">
      <c r="A296" s="14" t="s">
        <v>844</v>
      </c>
      <c r="B296" s="15" t="s">
        <v>845</v>
      </c>
      <c r="C296" s="16" t="s">
        <v>846</v>
      </c>
      <c r="D296" s="16" t="s">
        <v>847</v>
      </c>
      <c r="E296" s="16" t="s">
        <v>846</v>
      </c>
      <c r="F296" s="16" t="s">
        <v>848</v>
      </c>
      <c r="G296" s="17" t="s">
        <v>849</v>
      </c>
      <c r="H296" s="16" t="s">
        <v>850</v>
      </c>
      <c r="I296" s="17" t="s">
        <v>851</v>
      </c>
      <c r="J296" s="16" t="s">
        <v>811</v>
      </c>
      <c r="K296" s="16" t="s">
        <v>812</v>
      </c>
      <c r="L296" s="16" t="s">
        <v>1000</v>
      </c>
      <c r="M296" s="16" t="s">
        <v>50</v>
      </c>
      <c r="N296" s="16" t="s">
        <v>1001</v>
      </c>
      <c r="O296" s="16" t="s">
        <v>52</v>
      </c>
      <c r="P296" s="16" t="s">
        <v>1004</v>
      </c>
      <c r="Q296" s="16" t="s">
        <v>78</v>
      </c>
      <c r="R296" s="16" t="s">
        <v>36</v>
      </c>
      <c r="S296" s="16">
        <v>3000</v>
      </c>
      <c r="T296" s="16">
        <v>3000</v>
      </c>
      <c r="U296" s="16">
        <v>3000</v>
      </c>
      <c r="V296" s="16">
        <v>3000</v>
      </c>
      <c r="W296" s="16">
        <v>12000</v>
      </c>
      <c r="X296" s="16" t="s">
        <v>1003</v>
      </c>
      <c r="Y296" s="13"/>
      <c r="Z296" s="13"/>
      <c r="AA296" s="13"/>
      <c r="AB296" s="13"/>
      <c r="AC296" s="13"/>
      <c r="AD296" s="13"/>
      <c r="AE296" s="13"/>
      <c r="AF296" s="13"/>
      <c r="AG296" s="13"/>
      <c r="AH296" s="13"/>
      <c r="AI296" s="13"/>
    </row>
    <row r="297" spans="1:35" x14ac:dyDescent="0.2">
      <c r="A297" s="14" t="s">
        <v>844</v>
      </c>
      <c r="B297" s="15" t="s">
        <v>845</v>
      </c>
      <c r="C297" s="16" t="s">
        <v>846</v>
      </c>
      <c r="D297" s="16" t="s">
        <v>847</v>
      </c>
      <c r="E297" s="16" t="s">
        <v>846</v>
      </c>
      <c r="F297" s="16" t="s">
        <v>848</v>
      </c>
      <c r="G297" s="17" t="s">
        <v>849</v>
      </c>
      <c r="H297" s="16" t="s">
        <v>850</v>
      </c>
      <c r="I297" s="17" t="s">
        <v>851</v>
      </c>
      <c r="J297" s="16" t="s">
        <v>818</v>
      </c>
      <c r="K297" s="16" t="s">
        <v>819</v>
      </c>
      <c r="L297" s="16" t="s">
        <v>1005</v>
      </c>
      <c r="M297" s="16" t="s">
        <v>50</v>
      </c>
      <c r="N297" s="16" t="s">
        <v>1006</v>
      </c>
      <c r="O297" s="16" t="s">
        <v>52</v>
      </c>
      <c r="P297" s="16" t="s">
        <v>1007</v>
      </c>
      <c r="Q297" s="16" t="s">
        <v>1008</v>
      </c>
      <c r="R297" s="16" t="s">
        <v>36</v>
      </c>
      <c r="S297" s="16">
        <v>8</v>
      </c>
      <c r="T297" s="16">
        <v>8</v>
      </c>
      <c r="U297" s="16">
        <v>8</v>
      </c>
      <c r="V297" s="16">
        <v>8</v>
      </c>
      <c r="W297" s="16">
        <v>32</v>
      </c>
      <c r="X297" s="16" t="s">
        <v>1009</v>
      </c>
      <c r="Y297" s="13"/>
      <c r="Z297" s="13"/>
      <c r="AA297" s="13"/>
      <c r="AB297" s="13"/>
      <c r="AC297" s="13"/>
      <c r="AD297" s="13"/>
      <c r="AE297" s="13"/>
      <c r="AF297" s="13"/>
      <c r="AG297" s="13"/>
      <c r="AH297" s="13"/>
      <c r="AI297" s="13"/>
    </row>
    <row r="298" spans="1:35" x14ac:dyDescent="0.2">
      <c r="A298" s="14" t="s">
        <v>844</v>
      </c>
      <c r="B298" s="15" t="s">
        <v>845</v>
      </c>
      <c r="C298" s="16" t="s">
        <v>846</v>
      </c>
      <c r="D298" s="16" t="s">
        <v>847</v>
      </c>
      <c r="E298" s="16" t="s">
        <v>846</v>
      </c>
      <c r="F298" s="16" t="s">
        <v>848</v>
      </c>
      <c r="G298" s="17" t="s">
        <v>849</v>
      </c>
      <c r="H298" s="16" t="s">
        <v>850</v>
      </c>
      <c r="I298" s="17" t="s">
        <v>851</v>
      </c>
      <c r="J298" s="16" t="s">
        <v>818</v>
      </c>
      <c r="K298" s="16" t="s">
        <v>819</v>
      </c>
      <c r="L298" s="16" t="s">
        <v>1005</v>
      </c>
      <c r="M298" s="16" t="s">
        <v>50</v>
      </c>
      <c r="N298" s="16" t="s">
        <v>1006</v>
      </c>
      <c r="O298" s="16" t="s">
        <v>52</v>
      </c>
      <c r="P298" s="16" t="s">
        <v>1010</v>
      </c>
      <c r="Q298" s="16" t="s">
        <v>1008</v>
      </c>
      <c r="R298" s="16" t="s">
        <v>82</v>
      </c>
      <c r="S298" s="16">
        <v>149</v>
      </c>
      <c r="T298" s="16">
        <v>149</v>
      </c>
      <c r="U298" s="16">
        <v>149</v>
      </c>
      <c r="V298" s="16">
        <v>149</v>
      </c>
      <c r="W298" s="16">
        <v>149</v>
      </c>
      <c r="X298" s="16" t="s">
        <v>1009</v>
      </c>
      <c r="Y298" s="13"/>
      <c r="Z298" s="13"/>
      <c r="AA298" s="13"/>
      <c r="AB298" s="13"/>
      <c r="AC298" s="13"/>
      <c r="AD298" s="13"/>
      <c r="AE298" s="13"/>
      <c r="AF298" s="13"/>
      <c r="AG298" s="13"/>
      <c r="AH298" s="13"/>
      <c r="AI298" s="13"/>
    </row>
    <row r="299" spans="1:35" x14ac:dyDescent="0.2">
      <c r="A299" s="14" t="s">
        <v>844</v>
      </c>
      <c r="B299" s="15" t="s">
        <v>845</v>
      </c>
      <c r="C299" s="16" t="s">
        <v>846</v>
      </c>
      <c r="D299" s="16" t="s">
        <v>847</v>
      </c>
      <c r="E299" s="16" t="s">
        <v>846</v>
      </c>
      <c r="F299" s="16" t="s">
        <v>848</v>
      </c>
      <c r="G299" s="17" t="s">
        <v>849</v>
      </c>
      <c r="H299" s="16" t="s">
        <v>850</v>
      </c>
      <c r="I299" s="17" t="s">
        <v>851</v>
      </c>
      <c r="J299" s="16" t="s">
        <v>824</v>
      </c>
      <c r="K299" s="16" t="s">
        <v>825</v>
      </c>
      <c r="L299" s="16" t="s">
        <v>1011</v>
      </c>
      <c r="M299" s="16" t="s">
        <v>50</v>
      </c>
      <c r="N299" s="16" t="s">
        <v>1012</v>
      </c>
      <c r="O299" s="16" t="s">
        <v>52</v>
      </c>
      <c r="P299" s="16" t="s">
        <v>1013</v>
      </c>
      <c r="Q299" s="16" t="s">
        <v>1014</v>
      </c>
      <c r="R299" s="16" t="s">
        <v>36</v>
      </c>
      <c r="S299" s="16">
        <v>90</v>
      </c>
      <c r="T299" s="16">
        <v>90</v>
      </c>
      <c r="U299" s="16">
        <v>90</v>
      </c>
      <c r="V299" s="16">
        <v>90</v>
      </c>
      <c r="W299" s="16">
        <v>360</v>
      </c>
      <c r="X299" s="16" t="s">
        <v>1015</v>
      </c>
      <c r="Y299" s="13"/>
      <c r="Z299" s="13"/>
      <c r="AA299" s="13"/>
      <c r="AB299" s="13"/>
      <c r="AC299" s="13"/>
      <c r="AD299" s="13"/>
      <c r="AE299" s="13"/>
      <c r="AF299" s="13"/>
      <c r="AG299" s="13"/>
      <c r="AH299" s="13"/>
      <c r="AI299" s="13"/>
    </row>
    <row r="300" spans="1:35" x14ac:dyDescent="0.2">
      <c r="A300" s="14" t="s">
        <v>844</v>
      </c>
      <c r="B300" s="15" t="s">
        <v>845</v>
      </c>
      <c r="C300" s="16" t="s">
        <v>846</v>
      </c>
      <c r="D300" s="16" t="s">
        <v>847</v>
      </c>
      <c r="E300" s="16" t="s">
        <v>846</v>
      </c>
      <c r="F300" s="16" t="s">
        <v>848</v>
      </c>
      <c r="G300" s="17" t="s">
        <v>849</v>
      </c>
      <c r="H300" s="16" t="s">
        <v>850</v>
      </c>
      <c r="I300" s="17" t="s">
        <v>851</v>
      </c>
      <c r="J300" s="16" t="s">
        <v>824</v>
      </c>
      <c r="K300" s="16" t="s">
        <v>825</v>
      </c>
      <c r="L300" s="16" t="s">
        <v>1011</v>
      </c>
      <c r="M300" s="16" t="s">
        <v>50</v>
      </c>
      <c r="N300" s="16" t="s">
        <v>1012</v>
      </c>
      <c r="O300" s="16" t="s">
        <v>52</v>
      </c>
      <c r="P300" s="16" t="s">
        <v>1016</v>
      </c>
      <c r="Q300" s="16" t="s">
        <v>1014</v>
      </c>
      <c r="R300" s="16" t="s">
        <v>36</v>
      </c>
      <c r="S300" s="16">
        <v>90</v>
      </c>
      <c r="T300" s="16">
        <v>90</v>
      </c>
      <c r="U300" s="16">
        <v>90</v>
      </c>
      <c r="V300" s="16">
        <v>90</v>
      </c>
      <c r="W300" s="16">
        <v>360</v>
      </c>
      <c r="X300" s="16" t="s">
        <v>1015</v>
      </c>
      <c r="Y300" s="13"/>
      <c r="Z300" s="13"/>
      <c r="AA300" s="13"/>
      <c r="AB300" s="13"/>
      <c r="AC300" s="13"/>
      <c r="AD300" s="13"/>
      <c r="AE300" s="13"/>
      <c r="AF300" s="13"/>
      <c r="AG300" s="13"/>
      <c r="AH300" s="13"/>
      <c r="AI300" s="13"/>
    </row>
    <row r="301" spans="1:35" x14ac:dyDescent="0.2">
      <c r="A301" s="14" t="s">
        <v>1017</v>
      </c>
      <c r="B301" s="15" t="s">
        <v>1018</v>
      </c>
      <c r="C301" s="16" t="s">
        <v>1019</v>
      </c>
      <c r="D301" s="16" t="s">
        <v>1020</v>
      </c>
      <c r="E301" s="16" t="s">
        <v>1019</v>
      </c>
      <c r="F301" s="16" t="s">
        <v>1021</v>
      </c>
      <c r="G301" s="17" t="s">
        <v>1022</v>
      </c>
      <c r="H301" s="16" t="s">
        <v>1023</v>
      </c>
      <c r="I301" s="17" t="s">
        <v>1024</v>
      </c>
      <c r="J301" s="16" t="s">
        <v>28</v>
      </c>
      <c r="K301" s="16" t="s">
        <v>29</v>
      </c>
      <c r="L301" s="16" t="s">
        <v>1025</v>
      </c>
      <c r="M301" s="16" t="s">
        <v>31</v>
      </c>
      <c r="N301" s="16" t="s">
        <v>1026</v>
      </c>
      <c r="O301" s="16" t="s">
        <v>33</v>
      </c>
      <c r="P301" s="16" t="s">
        <v>1027</v>
      </c>
      <c r="Q301" s="16" t="s">
        <v>763</v>
      </c>
      <c r="R301" s="16" t="s">
        <v>36</v>
      </c>
      <c r="S301" s="16">
        <v>0</v>
      </c>
      <c r="T301" s="16">
        <v>0</v>
      </c>
      <c r="U301" s="16">
        <v>0</v>
      </c>
      <c r="V301" s="16">
        <v>16</v>
      </c>
      <c r="W301" s="16">
        <v>16</v>
      </c>
      <c r="X301" s="16" t="s">
        <v>1028</v>
      </c>
      <c r="Y301" s="13"/>
      <c r="Z301" s="13"/>
      <c r="AA301" s="13"/>
      <c r="AB301" s="13"/>
      <c r="AC301" s="13"/>
      <c r="AD301" s="13"/>
      <c r="AE301" s="13"/>
      <c r="AF301" s="13"/>
      <c r="AG301" s="13"/>
      <c r="AH301" s="13"/>
      <c r="AI301" s="13"/>
    </row>
    <row r="302" spans="1:35" x14ac:dyDescent="0.2">
      <c r="A302" s="14" t="s">
        <v>1017</v>
      </c>
      <c r="B302" s="15" t="s">
        <v>1018</v>
      </c>
      <c r="C302" s="16" t="s">
        <v>1019</v>
      </c>
      <c r="D302" s="16" t="s">
        <v>1020</v>
      </c>
      <c r="E302" s="16" t="s">
        <v>1019</v>
      </c>
      <c r="F302" s="16" t="s">
        <v>1021</v>
      </c>
      <c r="G302" s="17" t="s">
        <v>1022</v>
      </c>
      <c r="H302" s="16" t="s">
        <v>1023</v>
      </c>
      <c r="I302" s="17" t="s">
        <v>1024</v>
      </c>
      <c r="J302" s="16" t="s">
        <v>28</v>
      </c>
      <c r="K302" s="16" t="s">
        <v>29</v>
      </c>
      <c r="L302" s="16" t="s">
        <v>1025</v>
      </c>
      <c r="M302" s="16" t="s">
        <v>31</v>
      </c>
      <c r="N302" s="16" t="s">
        <v>1026</v>
      </c>
      <c r="O302" s="16" t="s">
        <v>33</v>
      </c>
      <c r="P302" s="16" t="s">
        <v>1029</v>
      </c>
      <c r="Q302" s="16" t="s">
        <v>763</v>
      </c>
      <c r="R302" s="16" t="s">
        <v>36</v>
      </c>
      <c r="S302" s="16">
        <v>0</v>
      </c>
      <c r="T302" s="16">
        <v>0</v>
      </c>
      <c r="U302" s="16">
        <v>0</v>
      </c>
      <c r="V302" s="16">
        <v>12</v>
      </c>
      <c r="W302" s="16">
        <v>12</v>
      </c>
      <c r="X302" s="16" t="s">
        <v>1028</v>
      </c>
      <c r="Y302" s="13"/>
      <c r="Z302" s="13"/>
      <c r="AA302" s="13"/>
      <c r="AB302" s="13"/>
      <c r="AC302" s="13"/>
      <c r="AD302" s="13"/>
      <c r="AE302" s="13"/>
      <c r="AF302" s="13"/>
      <c r="AG302" s="13"/>
      <c r="AH302" s="13"/>
      <c r="AI302" s="13"/>
    </row>
    <row r="303" spans="1:35" x14ac:dyDescent="0.2">
      <c r="A303" s="14" t="s">
        <v>1017</v>
      </c>
      <c r="B303" s="15" t="s">
        <v>1018</v>
      </c>
      <c r="C303" s="16" t="s">
        <v>1019</v>
      </c>
      <c r="D303" s="16" t="s">
        <v>1020</v>
      </c>
      <c r="E303" s="16" t="s">
        <v>1019</v>
      </c>
      <c r="F303" s="16" t="s">
        <v>1021</v>
      </c>
      <c r="G303" s="17" t="s">
        <v>1022</v>
      </c>
      <c r="H303" s="16" t="s">
        <v>1023</v>
      </c>
      <c r="I303" s="17" t="s">
        <v>1024</v>
      </c>
      <c r="J303" s="16" t="s">
        <v>39</v>
      </c>
      <c r="K303" s="16" t="s">
        <v>40</v>
      </c>
      <c r="L303" s="16" t="s">
        <v>1030</v>
      </c>
      <c r="M303" s="16" t="s">
        <v>31</v>
      </c>
      <c r="N303" s="16" t="s">
        <v>1031</v>
      </c>
      <c r="O303" s="16" t="s">
        <v>33</v>
      </c>
      <c r="P303" s="16" t="s">
        <v>1032</v>
      </c>
      <c r="Q303" s="16" t="s">
        <v>1033</v>
      </c>
      <c r="R303" s="16" t="s">
        <v>36</v>
      </c>
      <c r="S303" s="16">
        <v>0</v>
      </c>
      <c r="T303" s="16">
        <v>0</v>
      </c>
      <c r="U303" s="16">
        <v>0</v>
      </c>
      <c r="V303" s="16">
        <v>6500</v>
      </c>
      <c r="W303" s="16">
        <v>6500</v>
      </c>
      <c r="X303" s="16" t="s">
        <v>1034</v>
      </c>
      <c r="Y303" s="13"/>
      <c r="Z303" s="13"/>
      <c r="AA303" s="13"/>
      <c r="AB303" s="13"/>
      <c r="AC303" s="13"/>
      <c r="AD303" s="13"/>
      <c r="AE303" s="13"/>
      <c r="AF303" s="13"/>
      <c r="AG303" s="13"/>
      <c r="AH303" s="13"/>
      <c r="AI303" s="13"/>
    </row>
    <row r="304" spans="1:35" x14ac:dyDescent="0.2">
      <c r="A304" s="14" t="s">
        <v>1017</v>
      </c>
      <c r="B304" s="15" t="s">
        <v>1018</v>
      </c>
      <c r="C304" s="16" t="s">
        <v>1019</v>
      </c>
      <c r="D304" s="16" t="s">
        <v>1020</v>
      </c>
      <c r="E304" s="16" t="s">
        <v>1019</v>
      </c>
      <c r="F304" s="16" t="s">
        <v>1021</v>
      </c>
      <c r="G304" s="17" t="s">
        <v>1022</v>
      </c>
      <c r="H304" s="16" t="s">
        <v>1023</v>
      </c>
      <c r="I304" s="17" t="s">
        <v>1024</v>
      </c>
      <c r="J304" s="16" t="s">
        <v>39</v>
      </c>
      <c r="K304" s="16" t="s">
        <v>40</v>
      </c>
      <c r="L304" s="16" t="s">
        <v>1030</v>
      </c>
      <c r="M304" s="16" t="s">
        <v>31</v>
      </c>
      <c r="N304" s="16" t="s">
        <v>1031</v>
      </c>
      <c r="O304" s="16" t="s">
        <v>33</v>
      </c>
      <c r="P304" s="16" t="s">
        <v>1035</v>
      </c>
      <c r="Q304" s="16" t="s">
        <v>1033</v>
      </c>
      <c r="R304" s="16" t="s">
        <v>36</v>
      </c>
      <c r="S304" s="16">
        <v>0</v>
      </c>
      <c r="T304" s="16">
        <v>0</v>
      </c>
      <c r="U304" s="16">
        <v>0</v>
      </c>
      <c r="V304" s="16">
        <v>3200</v>
      </c>
      <c r="W304" s="16">
        <v>3200</v>
      </c>
      <c r="X304" s="16" t="s">
        <v>1034</v>
      </c>
      <c r="Y304" s="13"/>
      <c r="Z304" s="13"/>
      <c r="AA304" s="13"/>
      <c r="AB304" s="13"/>
      <c r="AC304" s="13"/>
      <c r="AD304" s="13"/>
      <c r="AE304" s="13"/>
      <c r="AF304" s="13"/>
      <c r="AG304" s="13"/>
      <c r="AH304" s="13"/>
      <c r="AI304" s="13"/>
    </row>
    <row r="305" spans="1:35" x14ac:dyDescent="0.2">
      <c r="A305" s="14" t="s">
        <v>1017</v>
      </c>
      <c r="B305" s="15" t="s">
        <v>1018</v>
      </c>
      <c r="C305" s="16" t="s">
        <v>1019</v>
      </c>
      <c r="D305" s="16" t="s">
        <v>1020</v>
      </c>
      <c r="E305" s="16" t="s">
        <v>1019</v>
      </c>
      <c r="F305" s="16" t="s">
        <v>1021</v>
      </c>
      <c r="G305" s="17" t="s">
        <v>1022</v>
      </c>
      <c r="H305" s="16" t="s">
        <v>1023</v>
      </c>
      <c r="I305" s="17" t="s">
        <v>1024</v>
      </c>
      <c r="J305" s="16" t="s">
        <v>47</v>
      </c>
      <c r="K305" s="16" t="s">
        <v>48</v>
      </c>
      <c r="L305" s="16" t="s">
        <v>1036</v>
      </c>
      <c r="M305" s="16" t="s">
        <v>50</v>
      </c>
      <c r="N305" s="16" t="s">
        <v>1037</v>
      </c>
      <c r="O305" s="16" t="s">
        <v>133</v>
      </c>
      <c r="P305" s="16" t="s">
        <v>1038</v>
      </c>
      <c r="Q305" s="16" t="s">
        <v>802</v>
      </c>
      <c r="R305" s="16" t="s">
        <v>36</v>
      </c>
      <c r="S305" s="16">
        <v>0</v>
      </c>
      <c r="T305" s="16">
        <v>400</v>
      </c>
      <c r="U305" s="16">
        <v>0</v>
      </c>
      <c r="V305" s="16">
        <v>400</v>
      </c>
      <c r="W305" s="16">
        <v>800</v>
      </c>
      <c r="X305" s="16" t="s">
        <v>1039</v>
      </c>
      <c r="Y305" s="13"/>
      <c r="Z305" s="13"/>
      <c r="AA305" s="13"/>
      <c r="AB305" s="13"/>
      <c r="AC305" s="13"/>
      <c r="AD305" s="13"/>
      <c r="AE305" s="13"/>
      <c r="AF305" s="13"/>
      <c r="AG305" s="13"/>
      <c r="AH305" s="13"/>
      <c r="AI305" s="13"/>
    </row>
    <row r="306" spans="1:35" x14ac:dyDescent="0.2">
      <c r="A306" s="14" t="s">
        <v>1017</v>
      </c>
      <c r="B306" s="15" t="s">
        <v>1018</v>
      </c>
      <c r="C306" s="16" t="s">
        <v>1019</v>
      </c>
      <c r="D306" s="16" t="s">
        <v>1020</v>
      </c>
      <c r="E306" s="16" t="s">
        <v>1019</v>
      </c>
      <c r="F306" s="16" t="s">
        <v>1021</v>
      </c>
      <c r="G306" s="17" t="s">
        <v>1022</v>
      </c>
      <c r="H306" s="16" t="s">
        <v>1023</v>
      </c>
      <c r="I306" s="17" t="s">
        <v>1024</v>
      </c>
      <c r="J306" s="16" t="s">
        <v>47</v>
      </c>
      <c r="K306" s="16" t="s">
        <v>48</v>
      </c>
      <c r="L306" s="16" t="s">
        <v>1036</v>
      </c>
      <c r="M306" s="16" t="s">
        <v>50</v>
      </c>
      <c r="N306" s="16" t="s">
        <v>1037</v>
      </c>
      <c r="O306" s="16" t="s">
        <v>133</v>
      </c>
      <c r="P306" s="16" t="s">
        <v>1040</v>
      </c>
      <c r="Q306" s="16" t="s">
        <v>802</v>
      </c>
      <c r="R306" s="16" t="s">
        <v>36</v>
      </c>
      <c r="S306" s="16">
        <v>0</v>
      </c>
      <c r="T306" s="16">
        <v>400</v>
      </c>
      <c r="U306" s="16">
        <v>0</v>
      </c>
      <c r="V306" s="16">
        <v>400</v>
      </c>
      <c r="W306" s="16">
        <v>800</v>
      </c>
      <c r="X306" s="16" t="s">
        <v>1039</v>
      </c>
      <c r="Y306" s="13"/>
      <c r="Z306" s="13"/>
      <c r="AA306" s="13"/>
      <c r="AB306" s="13"/>
      <c r="AC306" s="13"/>
      <c r="AD306" s="13"/>
      <c r="AE306" s="13"/>
      <c r="AF306" s="13"/>
      <c r="AG306" s="13"/>
      <c r="AH306" s="13"/>
      <c r="AI306" s="13"/>
    </row>
    <row r="307" spans="1:35" x14ac:dyDescent="0.2">
      <c r="A307" s="14" t="s">
        <v>1017</v>
      </c>
      <c r="B307" s="15" t="s">
        <v>1018</v>
      </c>
      <c r="C307" s="16" t="s">
        <v>1019</v>
      </c>
      <c r="D307" s="16" t="s">
        <v>1020</v>
      </c>
      <c r="E307" s="16" t="s">
        <v>1019</v>
      </c>
      <c r="F307" s="16" t="s">
        <v>1021</v>
      </c>
      <c r="G307" s="17" t="s">
        <v>1022</v>
      </c>
      <c r="H307" s="16" t="s">
        <v>1023</v>
      </c>
      <c r="I307" s="17" t="s">
        <v>1024</v>
      </c>
      <c r="J307" s="16" t="s">
        <v>57</v>
      </c>
      <c r="K307" s="16" t="s">
        <v>58</v>
      </c>
      <c r="L307" s="16" t="s">
        <v>1041</v>
      </c>
      <c r="M307" s="16" t="s">
        <v>50</v>
      </c>
      <c r="N307" s="16" t="s">
        <v>1042</v>
      </c>
      <c r="O307" s="16" t="s">
        <v>133</v>
      </c>
      <c r="P307" s="16" t="s">
        <v>1043</v>
      </c>
      <c r="Q307" s="16" t="s">
        <v>81</v>
      </c>
      <c r="R307" s="16" t="s">
        <v>36</v>
      </c>
      <c r="S307" s="16">
        <v>0</v>
      </c>
      <c r="T307" s="16">
        <v>3500</v>
      </c>
      <c r="U307" s="16">
        <v>0</v>
      </c>
      <c r="V307" s="16">
        <v>3500</v>
      </c>
      <c r="W307" s="16">
        <v>7000</v>
      </c>
      <c r="X307" s="16" t="s">
        <v>1044</v>
      </c>
      <c r="Y307" s="13"/>
      <c r="Z307" s="13"/>
      <c r="AA307" s="13"/>
      <c r="AB307" s="13"/>
      <c r="AC307" s="13"/>
      <c r="AD307" s="13"/>
      <c r="AE307" s="13"/>
      <c r="AF307" s="13"/>
      <c r="AG307" s="13"/>
      <c r="AH307" s="13"/>
      <c r="AI307" s="13"/>
    </row>
    <row r="308" spans="1:35" x14ac:dyDescent="0.2">
      <c r="A308" s="14" t="s">
        <v>1017</v>
      </c>
      <c r="B308" s="15" t="s">
        <v>1018</v>
      </c>
      <c r="C308" s="16" t="s">
        <v>1019</v>
      </c>
      <c r="D308" s="16" t="s">
        <v>1020</v>
      </c>
      <c r="E308" s="16" t="s">
        <v>1019</v>
      </c>
      <c r="F308" s="16" t="s">
        <v>1021</v>
      </c>
      <c r="G308" s="17" t="s">
        <v>1022</v>
      </c>
      <c r="H308" s="16" t="s">
        <v>1023</v>
      </c>
      <c r="I308" s="17" t="s">
        <v>1024</v>
      </c>
      <c r="J308" s="16" t="s">
        <v>57</v>
      </c>
      <c r="K308" s="16" t="s">
        <v>58</v>
      </c>
      <c r="L308" s="16" t="s">
        <v>1041</v>
      </c>
      <c r="M308" s="16" t="s">
        <v>50</v>
      </c>
      <c r="N308" s="16" t="s">
        <v>1042</v>
      </c>
      <c r="O308" s="16" t="s">
        <v>133</v>
      </c>
      <c r="P308" s="16" t="s">
        <v>857</v>
      </c>
      <c r="Q308" s="16" t="s">
        <v>81</v>
      </c>
      <c r="R308" s="16" t="s">
        <v>82</v>
      </c>
      <c r="S308" s="16">
        <v>0</v>
      </c>
      <c r="T308" s="16">
        <v>178847</v>
      </c>
      <c r="U308" s="16">
        <v>0</v>
      </c>
      <c r="V308" s="16">
        <v>178847</v>
      </c>
      <c r="W308" s="16">
        <v>178847</v>
      </c>
      <c r="X308" s="16" t="s">
        <v>1044</v>
      </c>
      <c r="Y308" s="13"/>
      <c r="Z308" s="13"/>
      <c r="AA308" s="13"/>
      <c r="AB308" s="13"/>
      <c r="AC308" s="13"/>
      <c r="AD308" s="13"/>
      <c r="AE308" s="13"/>
      <c r="AF308" s="13"/>
      <c r="AG308" s="13"/>
      <c r="AH308" s="13"/>
      <c r="AI308" s="13"/>
    </row>
    <row r="309" spans="1:35" x14ac:dyDescent="0.2">
      <c r="A309" s="14" t="s">
        <v>1017</v>
      </c>
      <c r="B309" s="15" t="s">
        <v>1018</v>
      </c>
      <c r="C309" s="16" t="s">
        <v>1019</v>
      </c>
      <c r="D309" s="16" t="s">
        <v>1020</v>
      </c>
      <c r="E309" s="16" t="s">
        <v>1019</v>
      </c>
      <c r="F309" s="16" t="s">
        <v>1021</v>
      </c>
      <c r="G309" s="17" t="s">
        <v>1022</v>
      </c>
      <c r="H309" s="16" t="s">
        <v>1023</v>
      </c>
      <c r="I309" s="17" t="s">
        <v>1024</v>
      </c>
      <c r="J309" s="16" t="s">
        <v>65</v>
      </c>
      <c r="K309" s="16" t="s">
        <v>66</v>
      </c>
      <c r="L309" s="16" t="s">
        <v>1045</v>
      </c>
      <c r="M309" s="16" t="s">
        <v>50</v>
      </c>
      <c r="N309" s="16" t="s">
        <v>1046</v>
      </c>
      <c r="O309" s="16" t="s">
        <v>133</v>
      </c>
      <c r="P309" s="16" t="s">
        <v>1047</v>
      </c>
      <c r="Q309" s="16" t="s">
        <v>763</v>
      </c>
      <c r="R309" s="16" t="s">
        <v>36</v>
      </c>
      <c r="S309" s="16">
        <v>0</v>
      </c>
      <c r="T309" s="16">
        <v>1600</v>
      </c>
      <c r="U309" s="16">
        <v>0</v>
      </c>
      <c r="V309" s="16">
        <v>1600</v>
      </c>
      <c r="W309" s="16">
        <v>3200</v>
      </c>
      <c r="X309" s="16" t="s">
        <v>1048</v>
      </c>
      <c r="Y309" s="13"/>
      <c r="Z309" s="13"/>
      <c r="AA309" s="13"/>
      <c r="AB309" s="13"/>
      <c r="AC309" s="13"/>
      <c r="AD309" s="13"/>
      <c r="AE309" s="13"/>
      <c r="AF309" s="13"/>
      <c r="AG309" s="13"/>
      <c r="AH309" s="13"/>
      <c r="AI309" s="13"/>
    </row>
    <row r="310" spans="1:35" x14ac:dyDescent="0.2">
      <c r="A310" s="14" t="s">
        <v>1017</v>
      </c>
      <c r="B310" s="15" t="s">
        <v>1018</v>
      </c>
      <c r="C310" s="16" t="s">
        <v>1019</v>
      </c>
      <c r="D310" s="16" t="s">
        <v>1020</v>
      </c>
      <c r="E310" s="16" t="s">
        <v>1019</v>
      </c>
      <c r="F310" s="16" t="s">
        <v>1021</v>
      </c>
      <c r="G310" s="17" t="s">
        <v>1022</v>
      </c>
      <c r="H310" s="16" t="s">
        <v>1023</v>
      </c>
      <c r="I310" s="17" t="s">
        <v>1024</v>
      </c>
      <c r="J310" s="16" t="s">
        <v>65</v>
      </c>
      <c r="K310" s="16" t="s">
        <v>66</v>
      </c>
      <c r="L310" s="16" t="s">
        <v>1045</v>
      </c>
      <c r="M310" s="16" t="s">
        <v>50</v>
      </c>
      <c r="N310" s="16" t="s">
        <v>1046</v>
      </c>
      <c r="O310" s="16" t="s">
        <v>133</v>
      </c>
      <c r="P310" s="16" t="s">
        <v>1049</v>
      </c>
      <c r="Q310" s="16" t="s">
        <v>763</v>
      </c>
      <c r="R310" s="16" t="s">
        <v>36</v>
      </c>
      <c r="S310" s="16">
        <v>0</v>
      </c>
      <c r="T310" s="16">
        <v>1600</v>
      </c>
      <c r="U310" s="16">
        <v>0</v>
      </c>
      <c r="V310" s="16">
        <v>1600</v>
      </c>
      <c r="W310" s="16">
        <v>3200</v>
      </c>
      <c r="X310" s="16" t="s">
        <v>1048</v>
      </c>
      <c r="Y310" s="13"/>
      <c r="Z310" s="13"/>
      <c r="AA310" s="13"/>
      <c r="AB310" s="13"/>
      <c r="AC310" s="13"/>
      <c r="AD310" s="13"/>
      <c r="AE310" s="13"/>
      <c r="AF310" s="13"/>
      <c r="AG310" s="13"/>
      <c r="AH310" s="13"/>
      <c r="AI310" s="13"/>
    </row>
    <row r="311" spans="1:35" x14ac:dyDescent="0.2">
      <c r="A311" s="14" t="s">
        <v>1017</v>
      </c>
      <c r="B311" s="15" t="s">
        <v>1018</v>
      </c>
      <c r="C311" s="16" t="s">
        <v>1019</v>
      </c>
      <c r="D311" s="16" t="s">
        <v>1020</v>
      </c>
      <c r="E311" s="16" t="s">
        <v>1019</v>
      </c>
      <c r="F311" s="16" t="s">
        <v>1021</v>
      </c>
      <c r="G311" s="17" t="s">
        <v>1022</v>
      </c>
      <c r="H311" s="16" t="s">
        <v>1023</v>
      </c>
      <c r="I311" s="17" t="s">
        <v>1024</v>
      </c>
      <c r="J311" s="16" t="s">
        <v>299</v>
      </c>
      <c r="K311" s="16" t="s">
        <v>300</v>
      </c>
      <c r="L311" s="16" t="s">
        <v>1050</v>
      </c>
      <c r="M311" s="16" t="s">
        <v>50</v>
      </c>
      <c r="N311" s="16" t="s">
        <v>1051</v>
      </c>
      <c r="O311" s="16" t="s">
        <v>133</v>
      </c>
      <c r="P311" s="16" t="s">
        <v>1052</v>
      </c>
      <c r="Q311" s="16" t="s">
        <v>954</v>
      </c>
      <c r="R311" s="16" t="s">
        <v>36</v>
      </c>
      <c r="S311" s="16">
        <v>0</v>
      </c>
      <c r="T311" s="16">
        <v>1</v>
      </c>
      <c r="U311" s="16">
        <v>0</v>
      </c>
      <c r="V311" s="16">
        <v>1</v>
      </c>
      <c r="W311" s="16">
        <v>2</v>
      </c>
      <c r="X311" s="16" t="s">
        <v>1053</v>
      </c>
      <c r="Y311" s="13"/>
      <c r="Z311" s="13"/>
      <c r="AA311" s="13"/>
      <c r="AB311" s="13"/>
      <c r="AC311" s="13"/>
      <c r="AD311" s="13"/>
      <c r="AE311" s="13"/>
      <c r="AF311" s="13"/>
      <c r="AG311" s="13"/>
      <c r="AH311" s="13"/>
      <c r="AI311" s="13"/>
    </row>
    <row r="312" spans="1:35" x14ac:dyDescent="0.2">
      <c r="A312" s="14" t="s">
        <v>1017</v>
      </c>
      <c r="B312" s="15" t="s">
        <v>1018</v>
      </c>
      <c r="C312" s="16" t="s">
        <v>1019</v>
      </c>
      <c r="D312" s="16" t="s">
        <v>1020</v>
      </c>
      <c r="E312" s="16" t="s">
        <v>1019</v>
      </c>
      <c r="F312" s="16" t="s">
        <v>1021</v>
      </c>
      <c r="G312" s="17" t="s">
        <v>1022</v>
      </c>
      <c r="H312" s="16" t="s">
        <v>1023</v>
      </c>
      <c r="I312" s="17" t="s">
        <v>1024</v>
      </c>
      <c r="J312" s="16" t="s">
        <v>299</v>
      </c>
      <c r="K312" s="16" t="s">
        <v>300</v>
      </c>
      <c r="L312" s="16" t="s">
        <v>1050</v>
      </c>
      <c r="M312" s="16" t="s">
        <v>50</v>
      </c>
      <c r="N312" s="16" t="s">
        <v>1051</v>
      </c>
      <c r="O312" s="16" t="s">
        <v>133</v>
      </c>
      <c r="P312" s="16" t="s">
        <v>1054</v>
      </c>
      <c r="Q312" s="16" t="s">
        <v>954</v>
      </c>
      <c r="R312" s="16" t="s">
        <v>36</v>
      </c>
      <c r="S312" s="16">
        <v>0</v>
      </c>
      <c r="T312" s="16">
        <v>1</v>
      </c>
      <c r="U312" s="16">
        <v>0</v>
      </c>
      <c r="V312" s="16">
        <v>1</v>
      </c>
      <c r="W312" s="16">
        <v>2</v>
      </c>
      <c r="X312" s="16" t="s">
        <v>1053</v>
      </c>
      <c r="Y312" s="13"/>
      <c r="Z312" s="13"/>
      <c r="AA312" s="13"/>
      <c r="AB312" s="13"/>
      <c r="AC312" s="13"/>
      <c r="AD312" s="13"/>
      <c r="AE312" s="13"/>
      <c r="AF312" s="13"/>
      <c r="AG312" s="13"/>
      <c r="AH312" s="13"/>
      <c r="AI312" s="13"/>
    </row>
    <row r="313" spans="1:35" x14ac:dyDescent="0.2">
      <c r="A313" s="14" t="s">
        <v>1017</v>
      </c>
      <c r="B313" s="15" t="s">
        <v>1018</v>
      </c>
      <c r="C313" s="16" t="s">
        <v>1019</v>
      </c>
      <c r="D313" s="16" t="s">
        <v>1020</v>
      </c>
      <c r="E313" s="16" t="s">
        <v>1019</v>
      </c>
      <c r="F313" s="16" t="s">
        <v>1021</v>
      </c>
      <c r="G313" s="17" t="s">
        <v>1022</v>
      </c>
      <c r="H313" s="16" t="s">
        <v>1023</v>
      </c>
      <c r="I313" s="17" t="s">
        <v>1024</v>
      </c>
      <c r="J313" s="16" t="s">
        <v>306</v>
      </c>
      <c r="K313" s="16" t="s">
        <v>307</v>
      </c>
      <c r="L313" s="16" t="s">
        <v>1055</v>
      </c>
      <c r="M313" s="16" t="s">
        <v>50</v>
      </c>
      <c r="N313" s="16" t="s">
        <v>1056</v>
      </c>
      <c r="O313" s="16" t="s">
        <v>133</v>
      </c>
      <c r="P313" s="16" t="s">
        <v>1057</v>
      </c>
      <c r="Q313" s="16" t="s">
        <v>232</v>
      </c>
      <c r="R313" s="16" t="s">
        <v>36</v>
      </c>
      <c r="S313" s="16">
        <v>0</v>
      </c>
      <c r="T313" s="16">
        <v>2</v>
      </c>
      <c r="U313" s="16">
        <v>0</v>
      </c>
      <c r="V313" s="16">
        <v>1</v>
      </c>
      <c r="W313" s="16">
        <v>3</v>
      </c>
      <c r="X313" s="16" t="s">
        <v>1058</v>
      </c>
      <c r="Y313" s="13"/>
      <c r="Z313" s="13"/>
      <c r="AA313" s="13"/>
      <c r="AB313" s="13"/>
      <c r="AC313" s="13"/>
      <c r="AD313" s="13"/>
      <c r="AE313" s="13"/>
      <c r="AF313" s="13"/>
      <c r="AG313" s="13"/>
      <c r="AH313" s="13"/>
      <c r="AI313" s="13"/>
    </row>
    <row r="314" spans="1:35" x14ac:dyDescent="0.2">
      <c r="A314" s="14" t="s">
        <v>1017</v>
      </c>
      <c r="B314" s="15" t="s">
        <v>1018</v>
      </c>
      <c r="C314" s="16" t="s">
        <v>1019</v>
      </c>
      <c r="D314" s="16" t="s">
        <v>1020</v>
      </c>
      <c r="E314" s="16" t="s">
        <v>1019</v>
      </c>
      <c r="F314" s="16" t="s">
        <v>1021</v>
      </c>
      <c r="G314" s="17" t="s">
        <v>1022</v>
      </c>
      <c r="H314" s="16" t="s">
        <v>1023</v>
      </c>
      <c r="I314" s="17" t="s">
        <v>1024</v>
      </c>
      <c r="J314" s="16" t="s">
        <v>306</v>
      </c>
      <c r="K314" s="16" t="s">
        <v>307</v>
      </c>
      <c r="L314" s="16" t="s">
        <v>1055</v>
      </c>
      <c r="M314" s="16" t="s">
        <v>50</v>
      </c>
      <c r="N314" s="16" t="s">
        <v>1056</v>
      </c>
      <c r="O314" s="16" t="s">
        <v>133</v>
      </c>
      <c r="P314" s="16" t="s">
        <v>1059</v>
      </c>
      <c r="Q314" s="16" t="s">
        <v>232</v>
      </c>
      <c r="R314" s="16" t="s">
        <v>36</v>
      </c>
      <c r="S314" s="16">
        <v>0</v>
      </c>
      <c r="T314" s="16">
        <v>2</v>
      </c>
      <c r="U314" s="16">
        <v>0</v>
      </c>
      <c r="V314" s="16">
        <v>1</v>
      </c>
      <c r="W314" s="16">
        <v>3</v>
      </c>
      <c r="X314" s="16" t="s">
        <v>1058</v>
      </c>
      <c r="Y314" s="13"/>
      <c r="Z314" s="13"/>
      <c r="AA314" s="13"/>
      <c r="AB314" s="13"/>
      <c r="AC314" s="13"/>
      <c r="AD314" s="13"/>
      <c r="AE314" s="13"/>
      <c r="AF314" s="13"/>
      <c r="AG314" s="13"/>
      <c r="AH314" s="13"/>
      <c r="AI314" s="13"/>
    </row>
    <row r="315" spans="1:35" x14ac:dyDescent="0.2">
      <c r="A315" s="14" t="s">
        <v>1017</v>
      </c>
      <c r="B315" s="15" t="s">
        <v>1018</v>
      </c>
      <c r="C315" s="16" t="s">
        <v>1019</v>
      </c>
      <c r="D315" s="16" t="s">
        <v>1020</v>
      </c>
      <c r="E315" s="16" t="s">
        <v>1019</v>
      </c>
      <c r="F315" s="16" t="s">
        <v>1021</v>
      </c>
      <c r="G315" s="17" t="s">
        <v>1022</v>
      </c>
      <c r="H315" s="16" t="s">
        <v>1023</v>
      </c>
      <c r="I315" s="17" t="s">
        <v>1024</v>
      </c>
      <c r="J315" s="16" t="s">
        <v>73</v>
      </c>
      <c r="K315" s="16" t="s">
        <v>74</v>
      </c>
      <c r="L315" s="16" t="s">
        <v>1060</v>
      </c>
      <c r="M315" s="16" t="s">
        <v>50</v>
      </c>
      <c r="N315" s="16" t="s">
        <v>1061</v>
      </c>
      <c r="O315" s="16" t="s">
        <v>52</v>
      </c>
      <c r="P315" s="16" t="s">
        <v>1062</v>
      </c>
      <c r="Q315" s="16" t="s">
        <v>1063</v>
      </c>
      <c r="R315" s="16" t="s">
        <v>36</v>
      </c>
      <c r="S315" s="16">
        <v>2</v>
      </c>
      <c r="T315" s="16">
        <v>2</v>
      </c>
      <c r="U315" s="16">
        <v>2</v>
      </c>
      <c r="V315" s="16">
        <v>0</v>
      </c>
      <c r="W315" s="16">
        <v>6</v>
      </c>
      <c r="X315" s="16" t="s">
        <v>1064</v>
      </c>
      <c r="Y315" s="13"/>
      <c r="Z315" s="13"/>
      <c r="AA315" s="13"/>
      <c r="AB315" s="13"/>
      <c r="AC315" s="13"/>
      <c r="AD315" s="13"/>
      <c r="AE315" s="13"/>
      <c r="AF315" s="13"/>
      <c r="AG315" s="13"/>
      <c r="AH315" s="13"/>
      <c r="AI315" s="13"/>
    </row>
    <row r="316" spans="1:35" x14ac:dyDescent="0.2">
      <c r="A316" s="14" t="s">
        <v>1017</v>
      </c>
      <c r="B316" s="15" t="s">
        <v>1018</v>
      </c>
      <c r="C316" s="16" t="s">
        <v>1019</v>
      </c>
      <c r="D316" s="16" t="s">
        <v>1020</v>
      </c>
      <c r="E316" s="16" t="s">
        <v>1019</v>
      </c>
      <c r="F316" s="16" t="s">
        <v>1021</v>
      </c>
      <c r="G316" s="17" t="s">
        <v>1022</v>
      </c>
      <c r="H316" s="16" t="s">
        <v>1023</v>
      </c>
      <c r="I316" s="17" t="s">
        <v>1024</v>
      </c>
      <c r="J316" s="16" t="s">
        <v>73</v>
      </c>
      <c r="K316" s="16" t="s">
        <v>74</v>
      </c>
      <c r="L316" s="16" t="s">
        <v>1060</v>
      </c>
      <c r="M316" s="16" t="s">
        <v>50</v>
      </c>
      <c r="N316" s="16" t="s">
        <v>1061</v>
      </c>
      <c r="O316" s="16" t="s">
        <v>52</v>
      </c>
      <c r="P316" s="16" t="s">
        <v>1065</v>
      </c>
      <c r="Q316" s="16" t="s">
        <v>1063</v>
      </c>
      <c r="R316" s="16" t="s">
        <v>36</v>
      </c>
      <c r="S316" s="16">
        <v>2</v>
      </c>
      <c r="T316" s="16">
        <v>2</v>
      </c>
      <c r="U316" s="16">
        <v>2</v>
      </c>
      <c r="V316" s="16">
        <v>0</v>
      </c>
      <c r="W316" s="16">
        <v>6</v>
      </c>
      <c r="X316" s="16" t="s">
        <v>1064</v>
      </c>
      <c r="Y316" s="13"/>
      <c r="Z316" s="13"/>
      <c r="AA316" s="13"/>
      <c r="AB316" s="13"/>
      <c r="AC316" s="13"/>
      <c r="AD316" s="13"/>
      <c r="AE316" s="13"/>
      <c r="AF316" s="13"/>
      <c r="AG316" s="13"/>
      <c r="AH316" s="13"/>
      <c r="AI316" s="13"/>
    </row>
    <row r="317" spans="1:35" x14ac:dyDescent="0.2">
      <c r="A317" s="14" t="s">
        <v>1017</v>
      </c>
      <c r="B317" s="15" t="s">
        <v>1018</v>
      </c>
      <c r="C317" s="16" t="s">
        <v>1019</v>
      </c>
      <c r="D317" s="16" t="s">
        <v>1020</v>
      </c>
      <c r="E317" s="16" t="s">
        <v>1019</v>
      </c>
      <c r="F317" s="16" t="s">
        <v>1021</v>
      </c>
      <c r="G317" s="17" t="s">
        <v>1022</v>
      </c>
      <c r="H317" s="16" t="s">
        <v>1023</v>
      </c>
      <c r="I317" s="17" t="s">
        <v>1024</v>
      </c>
      <c r="J317" s="16" t="s">
        <v>83</v>
      </c>
      <c r="K317" s="16" t="s">
        <v>84</v>
      </c>
      <c r="L317" s="16" t="s">
        <v>1066</v>
      </c>
      <c r="M317" s="16" t="s">
        <v>50</v>
      </c>
      <c r="N317" s="16" t="s">
        <v>1067</v>
      </c>
      <c r="O317" s="16" t="s">
        <v>52</v>
      </c>
      <c r="P317" s="16" t="s">
        <v>1068</v>
      </c>
      <c r="Q317" s="16" t="s">
        <v>802</v>
      </c>
      <c r="R317" s="16" t="s">
        <v>36</v>
      </c>
      <c r="S317" s="16">
        <v>200</v>
      </c>
      <c r="T317" s="16">
        <v>200</v>
      </c>
      <c r="U317" s="16">
        <v>200</v>
      </c>
      <c r="V317" s="16">
        <v>200</v>
      </c>
      <c r="W317" s="16">
        <v>800</v>
      </c>
      <c r="X317" s="16" t="s">
        <v>1069</v>
      </c>
      <c r="Y317" s="13"/>
      <c r="Z317" s="13"/>
      <c r="AA317" s="13"/>
      <c r="AB317" s="13"/>
      <c r="AC317" s="13"/>
      <c r="AD317" s="13"/>
      <c r="AE317" s="13"/>
      <c r="AF317" s="13"/>
      <c r="AG317" s="13"/>
      <c r="AH317" s="13"/>
      <c r="AI317" s="13"/>
    </row>
    <row r="318" spans="1:35" x14ac:dyDescent="0.2">
      <c r="A318" s="14" t="s">
        <v>1017</v>
      </c>
      <c r="B318" s="15" t="s">
        <v>1018</v>
      </c>
      <c r="C318" s="16" t="s">
        <v>1019</v>
      </c>
      <c r="D318" s="16" t="s">
        <v>1020</v>
      </c>
      <c r="E318" s="16" t="s">
        <v>1019</v>
      </c>
      <c r="F318" s="16" t="s">
        <v>1021</v>
      </c>
      <c r="G318" s="17" t="s">
        <v>1022</v>
      </c>
      <c r="H318" s="16" t="s">
        <v>1023</v>
      </c>
      <c r="I318" s="17" t="s">
        <v>1024</v>
      </c>
      <c r="J318" s="16" t="s">
        <v>83</v>
      </c>
      <c r="K318" s="16" t="s">
        <v>84</v>
      </c>
      <c r="L318" s="16" t="s">
        <v>1066</v>
      </c>
      <c r="M318" s="16" t="s">
        <v>50</v>
      </c>
      <c r="N318" s="16" t="s">
        <v>1067</v>
      </c>
      <c r="O318" s="16" t="s">
        <v>52</v>
      </c>
      <c r="P318" s="16" t="s">
        <v>1070</v>
      </c>
      <c r="Q318" s="16" t="s">
        <v>802</v>
      </c>
      <c r="R318" s="16" t="s">
        <v>36</v>
      </c>
      <c r="S318" s="16">
        <v>200</v>
      </c>
      <c r="T318" s="16">
        <v>200</v>
      </c>
      <c r="U318" s="16">
        <v>200</v>
      </c>
      <c r="V318" s="16">
        <v>200</v>
      </c>
      <c r="W318" s="16">
        <v>800</v>
      </c>
      <c r="X318" s="16" t="s">
        <v>1069</v>
      </c>
      <c r="Y318" s="13"/>
      <c r="Z318" s="13"/>
      <c r="AA318" s="13"/>
      <c r="AB318" s="13"/>
      <c r="AC318" s="13"/>
      <c r="AD318" s="13"/>
      <c r="AE318" s="13"/>
      <c r="AF318" s="13"/>
      <c r="AG318" s="13"/>
      <c r="AH318" s="13"/>
      <c r="AI318" s="13"/>
    </row>
    <row r="319" spans="1:35" x14ac:dyDescent="0.2">
      <c r="A319" s="14" t="s">
        <v>1017</v>
      </c>
      <c r="B319" s="15" t="s">
        <v>1018</v>
      </c>
      <c r="C319" s="16" t="s">
        <v>1019</v>
      </c>
      <c r="D319" s="16" t="s">
        <v>1020</v>
      </c>
      <c r="E319" s="16" t="s">
        <v>1019</v>
      </c>
      <c r="F319" s="16" t="s">
        <v>1021</v>
      </c>
      <c r="G319" s="17" t="s">
        <v>1022</v>
      </c>
      <c r="H319" s="16" t="s">
        <v>1023</v>
      </c>
      <c r="I319" s="17" t="s">
        <v>1024</v>
      </c>
      <c r="J319" s="16" t="s">
        <v>91</v>
      </c>
      <c r="K319" s="16" t="s">
        <v>92</v>
      </c>
      <c r="L319" s="16" t="s">
        <v>1071</v>
      </c>
      <c r="M319" s="16" t="s">
        <v>50</v>
      </c>
      <c r="N319" s="16" t="s">
        <v>1072</v>
      </c>
      <c r="O319" s="16" t="s">
        <v>52</v>
      </c>
      <c r="P319" s="16" t="s">
        <v>1073</v>
      </c>
      <c r="Q319" s="16" t="s">
        <v>1074</v>
      </c>
      <c r="R319" s="16" t="s">
        <v>36</v>
      </c>
      <c r="S319" s="16">
        <v>40</v>
      </c>
      <c r="T319" s="16">
        <v>40</v>
      </c>
      <c r="U319" s="16">
        <v>20</v>
      </c>
      <c r="V319" s="16">
        <v>0</v>
      </c>
      <c r="W319" s="16">
        <v>100</v>
      </c>
      <c r="X319" s="16" t="s">
        <v>1075</v>
      </c>
      <c r="Y319" s="13"/>
      <c r="Z319" s="13"/>
      <c r="AA319" s="13"/>
      <c r="AB319" s="13"/>
      <c r="AC319" s="13"/>
      <c r="AD319" s="13"/>
      <c r="AE319" s="13"/>
      <c r="AF319" s="13"/>
      <c r="AG319" s="13"/>
      <c r="AH319" s="13"/>
      <c r="AI319" s="13"/>
    </row>
    <row r="320" spans="1:35" x14ac:dyDescent="0.2">
      <c r="A320" s="14" t="s">
        <v>1017</v>
      </c>
      <c r="B320" s="15" t="s">
        <v>1018</v>
      </c>
      <c r="C320" s="16" t="s">
        <v>1019</v>
      </c>
      <c r="D320" s="16" t="s">
        <v>1020</v>
      </c>
      <c r="E320" s="16" t="s">
        <v>1019</v>
      </c>
      <c r="F320" s="16" t="s">
        <v>1021</v>
      </c>
      <c r="G320" s="17" t="s">
        <v>1022</v>
      </c>
      <c r="H320" s="16" t="s">
        <v>1023</v>
      </c>
      <c r="I320" s="17" t="s">
        <v>1024</v>
      </c>
      <c r="J320" s="16" t="s">
        <v>91</v>
      </c>
      <c r="K320" s="16" t="s">
        <v>92</v>
      </c>
      <c r="L320" s="16" t="s">
        <v>1071</v>
      </c>
      <c r="M320" s="16" t="s">
        <v>50</v>
      </c>
      <c r="N320" s="16" t="s">
        <v>1072</v>
      </c>
      <c r="O320" s="16" t="s">
        <v>52</v>
      </c>
      <c r="P320" s="16" t="s">
        <v>1076</v>
      </c>
      <c r="Q320" s="16" t="s">
        <v>1074</v>
      </c>
      <c r="R320" s="16" t="s">
        <v>36</v>
      </c>
      <c r="S320" s="16">
        <v>40</v>
      </c>
      <c r="T320" s="16">
        <v>40</v>
      </c>
      <c r="U320" s="16">
        <v>20</v>
      </c>
      <c r="V320" s="16">
        <v>0</v>
      </c>
      <c r="W320" s="16">
        <v>100</v>
      </c>
      <c r="X320" s="16" t="s">
        <v>1075</v>
      </c>
      <c r="Y320" s="13"/>
      <c r="Z320" s="13"/>
      <c r="AA320" s="13"/>
      <c r="AB320" s="13"/>
      <c r="AC320" s="13"/>
      <c r="AD320" s="13"/>
      <c r="AE320" s="13"/>
      <c r="AF320" s="13"/>
      <c r="AG320" s="13"/>
      <c r="AH320" s="13"/>
      <c r="AI320" s="13"/>
    </row>
    <row r="321" spans="1:35" x14ac:dyDescent="0.2">
      <c r="A321" s="14" t="s">
        <v>1017</v>
      </c>
      <c r="B321" s="15" t="s">
        <v>1018</v>
      </c>
      <c r="C321" s="16" t="s">
        <v>1019</v>
      </c>
      <c r="D321" s="16" t="s">
        <v>1020</v>
      </c>
      <c r="E321" s="16" t="s">
        <v>1019</v>
      </c>
      <c r="F321" s="16" t="s">
        <v>1021</v>
      </c>
      <c r="G321" s="17" t="s">
        <v>1022</v>
      </c>
      <c r="H321" s="16" t="s">
        <v>1023</v>
      </c>
      <c r="I321" s="17" t="s">
        <v>1024</v>
      </c>
      <c r="J321" s="16" t="s">
        <v>621</v>
      </c>
      <c r="K321" s="16" t="s">
        <v>622</v>
      </c>
      <c r="L321" s="16" t="s">
        <v>1077</v>
      </c>
      <c r="M321" s="16" t="s">
        <v>50</v>
      </c>
      <c r="N321" s="16" t="s">
        <v>1078</v>
      </c>
      <c r="O321" s="16" t="s">
        <v>52</v>
      </c>
      <c r="P321" s="16" t="s">
        <v>1079</v>
      </c>
      <c r="Q321" s="16" t="s">
        <v>317</v>
      </c>
      <c r="R321" s="16" t="s">
        <v>36</v>
      </c>
      <c r="S321" s="16">
        <v>1</v>
      </c>
      <c r="T321" s="16">
        <v>1</v>
      </c>
      <c r="U321" s="16">
        <v>1</v>
      </c>
      <c r="V321" s="16">
        <v>0</v>
      </c>
      <c r="W321" s="16">
        <v>3</v>
      </c>
      <c r="X321" s="16" t="s">
        <v>1080</v>
      </c>
      <c r="Y321" s="13"/>
      <c r="Z321" s="13"/>
      <c r="AA321" s="13"/>
      <c r="AB321" s="13"/>
      <c r="AC321" s="13"/>
      <c r="AD321" s="13"/>
      <c r="AE321" s="13"/>
      <c r="AF321" s="13"/>
      <c r="AG321" s="13"/>
      <c r="AH321" s="13"/>
      <c r="AI321" s="13"/>
    </row>
    <row r="322" spans="1:35" x14ac:dyDescent="0.2">
      <c r="A322" s="14" t="s">
        <v>1017</v>
      </c>
      <c r="B322" s="15" t="s">
        <v>1018</v>
      </c>
      <c r="C322" s="16" t="s">
        <v>1019</v>
      </c>
      <c r="D322" s="16" t="s">
        <v>1020</v>
      </c>
      <c r="E322" s="16" t="s">
        <v>1019</v>
      </c>
      <c r="F322" s="16" t="s">
        <v>1021</v>
      </c>
      <c r="G322" s="17" t="s">
        <v>1022</v>
      </c>
      <c r="H322" s="16" t="s">
        <v>1023</v>
      </c>
      <c r="I322" s="17" t="s">
        <v>1024</v>
      </c>
      <c r="J322" s="16" t="s">
        <v>621</v>
      </c>
      <c r="K322" s="16" t="s">
        <v>622</v>
      </c>
      <c r="L322" s="16" t="s">
        <v>1077</v>
      </c>
      <c r="M322" s="16" t="s">
        <v>50</v>
      </c>
      <c r="N322" s="16" t="s">
        <v>1078</v>
      </c>
      <c r="O322" s="16" t="s">
        <v>52</v>
      </c>
      <c r="P322" s="16" t="s">
        <v>1081</v>
      </c>
      <c r="Q322" s="16" t="s">
        <v>317</v>
      </c>
      <c r="R322" s="16" t="s">
        <v>36</v>
      </c>
      <c r="S322" s="16">
        <v>1</v>
      </c>
      <c r="T322" s="16">
        <v>1</v>
      </c>
      <c r="U322" s="16">
        <v>1</v>
      </c>
      <c r="V322" s="16">
        <v>0</v>
      </c>
      <c r="W322" s="16">
        <v>3</v>
      </c>
      <c r="X322" s="16" t="s">
        <v>1080</v>
      </c>
      <c r="Y322" s="13"/>
      <c r="Z322" s="13"/>
      <c r="AA322" s="13"/>
      <c r="AB322" s="13"/>
      <c r="AC322" s="13"/>
      <c r="AD322" s="13"/>
      <c r="AE322" s="13"/>
      <c r="AF322" s="13"/>
      <c r="AG322" s="13"/>
      <c r="AH322" s="13"/>
      <c r="AI322" s="13"/>
    </row>
    <row r="323" spans="1:35" x14ac:dyDescent="0.2">
      <c r="A323" s="14" t="s">
        <v>1017</v>
      </c>
      <c r="B323" s="15" t="s">
        <v>1018</v>
      </c>
      <c r="C323" s="16" t="s">
        <v>1019</v>
      </c>
      <c r="D323" s="16" t="s">
        <v>1020</v>
      </c>
      <c r="E323" s="16" t="s">
        <v>1019</v>
      </c>
      <c r="F323" s="16" t="s">
        <v>1021</v>
      </c>
      <c r="G323" s="17" t="s">
        <v>1022</v>
      </c>
      <c r="H323" s="16" t="s">
        <v>1023</v>
      </c>
      <c r="I323" s="17" t="s">
        <v>1024</v>
      </c>
      <c r="J323" s="16" t="s">
        <v>1082</v>
      </c>
      <c r="K323" s="16" t="s">
        <v>1083</v>
      </c>
      <c r="L323" s="16" t="s">
        <v>1084</v>
      </c>
      <c r="M323" s="16" t="s">
        <v>50</v>
      </c>
      <c r="N323" s="16" t="s">
        <v>1085</v>
      </c>
      <c r="O323" s="16" t="s">
        <v>52</v>
      </c>
      <c r="P323" s="16" t="s">
        <v>1086</v>
      </c>
      <c r="Q323" s="16" t="s">
        <v>1087</v>
      </c>
      <c r="R323" s="16" t="s">
        <v>36</v>
      </c>
      <c r="S323" s="16">
        <v>25</v>
      </c>
      <c r="T323" s="16">
        <v>10</v>
      </c>
      <c r="U323" s="16">
        <v>10</v>
      </c>
      <c r="V323" s="16">
        <v>5</v>
      </c>
      <c r="W323" s="16">
        <v>50</v>
      </c>
      <c r="X323" s="16" t="s">
        <v>1088</v>
      </c>
      <c r="Y323" s="13"/>
      <c r="Z323" s="13"/>
      <c r="AA323" s="13"/>
      <c r="AB323" s="13"/>
      <c r="AC323" s="13"/>
      <c r="AD323" s="13"/>
      <c r="AE323" s="13"/>
      <c r="AF323" s="13"/>
      <c r="AG323" s="13"/>
      <c r="AH323" s="13"/>
      <c r="AI323" s="13"/>
    </row>
    <row r="324" spans="1:35" x14ac:dyDescent="0.2">
      <c r="A324" s="14" t="s">
        <v>1017</v>
      </c>
      <c r="B324" s="15" t="s">
        <v>1018</v>
      </c>
      <c r="C324" s="16" t="s">
        <v>1019</v>
      </c>
      <c r="D324" s="16" t="s">
        <v>1020</v>
      </c>
      <c r="E324" s="16" t="s">
        <v>1019</v>
      </c>
      <c r="F324" s="16" t="s">
        <v>1021</v>
      </c>
      <c r="G324" s="17" t="s">
        <v>1022</v>
      </c>
      <c r="H324" s="16" t="s">
        <v>1023</v>
      </c>
      <c r="I324" s="17" t="s">
        <v>1024</v>
      </c>
      <c r="J324" s="16" t="s">
        <v>1082</v>
      </c>
      <c r="K324" s="16" t="s">
        <v>1083</v>
      </c>
      <c r="L324" s="16" t="s">
        <v>1084</v>
      </c>
      <c r="M324" s="16" t="s">
        <v>50</v>
      </c>
      <c r="N324" s="16" t="s">
        <v>1085</v>
      </c>
      <c r="O324" s="16" t="s">
        <v>52</v>
      </c>
      <c r="P324" s="16" t="s">
        <v>1089</v>
      </c>
      <c r="Q324" s="16" t="s">
        <v>1087</v>
      </c>
      <c r="R324" s="16" t="s">
        <v>82</v>
      </c>
      <c r="S324" s="16">
        <v>200</v>
      </c>
      <c r="T324" s="16">
        <v>200</v>
      </c>
      <c r="U324" s="16">
        <v>200</v>
      </c>
      <c r="V324" s="16">
        <v>200</v>
      </c>
      <c r="W324" s="16">
        <v>200</v>
      </c>
      <c r="X324" s="16" t="s">
        <v>1088</v>
      </c>
      <c r="Y324" s="13"/>
      <c r="Z324" s="13"/>
      <c r="AA324" s="13"/>
      <c r="AB324" s="13"/>
      <c r="AC324" s="13"/>
      <c r="AD324" s="13"/>
      <c r="AE324" s="13"/>
      <c r="AF324" s="13"/>
      <c r="AG324" s="13"/>
      <c r="AH324" s="13"/>
      <c r="AI324" s="13"/>
    </row>
    <row r="325" spans="1:35" x14ac:dyDescent="0.2">
      <c r="A325" s="14" t="s">
        <v>1017</v>
      </c>
      <c r="B325" s="15" t="s">
        <v>1018</v>
      </c>
      <c r="C325" s="16" t="s">
        <v>1019</v>
      </c>
      <c r="D325" s="16" t="s">
        <v>1020</v>
      </c>
      <c r="E325" s="16" t="s">
        <v>1019</v>
      </c>
      <c r="F325" s="16" t="s">
        <v>1021</v>
      </c>
      <c r="G325" s="17" t="s">
        <v>1022</v>
      </c>
      <c r="H325" s="16" t="s">
        <v>1023</v>
      </c>
      <c r="I325" s="17" t="s">
        <v>1024</v>
      </c>
      <c r="J325" s="16" t="s">
        <v>98</v>
      </c>
      <c r="K325" s="16" t="s">
        <v>99</v>
      </c>
      <c r="L325" s="16" t="s">
        <v>1090</v>
      </c>
      <c r="M325" s="16" t="s">
        <v>50</v>
      </c>
      <c r="N325" s="16" t="s">
        <v>1091</v>
      </c>
      <c r="O325" s="16" t="s">
        <v>52</v>
      </c>
      <c r="P325" s="16" t="s">
        <v>1092</v>
      </c>
      <c r="Q325" s="16" t="s">
        <v>54</v>
      </c>
      <c r="R325" s="16" t="s">
        <v>36</v>
      </c>
      <c r="S325" s="16">
        <v>6</v>
      </c>
      <c r="T325" s="16">
        <v>6</v>
      </c>
      <c r="U325" s="16">
        <v>6</v>
      </c>
      <c r="V325" s="16">
        <v>2</v>
      </c>
      <c r="W325" s="16">
        <v>20</v>
      </c>
      <c r="X325" s="16" t="s">
        <v>1093</v>
      </c>
      <c r="Y325" s="13"/>
      <c r="Z325" s="13"/>
      <c r="AA325" s="13"/>
      <c r="AB325" s="13"/>
      <c r="AC325" s="13"/>
      <c r="AD325" s="13"/>
      <c r="AE325" s="13"/>
      <c r="AF325" s="13"/>
      <c r="AG325" s="13"/>
      <c r="AH325" s="13"/>
      <c r="AI325" s="13"/>
    </row>
    <row r="326" spans="1:35" x14ac:dyDescent="0.2">
      <c r="A326" s="14" t="s">
        <v>1017</v>
      </c>
      <c r="B326" s="15" t="s">
        <v>1018</v>
      </c>
      <c r="C326" s="16" t="s">
        <v>1019</v>
      </c>
      <c r="D326" s="16" t="s">
        <v>1020</v>
      </c>
      <c r="E326" s="16" t="s">
        <v>1019</v>
      </c>
      <c r="F326" s="16" t="s">
        <v>1021</v>
      </c>
      <c r="G326" s="17" t="s">
        <v>1022</v>
      </c>
      <c r="H326" s="16" t="s">
        <v>1023</v>
      </c>
      <c r="I326" s="17" t="s">
        <v>1024</v>
      </c>
      <c r="J326" s="16" t="s">
        <v>98</v>
      </c>
      <c r="K326" s="16" t="s">
        <v>99</v>
      </c>
      <c r="L326" s="16" t="s">
        <v>1090</v>
      </c>
      <c r="M326" s="16" t="s">
        <v>50</v>
      </c>
      <c r="N326" s="16" t="s">
        <v>1091</v>
      </c>
      <c r="O326" s="16" t="s">
        <v>52</v>
      </c>
      <c r="P326" s="16" t="s">
        <v>1094</v>
      </c>
      <c r="Q326" s="16" t="s">
        <v>54</v>
      </c>
      <c r="R326" s="16" t="s">
        <v>36</v>
      </c>
      <c r="S326" s="16">
        <v>6</v>
      </c>
      <c r="T326" s="16">
        <v>6</v>
      </c>
      <c r="U326" s="16">
        <v>6</v>
      </c>
      <c r="V326" s="16">
        <v>2</v>
      </c>
      <c r="W326" s="16">
        <v>20</v>
      </c>
      <c r="X326" s="16" t="s">
        <v>1093</v>
      </c>
      <c r="Y326" s="13"/>
      <c r="Z326" s="13"/>
      <c r="AA326" s="13"/>
      <c r="AB326" s="13"/>
      <c r="AC326" s="13"/>
      <c r="AD326" s="13"/>
      <c r="AE326" s="13"/>
      <c r="AF326" s="13"/>
      <c r="AG326" s="13"/>
      <c r="AH326" s="13"/>
      <c r="AI326" s="13"/>
    </row>
    <row r="327" spans="1:35" x14ac:dyDescent="0.2">
      <c r="A327" s="14" t="s">
        <v>1017</v>
      </c>
      <c r="B327" s="15" t="s">
        <v>1018</v>
      </c>
      <c r="C327" s="16" t="s">
        <v>1019</v>
      </c>
      <c r="D327" s="16" t="s">
        <v>1020</v>
      </c>
      <c r="E327" s="16" t="s">
        <v>1019</v>
      </c>
      <c r="F327" s="16" t="s">
        <v>1021</v>
      </c>
      <c r="G327" s="17" t="s">
        <v>1022</v>
      </c>
      <c r="H327" s="16" t="s">
        <v>1023</v>
      </c>
      <c r="I327" s="17" t="s">
        <v>1024</v>
      </c>
      <c r="J327" s="16" t="s">
        <v>445</v>
      </c>
      <c r="K327" s="16" t="s">
        <v>446</v>
      </c>
      <c r="L327" s="16" t="s">
        <v>1095</v>
      </c>
      <c r="M327" s="16" t="s">
        <v>50</v>
      </c>
      <c r="N327" s="16" t="s">
        <v>1096</v>
      </c>
      <c r="O327" s="16" t="s">
        <v>52</v>
      </c>
      <c r="P327" s="16" t="s">
        <v>1097</v>
      </c>
      <c r="Q327" s="16" t="s">
        <v>338</v>
      </c>
      <c r="R327" s="16" t="s">
        <v>36</v>
      </c>
      <c r="S327" s="16">
        <v>2</v>
      </c>
      <c r="T327" s="16">
        <v>2</v>
      </c>
      <c r="U327" s="16">
        <v>1</v>
      </c>
      <c r="V327" s="16">
        <v>0</v>
      </c>
      <c r="W327" s="16">
        <v>5</v>
      </c>
      <c r="X327" s="16" t="s">
        <v>1098</v>
      </c>
      <c r="Y327" s="13"/>
      <c r="Z327" s="13"/>
      <c r="AA327" s="13"/>
      <c r="AB327" s="13"/>
      <c r="AC327" s="13"/>
      <c r="AD327" s="13"/>
      <c r="AE327" s="13"/>
      <c r="AF327" s="13"/>
      <c r="AG327" s="13"/>
      <c r="AH327" s="13"/>
      <c r="AI327" s="13"/>
    </row>
    <row r="328" spans="1:35" x14ac:dyDescent="0.2">
      <c r="A328" s="14" t="s">
        <v>1017</v>
      </c>
      <c r="B328" s="15" t="s">
        <v>1018</v>
      </c>
      <c r="C328" s="16" t="s">
        <v>1019</v>
      </c>
      <c r="D328" s="16" t="s">
        <v>1020</v>
      </c>
      <c r="E328" s="16" t="s">
        <v>1019</v>
      </c>
      <c r="F328" s="16" t="s">
        <v>1021</v>
      </c>
      <c r="G328" s="17" t="s">
        <v>1022</v>
      </c>
      <c r="H328" s="16" t="s">
        <v>1023</v>
      </c>
      <c r="I328" s="17" t="s">
        <v>1024</v>
      </c>
      <c r="J328" s="16" t="s">
        <v>445</v>
      </c>
      <c r="K328" s="16" t="s">
        <v>446</v>
      </c>
      <c r="L328" s="16" t="s">
        <v>1095</v>
      </c>
      <c r="M328" s="16" t="s">
        <v>50</v>
      </c>
      <c r="N328" s="16" t="s">
        <v>1096</v>
      </c>
      <c r="O328" s="16" t="s">
        <v>52</v>
      </c>
      <c r="P328" s="16" t="s">
        <v>1099</v>
      </c>
      <c r="Q328" s="16" t="s">
        <v>338</v>
      </c>
      <c r="R328" s="16" t="s">
        <v>36</v>
      </c>
      <c r="S328" s="16">
        <v>2</v>
      </c>
      <c r="T328" s="16">
        <v>2</v>
      </c>
      <c r="U328" s="16">
        <v>1</v>
      </c>
      <c r="V328" s="16">
        <v>0</v>
      </c>
      <c r="W328" s="16">
        <v>5</v>
      </c>
      <c r="X328" s="16" t="s">
        <v>1098</v>
      </c>
      <c r="Y328" s="13"/>
      <c r="Z328" s="13"/>
      <c r="AA328" s="13"/>
      <c r="AB328" s="13"/>
      <c r="AC328" s="13"/>
      <c r="AD328" s="13"/>
      <c r="AE328" s="13"/>
      <c r="AF328" s="13"/>
      <c r="AG328" s="13"/>
      <c r="AH328" s="13"/>
      <c r="AI328" s="13"/>
    </row>
    <row r="329" spans="1:35" x14ac:dyDescent="0.2">
      <c r="A329" s="14" t="s">
        <v>1017</v>
      </c>
      <c r="B329" s="15" t="s">
        <v>1018</v>
      </c>
      <c r="C329" s="16" t="s">
        <v>1019</v>
      </c>
      <c r="D329" s="16" t="s">
        <v>1020</v>
      </c>
      <c r="E329" s="16" t="s">
        <v>1019</v>
      </c>
      <c r="F329" s="16" t="s">
        <v>1021</v>
      </c>
      <c r="G329" s="17" t="s">
        <v>1022</v>
      </c>
      <c r="H329" s="16" t="s">
        <v>1023</v>
      </c>
      <c r="I329" s="17" t="s">
        <v>1024</v>
      </c>
      <c r="J329" s="16" t="s">
        <v>638</v>
      </c>
      <c r="K329" s="16" t="s">
        <v>639</v>
      </c>
      <c r="L329" s="16" t="s">
        <v>1100</v>
      </c>
      <c r="M329" s="16" t="s">
        <v>50</v>
      </c>
      <c r="N329" s="16" t="s">
        <v>1101</v>
      </c>
      <c r="O329" s="16" t="s">
        <v>52</v>
      </c>
      <c r="P329" s="16" t="s">
        <v>1102</v>
      </c>
      <c r="Q329" s="16" t="s">
        <v>54</v>
      </c>
      <c r="R329" s="16" t="s">
        <v>36</v>
      </c>
      <c r="S329" s="16">
        <v>6</v>
      </c>
      <c r="T329" s="16">
        <v>6</v>
      </c>
      <c r="U329" s="16">
        <v>6</v>
      </c>
      <c r="V329" s="16">
        <v>2</v>
      </c>
      <c r="W329" s="16">
        <v>20</v>
      </c>
      <c r="X329" s="16" t="s">
        <v>1103</v>
      </c>
      <c r="Y329" s="13"/>
      <c r="Z329" s="13"/>
      <c r="AA329" s="13"/>
      <c r="AB329" s="13"/>
      <c r="AC329" s="13"/>
      <c r="AD329" s="13"/>
      <c r="AE329" s="13"/>
      <c r="AF329" s="13"/>
      <c r="AG329" s="13"/>
      <c r="AH329" s="13"/>
      <c r="AI329" s="13"/>
    </row>
    <row r="330" spans="1:35" x14ac:dyDescent="0.2">
      <c r="A330" s="14" t="s">
        <v>1017</v>
      </c>
      <c r="B330" s="15" t="s">
        <v>1018</v>
      </c>
      <c r="C330" s="16" t="s">
        <v>1019</v>
      </c>
      <c r="D330" s="16" t="s">
        <v>1020</v>
      </c>
      <c r="E330" s="16" t="s">
        <v>1019</v>
      </c>
      <c r="F330" s="16" t="s">
        <v>1021</v>
      </c>
      <c r="G330" s="17" t="s">
        <v>1022</v>
      </c>
      <c r="H330" s="16" t="s">
        <v>1023</v>
      </c>
      <c r="I330" s="17" t="s">
        <v>1024</v>
      </c>
      <c r="J330" s="16" t="s">
        <v>638</v>
      </c>
      <c r="K330" s="16" t="s">
        <v>639</v>
      </c>
      <c r="L330" s="16" t="s">
        <v>1100</v>
      </c>
      <c r="M330" s="16" t="s">
        <v>50</v>
      </c>
      <c r="N330" s="16" t="s">
        <v>1101</v>
      </c>
      <c r="O330" s="16" t="s">
        <v>52</v>
      </c>
      <c r="P330" s="16" t="s">
        <v>1104</v>
      </c>
      <c r="Q330" s="16" t="s">
        <v>54</v>
      </c>
      <c r="R330" s="16" t="s">
        <v>36</v>
      </c>
      <c r="S330" s="16">
        <v>6</v>
      </c>
      <c r="T330" s="16">
        <v>6</v>
      </c>
      <c r="U330" s="16">
        <v>6</v>
      </c>
      <c r="V330" s="16">
        <v>2</v>
      </c>
      <c r="W330" s="16">
        <v>20</v>
      </c>
      <c r="X330" s="16" t="s">
        <v>1103</v>
      </c>
      <c r="Y330" s="13"/>
      <c r="Z330" s="13"/>
      <c r="AA330" s="13"/>
      <c r="AB330" s="13"/>
      <c r="AC330" s="13"/>
      <c r="AD330" s="13"/>
      <c r="AE330" s="13"/>
      <c r="AF330" s="13"/>
      <c r="AG330" s="13"/>
      <c r="AH330" s="13"/>
      <c r="AI330" s="13"/>
    </row>
    <row r="331" spans="1:35" x14ac:dyDescent="0.2">
      <c r="A331" s="14" t="s">
        <v>1017</v>
      </c>
      <c r="B331" s="15" t="s">
        <v>1018</v>
      </c>
      <c r="C331" s="16" t="s">
        <v>1019</v>
      </c>
      <c r="D331" s="16" t="s">
        <v>1020</v>
      </c>
      <c r="E331" s="16" t="s">
        <v>1019</v>
      </c>
      <c r="F331" s="16" t="s">
        <v>1021</v>
      </c>
      <c r="G331" s="17" t="s">
        <v>1022</v>
      </c>
      <c r="H331" s="16" t="s">
        <v>1023</v>
      </c>
      <c r="I331" s="17" t="s">
        <v>1024</v>
      </c>
      <c r="J331" s="16" t="s">
        <v>645</v>
      </c>
      <c r="K331" s="16" t="s">
        <v>646</v>
      </c>
      <c r="L331" s="16" t="s">
        <v>1105</v>
      </c>
      <c r="M331" s="16" t="s">
        <v>50</v>
      </c>
      <c r="N331" s="16" t="s">
        <v>1106</v>
      </c>
      <c r="O331" s="16" t="s">
        <v>52</v>
      </c>
      <c r="P331" s="16" t="s">
        <v>1107</v>
      </c>
      <c r="Q331" s="16" t="s">
        <v>54</v>
      </c>
      <c r="R331" s="16" t="s">
        <v>36</v>
      </c>
      <c r="S331" s="16">
        <v>6</v>
      </c>
      <c r="T331" s="16">
        <v>6</v>
      </c>
      <c r="U331" s="16">
        <v>6</v>
      </c>
      <c r="V331" s="16">
        <v>2</v>
      </c>
      <c r="W331" s="16">
        <v>20</v>
      </c>
      <c r="X331" s="16" t="s">
        <v>1093</v>
      </c>
      <c r="Y331" s="13"/>
      <c r="Z331" s="13"/>
      <c r="AA331" s="13"/>
      <c r="AB331" s="13"/>
      <c r="AC331" s="13"/>
      <c r="AD331" s="13"/>
      <c r="AE331" s="13"/>
      <c r="AF331" s="13"/>
      <c r="AG331" s="13"/>
      <c r="AH331" s="13"/>
      <c r="AI331" s="13"/>
    </row>
    <row r="332" spans="1:35" x14ac:dyDescent="0.2">
      <c r="A332" s="14" t="s">
        <v>1017</v>
      </c>
      <c r="B332" s="15" t="s">
        <v>1018</v>
      </c>
      <c r="C332" s="16" t="s">
        <v>1019</v>
      </c>
      <c r="D332" s="16" t="s">
        <v>1020</v>
      </c>
      <c r="E332" s="16" t="s">
        <v>1019</v>
      </c>
      <c r="F332" s="16" t="s">
        <v>1021</v>
      </c>
      <c r="G332" s="17" t="s">
        <v>1022</v>
      </c>
      <c r="H332" s="16" t="s">
        <v>1023</v>
      </c>
      <c r="I332" s="17" t="s">
        <v>1024</v>
      </c>
      <c r="J332" s="16" t="s">
        <v>645</v>
      </c>
      <c r="K332" s="16" t="s">
        <v>646</v>
      </c>
      <c r="L332" s="16" t="s">
        <v>1105</v>
      </c>
      <c r="M332" s="16" t="s">
        <v>50</v>
      </c>
      <c r="N332" s="16" t="s">
        <v>1106</v>
      </c>
      <c r="O332" s="16" t="s">
        <v>52</v>
      </c>
      <c r="P332" s="16" t="s">
        <v>1108</v>
      </c>
      <c r="Q332" s="16" t="s">
        <v>54</v>
      </c>
      <c r="R332" s="16" t="s">
        <v>36</v>
      </c>
      <c r="S332" s="16">
        <v>6</v>
      </c>
      <c r="T332" s="16">
        <v>6</v>
      </c>
      <c r="U332" s="16">
        <v>6</v>
      </c>
      <c r="V332" s="16">
        <v>2</v>
      </c>
      <c r="W332" s="16">
        <v>20</v>
      </c>
      <c r="X332" s="16" t="s">
        <v>1093</v>
      </c>
      <c r="Y332" s="13"/>
      <c r="Z332" s="13"/>
      <c r="AA332" s="13"/>
      <c r="AB332" s="13"/>
      <c r="AC332" s="13"/>
      <c r="AD332" s="13"/>
      <c r="AE332" s="13"/>
      <c r="AF332" s="13"/>
      <c r="AG332" s="13"/>
      <c r="AH332" s="13"/>
      <c r="AI332" s="13"/>
    </row>
    <row r="333" spans="1:35" x14ac:dyDescent="0.2">
      <c r="A333" s="14" t="s">
        <v>1017</v>
      </c>
      <c r="B333" s="15" t="s">
        <v>1018</v>
      </c>
      <c r="C333" s="16" t="s">
        <v>1019</v>
      </c>
      <c r="D333" s="16" t="s">
        <v>1020</v>
      </c>
      <c r="E333" s="16" t="s">
        <v>1019</v>
      </c>
      <c r="F333" s="16" t="s">
        <v>1021</v>
      </c>
      <c r="G333" s="17" t="s">
        <v>1022</v>
      </c>
      <c r="H333" s="16" t="s">
        <v>1023</v>
      </c>
      <c r="I333" s="17" t="s">
        <v>1024</v>
      </c>
      <c r="J333" s="16" t="s">
        <v>942</v>
      </c>
      <c r="K333" s="16" t="s">
        <v>943</v>
      </c>
      <c r="L333" s="16" t="s">
        <v>1109</v>
      </c>
      <c r="M333" s="16" t="s">
        <v>50</v>
      </c>
      <c r="N333" s="16" t="s">
        <v>1110</v>
      </c>
      <c r="O333" s="16" t="s">
        <v>52</v>
      </c>
      <c r="P333" s="16" t="s">
        <v>1111</v>
      </c>
      <c r="Q333" s="16" t="s">
        <v>54</v>
      </c>
      <c r="R333" s="16" t="s">
        <v>36</v>
      </c>
      <c r="S333" s="16">
        <v>6</v>
      </c>
      <c r="T333" s="16">
        <v>6</v>
      </c>
      <c r="U333" s="16">
        <v>6</v>
      </c>
      <c r="V333" s="16">
        <v>0</v>
      </c>
      <c r="W333" s="16">
        <v>18</v>
      </c>
      <c r="X333" s="16" t="s">
        <v>1093</v>
      </c>
      <c r="Y333" s="13"/>
      <c r="Z333" s="13"/>
      <c r="AA333" s="13"/>
      <c r="AB333" s="13"/>
      <c r="AC333" s="13"/>
      <c r="AD333" s="13"/>
      <c r="AE333" s="13"/>
      <c r="AF333" s="13"/>
      <c r="AG333" s="13"/>
      <c r="AH333" s="13"/>
      <c r="AI333" s="13"/>
    </row>
    <row r="334" spans="1:35" x14ac:dyDescent="0.2">
      <c r="A334" s="14" t="s">
        <v>1017</v>
      </c>
      <c r="B334" s="15" t="s">
        <v>1018</v>
      </c>
      <c r="C334" s="16" t="s">
        <v>1019</v>
      </c>
      <c r="D334" s="16" t="s">
        <v>1020</v>
      </c>
      <c r="E334" s="16" t="s">
        <v>1019</v>
      </c>
      <c r="F334" s="16" t="s">
        <v>1021</v>
      </c>
      <c r="G334" s="17" t="s">
        <v>1022</v>
      </c>
      <c r="H334" s="16" t="s">
        <v>1023</v>
      </c>
      <c r="I334" s="17" t="s">
        <v>1024</v>
      </c>
      <c r="J334" s="16" t="s">
        <v>942</v>
      </c>
      <c r="K334" s="16" t="s">
        <v>943</v>
      </c>
      <c r="L334" s="16" t="s">
        <v>1109</v>
      </c>
      <c r="M334" s="16" t="s">
        <v>50</v>
      </c>
      <c r="N334" s="16" t="s">
        <v>1110</v>
      </c>
      <c r="O334" s="16" t="s">
        <v>52</v>
      </c>
      <c r="P334" s="16" t="s">
        <v>1112</v>
      </c>
      <c r="Q334" s="16" t="s">
        <v>54</v>
      </c>
      <c r="R334" s="16" t="s">
        <v>36</v>
      </c>
      <c r="S334" s="16">
        <v>6</v>
      </c>
      <c r="T334" s="16">
        <v>6</v>
      </c>
      <c r="U334" s="16">
        <v>6</v>
      </c>
      <c r="V334" s="16">
        <v>0</v>
      </c>
      <c r="W334" s="16">
        <v>18</v>
      </c>
      <c r="X334" s="16" t="s">
        <v>1093</v>
      </c>
      <c r="Y334" s="13"/>
      <c r="Z334" s="13"/>
      <c r="AA334" s="13"/>
      <c r="AB334" s="13"/>
      <c r="AC334" s="13"/>
      <c r="AD334" s="13"/>
      <c r="AE334" s="13"/>
      <c r="AF334" s="13"/>
      <c r="AG334" s="13"/>
      <c r="AH334" s="13"/>
      <c r="AI334" s="13"/>
    </row>
    <row r="335" spans="1:35" x14ac:dyDescent="0.2">
      <c r="A335" s="14" t="s">
        <v>1017</v>
      </c>
      <c r="B335" s="15" t="s">
        <v>1018</v>
      </c>
      <c r="C335" s="16" t="s">
        <v>1019</v>
      </c>
      <c r="D335" s="16" t="s">
        <v>1020</v>
      </c>
      <c r="E335" s="16" t="s">
        <v>1019</v>
      </c>
      <c r="F335" s="16" t="s">
        <v>1021</v>
      </c>
      <c r="G335" s="17" t="s">
        <v>1022</v>
      </c>
      <c r="H335" s="16" t="s">
        <v>1023</v>
      </c>
      <c r="I335" s="17" t="s">
        <v>1024</v>
      </c>
      <c r="J335" s="16" t="s">
        <v>949</v>
      </c>
      <c r="K335" s="16" t="s">
        <v>950</v>
      </c>
      <c r="L335" s="16" t="s">
        <v>1113</v>
      </c>
      <c r="M335" s="16" t="s">
        <v>50</v>
      </c>
      <c r="N335" s="16" t="s">
        <v>1114</v>
      </c>
      <c r="O335" s="16" t="s">
        <v>52</v>
      </c>
      <c r="P335" s="16" t="s">
        <v>1115</v>
      </c>
      <c r="Q335" s="16" t="s">
        <v>54</v>
      </c>
      <c r="R335" s="16" t="s">
        <v>36</v>
      </c>
      <c r="S335" s="16">
        <v>38</v>
      </c>
      <c r="T335" s="16">
        <v>38</v>
      </c>
      <c r="U335" s="16">
        <v>37</v>
      </c>
      <c r="V335" s="16">
        <v>6</v>
      </c>
      <c r="W335" s="16">
        <v>119</v>
      </c>
      <c r="X335" s="16" t="s">
        <v>1093</v>
      </c>
      <c r="Y335" s="13"/>
      <c r="Z335" s="13"/>
      <c r="AA335" s="13"/>
      <c r="AB335" s="13"/>
      <c r="AC335" s="13"/>
      <c r="AD335" s="13"/>
      <c r="AE335" s="13"/>
      <c r="AF335" s="13"/>
      <c r="AG335" s="13"/>
      <c r="AH335" s="13"/>
      <c r="AI335" s="13"/>
    </row>
    <row r="336" spans="1:35" x14ac:dyDescent="0.2">
      <c r="A336" s="14" t="s">
        <v>1017</v>
      </c>
      <c r="B336" s="15" t="s">
        <v>1018</v>
      </c>
      <c r="C336" s="16" t="s">
        <v>1019</v>
      </c>
      <c r="D336" s="16" t="s">
        <v>1020</v>
      </c>
      <c r="E336" s="16" t="s">
        <v>1019</v>
      </c>
      <c r="F336" s="16" t="s">
        <v>1021</v>
      </c>
      <c r="G336" s="17" t="s">
        <v>1022</v>
      </c>
      <c r="H336" s="16" t="s">
        <v>1023</v>
      </c>
      <c r="I336" s="17" t="s">
        <v>1024</v>
      </c>
      <c r="J336" s="16" t="s">
        <v>949</v>
      </c>
      <c r="K336" s="16" t="s">
        <v>950</v>
      </c>
      <c r="L336" s="16" t="s">
        <v>1113</v>
      </c>
      <c r="M336" s="16" t="s">
        <v>50</v>
      </c>
      <c r="N336" s="16" t="s">
        <v>1114</v>
      </c>
      <c r="O336" s="16" t="s">
        <v>52</v>
      </c>
      <c r="P336" s="16" t="s">
        <v>1116</v>
      </c>
      <c r="Q336" s="16" t="s">
        <v>54</v>
      </c>
      <c r="R336" s="16" t="s">
        <v>36</v>
      </c>
      <c r="S336" s="16">
        <v>38</v>
      </c>
      <c r="T336" s="16">
        <v>38</v>
      </c>
      <c r="U336" s="16">
        <v>37</v>
      </c>
      <c r="V336" s="16">
        <v>6</v>
      </c>
      <c r="W336" s="16">
        <v>119</v>
      </c>
      <c r="X336" s="16" t="s">
        <v>1093</v>
      </c>
      <c r="Y336" s="13"/>
      <c r="Z336" s="13"/>
      <c r="AA336" s="13"/>
      <c r="AB336" s="13"/>
      <c r="AC336" s="13"/>
      <c r="AD336" s="13"/>
      <c r="AE336" s="13"/>
      <c r="AF336" s="13"/>
      <c r="AG336" s="13"/>
      <c r="AH336" s="13"/>
      <c r="AI336" s="13"/>
    </row>
    <row r="337" spans="1:35" x14ac:dyDescent="0.2">
      <c r="A337" s="14" t="s">
        <v>1017</v>
      </c>
      <c r="B337" s="15" t="s">
        <v>1018</v>
      </c>
      <c r="C337" s="16" t="s">
        <v>1019</v>
      </c>
      <c r="D337" s="16" t="s">
        <v>1020</v>
      </c>
      <c r="E337" s="16" t="s">
        <v>1019</v>
      </c>
      <c r="F337" s="16" t="s">
        <v>1021</v>
      </c>
      <c r="G337" s="17" t="s">
        <v>1022</v>
      </c>
      <c r="H337" s="16" t="s">
        <v>1023</v>
      </c>
      <c r="I337" s="17" t="s">
        <v>1024</v>
      </c>
      <c r="J337" s="16" t="s">
        <v>104</v>
      </c>
      <c r="K337" s="16" t="s">
        <v>105</v>
      </c>
      <c r="L337" s="16" t="s">
        <v>1117</v>
      </c>
      <c r="M337" s="16" t="s">
        <v>50</v>
      </c>
      <c r="N337" s="16" t="s">
        <v>1118</v>
      </c>
      <c r="O337" s="16" t="s">
        <v>52</v>
      </c>
      <c r="P337" s="16" t="s">
        <v>1119</v>
      </c>
      <c r="Q337" s="16" t="s">
        <v>763</v>
      </c>
      <c r="R337" s="16" t="s">
        <v>36</v>
      </c>
      <c r="S337" s="16">
        <v>6</v>
      </c>
      <c r="T337" s="16">
        <v>6</v>
      </c>
      <c r="U337" s="16">
        <v>6</v>
      </c>
      <c r="V337" s="16">
        <v>6</v>
      </c>
      <c r="W337" s="16">
        <v>24</v>
      </c>
      <c r="X337" s="16" t="s">
        <v>1120</v>
      </c>
      <c r="Y337" s="13"/>
      <c r="Z337" s="13"/>
      <c r="AA337" s="13"/>
      <c r="AB337" s="13"/>
      <c r="AC337" s="13"/>
      <c r="AD337" s="13"/>
      <c r="AE337" s="13"/>
      <c r="AF337" s="13"/>
      <c r="AG337" s="13"/>
      <c r="AH337" s="13"/>
      <c r="AI337" s="13"/>
    </row>
    <row r="338" spans="1:35" x14ac:dyDescent="0.2">
      <c r="A338" s="14" t="s">
        <v>1017</v>
      </c>
      <c r="B338" s="15" t="s">
        <v>1018</v>
      </c>
      <c r="C338" s="16" t="s">
        <v>1019</v>
      </c>
      <c r="D338" s="16" t="s">
        <v>1020</v>
      </c>
      <c r="E338" s="16" t="s">
        <v>1019</v>
      </c>
      <c r="F338" s="16" t="s">
        <v>1021</v>
      </c>
      <c r="G338" s="17" t="s">
        <v>1022</v>
      </c>
      <c r="H338" s="16" t="s">
        <v>1023</v>
      </c>
      <c r="I338" s="17" t="s">
        <v>1024</v>
      </c>
      <c r="J338" s="16" t="s">
        <v>104</v>
      </c>
      <c r="K338" s="16" t="s">
        <v>105</v>
      </c>
      <c r="L338" s="16" t="s">
        <v>1117</v>
      </c>
      <c r="M338" s="16" t="s">
        <v>50</v>
      </c>
      <c r="N338" s="16" t="s">
        <v>1118</v>
      </c>
      <c r="O338" s="16" t="s">
        <v>52</v>
      </c>
      <c r="P338" s="16" t="s">
        <v>1121</v>
      </c>
      <c r="Q338" s="16" t="s">
        <v>763</v>
      </c>
      <c r="R338" s="16" t="s">
        <v>36</v>
      </c>
      <c r="S338" s="16">
        <v>6</v>
      </c>
      <c r="T338" s="16">
        <v>6</v>
      </c>
      <c r="U338" s="16">
        <v>6</v>
      </c>
      <c r="V338" s="16">
        <v>6</v>
      </c>
      <c r="W338" s="16">
        <v>24</v>
      </c>
      <c r="X338" s="16" t="s">
        <v>1120</v>
      </c>
      <c r="Y338" s="13"/>
      <c r="Z338" s="13"/>
      <c r="AA338" s="13"/>
      <c r="AB338" s="13"/>
      <c r="AC338" s="13"/>
      <c r="AD338" s="13"/>
      <c r="AE338" s="13"/>
      <c r="AF338" s="13"/>
      <c r="AG338" s="13"/>
      <c r="AH338" s="13"/>
      <c r="AI338" s="13"/>
    </row>
    <row r="339" spans="1:35" x14ac:dyDescent="0.2">
      <c r="A339" s="14" t="s">
        <v>1017</v>
      </c>
      <c r="B339" s="15" t="s">
        <v>1018</v>
      </c>
      <c r="C339" s="16" t="s">
        <v>1019</v>
      </c>
      <c r="D339" s="16" t="s">
        <v>1020</v>
      </c>
      <c r="E339" s="16" t="s">
        <v>1019</v>
      </c>
      <c r="F339" s="16" t="s">
        <v>1021</v>
      </c>
      <c r="G339" s="17" t="s">
        <v>1022</v>
      </c>
      <c r="H339" s="16" t="s">
        <v>1023</v>
      </c>
      <c r="I339" s="17" t="s">
        <v>1024</v>
      </c>
      <c r="J339" s="16" t="s">
        <v>458</v>
      </c>
      <c r="K339" s="16" t="s">
        <v>459</v>
      </c>
      <c r="L339" s="16" t="s">
        <v>1122</v>
      </c>
      <c r="M339" s="16" t="s">
        <v>50</v>
      </c>
      <c r="N339" s="16" t="s">
        <v>1123</v>
      </c>
      <c r="O339" s="16" t="s">
        <v>52</v>
      </c>
      <c r="P339" s="16" t="s">
        <v>1124</v>
      </c>
      <c r="Q339" s="16" t="s">
        <v>1125</v>
      </c>
      <c r="R339" s="16" t="s">
        <v>36</v>
      </c>
      <c r="S339" s="16">
        <v>3</v>
      </c>
      <c r="T339" s="16">
        <v>3</v>
      </c>
      <c r="U339" s="16">
        <v>3</v>
      </c>
      <c r="V339" s="16">
        <v>3</v>
      </c>
      <c r="W339" s="16">
        <v>12</v>
      </c>
      <c r="X339" s="16" t="s">
        <v>1126</v>
      </c>
      <c r="Y339" s="13"/>
      <c r="Z339" s="13"/>
      <c r="AA339" s="13"/>
      <c r="AB339" s="13"/>
      <c r="AC339" s="13"/>
      <c r="AD339" s="13"/>
      <c r="AE339" s="13"/>
      <c r="AF339" s="13"/>
      <c r="AG339" s="13"/>
      <c r="AH339" s="13"/>
      <c r="AI339" s="13"/>
    </row>
    <row r="340" spans="1:35" x14ac:dyDescent="0.2">
      <c r="A340" s="14" t="s">
        <v>1017</v>
      </c>
      <c r="B340" s="15" t="s">
        <v>1018</v>
      </c>
      <c r="C340" s="16" t="s">
        <v>1019</v>
      </c>
      <c r="D340" s="16" t="s">
        <v>1020</v>
      </c>
      <c r="E340" s="16" t="s">
        <v>1019</v>
      </c>
      <c r="F340" s="16" t="s">
        <v>1021</v>
      </c>
      <c r="G340" s="17" t="s">
        <v>1022</v>
      </c>
      <c r="H340" s="16" t="s">
        <v>1023</v>
      </c>
      <c r="I340" s="17" t="s">
        <v>1024</v>
      </c>
      <c r="J340" s="16" t="s">
        <v>458</v>
      </c>
      <c r="K340" s="16" t="s">
        <v>459</v>
      </c>
      <c r="L340" s="16" t="s">
        <v>1122</v>
      </c>
      <c r="M340" s="16" t="s">
        <v>50</v>
      </c>
      <c r="N340" s="16" t="s">
        <v>1123</v>
      </c>
      <c r="O340" s="16" t="s">
        <v>52</v>
      </c>
      <c r="P340" s="16" t="s">
        <v>1127</v>
      </c>
      <c r="Q340" s="16" t="s">
        <v>1125</v>
      </c>
      <c r="R340" s="16" t="s">
        <v>36</v>
      </c>
      <c r="S340" s="16">
        <v>3</v>
      </c>
      <c r="T340" s="16">
        <v>3</v>
      </c>
      <c r="U340" s="16">
        <v>3</v>
      </c>
      <c r="V340" s="16">
        <v>3</v>
      </c>
      <c r="W340" s="16">
        <v>12</v>
      </c>
      <c r="X340" s="16" t="s">
        <v>1126</v>
      </c>
      <c r="Y340" s="13"/>
      <c r="Z340" s="13"/>
      <c r="AA340" s="13"/>
      <c r="AB340" s="13"/>
      <c r="AC340" s="13"/>
      <c r="AD340" s="13"/>
      <c r="AE340" s="13"/>
      <c r="AF340" s="13"/>
      <c r="AG340" s="13"/>
      <c r="AH340" s="13"/>
      <c r="AI340" s="13"/>
    </row>
    <row r="341" spans="1:35" x14ac:dyDescent="0.2">
      <c r="A341" s="14" t="s">
        <v>1017</v>
      </c>
      <c r="B341" s="15" t="s">
        <v>1018</v>
      </c>
      <c r="C341" s="16" t="s">
        <v>1019</v>
      </c>
      <c r="D341" s="16" t="s">
        <v>1020</v>
      </c>
      <c r="E341" s="16" t="s">
        <v>1019</v>
      </c>
      <c r="F341" s="16" t="s">
        <v>1021</v>
      </c>
      <c r="G341" s="17" t="s">
        <v>1022</v>
      </c>
      <c r="H341" s="16" t="s">
        <v>1023</v>
      </c>
      <c r="I341" s="17" t="s">
        <v>1024</v>
      </c>
      <c r="J341" s="16" t="s">
        <v>570</v>
      </c>
      <c r="K341" s="16" t="s">
        <v>571</v>
      </c>
      <c r="L341" s="16" t="s">
        <v>1128</v>
      </c>
      <c r="M341" s="16" t="s">
        <v>50</v>
      </c>
      <c r="N341" s="16" t="s">
        <v>1129</v>
      </c>
      <c r="O341" s="16" t="s">
        <v>52</v>
      </c>
      <c r="P341" s="16" t="s">
        <v>1130</v>
      </c>
      <c r="Q341" s="16" t="s">
        <v>1125</v>
      </c>
      <c r="R341" s="16" t="s">
        <v>36</v>
      </c>
      <c r="S341" s="16">
        <v>3</v>
      </c>
      <c r="T341" s="16">
        <v>3</v>
      </c>
      <c r="U341" s="16">
        <v>3</v>
      </c>
      <c r="V341" s="16">
        <v>3</v>
      </c>
      <c r="W341" s="16">
        <v>12</v>
      </c>
      <c r="X341" s="16" t="s">
        <v>1131</v>
      </c>
      <c r="Y341" s="13"/>
      <c r="Z341" s="13"/>
      <c r="AA341" s="13"/>
      <c r="AB341" s="13"/>
      <c r="AC341" s="13"/>
      <c r="AD341" s="13"/>
      <c r="AE341" s="13"/>
      <c r="AF341" s="13"/>
      <c r="AG341" s="13"/>
      <c r="AH341" s="13"/>
      <c r="AI341" s="13"/>
    </row>
    <row r="342" spans="1:35" x14ac:dyDescent="0.2">
      <c r="A342" s="14" t="s">
        <v>1017</v>
      </c>
      <c r="B342" s="15" t="s">
        <v>1018</v>
      </c>
      <c r="C342" s="16" t="s">
        <v>1019</v>
      </c>
      <c r="D342" s="16" t="s">
        <v>1020</v>
      </c>
      <c r="E342" s="16" t="s">
        <v>1019</v>
      </c>
      <c r="F342" s="16" t="s">
        <v>1021</v>
      </c>
      <c r="G342" s="17" t="s">
        <v>1022</v>
      </c>
      <c r="H342" s="16" t="s">
        <v>1023</v>
      </c>
      <c r="I342" s="17" t="s">
        <v>1024</v>
      </c>
      <c r="J342" s="16" t="s">
        <v>570</v>
      </c>
      <c r="K342" s="16" t="s">
        <v>571</v>
      </c>
      <c r="L342" s="16" t="s">
        <v>1128</v>
      </c>
      <c r="M342" s="16" t="s">
        <v>50</v>
      </c>
      <c r="N342" s="16" t="s">
        <v>1129</v>
      </c>
      <c r="O342" s="16" t="s">
        <v>52</v>
      </c>
      <c r="P342" s="16" t="s">
        <v>1132</v>
      </c>
      <c r="Q342" s="16" t="s">
        <v>1125</v>
      </c>
      <c r="R342" s="16" t="s">
        <v>36</v>
      </c>
      <c r="S342" s="16">
        <v>3</v>
      </c>
      <c r="T342" s="16">
        <v>3</v>
      </c>
      <c r="U342" s="16">
        <v>3</v>
      </c>
      <c r="V342" s="16">
        <v>3</v>
      </c>
      <c r="W342" s="16">
        <v>12</v>
      </c>
      <c r="X342" s="16" t="s">
        <v>1131</v>
      </c>
      <c r="Y342" s="13"/>
      <c r="Z342" s="13"/>
      <c r="AA342" s="13"/>
      <c r="AB342" s="13"/>
      <c r="AC342" s="13"/>
      <c r="AD342" s="13"/>
      <c r="AE342" s="13"/>
      <c r="AF342" s="13"/>
      <c r="AG342" s="13"/>
      <c r="AH342" s="13"/>
      <c r="AI342" s="13"/>
    </row>
    <row r="343" spans="1:35" x14ac:dyDescent="0.2">
      <c r="A343" s="14" t="s">
        <v>1017</v>
      </c>
      <c r="B343" s="15" t="s">
        <v>1018</v>
      </c>
      <c r="C343" s="16" t="s">
        <v>1019</v>
      </c>
      <c r="D343" s="16" t="s">
        <v>1020</v>
      </c>
      <c r="E343" s="16" t="s">
        <v>1019</v>
      </c>
      <c r="F343" s="16" t="s">
        <v>1021</v>
      </c>
      <c r="G343" s="17" t="s">
        <v>1022</v>
      </c>
      <c r="H343" s="16" t="s">
        <v>1023</v>
      </c>
      <c r="I343" s="17" t="s">
        <v>1024</v>
      </c>
      <c r="J343" s="16" t="s">
        <v>331</v>
      </c>
      <c r="K343" s="16" t="s">
        <v>332</v>
      </c>
      <c r="L343" s="16" t="s">
        <v>1133</v>
      </c>
      <c r="M343" s="16" t="s">
        <v>50</v>
      </c>
      <c r="N343" s="16" t="s">
        <v>1134</v>
      </c>
      <c r="O343" s="16" t="s">
        <v>52</v>
      </c>
      <c r="P343" s="16" t="s">
        <v>1135</v>
      </c>
      <c r="Q343" s="16" t="s">
        <v>1125</v>
      </c>
      <c r="R343" s="16" t="s">
        <v>36</v>
      </c>
      <c r="S343" s="16">
        <v>0</v>
      </c>
      <c r="T343" s="16">
        <v>1</v>
      </c>
      <c r="U343" s="16">
        <v>0</v>
      </c>
      <c r="V343" s="16">
        <v>1</v>
      </c>
      <c r="W343" s="16">
        <v>2</v>
      </c>
      <c r="X343" s="16" t="s">
        <v>1136</v>
      </c>
      <c r="Y343" s="13"/>
      <c r="Z343" s="13"/>
      <c r="AA343" s="13"/>
      <c r="AB343" s="13"/>
      <c r="AC343" s="13"/>
      <c r="AD343" s="13"/>
      <c r="AE343" s="13"/>
      <c r="AF343" s="13"/>
      <c r="AG343" s="13"/>
      <c r="AH343" s="13"/>
      <c r="AI343" s="13"/>
    </row>
    <row r="344" spans="1:35" x14ac:dyDescent="0.2">
      <c r="A344" s="14" t="s">
        <v>1017</v>
      </c>
      <c r="B344" s="15" t="s">
        <v>1018</v>
      </c>
      <c r="C344" s="16" t="s">
        <v>1019</v>
      </c>
      <c r="D344" s="16" t="s">
        <v>1020</v>
      </c>
      <c r="E344" s="16" t="s">
        <v>1019</v>
      </c>
      <c r="F344" s="16" t="s">
        <v>1021</v>
      </c>
      <c r="G344" s="17" t="s">
        <v>1022</v>
      </c>
      <c r="H344" s="16" t="s">
        <v>1023</v>
      </c>
      <c r="I344" s="17" t="s">
        <v>1024</v>
      </c>
      <c r="J344" s="16" t="s">
        <v>331</v>
      </c>
      <c r="K344" s="16" t="s">
        <v>332</v>
      </c>
      <c r="L344" s="16" t="s">
        <v>1133</v>
      </c>
      <c r="M344" s="16" t="s">
        <v>50</v>
      </c>
      <c r="N344" s="16" t="s">
        <v>1134</v>
      </c>
      <c r="O344" s="16" t="s">
        <v>52</v>
      </c>
      <c r="P344" s="16" t="s">
        <v>1137</v>
      </c>
      <c r="Q344" s="16" t="s">
        <v>1125</v>
      </c>
      <c r="R344" s="16" t="s">
        <v>36</v>
      </c>
      <c r="S344" s="16">
        <v>0</v>
      </c>
      <c r="T344" s="16">
        <v>1</v>
      </c>
      <c r="U344" s="16">
        <v>0</v>
      </c>
      <c r="V344" s="16">
        <v>1</v>
      </c>
      <c r="W344" s="16">
        <v>2</v>
      </c>
      <c r="X344" s="16" t="s">
        <v>1136</v>
      </c>
      <c r="Y344" s="13"/>
      <c r="Z344" s="13"/>
      <c r="AA344" s="13"/>
      <c r="AB344" s="13"/>
      <c r="AC344" s="13"/>
      <c r="AD344" s="13"/>
      <c r="AE344" s="13"/>
      <c r="AF344" s="13"/>
      <c r="AG344" s="13"/>
      <c r="AH344" s="13"/>
      <c r="AI344" s="13"/>
    </row>
    <row r="345" spans="1:35" x14ac:dyDescent="0.2">
      <c r="A345" s="14" t="s">
        <v>1017</v>
      </c>
      <c r="B345" s="15" t="s">
        <v>1018</v>
      </c>
      <c r="C345" s="16" t="s">
        <v>1019</v>
      </c>
      <c r="D345" s="16" t="s">
        <v>1020</v>
      </c>
      <c r="E345" s="16" t="s">
        <v>1019</v>
      </c>
      <c r="F345" s="16" t="s">
        <v>1021</v>
      </c>
      <c r="G345" s="17" t="s">
        <v>1022</v>
      </c>
      <c r="H345" s="16" t="s">
        <v>1023</v>
      </c>
      <c r="I345" s="17" t="s">
        <v>1024</v>
      </c>
      <c r="J345" s="16" t="s">
        <v>811</v>
      </c>
      <c r="K345" s="16" t="s">
        <v>812</v>
      </c>
      <c r="L345" s="16" t="s">
        <v>1138</v>
      </c>
      <c r="M345" s="16" t="s">
        <v>50</v>
      </c>
      <c r="N345" s="16" t="s">
        <v>1139</v>
      </c>
      <c r="O345" s="16" t="s">
        <v>52</v>
      </c>
      <c r="P345" s="16" t="s">
        <v>1140</v>
      </c>
      <c r="Q345" s="16" t="s">
        <v>1141</v>
      </c>
      <c r="R345" s="16" t="s">
        <v>36</v>
      </c>
      <c r="S345" s="16">
        <v>0</v>
      </c>
      <c r="T345" s="16">
        <v>1</v>
      </c>
      <c r="U345" s="16">
        <v>0</v>
      </c>
      <c r="V345" s="16">
        <v>1</v>
      </c>
      <c r="W345" s="16">
        <v>2</v>
      </c>
      <c r="X345" s="16" t="s">
        <v>1142</v>
      </c>
      <c r="Y345" s="13"/>
      <c r="Z345" s="13"/>
      <c r="AA345" s="13"/>
      <c r="AB345" s="13"/>
      <c r="AC345" s="13"/>
      <c r="AD345" s="13"/>
      <c r="AE345" s="13"/>
      <c r="AF345" s="13"/>
      <c r="AG345" s="13"/>
      <c r="AH345" s="13"/>
      <c r="AI345" s="13"/>
    </row>
    <row r="346" spans="1:35" x14ac:dyDescent="0.2">
      <c r="A346" s="14" t="s">
        <v>1017</v>
      </c>
      <c r="B346" s="15" t="s">
        <v>1018</v>
      </c>
      <c r="C346" s="16" t="s">
        <v>1019</v>
      </c>
      <c r="D346" s="16" t="s">
        <v>1020</v>
      </c>
      <c r="E346" s="16" t="s">
        <v>1019</v>
      </c>
      <c r="F346" s="16" t="s">
        <v>1021</v>
      </c>
      <c r="G346" s="17" t="s">
        <v>1022</v>
      </c>
      <c r="H346" s="16" t="s">
        <v>1023</v>
      </c>
      <c r="I346" s="17" t="s">
        <v>1024</v>
      </c>
      <c r="J346" s="16" t="s">
        <v>811</v>
      </c>
      <c r="K346" s="16" t="s">
        <v>812</v>
      </c>
      <c r="L346" s="16" t="s">
        <v>1138</v>
      </c>
      <c r="M346" s="16" t="s">
        <v>50</v>
      </c>
      <c r="N346" s="16" t="s">
        <v>1139</v>
      </c>
      <c r="O346" s="16" t="s">
        <v>52</v>
      </c>
      <c r="P346" s="16" t="s">
        <v>1054</v>
      </c>
      <c r="Q346" s="16" t="s">
        <v>1141</v>
      </c>
      <c r="R346" s="16" t="s">
        <v>36</v>
      </c>
      <c r="S346" s="16">
        <v>0</v>
      </c>
      <c r="T346" s="16">
        <v>1</v>
      </c>
      <c r="U346" s="16">
        <v>0</v>
      </c>
      <c r="V346" s="16">
        <v>1</v>
      </c>
      <c r="W346" s="16">
        <v>2</v>
      </c>
      <c r="X346" s="16" t="s">
        <v>1142</v>
      </c>
      <c r="Y346" s="13"/>
      <c r="Z346" s="13"/>
      <c r="AA346" s="13"/>
      <c r="AB346" s="13"/>
      <c r="AC346" s="13"/>
      <c r="AD346" s="13"/>
      <c r="AE346" s="13"/>
      <c r="AF346" s="13"/>
      <c r="AG346" s="13"/>
      <c r="AH346" s="13"/>
      <c r="AI346" s="13"/>
    </row>
    <row r="347" spans="1:35" x14ac:dyDescent="0.2">
      <c r="A347" s="14" t="s">
        <v>1017</v>
      </c>
      <c r="B347" s="15" t="s">
        <v>1018</v>
      </c>
      <c r="C347" s="16" t="s">
        <v>1019</v>
      </c>
      <c r="D347" s="16" t="s">
        <v>1020</v>
      </c>
      <c r="E347" s="16" t="s">
        <v>1019</v>
      </c>
      <c r="F347" s="16" t="s">
        <v>1021</v>
      </c>
      <c r="G347" s="17" t="s">
        <v>1022</v>
      </c>
      <c r="H347" s="16" t="s">
        <v>1023</v>
      </c>
      <c r="I347" s="17" t="s">
        <v>1024</v>
      </c>
      <c r="J347" s="16" t="s">
        <v>339</v>
      </c>
      <c r="K347" s="16" t="s">
        <v>340</v>
      </c>
      <c r="L347" s="16" t="s">
        <v>1143</v>
      </c>
      <c r="M347" s="16" t="s">
        <v>50</v>
      </c>
      <c r="N347" s="16" t="s">
        <v>1144</v>
      </c>
      <c r="O347" s="16" t="s">
        <v>52</v>
      </c>
      <c r="P347" s="16" t="s">
        <v>1145</v>
      </c>
      <c r="Q347" s="16" t="s">
        <v>286</v>
      </c>
      <c r="R347" s="16" t="s">
        <v>36</v>
      </c>
      <c r="S347" s="16">
        <v>2</v>
      </c>
      <c r="T347" s="16">
        <v>0</v>
      </c>
      <c r="U347" s="16">
        <v>1</v>
      </c>
      <c r="V347" s="16">
        <v>0</v>
      </c>
      <c r="W347" s="16">
        <v>3</v>
      </c>
      <c r="X347" s="16" t="s">
        <v>1146</v>
      </c>
      <c r="Y347" s="13"/>
      <c r="Z347" s="13"/>
      <c r="AA347" s="13"/>
      <c r="AB347" s="13"/>
      <c r="AC347" s="13"/>
      <c r="AD347" s="13"/>
      <c r="AE347" s="13"/>
      <c r="AF347" s="13"/>
      <c r="AG347" s="13"/>
      <c r="AH347" s="13"/>
      <c r="AI347" s="13"/>
    </row>
    <row r="348" spans="1:35" x14ac:dyDescent="0.2">
      <c r="A348" s="14" t="s">
        <v>1017</v>
      </c>
      <c r="B348" s="15" t="s">
        <v>1018</v>
      </c>
      <c r="C348" s="16" t="s">
        <v>1019</v>
      </c>
      <c r="D348" s="16" t="s">
        <v>1020</v>
      </c>
      <c r="E348" s="16" t="s">
        <v>1019</v>
      </c>
      <c r="F348" s="16" t="s">
        <v>1021</v>
      </c>
      <c r="G348" s="17" t="s">
        <v>1022</v>
      </c>
      <c r="H348" s="16" t="s">
        <v>1023</v>
      </c>
      <c r="I348" s="17" t="s">
        <v>1024</v>
      </c>
      <c r="J348" s="16" t="s">
        <v>339</v>
      </c>
      <c r="K348" s="16" t="s">
        <v>340</v>
      </c>
      <c r="L348" s="16" t="s">
        <v>1143</v>
      </c>
      <c r="M348" s="16" t="s">
        <v>50</v>
      </c>
      <c r="N348" s="16" t="s">
        <v>1144</v>
      </c>
      <c r="O348" s="16" t="s">
        <v>52</v>
      </c>
      <c r="P348" s="16" t="s">
        <v>1147</v>
      </c>
      <c r="Q348" s="16" t="s">
        <v>286</v>
      </c>
      <c r="R348" s="16" t="s">
        <v>36</v>
      </c>
      <c r="S348" s="16">
        <v>2</v>
      </c>
      <c r="T348" s="16">
        <v>0</v>
      </c>
      <c r="U348" s="16">
        <v>1</v>
      </c>
      <c r="V348" s="16">
        <v>0</v>
      </c>
      <c r="W348" s="16">
        <v>3</v>
      </c>
      <c r="X348" s="16" t="s">
        <v>1146</v>
      </c>
      <c r="Y348" s="13"/>
      <c r="Z348" s="13"/>
      <c r="AA348" s="13"/>
      <c r="AB348" s="13"/>
      <c r="AC348" s="13"/>
      <c r="AD348" s="13"/>
      <c r="AE348" s="13"/>
      <c r="AF348" s="13"/>
      <c r="AG348" s="13"/>
      <c r="AH348" s="13"/>
      <c r="AI348" s="13"/>
    </row>
    <row r="349" spans="1:35" x14ac:dyDescent="0.2">
      <c r="A349" s="14" t="s">
        <v>1017</v>
      </c>
      <c r="B349" s="15" t="s">
        <v>1018</v>
      </c>
      <c r="C349" s="16" t="s">
        <v>1019</v>
      </c>
      <c r="D349" s="16" t="s">
        <v>1020</v>
      </c>
      <c r="E349" s="16" t="s">
        <v>1019</v>
      </c>
      <c r="F349" s="16" t="s">
        <v>1021</v>
      </c>
      <c r="G349" s="17" t="s">
        <v>1022</v>
      </c>
      <c r="H349" s="16" t="s">
        <v>1023</v>
      </c>
      <c r="I349" s="17" t="s">
        <v>1024</v>
      </c>
      <c r="J349" s="16" t="s">
        <v>346</v>
      </c>
      <c r="K349" s="16" t="s">
        <v>347</v>
      </c>
      <c r="L349" s="16" t="s">
        <v>1148</v>
      </c>
      <c r="M349" s="16" t="s">
        <v>50</v>
      </c>
      <c r="N349" s="16" t="s">
        <v>1149</v>
      </c>
      <c r="O349" s="16" t="s">
        <v>52</v>
      </c>
      <c r="P349" s="16" t="s">
        <v>1150</v>
      </c>
      <c r="Q349" s="16" t="s">
        <v>286</v>
      </c>
      <c r="R349" s="16" t="s">
        <v>36</v>
      </c>
      <c r="S349" s="16">
        <v>2</v>
      </c>
      <c r="T349" s="16">
        <v>0</v>
      </c>
      <c r="U349" s="16">
        <v>1</v>
      </c>
      <c r="V349" s="16">
        <v>0</v>
      </c>
      <c r="W349" s="16">
        <v>3</v>
      </c>
      <c r="X349" s="16" t="s">
        <v>1151</v>
      </c>
      <c r="Y349" s="13"/>
      <c r="Z349" s="13"/>
      <c r="AA349" s="13"/>
      <c r="AB349" s="13"/>
      <c r="AC349" s="13"/>
      <c r="AD349" s="13"/>
      <c r="AE349" s="13"/>
      <c r="AF349" s="13"/>
      <c r="AG349" s="13"/>
      <c r="AH349" s="13"/>
      <c r="AI349" s="13"/>
    </row>
    <row r="350" spans="1:35" x14ac:dyDescent="0.2">
      <c r="A350" s="14" t="s">
        <v>1017</v>
      </c>
      <c r="B350" s="15" t="s">
        <v>1018</v>
      </c>
      <c r="C350" s="16" t="s">
        <v>1019</v>
      </c>
      <c r="D350" s="16" t="s">
        <v>1020</v>
      </c>
      <c r="E350" s="16" t="s">
        <v>1019</v>
      </c>
      <c r="F350" s="16" t="s">
        <v>1021</v>
      </c>
      <c r="G350" s="17" t="s">
        <v>1022</v>
      </c>
      <c r="H350" s="16" t="s">
        <v>1023</v>
      </c>
      <c r="I350" s="17" t="s">
        <v>1024</v>
      </c>
      <c r="J350" s="16" t="s">
        <v>346</v>
      </c>
      <c r="K350" s="16" t="s">
        <v>347</v>
      </c>
      <c r="L350" s="16" t="s">
        <v>1148</v>
      </c>
      <c r="M350" s="16" t="s">
        <v>50</v>
      </c>
      <c r="N350" s="16" t="s">
        <v>1149</v>
      </c>
      <c r="O350" s="16" t="s">
        <v>52</v>
      </c>
      <c r="P350" s="16" t="s">
        <v>1152</v>
      </c>
      <c r="Q350" s="16" t="s">
        <v>286</v>
      </c>
      <c r="R350" s="16" t="s">
        <v>36</v>
      </c>
      <c r="S350" s="16">
        <v>2</v>
      </c>
      <c r="T350" s="16">
        <v>0</v>
      </c>
      <c r="U350" s="16">
        <v>1</v>
      </c>
      <c r="V350" s="16">
        <v>0</v>
      </c>
      <c r="W350" s="16">
        <v>3</v>
      </c>
      <c r="X350" s="16" t="s">
        <v>1151</v>
      </c>
      <c r="Y350" s="13"/>
      <c r="Z350" s="13"/>
      <c r="AA350" s="13"/>
      <c r="AB350" s="13"/>
      <c r="AC350" s="13"/>
      <c r="AD350" s="13"/>
      <c r="AE350" s="13"/>
      <c r="AF350" s="13"/>
      <c r="AG350" s="13"/>
      <c r="AH350" s="13"/>
      <c r="AI350" s="13"/>
    </row>
    <row r="351" spans="1:35" x14ac:dyDescent="0.2">
      <c r="A351" s="14" t="s">
        <v>1153</v>
      </c>
      <c r="B351" s="15" t="s">
        <v>1154</v>
      </c>
      <c r="C351" s="16" t="s">
        <v>1155</v>
      </c>
      <c r="D351" s="16" t="s">
        <v>1156</v>
      </c>
      <c r="E351" s="16" t="s">
        <v>1157</v>
      </c>
      <c r="F351" s="16" t="s">
        <v>1158</v>
      </c>
      <c r="G351" s="17" t="s">
        <v>1159</v>
      </c>
      <c r="H351" s="16" t="s">
        <v>1160</v>
      </c>
      <c r="I351" s="17" t="s">
        <v>1161</v>
      </c>
      <c r="J351" s="16" t="s">
        <v>28</v>
      </c>
      <c r="K351" s="16" t="s">
        <v>29</v>
      </c>
      <c r="L351" s="16" t="s">
        <v>1162</v>
      </c>
      <c r="M351" s="16" t="s">
        <v>31</v>
      </c>
      <c r="N351" s="16" t="s">
        <v>1163</v>
      </c>
      <c r="O351" s="16" t="s">
        <v>33</v>
      </c>
      <c r="P351" s="16" t="s">
        <v>1164</v>
      </c>
      <c r="Q351" s="16" t="s">
        <v>317</v>
      </c>
      <c r="R351" s="16" t="s">
        <v>36</v>
      </c>
      <c r="S351" s="16">
        <v>0</v>
      </c>
      <c r="T351" s="16">
        <v>0</v>
      </c>
      <c r="U351" s="16">
        <v>0</v>
      </c>
      <c r="V351" s="16">
        <v>5</v>
      </c>
      <c r="W351" s="16">
        <v>5</v>
      </c>
      <c r="X351" s="16" t="s">
        <v>1165</v>
      </c>
      <c r="Y351" s="13"/>
      <c r="Z351" s="13"/>
      <c r="AA351" s="13"/>
      <c r="AB351" s="13"/>
      <c r="AC351" s="13"/>
      <c r="AD351" s="13"/>
      <c r="AE351" s="13"/>
      <c r="AF351" s="13"/>
      <c r="AG351" s="13"/>
      <c r="AH351" s="13"/>
      <c r="AI351" s="13"/>
    </row>
    <row r="352" spans="1:35" x14ac:dyDescent="0.2">
      <c r="A352" s="14" t="s">
        <v>1153</v>
      </c>
      <c r="B352" s="15" t="s">
        <v>1154</v>
      </c>
      <c r="C352" s="16" t="s">
        <v>1155</v>
      </c>
      <c r="D352" s="16" t="s">
        <v>1156</v>
      </c>
      <c r="E352" s="16" t="s">
        <v>1157</v>
      </c>
      <c r="F352" s="16" t="s">
        <v>1158</v>
      </c>
      <c r="G352" s="17" t="s">
        <v>1159</v>
      </c>
      <c r="H352" s="16" t="s">
        <v>1160</v>
      </c>
      <c r="I352" s="17" t="s">
        <v>1161</v>
      </c>
      <c r="J352" s="16" t="s">
        <v>28</v>
      </c>
      <c r="K352" s="16" t="s">
        <v>29</v>
      </c>
      <c r="L352" s="16" t="s">
        <v>1162</v>
      </c>
      <c r="M352" s="16" t="s">
        <v>31</v>
      </c>
      <c r="N352" s="16" t="s">
        <v>1163</v>
      </c>
      <c r="O352" s="16" t="s">
        <v>33</v>
      </c>
      <c r="P352" s="16" t="s">
        <v>1166</v>
      </c>
      <c r="Q352" s="16" t="s">
        <v>317</v>
      </c>
      <c r="R352" s="16" t="s">
        <v>36</v>
      </c>
      <c r="S352" s="16">
        <v>0</v>
      </c>
      <c r="T352" s="16">
        <v>0</v>
      </c>
      <c r="U352" s="16">
        <v>0</v>
      </c>
      <c r="V352" s="16">
        <v>5</v>
      </c>
      <c r="W352" s="16">
        <v>5</v>
      </c>
      <c r="X352" s="16" t="s">
        <v>1165</v>
      </c>
      <c r="Y352" s="13"/>
      <c r="Z352" s="13"/>
      <c r="AA352" s="13"/>
      <c r="AB352" s="13"/>
      <c r="AC352" s="13"/>
      <c r="AD352" s="13"/>
      <c r="AE352" s="13"/>
      <c r="AF352" s="13"/>
      <c r="AG352" s="13"/>
      <c r="AH352" s="13"/>
      <c r="AI352" s="13"/>
    </row>
    <row r="353" spans="1:35" x14ac:dyDescent="0.2">
      <c r="A353" s="14" t="s">
        <v>1153</v>
      </c>
      <c r="B353" s="15" t="s">
        <v>1154</v>
      </c>
      <c r="C353" s="16" t="s">
        <v>1155</v>
      </c>
      <c r="D353" s="16" t="s">
        <v>1156</v>
      </c>
      <c r="E353" s="16" t="s">
        <v>1157</v>
      </c>
      <c r="F353" s="16" t="s">
        <v>1158</v>
      </c>
      <c r="G353" s="17" t="s">
        <v>1159</v>
      </c>
      <c r="H353" s="16" t="s">
        <v>1160</v>
      </c>
      <c r="I353" s="17" t="s">
        <v>1161</v>
      </c>
      <c r="J353" s="16" t="s">
        <v>39</v>
      </c>
      <c r="K353" s="16" t="s">
        <v>40</v>
      </c>
      <c r="L353" s="16" t="s">
        <v>1167</v>
      </c>
      <c r="M353" s="16" t="s">
        <v>31</v>
      </c>
      <c r="N353" s="16" t="s">
        <v>1168</v>
      </c>
      <c r="O353" s="16" t="s">
        <v>33</v>
      </c>
      <c r="P353" s="16" t="s">
        <v>1169</v>
      </c>
      <c r="Q353" s="16" t="s">
        <v>1170</v>
      </c>
      <c r="R353" s="16" t="s">
        <v>36</v>
      </c>
      <c r="S353" s="16">
        <v>0</v>
      </c>
      <c r="T353" s="16">
        <v>0</v>
      </c>
      <c r="U353" s="16">
        <v>0</v>
      </c>
      <c r="V353" s="16">
        <v>60</v>
      </c>
      <c r="W353" s="16">
        <v>60</v>
      </c>
      <c r="X353" s="16" t="s">
        <v>1171</v>
      </c>
      <c r="Y353" s="13"/>
      <c r="Z353" s="13"/>
      <c r="AA353" s="13"/>
      <c r="AB353" s="13"/>
      <c r="AC353" s="13"/>
      <c r="AD353" s="13"/>
      <c r="AE353" s="13"/>
      <c r="AF353" s="13"/>
      <c r="AG353" s="13"/>
      <c r="AH353" s="13"/>
      <c r="AI353" s="13"/>
    </row>
    <row r="354" spans="1:35" x14ac:dyDescent="0.2">
      <c r="A354" s="14" t="s">
        <v>1153</v>
      </c>
      <c r="B354" s="15" t="s">
        <v>1154</v>
      </c>
      <c r="C354" s="16" t="s">
        <v>1155</v>
      </c>
      <c r="D354" s="16" t="s">
        <v>1156</v>
      </c>
      <c r="E354" s="16" t="s">
        <v>1157</v>
      </c>
      <c r="F354" s="16" t="s">
        <v>1158</v>
      </c>
      <c r="G354" s="17" t="s">
        <v>1159</v>
      </c>
      <c r="H354" s="16" t="s">
        <v>1160</v>
      </c>
      <c r="I354" s="17" t="s">
        <v>1161</v>
      </c>
      <c r="J354" s="16" t="s">
        <v>39</v>
      </c>
      <c r="K354" s="16" t="s">
        <v>40</v>
      </c>
      <c r="L354" s="16" t="s">
        <v>1167</v>
      </c>
      <c r="M354" s="16" t="s">
        <v>31</v>
      </c>
      <c r="N354" s="16" t="s">
        <v>1168</v>
      </c>
      <c r="O354" s="16" t="s">
        <v>33</v>
      </c>
      <c r="P354" s="16" t="s">
        <v>1172</v>
      </c>
      <c r="Q354" s="16" t="s">
        <v>1170</v>
      </c>
      <c r="R354" s="16" t="s">
        <v>36</v>
      </c>
      <c r="S354" s="16">
        <v>0</v>
      </c>
      <c r="T354" s="16">
        <v>0</v>
      </c>
      <c r="U354" s="16">
        <v>0</v>
      </c>
      <c r="V354" s="16">
        <v>60</v>
      </c>
      <c r="W354" s="16">
        <v>60</v>
      </c>
      <c r="X354" s="16" t="s">
        <v>1171</v>
      </c>
      <c r="Y354" s="13"/>
      <c r="Z354" s="13"/>
      <c r="AA354" s="13"/>
      <c r="AB354" s="13"/>
      <c r="AC354" s="13"/>
      <c r="AD354" s="13"/>
      <c r="AE354" s="13"/>
      <c r="AF354" s="13"/>
      <c r="AG354" s="13"/>
      <c r="AH354" s="13"/>
      <c r="AI354" s="13"/>
    </row>
    <row r="355" spans="1:35" x14ac:dyDescent="0.2">
      <c r="A355" s="14" t="s">
        <v>1153</v>
      </c>
      <c r="B355" s="15" t="s">
        <v>1154</v>
      </c>
      <c r="C355" s="16" t="s">
        <v>1155</v>
      </c>
      <c r="D355" s="16" t="s">
        <v>1156</v>
      </c>
      <c r="E355" s="16" t="s">
        <v>1157</v>
      </c>
      <c r="F355" s="16" t="s">
        <v>1158</v>
      </c>
      <c r="G355" s="17" t="s">
        <v>1159</v>
      </c>
      <c r="H355" s="16" t="s">
        <v>1160</v>
      </c>
      <c r="I355" s="17" t="s">
        <v>1161</v>
      </c>
      <c r="J355" s="16" t="s">
        <v>47</v>
      </c>
      <c r="K355" s="16" t="s">
        <v>48</v>
      </c>
      <c r="L355" s="16" t="s">
        <v>1173</v>
      </c>
      <c r="M355" s="16" t="s">
        <v>50</v>
      </c>
      <c r="N355" s="16" t="s">
        <v>1174</v>
      </c>
      <c r="O355" s="16" t="s">
        <v>133</v>
      </c>
      <c r="P355" s="16" t="s">
        <v>1175</v>
      </c>
      <c r="Q355" s="16" t="s">
        <v>377</v>
      </c>
      <c r="R355" s="16" t="s">
        <v>36</v>
      </c>
      <c r="S355" s="16">
        <v>0</v>
      </c>
      <c r="T355" s="16">
        <v>60</v>
      </c>
      <c r="U355" s="16">
        <v>0</v>
      </c>
      <c r="V355" s="16">
        <v>60</v>
      </c>
      <c r="W355" s="16">
        <v>120</v>
      </c>
      <c r="X355" s="16" t="s">
        <v>1176</v>
      </c>
      <c r="Y355" s="13"/>
      <c r="Z355" s="13"/>
      <c r="AA355" s="13"/>
      <c r="AB355" s="13"/>
      <c r="AC355" s="13"/>
      <c r="AD355" s="13"/>
      <c r="AE355" s="13"/>
      <c r="AF355" s="13"/>
      <c r="AG355" s="13"/>
      <c r="AH355" s="13"/>
      <c r="AI355" s="13"/>
    </row>
    <row r="356" spans="1:35" x14ac:dyDescent="0.2">
      <c r="A356" s="14" t="s">
        <v>1153</v>
      </c>
      <c r="B356" s="15" t="s">
        <v>1154</v>
      </c>
      <c r="C356" s="16" t="s">
        <v>1155</v>
      </c>
      <c r="D356" s="16" t="s">
        <v>1156</v>
      </c>
      <c r="E356" s="16" t="s">
        <v>1157</v>
      </c>
      <c r="F356" s="16" t="s">
        <v>1158</v>
      </c>
      <c r="G356" s="17" t="s">
        <v>1159</v>
      </c>
      <c r="H356" s="16" t="s">
        <v>1160</v>
      </c>
      <c r="I356" s="17" t="s">
        <v>1161</v>
      </c>
      <c r="J356" s="16" t="s">
        <v>47</v>
      </c>
      <c r="K356" s="16" t="s">
        <v>48</v>
      </c>
      <c r="L356" s="16" t="s">
        <v>1173</v>
      </c>
      <c r="M356" s="16" t="s">
        <v>50</v>
      </c>
      <c r="N356" s="16" t="s">
        <v>1174</v>
      </c>
      <c r="O356" s="16" t="s">
        <v>133</v>
      </c>
      <c r="P356" s="16" t="s">
        <v>379</v>
      </c>
      <c r="Q356" s="16" t="s">
        <v>377</v>
      </c>
      <c r="R356" s="16" t="s">
        <v>36</v>
      </c>
      <c r="S356" s="16">
        <v>0</v>
      </c>
      <c r="T356" s="16">
        <v>60</v>
      </c>
      <c r="U356" s="16">
        <v>0</v>
      </c>
      <c r="V356" s="16">
        <v>60</v>
      </c>
      <c r="W356" s="16">
        <v>120</v>
      </c>
      <c r="X356" s="16" t="s">
        <v>1176</v>
      </c>
      <c r="Y356" s="13"/>
      <c r="Z356" s="13"/>
      <c r="AA356" s="13"/>
      <c r="AB356" s="13"/>
      <c r="AC356" s="13"/>
      <c r="AD356" s="13"/>
      <c r="AE356" s="13"/>
      <c r="AF356" s="13"/>
      <c r="AG356" s="13"/>
      <c r="AH356" s="13"/>
      <c r="AI356" s="13"/>
    </row>
    <row r="357" spans="1:35" x14ac:dyDescent="0.2">
      <c r="A357" s="14" t="s">
        <v>1153</v>
      </c>
      <c r="B357" s="15" t="s">
        <v>1154</v>
      </c>
      <c r="C357" s="16" t="s">
        <v>1155</v>
      </c>
      <c r="D357" s="16" t="s">
        <v>1156</v>
      </c>
      <c r="E357" s="16" t="s">
        <v>1157</v>
      </c>
      <c r="F357" s="16" t="s">
        <v>1158</v>
      </c>
      <c r="G357" s="17" t="s">
        <v>1159</v>
      </c>
      <c r="H357" s="16" t="s">
        <v>1160</v>
      </c>
      <c r="I357" s="17" t="s">
        <v>1161</v>
      </c>
      <c r="J357" s="16" t="s">
        <v>57</v>
      </c>
      <c r="K357" s="16" t="s">
        <v>58</v>
      </c>
      <c r="L357" s="16" t="s">
        <v>1177</v>
      </c>
      <c r="M357" s="16" t="s">
        <v>50</v>
      </c>
      <c r="N357" s="16" t="s">
        <v>1178</v>
      </c>
      <c r="O357" s="16" t="s">
        <v>133</v>
      </c>
      <c r="P357" s="16" t="s">
        <v>1179</v>
      </c>
      <c r="Q357" s="16" t="s">
        <v>1074</v>
      </c>
      <c r="R357" s="16" t="s">
        <v>36</v>
      </c>
      <c r="S357" s="16">
        <v>0</v>
      </c>
      <c r="T357" s="16">
        <v>2</v>
      </c>
      <c r="U357" s="16">
        <v>0</v>
      </c>
      <c r="V357" s="16">
        <v>2</v>
      </c>
      <c r="W357" s="16">
        <v>4</v>
      </c>
      <c r="X357" s="16" t="s">
        <v>1180</v>
      </c>
      <c r="Y357" s="13"/>
      <c r="Z357" s="13"/>
      <c r="AA357" s="13"/>
      <c r="AB357" s="13"/>
      <c r="AC357" s="13"/>
      <c r="AD357" s="13"/>
      <c r="AE357" s="13"/>
      <c r="AF357" s="13"/>
      <c r="AG357" s="13"/>
      <c r="AH357" s="13"/>
      <c r="AI357" s="13"/>
    </row>
    <row r="358" spans="1:35" x14ac:dyDescent="0.2">
      <c r="A358" s="14" t="s">
        <v>1153</v>
      </c>
      <c r="B358" s="15" t="s">
        <v>1154</v>
      </c>
      <c r="C358" s="16" t="s">
        <v>1155</v>
      </c>
      <c r="D358" s="16" t="s">
        <v>1156</v>
      </c>
      <c r="E358" s="16" t="s">
        <v>1157</v>
      </c>
      <c r="F358" s="16" t="s">
        <v>1158</v>
      </c>
      <c r="G358" s="17" t="s">
        <v>1159</v>
      </c>
      <c r="H358" s="16" t="s">
        <v>1160</v>
      </c>
      <c r="I358" s="17" t="s">
        <v>1161</v>
      </c>
      <c r="J358" s="16" t="s">
        <v>57</v>
      </c>
      <c r="K358" s="16" t="s">
        <v>58</v>
      </c>
      <c r="L358" s="16" t="s">
        <v>1177</v>
      </c>
      <c r="M358" s="16" t="s">
        <v>50</v>
      </c>
      <c r="N358" s="16" t="s">
        <v>1178</v>
      </c>
      <c r="O358" s="16" t="s">
        <v>133</v>
      </c>
      <c r="P358" s="16" t="s">
        <v>1181</v>
      </c>
      <c r="Q358" s="16" t="s">
        <v>1074</v>
      </c>
      <c r="R358" s="16" t="s">
        <v>36</v>
      </c>
      <c r="S358" s="16">
        <v>0</v>
      </c>
      <c r="T358" s="16">
        <v>2</v>
      </c>
      <c r="U358" s="16">
        <v>0</v>
      </c>
      <c r="V358" s="16">
        <v>2</v>
      </c>
      <c r="W358" s="16">
        <v>4</v>
      </c>
      <c r="X358" s="16" t="s">
        <v>1180</v>
      </c>
      <c r="Y358" s="13"/>
      <c r="Z358" s="13"/>
      <c r="AA358" s="13"/>
      <c r="AB358" s="13"/>
      <c r="AC358" s="13"/>
      <c r="AD358" s="13"/>
      <c r="AE358" s="13"/>
      <c r="AF358" s="13"/>
      <c r="AG358" s="13"/>
      <c r="AH358" s="13"/>
      <c r="AI358" s="13"/>
    </row>
    <row r="359" spans="1:35" x14ac:dyDescent="0.2">
      <c r="A359" s="44" t="s">
        <v>466</v>
      </c>
      <c r="B359" s="45" t="s">
        <v>467</v>
      </c>
      <c r="C359" s="46" t="s">
        <v>466</v>
      </c>
      <c r="D359" s="46" t="s">
        <v>1182</v>
      </c>
      <c r="E359" s="46" t="s">
        <v>1183</v>
      </c>
      <c r="F359" s="46" t="s">
        <v>1158</v>
      </c>
      <c r="G359" s="47" t="s">
        <v>1159</v>
      </c>
      <c r="H359" s="46" t="s">
        <v>1184</v>
      </c>
      <c r="I359" s="47" t="s">
        <v>1185</v>
      </c>
      <c r="J359" s="16" t="s">
        <v>299</v>
      </c>
      <c r="K359" s="16" t="s">
        <v>300</v>
      </c>
      <c r="L359" s="16" t="s">
        <v>1186</v>
      </c>
      <c r="M359" s="16" t="s">
        <v>50</v>
      </c>
      <c r="N359" s="16" t="s">
        <v>1187</v>
      </c>
      <c r="O359" s="16" t="s">
        <v>133</v>
      </c>
      <c r="P359" s="16" t="s">
        <v>1188</v>
      </c>
      <c r="Q359" s="16" t="s">
        <v>232</v>
      </c>
      <c r="R359" s="16" t="s">
        <v>36</v>
      </c>
      <c r="S359" s="16">
        <v>0</v>
      </c>
      <c r="T359" s="16">
        <v>1415</v>
      </c>
      <c r="U359" s="16">
        <v>0</v>
      </c>
      <c r="V359" s="16">
        <v>1419</v>
      </c>
      <c r="W359" s="16">
        <v>2834</v>
      </c>
      <c r="X359" s="16" t="s">
        <v>1189</v>
      </c>
      <c r="Y359" s="13"/>
      <c r="Z359" s="13"/>
      <c r="AA359" s="13"/>
      <c r="AB359" s="13"/>
      <c r="AC359" s="13"/>
      <c r="AD359" s="13"/>
      <c r="AE359" s="13"/>
      <c r="AF359" s="13"/>
      <c r="AG359" s="13"/>
      <c r="AH359" s="13"/>
      <c r="AI359" s="13"/>
    </row>
    <row r="360" spans="1:35" x14ac:dyDescent="0.2">
      <c r="A360" s="44" t="s">
        <v>466</v>
      </c>
      <c r="B360" s="45" t="s">
        <v>467</v>
      </c>
      <c r="C360" s="46" t="s">
        <v>466</v>
      </c>
      <c r="D360" s="46" t="s">
        <v>1182</v>
      </c>
      <c r="E360" s="46" t="s">
        <v>1183</v>
      </c>
      <c r="F360" s="46" t="s">
        <v>1158</v>
      </c>
      <c r="G360" s="47" t="s">
        <v>1159</v>
      </c>
      <c r="H360" s="46" t="s">
        <v>1184</v>
      </c>
      <c r="I360" s="47" t="s">
        <v>1185</v>
      </c>
      <c r="J360" s="16" t="s">
        <v>299</v>
      </c>
      <c r="K360" s="16" t="s">
        <v>300</v>
      </c>
      <c r="L360" s="16" t="s">
        <v>1186</v>
      </c>
      <c r="M360" s="16" t="s">
        <v>50</v>
      </c>
      <c r="N360" s="16" t="s">
        <v>1187</v>
      </c>
      <c r="O360" s="16" t="s">
        <v>133</v>
      </c>
      <c r="P360" s="16" t="s">
        <v>1190</v>
      </c>
      <c r="Q360" s="16" t="s">
        <v>232</v>
      </c>
      <c r="R360" s="16" t="s">
        <v>36</v>
      </c>
      <c r="S360" s="16">
        <v>0</v>
      </c>
      <c r="T360" s="16">
        <v>1415</v>
      </c>
      <c r="U360" s="16">
        <v>0</v>
      </c>
      <c r="V360" s="16">
        <v>1419</v>
      </c>
      <c r="W360" s="16">
        <v>2834</v>
      </c>
      <c r="X360" s="16" t="s">
        <v>1189</v>
      </c>
      <c r="Y360" s="13"/>
      <c r="Z360" s="13"/>
      <c r="AA360" s="13"/>
      <c r="AB360" s="13"/>
      <c r="AC360" s="13"/>
      <c r="AD360" s="13"/>
      <c r="AE360" s="13"/>
      <c r="AF360" s="13"/>
      <c r="AG360" s="13"/>
      <c r="AH360" s="13"/>
      <c r="AI360" s="13"/>
    </row>
    <row r="361" spans="1:35" x14ac:dyDescent="0.2">
      <c r="A361" s="14" t="s">
        <v>1153</v>
      </c>
      <c r="B361" s="15" t="s">
        <v>1154</v>
      </c>
      <c r="C361" s="16" t="s">
        <v>1155</v>
      </c>
      <c r="D361" s="16" t="s">
        <v>1156</v>
      </c>
      <c r="E361" s="16" t="s">
        <v>1157</v>
      </c>
      <c r="F361" s="16" t="s">
        <v>1158</v>
      </c>
      <c r="G361" s="17" t="s">
        <v>1159</v>
      </c>
      <c r="H361" s="16" t="s">
        <v>1160</v>
      </c>
      <c r="I361" s="17" t="s">
        <v>1161</v>
      </c>
      <c r="J361" s="16" t="s">
        <v>73</v>
      </c>
      <c r="K361" s="16" t="s">
        <v>74</v>
      </c>
      <c r="L361" s="16" t="s">
        <v>1191</v>
      </c>
      <c r="M361" s="16" t="s">
        <v>50</v>
      </c>
      <c r="N361" s="16" t="s">
        <v>1192</v>
      </c>
      <c r="O361" s="16" t="s">
        <v>52</v>
      </c>
      <c r="P361" s="16" t="s">
        <v>1193</v>
      </c>
      <c r="Q361" s="16" t="s">
        <v>377</v>
      </c>
      <c r="R361" s="16" t="s">
        <v>36</v>
      </c>
      <c r="S361" s="16">
        <v>30</v>
      </c>
      <c r="T361" s="16">
        <v>30</v>
      </c>
      <c r="U361" s="16">
        <v>30</v>
      </c>
      <c r="V361" s="16">
        <v>30</v>
      </c>
      <c r="W361" s="16">
        <v>120</v>
      </c>
      <c r="X361" s="16" t="s">
        <v>1176</v>
      </c>
      <c r="Y361" s="13"/>
      <c r="Z361" s="13"/>
      <c r="AA361" s="13"/>
      <c r="AB361" s="13"/>
      <c r="AC361" s="13"/>
      <c r="AD361" s="13"/>
      <c r="AE361" s="13"/>
      <c r="AF361" s="13"/>
      <c r="AG361" s="13"/>
      <c r="AH361" s="13"/>
      <c r="AI361" s="13"/>
    </row>
    <row r="362" spans="1:35" x14ac:dyDescent="0.2">
      <c r="A362" s="14" t="s">
        <v>1153</v>
      </c>
      <c r="B362" s="15" t="s">
        <v>1154</v>
      </c>
      <c r="C362" s="16" t="s">
        <v>1155</v>
      </c>
      <c r="D362" s="16" t="s">
        <v>1156</v>
      </c>
      <c r="E362" s="16" t="s">
        <v>1157</v>
      </c>
      <c r="F362" s="16" t="s">
        <v>1158</v>
      </c>
      <c r="G362" s="17" t="s">
        <v>1159</v>
      </c>
      <c r="H362" s="16" t="s">
        <v>1160</v>
      </c>
      <c r="I362" s="17" t="s">
        <v>1161</v>
      </c>
      <c r="J362" s="16" t="s">
        <v>73</v>
      </c>
      <c r="K362" s="16" t="s">
        <v>74</v>
      </c>
      <c r="L362" s="16" t="s">
        <v>1191</v>
      </c>
      <c r="M362" s="16" t="s">
        <v>50</v>
      </c>
      <c r="N362" s="16" t="s">
        <v>1192</v>
      </c>
      <c r="O362" s="16" t="s">
        <v>52</v>
      </c>
      <c r="P362" s="16" t="s">
        <v>1194</v>
      </c>
      <c r="Q362" s="16" t="s">
        <v>377</v>
      </c>
      <c r="R362" s="16" t="s">
        <v>36</v>
      </c>
      <c r="S362" s="16">
        <v>30</v>
      </c>
      <c r="T362" s="16">
        <v>30</v>
      </c>
      <c r="U362" s="16">
        <v>30</v>
      </c>
      <c r="V362" s="16">
        <v>30</v>
      </c>
      <c r="W362" s="16">
        <v>120</v>
      </c>
      <c r="X362" s="16" t="s">
        <v>1176</v>
      </c>
      <c r="Y362" s="13"/>
      <c r="Z362" s="13"/>
      <c r="AA362" s="13"/>
      <c r="AB362" s="13"/>
      <c r="AC362" s="13"/>
      <c r="AD362" s="13"/>
      <c r="AE362" s="13"/>
      <c r="AF362" s="13"/>
      <c r="AG362" s="13"/>
      <c r="AH362" s="13"/>
      <c r="AI362" s="13"/>
    </row>
    <row r="363" spans="1:35" x14ac:dyDescent="0.2">
      <c r="A363" s="14" t="s">
        <v>1153</v>
      </c>
      <c r="B363" s="15" t="s">
        <v>1154</v>
      </c>
      <c r="C363" s="16" t="s">
        <v>1155</v>
      </c>
      <c r="D363" s="16" t="s">
        <v>1156</v>
      </c>
      <c r="E363" s="16" t="s">
        <v>1157</v>
      </c>
      <c r="F363" s="16" t="s">
        <v>1158</v>
      </c>
      <c r="G363" s="17" t="s">
        <v>1159</v>
      </c>
      <c r="H363" s="16" t="s">
        <v>1160</v>
      </c>
      <c r="I363" s="17" t="s">
        <v>1161</v>
      </c>
      <c r="J363" s="16" t="s">
        <v>98</v>
      </c>
      <c r="K363" s="16" t="s">
        <v>99</v>
      </c>
      <c r="L363" s="16" t="s">
        <v>1195</v>
      </c>
      <c r="M363" s="16" t="s">
        <v>50</v>
      </c>
      <c r="N363" s="16" t="s">
        <v>1196</v>
      </c>
      <c r="O363" s="16" t="s">
        <v>52</v>
      </c>
      <c r="P363" s="16" t="s">
        <v>1197</v>
      </c>
      <c r="Q363" s="16" t="s">
        <v>463</v>
      </c>
      <c r="R363" s="16" t="s">
        <v>36</v>
      </c>
      <c r="S363" s="16">
        <v>0</v>
      </c>
      <c r="T363" s="16">
        <v>0</v>
      </c>
      <c r="U363" s="16">
        <v>0</v>
      </c>
      <c r="V363" s="16">
        <v>1</v>
      </c>
      <c r="W363" s="16">
        <v>1</v>
      </c>
      <c r="X363" s="16" t="s">
        <v>1198</v>
      </c>
      <c r="Y363" s="13"/>
      <c r="Z363" s="13"/>
      <c r="AA363" s="13"/>
      <c r="AB363" s="13"/>
      <c r="AC363" s="13"/>
      <c r="AD363" s="13"/>
      <c r="AE363" s="13"/>
      <c r="AF363" s="13"/>
      <c r="AG363" s="13"/>
      <c r="AH363" s="13"/>
      <c r="AI363" s="13"/>
    </row>
    <row r="364" spans="1:35" x14ac:dyDescent="0.2">
      <c r="A364" s="14" t="s">
        <v>1153</v>
      </c>
      <c r="B364" s="15" t="s">
        <v>1154</v>
      </c>
      <c r="C364" s="16" t="s">
        <v>1155</v>
      </c>
      <c r="D364" s="16" t="s">
        <v>1156</v>
      </c>
      <c r="E364" s="16" t="s">
        <v>1157</v>
      </c>
      <c r="F364" s="16" t="s">
        <v>1158</v>
      </c>
      <c r="G364" s="17" t="s">
        <v>1159</v>
      </c>
      <c r="H364" s="16" t="s">
        <v>1160</v>
      </c>
      <c r="I364" s="17" t="s">
        <v>1161</v>
      </c>
      <c r="J364" s="16" t="s">
        <v>98</v>
      </c>
      <c r="K364" s="16" t="s">
        <v>99</v>
      </c>
      <c r="L364" s="16" t="s">
        <v>1195</v>
      </c>
      <c r="M364" s="16" t="s">
        <v>50</v>
      </c>
      <c r="N364" s="16" t="s">
        <v>1196</v>
      </c>
      <c r="O364" s="16" t="s">
        <v>52</v>
      </c>
      <c r="P364" s="16" t="s">
        <v>1199</v>
      </c>
      <c r="Q364" s="16" t="s">
        <v>463</v>
      </c>
      <c r="R364" s="16" t="s">
        <v>36</v>
      </c>
      <c r="S364" s="16">
        <v>0</v>
      </c>
      <c r="T364" s="16">
        <v>0</v>
      </c>
      <c r="U364" s="16">
        <v>0</v>
      </c>
      <c r="V364" s="16">
        <v>1</v>
      </c>
      <c r="W364" s="16">
        <v>1</v>
      </c>
      <c r="X364" s="16" t="s">
        <v>1198</v>
      </c>
      <c r="Y364" s="13"/>
      <c r="Z364" s="13"/>
      <c r="AA364" s="13"/>
      <c r="AB364" s="13"/>
      <c r="AC364" s="13"/>
      <c r="AD364" s="13"/>
      <c r="AE364" s="13"/>
      <c r="AF364" s="13"/>
      <c r="AG364" s="13"/>
      <c r="AH364" s="13"/>
      <c r="AI364" s="13"/>
    </row>
    <row r="365" spans="1:35" x14ac:dyDescent="0.2">
      <c r="A365" s="14" t="s">
        <v>1153</v>
      </c>
      <c r="B365" s="15" t="s">
        <v>1154</v>
      </c>
      <c r="C365" s="16" t="s">
        <v>1155</v>
      </c>
      <c r="D365" s="16" t="s">
        <v>1156</v>
      </c>
      <c r="E365" s="16" t="s">
        <v>1157</v>
      </c>
      <c r="F365" s="16" t="s">
        <v>1158</v>
      </c>
      <c r="G365" s="17" t="s">
        <v>1159</v>
      </c>
      <c r="H365" s="16" t="s">
        <v>1160</v>
      </c>
      <c r="I365" s="17" t="s">
        <v>1161</v>
      </c>
      <c r="J365" s="16" t="s">
        <v>445</v>
      </c>
      <c r="K365" s="16" t="s">
        <v>446</v>
      </c>
      <c r="L365" s="16" t="s">
        <v>1200</v>
      </c>
      <c r="M365" s="16" t="s">
        <v>50</v>
      </c>
      <c r="N365" s="16" t="s">
        <v>1201</v>
      </c>
      <c r="O365" s="16" t="s">
        <v>52</v>
      </c>
      <c r="P365" s="16" t="s">
        <v>1202</v>
      </c>
      <c r="Q365" s="16" t="s">
        <v>1203</v>
      </c>
      <c r="R365" s="16" t="s">
        <v>36</v>
      </c>
      <c r="S365" s="16">
        <v>0</v>
      </c>
      <c r="T365" s="16">
        <v>0</v>
      </c>
      <c r="U365" s="16">
        <v>1</v>
      </c>
      <c r="V365" s="16">
        <v>0</v>
      </c>
      <c r="W365" s="16">
        <v>1</v>
      </c>
      <c r="X365" s="16" t="s">
        <v>1204</v>
      </c>
      <c r="Y365" s="13"/>
      <c r="Z365" s="13"/>
      <c r="AA365" s="13"/>
      <c r="AB365" s="13"/>
      <c r="AC365" s="13"/>
      <c r="AD365" s="13"/>
      <c r="AE365" s="13"/>
      <c r="AF365" s="13"/>
      <c r="AG365" s="13"/>
      <c r="AH365" s="13"/>
      <c r="AI365" s="13"/>
    </row>
    <row r="366" spans="1:35" x14ac:dyDescent="0.2">
      <c r="A366" s="14" t="s">
        <v>1153</v>
      </c>
      <c r="B366" s="15" t="s">
        <v>1154</v>
      </c>
      <c r="C366" s="16" t="s">
        <v>1155</v>
      </c>
      <c r="D366" s="16" t="s">
        <v>1156</v>
      </c>
      <c r="E366" s="16" t="s">
        <v>1157</v>
      </c>
      <c r="F366" s="16" t="s">
        <v>1158</v>
      </c>
      <c r="G366" s="17" t="s">
        <v>1159</v>
      </c>
      <c r="H366" s="16" t="s">
        <v>1160</v>
      </c>
      <c r="I366" s="17" t="s">
        <v>1161</v>
      </c>
      <c r="J366" s="16" t="s">
        <v>445</v>
      </c>
      <c r="K366" s="16" t="s">
        <v>446</v>
      </c>
      <c r="L366" s="16" t="s">
        <v>1200</v>
      </c>
      <c r="M366" s="16" t="s">
        <v>50</v>
      </c>
      <c r="N366" s="16" t="s">
        <v>1201</v>
      </c>
      <c r="O366" s="16" t="s">
        <v>52</v>
      </c>
      <c r="P366" s="16" t="s">
        <v>1205</v>
      </c>
      <c r="Q366" s="16" t="s">
        <v>1203</v>
      </c>
      <c r="R366" s="16" t="s">
        <v>36</v>
      </c>
      <c r="S366" s="16">
        <v>0</v>
      </c>
      <c r="T366" s="16">
        <v>0</v>
      </c>
      <c r="U366" s="16">
        <v>1</v>
      </c>
      <c r="V366" s="16">
        <v>0</v>
      </c>
      <c r="W366" s="16">
        <v>1</v>
      </c>
      <c r="X366" s="16" t="s">
        <v>1204</v>
      </c>
      <c r="Y366" s="13"/>
      <c r="Z366" s="13"/>
      <c r="AA366" s="13"/>
      <c r="AB366" s="13"/>
      <c r="AC366" s="13"/>
      <c r="AD366" s="13"/>
      <c r="AE366" s="13"/>
      <c r="AF366" s="13"/>
      <c r="AG366" s="13"/>
      <c r="AH366" s="13"/>
      <c r="AI366" s="13"/>
    </row>
    <row r="367" spans="1:35" x14ac:dyDescent="0.2">
      <c r="A367" s="44" t="s">
        <v>466</v>
      </c>
      <c r="B367" s="45" t="s">
        <v>467</v>
      </c>
      <c r="C367" s="46" t="s">
        <v>466</v>
      </c>
      <c r="D367" s="46" t="s">
        <v>1182</v>
      </c>
      <c r="E367" s="46" t="s">
        <v>1183</v>
      </c>
      <c r="F367" s="46" t="s">
        <v>1158</v>
      </c>
      <c r="G367" s="47" t="s">
        <v>1159</v>
      </c>
      <c r="H367" s="46" t="s">
        <v>1184</v>
      </c>
      <c r="I367" s="47" t="s">
        <v>1185</v>
      </c>
      <c r="J367" s="16" t="s">
        <v>331</v>
      </c>
      <c r="K367" s="16" t="s">
        <v>332</v>
      </c>
      <c r="L367" s="16" t="s">
        <v>1206</v>
      </c>
      <c r="M367" s="16" t="s">
        <v>50</v>
      </c>
      <c r="N367" s="16" t="s">
        <v>1207</v>
      </c>
      <c r="O367" s="16" t="s">
        <v>133</v>
      </c>
      <c r="P367" s="16" t="s">
        <v>1208</v>
      </c>
      <c r="Q367" s="16" t="s">
        <v>232</v>
      </c>
      <c r="R367" s="16" t="s">
        <v>36</v>
      </c>
      <c r="S367" s="16">
        <v>0</v>
      </c>
      <c r="T367" s="16">
        <v>500</v>
      </c>
      <c r="U367" s="16">
        <v>0</v>
      </c>
      <c r="V367" s="16">
        <v>500</v>
      </c>
      <c r="W367" s="16">
        <v>1000</v>
      </c>
      <c r="X367" s="16" t="s">
        <v>1189</v>
      </c>
      <c r="Y367" s="13"/>
      <c r="Z367" s="13"/>
      <c r="AA367" s="13"/>
      <c r="AB367" s="13"/>
      <c r="AC367" s="13"/>
      <c r="AD367" s="13"/>
      <c r="AE367" s="13"/>
      <c r="AF367" s="13"/>
      <c r="AG367" s="13"/>
      <c r="AH367" s="13"/>
      <c r="AI367" s="13"/>
    </row>
    <row r="368" spans="1:35" x14ac:dyDescent="0.2">
      <c r="A368" s="44" t="s">
        <v>466</v>
      </c>
      <c r="B368" s="45" t="s">
        <v>467</v>
      </c>
      <c r="C368" s="46" t="s">
        <v>466</v>
      </c>
      <c r="D368" s="46" t="s">
        <v>1182</v>
      </c>
      <c r="E368" s="46" t="s">
        <v>1183</v>
      </c>
      <c r="F368" s="46" t="s">
        <v>1158</v>
      </c>
      <c r="G368" s="47" t="s">
        <v>1159</v>
      </c>
      <c r="H368" s="46" t="s">
        <v>1184</v>
      </c>
      <c r="I368" s="47" t="s">
        <v>1185</v>
      </c>
      <c r="J368" s="16" t="s">
        <v>331</v>
      </c>
      <c r="K368" s="16" t="s">
        <v>332</v>
      </c>
      <c r="L368" s="16" t="s">
        <v>1206</v>
      </c>
      <c r="M368" s="16" t="s">
        <v>50</v>
      </c>
      <c r="N368" s="16" t="s">
        <v>1207</v>
      </c>
      <c r="O368" s="16" t="s">
        <v>133</v>
      </c>
      <c r="P368" s="16" t="s">
        <v>1209</v>
      </c>
      <c r="Q368" s="16" t="s">
        <v>232</v>
      </c>
      <c r="R368" s="16" t="s">
        <v>36</v>
      </c>
      <c r="S368" s="16">
        <v>0</v>
      </c>
      <c r="T368" s="16">
        <v>500</v>
      </c>
      <c r="U368" s="16">
        <v>0</v>
      </c>
      <c r="V368" s="16">
        <v>500</v>
      </c>
      <c r="W368" s="16">
        <v>1000</v>
      </c>
      <c r="X368" s="16" t="s">
        <v>1189</v>
      </c>
      <c r="Y368" s="13"/>
      <c r="Z368" s="13"/>
      <c r="AA368" s="13"/>
      <c r="AB368" s="13"/>
      <c r="AC368" s="13"/>
      <c r="AD368" s="13"/>
      <c r="AE368" s="13"/>
      <c r="AF368" s="13"/>
      <c r="AG368" s="13"/>
      <c r="AH368" s="13"/>
      <c r="AI368" s="13"/>
    </row>
    <row r="369" spans="1:35" x14ac:dyDescent="0.2">
      <c r="A369" s="44" t="s">
        <v>466</v>
      </c>
      <c r="B369" s="45" t="s">
        <v>467</v>
      </c>
      <c r="C369" s="46" t="s">
        <v>466</v>
      </c>
      <c r="D369" s="46" t="s">
        <v>1182</v>
      </c>
      <c r="E369" s="46" t="s">
        <v>1183</v>
      </c>
      <c r="F369" s="46" t="s">
        <v>1158</v>
      </c>
      <c r="G369" s="47" t="s">
        <v>1159</v>
      </c>
      <c r="H369" s="46" t="s">
        <v>1184</v>
      </c>
      <c r="I369" s="47" t="s">
        <v>1185</v>
      </c>
      <c r="J369" s="16" t="s">
        <v>811</v>
      </c>
      <c r="K369" s="16" t="s">
        <v>812</v>
      </c>
      <c r="L369" s="16" t="s">
        <v>1210</v>
      </c>
      <c r="M369" s="16" t="s">
        <v>50</v>
      </c>
      <c r="N369" s="16" t="s">
        <v>1211</v>
      </c>
      <c r="O369" s="16" t="s">
        <v>133</v>
      </c>
      <c r="P369" s="16" t="s">
        <v>1212</v>
      </c>
      <c r="Q369" s="16" t="s">
        <v>232</v>
      </c>
      <c r="R369" s="16" t="s">
        <v>36</v>
      </c>
      <c r="S369" s="16">
        <v>0</v>
      </c>
      <c r="T369" s="16">
        <v>474</v>
      </c>
      <c r="U369" s="16">
        <v>0</v>
      </c>
      <c r="V369" s="16">
        <v>476</v>
      </c>
      <c r="W369" s="16">
        <v>950</v>
      </c>
      <c r="X369" s="16" t="s">
        <v>1189</v>
      </c>
      <c r="Y369" s="13"/>
      <c r="Z369" s="13"/>
      <c r="AA369" s="13"/>
      <c r="AB369" s="13"/>
      <c r="AC369" s="13"/>
      <c r="AD369" s="13"/>
      <c r="AE369" s="13"/>
      <c r="AF369" s="13"/>
      <c r="AG369" s="13"/>
      <c r="AH369" s="13"/>
      <c r="AI369" s="13"/>
    </row>
    <row r="370" spans="1:35" x14ac:dyDescent="0.2">
      <c r="A370" s="44" t="s">
        <v>466</v>
      </c>
      <c r="B370" s="45" t="s">
        <v>467</v>
      </c>
      <c r="C370" s="46" t="s">
        <v>466</v>
      </c>
      <c r="D370" s="46" t="s">
        <v>1182</v>
      </c>
      <c r="E370" s="46" t="s">
        <v>1183</v>
      </c>
      <c r="F370" s="46" t="s">
        <v>1158</v>
      </c>
      <c r="G370" s="47" t="s">
        <v>1159</v>
      </c>
      <c r="H370" s="46" t="s">
        <v>1184</v>
      </c>
      <c r="I370" s="47" t="s">
        <v>1185</v>
      </c>
      <c r="J370" s="16" t="s">
        <v>811</v>
      </c>
      <c r="K370" s="16" t="s">
        <v>812</v>
      </c>
      <c r="L370" s="16" t="s">
        <v>1210</v>
      </c>
      <c r="M370" s="16" t="s">
        <v>50</v>
      </c>
      <c r="N370" s="16" t="s">
        <v>1211</v>
      </c>
      <c r="O370" s="16" t="s">
        <v>133</v>
      </c>
      <c r="P370" s="16" t="s">
        <v>1213</v>
      </c>
      <c r="Q370" s="16" t="s">
        <v>232</v>
      </c>
      <c r="R370" s="16" t="s">
        <v>36</v>
      </c>
      <c r="S370" s="16">
        <v>0</v>
      </c>
      <c r="T370" s="16">
        <v>474</v>
      </c>
      <c r="U370" s="16">
        <v>0</v>
      </c>
      <c r="V370" s="16">
        <v>476</v>
      </c>
      <c r="W370" s="16">
        <v>950</v>
      </c>
      <c r="X370" s="16" t="s">
        <v>1189</v>
      </c>
      <c r="Y370" s="13"/>
      <c r="Z370" s="13"/>
      <c r="AA370" s="13"/>
      <c r="AB370" s="13"/>
      <c r="AC370" s="13"/>
      <c r="AD370" s="13"/>
      <c r="AE370" s="13"/>
      <c r="AF370" s="13"/>
      <c r="AG370" s="13"/>
      <c r="AH370" s="13"/>
      <c r="AI370" s="13"/>
    </row>
    <row r="371" spans="1:35" x14ac:dyDescent="0.2">
      <c r="A371" s="44" t="s">
        <v>466</v>
      </c>
      <c r="B371" s="45" t="s">
        <v>467</v>
      </c>
      <c r="C371" s="46" t="s">
        <v>466</v>
      </c>
      <c r="D371" s="46" t="s">
        <v>1182</v>
      </c>
      <c r="E371" s="46" t="s">
        <v>1183</v>
      </c>
      <c r="F371" s="46" t="s">
        <v>1158</v>
      </c>
      <c r="G371" s="47" t="s">
        <v>1159</v>
      </c>
      <c r="H371" s="46" t="s">
        <v>1184</v>
      </c>
      <c r="I371" s="47" t="s">
        <v>1185</v>
      </c>
      <c r="J371" s="16" t="s">
        <v>818</v>
      </c>
      <c r="K371" s="16" t="s">
        <v>819</v>
      </c>
      <c r="L371" s="16" t="s">
        <v>1214</v>
      </c>
      <c r="M371" s="16" t="s">
        <v>50</v>
      </c>
      <c r="N371" s="16" t="s">
        <v>1215</v>
      </c>
      <c r="O371" s="16" t="s">
        <v>133</v>
      </c>
      <c r="P371" s="16" t="s">
        <v>1216</v>
      </c>
      <c r="Q371" s="16" t="s">
        <v>232</v>
      </c>
      <c r="R371" s="16" t="s">
        <v>36</v>
      </c>
      <c r="S371" s="16">
        <v>0</v>
      </c>
      <c r="T371" s="16">
        <v>324</v>
      </c>
      <c r="U371" s="16">
        <v>0</v>
      </c>
      <c r="V371" s="16">
        <v>326</v>
      </c>
      <c r="W371" s="16">
        <v>650</v>
      </c>
      <c r="X371" s="16" t="s">
        <v>1189</v>
      </c>
      <c r="Y371" s="13"/>
      <c r="Z371" s="13"/>
      <c r="AA371" s="13"/>
      <c r="AB371" s="13"/>
      <c r="AC371" s="13"/>
      <c r="AD371" s="13"/>
      <c r="AE371" s="13"/>
      <c r="AF371" s="13"/>
      <c r="AG371" s="13"/>
      <c r="AH371" s="13"/>
      <c r="AI371" s="13"/>
    </row>
    <row r="372" spans="1:35" x14ac:dyDescent="0.2">
      <c r="A372" s="44" t="s">
        <v>466</v>
      </c>
      <c r="B372" s="45" t="s">
        <v>467</v>
      </c>
      <c r="C372" s="46" t="s">
        <v>466</v>
      </c>
      <c r="D372" s="46" t="s">
        <v>1182</v>
      </c>
      <c r="E372" s="46" t="s">
        <v>1183</v>
      </c>
      <c r="F372" s="46" t="s">
        <v>1158</v>
      </c>
      <c r="G372" s="47" t="s">
        <v>1159</v>
      </c>
      <c r="H372" s="46" t="s">
        <v>1184</v>
      </c>
      <c r="I372" s="47" t="s">
        <v>1185</v>
      </c>
      <c r="J372" s="16" t="s">
        <v>818</v>
      </c>
      <c r="K372" s="16" t="s">
        <v>819</v>
      </c>
      <c r="L372" s="16" t="s">
        <v>1214</v>
      </c>
      <c r="M372" s="16" t="s">
        <v>50</v>
      </c>
      <c r="N372" s="16" t="s">
        <v>1215</v>
      </c>
      <c r="O372" s="16" t="s">
        <v>133</v>
      </c>
      <c r="P372" s="16" t="s">
        <v>1217</v>
      </c>
      <c r="Q372" s="16" t="s">
        <v>232</v>
      </c>
      <c r="R372" s="16" t="s">
        <v>36</v>
      </c>
      <c r="S372" s="16">
        <v>0</v>
      </c>
      <c r="T372" s="16">
        <v>324</v>
      </c>
      <c r="U372" s="16">
        <v>0</v>
      </c>
      <c r="V372" s="16">
        <v>326</v>
      </c>
      <c r="W372" s="16">
        <v>650</v>
      </c>
      <c r="X372" s="16" t="s">
        <v>1189</v>
      </c>
      <c r="Y372" s="13"/>
      <c r="Z372" s="13"/>
      <c r="AA372" s="13"/>
      <c r="AB372" s="13"/>
      <c r="AC372" s="13"/>
      <c r="AD372" s="13"/>
      <c r="AE372" s="13"/>
      <c r="AF372" s="13"/>
      <c r="AG372" s="13"/>
      <c r="AH372" s="13"/>
      <c r="AI372" s="13"/>
    </row>
    <row r="373" spans="1:35" x14ac:dyDescent="0.2">
      <c r="A373" s="44" t="s">
        <v>466</v>
      </c>
      <c r="B373" s="45" t="s">
        <v>467</v>
      </c>
      <c r="C373" s="46" t="s">
        <v>466</v>
      </c>
      <c r="D373" s="46" t="s">
        <v>1182</v>
      </c>
      <c r="E373" s="46" t="s">
        <v>1183</v>
      </c>
      <c r="F373" s="46" t="s">
        <v>1158</v>
      </c>
      <c r="G373" s="47" t="s">
        <v>1159</v>
      </c>
      <c r="H373" s="46" t="s">
        <v>1184</v>
      </c>
      <c r="I373" s="47" t="s">
        <v>1185</v>
      </c>
      <c r="J373" s="16" t="s">
        <v>824</v>
      </c>
      <c r="K373" s="16" t="s">
        <v>825</v>
      </c>
      <c r="L373" s="16" t="s">
        <v>1218</v>
      </c>
      <c r="M373" s="16" t="s">
        <v>50</v>
      </c>
      <c r="N373" s="16" t="s">
        <v>1219</v>
      </c>
      <c r="O373" s="16" t="s">
        <v>133</v>
      </c>
      <c r="P373" s="16" t="s">
        <v>1220</v>
      </c>
      <c r="Q373" s="16" t="s">
        <v>232</v>
      </c>
      <c r="R373" s="16" t="s">
        <v>36</v>
      </c>
      <c r="S373" s="16">
        <v>0</v>
      </c>
      <c r="T373" s="16">
        <v>100</v>
      </c>
      <c r="U373" s="16">
        <v>0</v>
      </c>
      <c r="V373" s="16">
        <v>100</v>
      </c>
      <c r="W373" s="16">
        <v>200</v>
      </c>
      <c r="X373" s="16" t="s">
        <v>1189</v>
      </c>
      <c r="Y373" s="13"/>
      <c r="Z373" s="13"/>
      <c r="AA373" s="13"/>
      <c r="AB373" s="13"/>
      <c r="AC373" s="13"/>
      <c r="AD373" s="13"/>
      <c r="AE373" s="13"/>
      <c r="AF373" s="13"/>
      <c r="AG373" s="13"/>
      <c r="AH373" s="13"/>
      <c r="AI373" s="13"/>
    </row>
    <row r="374" spans="1:35" x14ac:dyDescent="0.2">
      <c r="A374" s="44" t="s">
        <v>466</v>
      </c>
      <c r="B374" s="45" t="s">
        <v>467</v>
      </c>
      <c r="C374" s="46" t="s">
        <v>466</v>
      </c>
      <c r="D374" s="46" t="s">
        <v>1182</v>
      </c>
      <c r="E374" s="46" t="s">
        <v>1183</v>
      </c>
      <c r="F374" s="46" t="s">
        <v>1158</v>
      </c>
      <c r="G374" s="47" t="s">
        <v>1159</v>
      </c>
      <c r="H374" s="46" t="s">
        <v>1184</v>
      </c>
      <c r="I374" s="47" t="s">
        <v>1185</v>
      </c>
      <c r="J374" s="16" t="s">
        <v>824</v>
      </c>
      <c r="K374" s="16" t="s">
        <v>825</v>
      </c>
      <c r="L374" s="16" t="s">
        <v>1218</v>
      </c>
      <c r="M374" s="16" t="s">
        <v>50</v>
      </c>
      <c r="N374" s="16" t="s">
        <v>1219</v>
      </c>
      <c r="O374" s="16" t="s">
        <v>133</v>
      </c>
      <c r="P374" s="16" t="s">
        <v>1221</v>
      </c>
      <c r="Q374" s="16" t="s">
        <v>232</v>
      </c>
      <c r="R374" s="16" t="s">
        <v>36</v>
      </c>
      <c r="S374" s="16">
        <v>0</v>
      </c>
      <c r="T374" s="16">
        <v>100</v>
      </c>
      <c r="U374" s="16">
        <v>0</v>
      </c>
      <c r="V374" s="16">
        <v>100</v>
      </c>
      <c r="W374" s="16">
        <v>200</v>
      </c>
      <c r="X374" s="16" t="s">
        <v>1189</v>
      </c>
      <c r="Y374" s="13"/>
      <c r="Z374" s="13"/>
      <c r="AA374" s="13"/>
      <c r="AB374" s="13"/>
      <c r="AC374" s="13"/>
      <c r="AD374" s="13"/>
      <c r="AE374" s="13"/>
      <c r="AF374" s="13"/>
      <c r="AG374" s="13"/>
      <c r="AH374" s="13"/>
      <c r="AI374" s="13"/>
    </row>
    <row r="375" spans="1:35" x14ac:dyDescent="0.2">
      <c r="A375" s="44" t="s">
        <v>466</v>
      </c>
      <c r="B375" s="45" t="s">
        <v>467</v>
      </c>
      <c r="C375" s="46" t="s">
        <v>466</v>
      </c>
      <c r="D375" s="46" t="s">
        <v>1182</v>
      </c>
      <c r="E375" s="46" t="s">
        <v>1183</v>
      </c>
      <c r="F375" s="46" t="s">
        <v>1158</v>
      </c>
      <c r="G375" s="47" t="s">
        <v>1159</v>
      </c>
      <c r="H375" s="46" t="s">
        <v>1184</v>
      </c>
      <c r="I375" s="47" t="s">
        <v>1185</v>
      </c>
      <c r="J375" s="16" t="s">
        <v>1222</v>
      </c>
      <c r="K375" s="16" t="s">
        <v>1223</v>
      </c>
      <c r="L375" s="16" t="s">
        <v>1224</v>
      </c>
      <c r="M375" s="16" t="s">
        <v>50</v>
      </c>
      <c r="N375" s="16" t="s">
        <v>1225</v>
      </c>
      <c r="O375" s="16" t="s">
        <v>133</v>
      </c>
      <c r="P375" s="16" t="s">
        <v>1226</v>
      </c>
      <c r="Q375" s="16" t="s">
        <v>232</v>
      </c>
      <c r="R375" s="16" t="s">
        <v>36</v>
      </c>
      <c r="S375" s="16">
        <v>0</v>
      </c>
      <c r="T375" s="16">
        <v>16</v>
      </c>
      <c r="U375" s="16">
        <v>0</v>
      </c>
      <c r="V375" s="16">
        <v>16</v>
      </c>
      <c r="W375" s="16">
        <v>32</v>
      </c>
      <c r="X375" s="16" t="s">
        <v>1189</v>
      </c>
      <c r="Y375" s="13"/>
      <c r="Z375" s="13"/>
      <c r="AA375" s="13"/>
      <c r="AB375" s="13"/>
      <c r="AC375" s="13"/>
      <c r="AD375" s="13"/>
      <c r="AE375" s="13"/>
      <c r="AF375" s="13"/>
      <c r="AG375" s="13"/>
      <c r="AH375" s="13"/>
      <c r="AI375" s="13"/>
    </row>
    <row r="376" spans="1:35" x14ac:dyDescent="0.2">
      <c r="A376" s="44" t="s">
        <v>466</v>
      </c>
      <c r="B376" s="45" t="s">
        <v>467</v>
      </c>
      <c r="C376" s="46" t="s">
        <v>466</v>
      </c>
      <c r="D376" s="46" t="s">
        <v>1182</v>
      </c>
      <c r="E376" s="46" t="s">
        <v>1183</v>
      </c>
      <c r="F376" s="46" t="s">
        <v>1158</v>
      </c>
      <c r="G376" s="47" t="s">
        <v>1159</v>
      </c>
      <c r="H376" s="46" t="s">
        <v>1184</v>
      </c>
      <c r="I376" s="47" t="s">
        <v>1185</v>
      </c>
      <c r="J376" s="16" t="s">
        <v>1222</v>
      </c>
      <c r="K376" s="16" t="s">
        <v>1223</v>
      </c>
      <c r="L376" s="16" t="s">
        <v>1224</v>
      </c>
      <c r="M376" s="16" t="s">
        <v>50</v>
      </c>
      <c r="N376" s="16" t="s">
        <v>1225</v>
      </c>
      <c r="O376" s="16" t="s">
        <v>133</v>
      </c>
      <c r="P376" s="16" t="s">
        <v>1227</v>
      </c>
      <c r="Q376" s="16" t="s">
        <v>232</v>
      </c>
      <c r="R376" s="16" t="s">
        <v>36</v>
      </c>
      <c r="S376" s="16">
        <v>0</v>
      </c>
      <c r="T376" s="16">
        <v>16</v>
      </c>
      <c r="U376" s="16">
        <v>0</v>
      </c>
      <c r="V376" s="16">
        <v>16</v>
      </c>
      <c r="W376" s="16">
        <v>32</v>
      </c>
      <c r="X376" s="16" t="s">
        <v>1189</v>
      </c>
      <c r="Y376" s="13"/>
      <c r="Z376" s="13"/>
      <c r="AA376" s="13"/>
      <c r="AB376" s="13"/>
      <c r="AC376" s="13"/>
      <c r="AD376" s="13"/>
      <c r="AE376" s="13"/>
      <c r="AF376" s="13"/>
      <c r="AG376" s="13"/>
      <c r="AH376" s="13"/>
      <c r="AI376" s="13"/>
    </row>
    <row r="377" spans="1:35" x14ac:dyDescent="0.2">
      <c r="A377" s="14" t="s">
        <v>577</v>
      </c>
      <c r="B377" s="15" t="s">
        <v>578</v>
      </c>
      <c r="C377" s="16" t="s">
        <v>579</v>
      </c>
      <c r="D377" s="16" t="s">
        <v>1228</v>
      </c>
      <c r="E377" s="16" t="s">
        <v>1229</v>
      </c>
      <c r="F377" s="16" t="s">
        <v>1230</v>
      </c>
      <c r="G377" s="17" t="s">
        <v>1231</v>
      </c>
      <c r="H377" s="16" t="s">
        <v>1232</v>
      </c>
      <c r="I377" s="17" t="s">
        <v>1233</v>
      </c>
      <c r="J377" s="16" t="s">
        <v>28</v>
      </c>
      <c r="K377" s="16" t="s">
        <v>29</v>
      </c>
      <c r="L377" s="16" t="s">
        <v>1234</v>
      </c>
      <c r="M377" s="16" t="s">
        <v>31</v>
      </c>
      <c r="N377" s="16" t="s">
        <v>1235</v>
      </c>
      <c r="O377" s="16" t="s">
        <v>33</v>
      </c>
      <c r="P377" s="16" t="s">
        <v>1236</v>
      </c>
      <c r="Q377" s="16" t="s">
        <v>608</v>
      </c>
      <c r="R377" s="16" t="s">
        <v>36</v>
      </c>
      <c r="S377" s="16">
        <v>0</v>
      </c>
      <c r="T377" s="16">
        <v>0</v>
      </c>
      <c r="U377" s="16">
        <v>0</v>
      </c>
      <c r="V377" s="16">
        <v>2000</v>
      </c>
      <c r="W377" s="16">
        <v>2000</v>
      </c>
      <c r="X377" s="16" t="s">
        <v>1237</v>
      </c>
      <c r="Y377" s="13"/>
      <c r="Z377" s="13"/>
      <c r="AA377" s="13"/>
      <c r="AB377" s="13"/>
      <c r="AC377" s="13"/>
      <c r="AD377" s="13"/>
      <c r="AE377" s="13"/>
      <c r="AF377" s="13"/>
      <c r="AG377" s="13"/>
      <c r="AH377" s="13"/>
      <c r="AI377" s="13"/>
    </row>
    <row r="378" spans="1:35" x14ac:dyDescent="0.2">
      <c r="A378" s="14" t="s">
        <v>577</v>
      </c>
      <c r="B378" s="15" t="s">
        <v>578</v>
      </c>
      <c r="C378" s="16" t="s">
        <v>579</v>
      </c>
      <c r="D378" s="16" t="s">
        <v>1228</v>
      </c>
      <c r="E378" s="16" t="s">
        <v>1229</v>
      </c>
      <c r="F378" s="16" t="s">
        <v>1230</v>
      </c>
      <c r="G378" s="17" t="s">
        <v>1231</v>
      </c>
      <c r="H378" s="16" t="s">
        <v>1232</v>
      </c>
      <c r="I378" s="17" t="s">
        <v>1233</v>
      </c>
      <c r="J378" s="16" t="s">
        <v>28</v>
      </c>
      <c r="K378" s="16" t="s">
        <v>29</v>
      </c>
      <c r="L378" s="16" t="s">
        <v>1234</v>
      </c>
      <c r="M378" s="16" t="s">
        <v>31</v>
      </c>
      <c r="N378" s="16" t="s">
        <v>1235</v>
      </c>
      <c r="O378" s="16" t="s">
        <v>33</v>
      </c>
      <c r="P378" s="16" t="s">
        <v>1238</v>
      </c>
      <c r="Q378" s="16" t="s">
        <v>608</v>
      </c>
      <c r="R378" s="16" t="s">
        <v>36</v>
      </c>
      <c r="S378" s="16">
        <v>0</v>
      </c>
      <c r="T378" s="16">
        <v>0</v>
      </c>
      <c r="U378" s="16">
        <v>0</v>
      </c>
      <c r="V378" s="16">
        <v>3500</v>
      </c>
      <c r="W378" s="16">
        <v>3500</v>
      </c>
      <c r="X378" s="16" t="s">
        <v>1237</v>
      </c>
      <c r="Y378" s="13"/>
      <c r="Z378" s="13"/>
      <c r="AA378" s="13"/>
      <c r="AB378" s="13"/>
      <c r="AC378" s="13"/>
      <c r="AD378" s="13"/>
      <c r="AE378" s="13"/>
      <c r="AF378" s="13"/>
      <c r="AG378" s="13"/>
      <c r="AH378" s="13"/>
      <c r="AI378" s="13"/>
    </row>
    <row r="379" spans="1:35" x14ac:dyDescent="0.2">
      <c r="A379" s="14" t="s">
        <v>577</v>
      </c>
      <c r="B379" s="15" t="s">
        <v>578</v>
      </c>
      <c r="C379" s="16" t="s">
        <v>579</v>
      </c>
      <c r="D379" s="16" t="s">
        <v>1228</v>
      </c>
      <c r="E379" s="16" t="s">
        <v>1229</v>
      </c>
      <c r="F379" s="16" t="s">
        <v>1230</v>
      </c>
      <c r="G379" s="17" t="s">
        <v>1231</v>
      </c>
      <c r="H379" s="16" t="s">
        <v>1232</v>
      </c>
      <c r="I379" s="17" t="s">
        <v>1233</v>
      </c>
      <c r="J379" s="16" t="s">
        <v>39</v>
      </c>
      <c r="K379" s="16" t="s">
        <v>40</v>
      </c>
      <c r="L379" s="16" t="s">
        <v>1239</v>
      </c>
      <c r="M379" s="16" t="s">
        <v>31</v>
      </c>
      <c r="N379" s="16" t="s">
        <v>1240</v>
      </c>
      <c r="O379" s="16" t="s">
        <v>33</v>
      </c>
      <c r="P379" s="16" t="s">
        <v>1241</v>
      </c>
      <c r="Q379" s="16" t="s">
        <v>608</v>
      </c>
      <c r="R379" s="16" t="s">
        <v>36</v>
      </c>
      <c r="S379" s="16">
        <v>0</v>
      </c>
      <c r="T379" s="16">
        <v>0</v>
      </c>
      <c r="U379" s="16">
        <v>0</v>
      </c>
      <c r="V379" s="16">
        <v>2000</v>
      </c>
      <c r="W379" s="16">
        <v>2000</v>
      </c>
      <c r="X379" s="16" t="s">
        <v>1242</v>
      </c>
      <c r="Y379" s="13"/>
      <c r="Z379" s="13"/>
      <c r="AA379" s="13"/>
      <c r="AB379" s="13"/>
      <c r="AC379" s="13"/>
      <c r="AD379" s="13"/>
      <c r="AE379" s="13"/>
      <c r="AF379" s="13"/>
      <c r="AG379" s="13"/>
      <c r="AH379" s="13"/>
      <c r="AI379" s="13"/>
    </row>
    <row r="380" spans="1:35" x14ac:dyDescent="0.2">
      <c r="A380" s="14" t="s">
        <v>577</v>
      </c>
      <c r="B380" s="15" t="s">
        <v>578</v>
      </c>
      <c r="C380" s="16" t="s">
        <v>579</v>
      </c>
      <c r="D380" s="16" t="s">
        <v>1228</v>
      </c>
      <c r="E380" s="16" t="s">
        <v>1229</v>
      </c>
      <c r="F380" s="16" t="s">
        <v>1230</v>
      </c>
      <c r="G380" s="17" t="s">
        <v>1231</v>
      </c>
      <c r="H380" s="16" t="s">
        <v>1232</v>
      </c>
      <c r="I380" s="17" t="s">
        <v>1233</v>
      </c>
      <c r="J380" s="16" t="s">
        <v>39</v>
      </c>
      <c r="K380" s="16" t="s">
        <v>40</v>
      </c>
      <c r="L380" s="16" t="s">
        <v>1239</v>
      </c>
      <c r="M380" s="16" t="s">
        <v>31</v>
      </c>
      <c r="N380" s="16" t="s">
        <v>1240</v>
      </c>
      <c r="O380" s="16" t="s">
        <v>33</v>
      </c>
      <c r="P380" s="16" t="s">
        <v>1243</v>
      </c>
      <c r="Q380" s="16" t="s">
        <v>608</v>
      </c>
      <c r="R380" s="16" t="s">
        <v>36</v>
      </c>
      <c r="S380" s="16">
        <v>0</v>
      </c>
      <c r="T380" s="16">
        <v>0</v>
      </c>
      <c r="U380" s="16">
        <v>0</v>
      </c>
      <c r="V380" s="16">
        <v>2000</v>
      </c>
      <c r="W380" s="16">
        <v>2000</v>
      </c>
      <c r="X380" s="16" t="s">
        <v>1242</v>
      </c>
      <c r="Y380" s="13"/>
      <c r="Z380" s="13"/>
      <c r="AA380" s="13"/>
      <c r="AB380" s="13"/>
      <c r="AC380" s="13"/>
      <c r="AD380" s="13"/>
      <c r="AE380" s="13"/>
      <c r="AF380" s="13"/>
      <c r="AG380" s="13"/>
      <c r="AH380" s="13"/>
      <c r="AI380" s="13"/>
    </row>
    <row r="381" spans="1:35" x14ac:dyDescent="0.2">
      <c r="A381" s="14" t="s">
        <v>577</v>
      </c>
      <c r="B381" s="15" t="s">
        <v>578</v>
      </c>
      <c r="C381" s="16" t="s">
        <v>579</v>
      </c>
      <c r="D381" s="16" t="s">
        <v>1228</v>
      </c>
      <c r="E381" s="16" t="s">
        <v>1229</v>
      </c>
      <c r="F381" s="16" t="s">
        <v>1230</v>
      </c>
      <c r="G381" s="17" t="s">
        <v>1231</v>
      </c>
      <c r="H381" s="16" t="s">
        <v>1232</v>
      </c>
      <c r="I381" s="17" t="s">
        <v>1233</v>
      </c>
      <c r="J381" s="16" t="s">
        <v>47</v>
      </c>
      <c r="K381" s="16" t="s">
        <v>48</v>
      </c>
      <c r="L381" s="16" t="s">
        <v>1244</v>
      </c>
      <c r="M381" s="16" t="s">
        <v>50</v>
      </c>
      <c r="N381" s="16" t="s">
        <v>1245</v>
      </c>
      <c r="O381" s="16" t="s">
        <v>133</v>
      </c>
      <c r="P381" s="16" t="s">
        <v>1246</v>
      </c>
      <c r="Q381" s="16" t="s">
        <v>1247</v>
      </c>
      <c r="R381" s="16" t="s">
        <v>36</v>
      </c>
      <c r="S381" s="16">
        <v>0</v>
      </c>
      <c r="T381" s="16">
        <v>1000</v>
      </c>
      <c r="U381" s="16">
        <v>0</v>
      </c>
      <c r="V381" s="16">
        <v>1000</v>
      </c>
      <c r="W381" s="16">
        <v>2000</v>
      </c>
      <c r="X381" s="16" t="s">
        <v>1248</v>
      </c>
      <c r="Y381" s="13"/>
      <c r="Z381" s="13"/>
      <c r="AA381" s="13"/>
      <c r="AB381" s="13"/>
      <c r="AC381" s="13"/>
      <c r="AD381" s="13"/>
      <c r="AE381" s="13"/>
      <c r="AF381" s="13"/>
      <c r="AG381" s="13"/>
      <c r="AH381" s="13"/>
      <c r="AI381" s="13"/>
    </row>
    <row r="382" spans="1:35" x14ac:dyDescent="0.2">
      <c r="A382" s="14" t="s">
        <v>577</v>
      </c>
      <c r="B382" s="15" t="s">
        <v>578</v>
      </c>
      <c r="C382" s="16" t="s">
        <v>579</v>
      </c>
      <c r="D382" s="16" t="s">
        <v>1228</v>
      </c>
      <c r="E382" s="16" t="s">
        <v>1229</v>
      </c>
      <c r="F382" s="16" t="s">
        <v>1230</v>
      </c>
      <c r="G382" s="17" t="s">
        <v>1231</v>
      </c>
      <c r="H382" s="16" t="s">
        <v>1232</v>
      </c>
      <c r="I382" s="17" t="s">
        <v>1233</v>
      </c>
      <c r="J382" s="16" t="s">
        <v>47</v>
      </c>
      <c r="K382" s="16" t="s">
        <v>48</v>
      </c>
      <c r="L382" s="16" t="s">
        <v>1244</v>
      </c>
      <c r="M382" s="16" t="s">
        <v>50</v>
      </c>
      <c r="N382" s="16" t="s">
        <v>1245</v>
      </c>
      <c r="O382" s="16" t="s">
        <v>133</v>
      </c>
      <c r="P382" s="16" t="s">
        <v>1249</v>
      </c>
      <c r="Q382" s="16" t="s">
        <v>1247</v>
      </c>
      <c r="R382" s="16" t="s">
        <v>36</v>
      </c>
      <c r="S382" s="16">
        <v>0</v>
      </c>
      <c r="T382" s="16">
        <v>1000</v>
      </c>
      <c r="U382" s="16">
        <v>0</v>
      </c>
      <c r="V382" s="16">
        <v>1000</v>
      </c>
      <c r="W382" s="16">
        <v>2000</v>
      </c>
      <c r="X382" s="16" t="s">
        <v>1248</v>
      </c>
      <c r="Y382" s="13"/>
      <c r="Z382" s="13"/>
      <c r="AA382" s="13"/>
      <c r="AB382" s="13"/>
      <c r="AC382" s="13"/>
      <c r="AD382" s="13"/>
      <c r="AE382" s="13"/>
      <c r="AF382" s="13"/>
      <c r="AG382" s="13"/>
      <c r="AH382" s="13"/>
      <c r="AI382" s="13"/>
    </row>
    <row r="383" spans="1:35" x14ac:dyDescent="0.2">
      <c r="A383" s="14" t="s">
        <v>577</v>
      </c>
      <c r="B383" s="15" t="s">
        <v>578</v>
      </c>
      <c r="C383" s="16" t="s">
        <v>579</v>
      </c>
      <c r="D383" s="16" t="s">
        <v>1228</v>
      </c>
      <c r="E383" s="16" t="s">
        <v>1229</v>
      </c>
      <c r="F383" s="16" t="s">
        <v>1230</v>
      </c>
      <c r="G383" s="17" t="s">
        <v>1231</v>
      </c>
      <c r="H383" s="16" t="s">
        <v>1232</v>
      </c>
      <c r="I383" s="17" t="s">
        <v>1233</v>
      </c>
      <c r="J383" s="16" t="s">
        <v>57</v>
      </c>
      <c r="K383" s="16" t="s">
        <v>58</v>
      </c>
      <c r="L383" s="16" t="s">
        <v>1250</v>
      </c>
      <c r="M383" s="16" t="s">
        <v>50</v>
      </c>
      <c r="N383" s="16" t="s">
        <v>1251</v>
      </c>
      <c r="O383" s="16" t="s">
        <v>133</v>
      </c>
      <c r="P383" s="16" t="s">
        <v>1252</v>
      </c>
      <c r="Q383" s="16" t="s">
        <v>1253</v>
      </c>
      <c r="R383" s="16" t="s">
        <v>36</v>
      </c>
      <c r="S383" s="16">
        <v>0</v>
      </c>
      <c r="T383" s="16">
        <v>10</v>
      </c>
      <c r="U383" s="16">
        <v>0</v>
      </c>
      <c r="V383" s="16">
        <v>10</v>
      </c>
      <c r="W383" s="16">
        <v>20</v>
      </c>
      <c r="X383" s="16" t="s">
        <v>1254</v>
      </c>
      <c r="Y383" s="13"/>
      <c r="Z383" s="13"/>
      <c r="AA383" s="13"/>
      <c r="AB383" s="13"/>
      <c r="AC383" s="13"/>
      <c r="AD383" s="13"/>
      <c r="AE383" s="13"/>
      <c r="AF383" s="13"/>
      <c r="AG383" s="13"/>
      <c r="AH383" s="13"/>
      <c r="AI383" s="13"/>
    </row>
    <row r="384" spans="1:35" x14ac:dyDescent="0.2">
      <c r="A384" s="14" t="s">
        <v>577</v>
      </c>
      <c r="B384" s="15" t="s">
        <v>578</v>
      </c>
      <c r="C384" s="16" t="s">
        <v>579</v>
      </c>
      <c r="D384" s="16" t="s">
        <v>1228</v>
      </c>
      <c r="E384" s="16" t="s">
        <v>1229</v>
      </c>
      <c r="F384" s="16" t="s">
        <v>1230</v>
      </c>
      <c r="G384" s="17" t="s">
        <v>1231</v>
      </c>
      <c r="H384" s="16" t="s">
        <v>1232</v>
      </c>
      <c r="I384" s="17" t="s">
        <v>1233</v>
      </c>
      <c r="J384" s="16" t="s">
        <v>57</v>
      </c>
      <c r="K384" s="16" t="s">
        <v>58</v>
      </c>
      <c r="L384" s="16" t="s">
        <v>1250</v>
      </c>
      <c r="M384" s="16" t="s">
        <v>50</v>
      </c>
      <c r="N384" s="16" t="s">
        <v>1251</v>
      </c>
      <c r="O384" s="16" t="s">
        <v>133</v>
      </c>
      <c r="P384" s="16" t="s">
        <v>1255</v>
      </c>
      <c r="Q384" s="16" t="s">
        <v>1253</v>
      </c>
      <c r="R384" s="16" t="s">
        <v>36</v>
      </c>
      <c r="S384" s="16">
        <v>0</v>
      </c>
      <c r="T384" s="16">
        <v>10</v>
      </c>
      <c r="U384" s="16">
        <v>0</v>
      </c>
      <c r="V384" s="16">
        <v>10</v>
      </c>
      <c r="W384" s="16">
        <v>20</v>
      </c>
      <c r="X384" s="16" t="s">
        <v>1254</v>
      </c>
      <c r="Y384" s="13"/>
      <c r="Z384" s="13"/>
      <c r="AA384" s="13"/>
      <c r="AB384" s="13"/>
      <c r="AC384" s="13"/>
      <c r="AD384" s="13"/>
      <c r="AE384" s="13"/>
      <c r="AF384" s="13"/>
      <c r="AG384" s="13"/>
      <c r="AH384" s="13"/>
      <c r="AI384" s="13"/>
    </row>
    <row r="385" spans="1:35" x14ac:dyDescent="0.2">
      <c r="A385" s="14" t="s">
        <v>577</v>
      </c>
      <c r="B385" s="15" t="s">
        <v>578</v>
      </c>
      <c r="C385" s="16" t="s">
        <v>579</v>
      </c>
      <c r="D385" s="16" t="s">
        <v>1228</v>
      </c>
      <c r="E385" s="16" t="s">
        <v>1229</v>
      </c>
      <c r="F385" s="16" t="s">
        <v>1230</v>
      </c>
      <c r="G385" s="17" t="s">
        <v>1231</v>
      </c>
      <c r="H385" s="16" t="s">
        <v>1232</v>
      </c>
      <c r="I385" s="17" t="s">
        <v>1233</v>
      </c>
      <c r="J385" s="16" t="s">
        <v>73</v>
      </c>
      <c r="K385" s="16" t="s">
        <v>74</v>
      </c>
      <c r="L385" s="16" t="s">
        <v>1256</v>
      </c>
      <c r="M385" s="16" t="s">
        <v>50</v>
      </c>
      <c r="N385" s="16" t="s">
        <v>1257</v>
      </c>
      <c r="O385" s="16" t="s">
        <v>52</v>
      </c>
      <c r="P385" s="16" t="s">
        <v>1258</v>
      </c>
      <c r="Q385" s="16" t="s">
        <v>35</v>
      </c>
      <c r="R385" s="16" t="s">
        <v>36</v>
      </c>
      <c r="S385" s="16">
        <v>500</v>
      </c>
      <c r="T385" s="16">
        <v>500</v>
      </c>
      <c r="U385" s="16">
        <v>500</v>
      </c>
      <c r="V385" s="16">
        <v>500</v>
      </c>
      <c r="W385" s="16">
        <v>2000</v>
      </c>
      <c r="X385" s="16" t="s">
        <v>1259</v>
      </c>
      <c r="Y385" s="13"/>
      <c r="Z385" s="13"/>
      <c r="AA385" s="13"/>
      <c r="AB385" s="13"/>
      <c r="AC385" s="13"/>
      <c r="AD385" s="13"/>
      <c r="AE385" s="13"/>
      <c r="AF385" s="13"/>
      <c r="AG385" s="13"/>
      <c r="AH385" s="13"/>
      <c r="AI385" s="13"/>
    </row>
    <row r="386" spans="1:35" x14ac:dyDescent="0.2">
      <c r="A386" s="14" t="s">
        <v>577</v>
      </c>
      <c r="B386" s="15" t="s">
        <v>578</v>
      </c>
      <c r="C386" s="16" t="s">
        <v>579</v>
      </c>
      <c r="D386" s="16" t="s">
        <v>1228</v>
      </c>
      <c r="E386" s="16" t="s">
        <v>1229</v>
      </c>
      <c r="F386" s="16" t="s">
        <v>1230</v>
      </c>
      <c r="G386" s="17" t="s">
        <v>1231</v>
      </c>
      <c r="H386" s="16" t="s">
        <v>1232</v>
      </c>
      <c r="I386" s="17" t="s">
        <v>1233</v>
      </c>
      <c r="J386" s="16" t="s">
        <v>73</v>
      </c>
      <c r="K386" s="16" t="s">
        <v>74</v>
      </c>
      <c r="L386" s="16" t="s">
        <v>1256</v>
      </c>
      <c r="M386" s="16" t="s">
        <v>50</v>
      </c>
      <c r="N386" s="16" t="s">
        <v>1257</v>
      </c>
      <c r="O386" s="16" t="s">
        <v>52</v>
      </c>
      <c r="P386" s="16" t="s">
        <v>1260</v>
      </c>
      <c r="Q386" s="16" t="s">
        <v>35</v>
      </c>
      <c r="R386" s="16" t="s">
        <v>36</v>
      </c>
      <c r="S386" s="16">
        <v>500</v>
      </c>
      <c r="T386" s="16">
        <v>500</v>
      </c>
      <c r="U386" s="16">
        <v>500</v>
      </c>
      <c r="V386" s="16">
        <v>500</v>
      </c>
      <c r="W386" s="16">
        <v>2000</v>
      </c>
      <c r="X386" s="16" t="s">
        <v>1259</v>
      </c>
      <c r="Y386" s="13"/>
      <c r="Z386" s="13"/>
      <c r="AA386" s="13"/>
      <c r="AB386" s="13"/>
      <c r="AC386" s="13"/>
      <c r="AD386" s="13"/>
      <c r="AE386" s="13"/>
      <c r="AF386" s="13"/>
      <c r="AG386" s="13"/>
      <c r="AH386" s="13"/>
      <c r="AI386" s="13"/>
    </row>
    <row r="387" spans="1:35" x14ac:dyDescent="0.2">
      <c r="A387" s="14" t="s">
        <v>577</v>
      </c>
      <c r="B387" s="15" t="s">
        <v>578</v>
      </c>
      <c r="C387" s="16" t="s">
        <v>579</v>
      </c>
      <c r="D387" s="16" t="s">
        <v>1228</v>
      </c>
      <c r="E387" s="16" t="s">
        <v>1229</v>
      </c>
      <c r="F387" s="16" t="s">
        <v>1230</v>
      </c>
      <c r="G387" s="17" t="s">
        <v>1231</v>
      </c>
      <c r="H387" s="16" t="s">
        <v>1232</v>
      </c>
      <c r="I387" s="17" t="s">
        <v>1233</v>
      </c>
      <c r="J387" s="16" t="s">
        <v>83</v>
      </c>
      <c r="K387" s="16" t="s">
        <v>84</v>
      </c>
      <c r="L387" s="16" t="s">
        <v>1261</v>
      </c>
      <c r="M387" s="16" t="s">
        <v>50</v>
      </c>
      <c r="N387" s="16" t="s">
        <v>1262</v>
      </c>
      <c r="O387" s="16" t="s">
        <v>52</v>
      </c>
      <c r="P387" s="16" t="s">
        <v>1263</v>
      </c>
      <c r="Q387" s="16" t="s">
        <v>35</v>
      </c>
      <c r="R387" s="16" t="s">
        <v>36</v>
      </c>
      <c r="S387" s="16">
        <v>500</v>
      </c>
      <c r="T387" s="16">
        <v>500</v>
      </c>
      <c r="U387" s="16">
        <v>500</v>
      </c>
      <c r="V387" s="16">
        <v>500</v>
      </c>
      <c r="W387" s="16">
        <v>2000</v>
      </c>
      <c r="X387" s="16" t="s">
        <v>1259</v>
      </c>
      <c r="Y387" s="13"/>
      <c r="Z387" s="13"/>
      <c r="AA387" s="13"/>
      <c r="AB387" s="13"/>
      <c r="AC387" s="13"/>
      <c r="AD387" s="13"/>
      <c r="AE387" s="13"/>
      <c r="AF387" s="13"/>
      <c r="AG387" s="13"/>
      <c r="AH387" s="13"/>
      <c r="AI387" s="13"/>
    </row>
    <row r="388" spans="1:35" x14ac:dyDescent="0.2">
      <c r="A388" s="14" t="s">
        <v>577</v>
      </c>
      <c r="B388" s="15" t="s">
        <v>578</v>
      </c>
      <c r="C388" s="16" t="s">
        <v>579</v>
      </c>
      <c r="D388" s="16" t="s">
        <v>1228</v>
      </c>
      <c r="E388" s="16" t="s">
        <v>1229</v>
      </c>
      <c r="F388" s="16" t="s">
        <v>1230</v>
      </c>
      <c r="G388" s="17" t="s">
        <v>1231</v>
      </c>
      <c r="H388" s="16" t="s">
        <v>1232</v>
      </c>
      <c r="I388" s="17" t="s">
        <v>1233</v>
      </c>
      <c r="J388" s="16" t="s">
        <v>83</v>
      </c>
      <c r="K388" s="16" t="s">
        <v>84</v>
      </c>
      <c r="L388" s="16" t="s">
        <v>1261</v>
      </c>
      <c r="M388" s="16" t="s">
        <v>50</v>
      </c>
      <c r="N388" s="16" t="s">
        <v>1262</v>
      </c>
      <c r="O388" s="16" t="s">
        <v>52</v>
      </c>
      <c r="P388" s="16" t="s">
        <v>1264</v>
      </c>
      <c r="Q388" s="16" t="s">
        <v>35</v>
      </c>
      <c r="R388" s="16" t="s">
        <v>36</v>
      </c>
      <c r="S388" s="16">
        <v>500</v>
      </c>
      <c r="T388" s="16">
        <v>500</v>
      </c>
      <c r="U388" s="16">
        <v>500</v>
      </c>
      <c r="V388" s="16">
        <v>500</v>
      </c>
      <c r="W388" s="16">
        <v>2000</v>
      </c>
      <c r="X388" s="16" t="s">
        <v>1259</v>
      </c>
      <c r="Y388" s="13"/>
      <c r="Z388" s="13"/>
      <c r="AA388" s="13"/>
      <c r="AB388" s="13"/>
      <c r="AC388" s="13"/>
      <c r="AD388" s="13"/>
      <c r="AE388" s="13"/>
      <c r="AF388" s="13"/>
      <c r="AG388" s="13"/>
      <c r="AH388" s="13"/>
      <c r="AI388" s="13"/>
    </row>
    <row r="389" spans="1:35" x14ac:dyDescent="0.2">
      <c r="A389" s="14" t="s">
        <v>577</v>
      </c>
      <c r="B389" s="15" t="s">
        <v>578</v>
      </c>
      <c r="C389" s="16" t="s">
        <v>579</v>
      </c>
      <c r="D389" s="16" t="s">
        <v>1228</v>
      </c>
      <c r="E389" s="16" t="s">
        <v>1229</v>
      </c>
      <c r="F389" s="16" t="s">
        <v>1230</v>
      </c>
      <c r="G389" s="17" t="s">
        <v>1231</v>
      </c>
      <c r="H389" s="16" t="s">
        <v>1232</v>
      </c>
      <c r="I389" s="17" t="s">
        <v>1233</v>
      </c>
      <c r="J389" s="16" t="s">
        <v>98</v>
      </c>
      <c r="K389" s="16" t="s">
        <v>99</v>
      </c>
      <c r="L389" s="16" t="s">
        <v>1265</v>
      </c>
      <c r="M389" s="16" t="s">
        <v>50</v>
      </c>
      <c r="N389" s="16" t="s">
        <v>1266</v>
      </c>
      <c r="O389" s="16" t="s">
        <v>52</v>
      </c>
      <c r="P389" s="16" t="s">
        <v>1267</v>
      </c>
      <c r="Q389" s="16" t="s">
        <v>1268</v>
      </c>
      <c r="R389" s="16" t="s">
        <v>36</v>
      </c>
      <c r="S389" s="16">
        <v>40</v>
      </c>
      <c r="T389" s="16">
        <v>40</v>
      </c>
      <c r="U389" s="16">
        <v>40</v>
      </c>
      <c r="V389" s="16">
        <v>40</v>
      </c>
      <c r="W389" s="16">
        <v>160</v>
      </c>
      <c r="X389" s="16" t="s">
        <v>1269</v>
      </c>
      <c r="Y389" s="13"/>
      <c r="Z389" s="13"/>
      <c r="AA389" s="13"/>
      <c r="AB389" s="13"/>
      <c r="AC389" s="13"/>
      <c r="AD389" s="13"/>
      <c r="AE389" s="13"/>
      <c r="AF389" s="13"/>
      <c r="AG389" s="13"/>
      <c r="AH389" s="13"/>
      <c r="AI389" s="13"/>
    </row>
    <row r="390" spans="1:35" x14ac:dyDescent="0.2">
      <c r="A390" s="14" t="s">
        <v>577</v>
      </c>
      <c r="B390" s="15" t="s">
        <v>578</v>
      </c>
      <c r="C390" s="16" t="s">
        <v>579</v>
      </c>
      <c r="D390" s="16" t="s">
        <v>1228</v>
      </c>
      <c r="E390" s="16" t="s">
        <v>1229</v>
      </c>
      <c r="F390" s="16" t="s">
        <v>1230</v>
      </c>
      <c r="G390" s="17" t="s">
        <v>1231</v>
      </c>
      <c r="H390" s="16" t="s">
        <v>1232</v>
      </c>
      <c r="I390" s="17" t="s">
        <v>1233</v>
      </c>
      <c r="J390" s="16" t="s">
        <v>98</v>
      </c>
      <c r="K390" s="16" t="s">
        <v>99</v>
      </c>
      <c r="L390" s="16" t="s">
        <v>1265</v>
      </c>
      <c r="M390" s="16" t="s">
        <v>50</v>
      </c>
      <c r="N390" s="16" t="s">
        <v>1266</v>
      </c>
      <c r="O390" s="16" t="s">
        <v>52</v>
      </c>
      <c r="P390" s="16" t="s">
        <v>1270</v>
      </c>
      <c r="Q390" s="16" t="s">
        <v>1268</v>
      </c>
      <c r="R390" s="16" t="s">
        <v>36</v>
      </c>
      <c r="S390" s="16">
        <v>40</v>
      </c>
      <c r="T390" s="16">
        <v>40</v>
      </c>
      <c r="U390" s="16">
        <v>40</v>
      </c>
      <c r="V390" s="16">
        <v>40</v>
      </c>
      <c r="W390" s="16">
        <v>160</v>
      </c>
      <c r="X390" s="16" t="s">
        <v>1269</v>
      </c>
      <c r="Y390" s="13"/>
      <c r="Z390" s="13"/>
      <c r="AA390" s="13"/>
      <c r="AB390" s="13"/>
      <c r="AC390" s="13"/>
      <c r="AD390" s="13"/>
      <c r="AE390" s="13"/>
      <c r="AF390" s="13"/>
      <c r="AG390" s="13"/>
      <c r="AH390" s="13"/>
      <c r="AI390" s="13"/>
    </row>
    <row r="391" spans="1:35" x14ac:dyDescent="0.2">
      <c r="A391" s="14" t="s">
        <v>577</v>
      </c>
      <c r="B391" s="15" t="s">
        <v>578</v>
      </c>
      <c r="C391" s="16" t="s">
        <v>579</v>
      </c>
      <c r="D391" s="16" t="s">
        <v>1228</v>
      </c>
      <c r="E391" s="16" t="s">
        <v>1229</v>
      </c>
      <c r="F391" s="16" t="s">
        <v>1230</v>
      </c>
      <c r="G391" s="17" t="s">
        <v>1231</v>
      </c>
      <c r="H391" s="16" t="s">
        <v>1232</v>
      </c>
      <c r="I391" s="17" t="s">
        <v>1233</v>
      </c>
      <c r="J391" s="16" t="s">
        <v>445</v>
      </c>
      <c r="K391" s="16" t="s">
        <v>446</v>
      </c>
      <c r="L391" s="16" t="s">
        <v>1271</v>
      </c>
      <c r="M391" s="16" t="s">
        <v>50</v>
      </c>
      <c r="N391" s="16" t="s">
        <v>1272</v>
      </c>
      <c r="O391" s="16" t="s">
        <v>52</v>
      </c>
      <c r="P391" s="16" t="s">
        <v>1273</v>
      </c>
      <c r="Q391" s="16" t="s">
        <v>1274</v>
      </c>
      <c r="R391" s="16" t="s">
        <v>36</v>
      </c>
      <c r="S391" s="16">
        <v>50</v>
      </c>
      <c r="T391" s="16">
        <v>50</v>
      </c>
      <c r="U391" s="16">
        <v>50</v>
      </c>
      <c r="V391" s="16">
        <v>50</v>
      </c>
      <c r="W391" s="16">
        <v>200</v>
      </c>
      <c r="X391" s="16" t="s">
        <v>1275</v>
      </c>
      <c r="Y391" s="13"/>
      <c r="Z391" s="13"/>
      <c r="AA391" s="13"/>
      <c r="AB391" s="13"/>
      <c r="AC391" s="13"/>
      <c r="AD391" s="13"/>
      <c r="AE391" s="13"/>
      <c r="AF391" s="13"/>
      <c r="AG391" s="13"/>
      <c r="AH391" s="13"/>
      <c r="AI391" s="13"/>
    </row>
    <row r="392" spans="1:35" x14ac:dyDescent="0.2">
      <c r="A392" s="14" t="s">
        <v>577</v>
      </c>
      <c r="B392" s="15" t="s">
        <v>578</v>
      </c>
      <c r="C392" s="16" t="s">
        <v>579</v>
      </c>
      <c r="D392" s="16" t="s">
        <v>1228</v>
      </c>
      <c r="E392" s="16" t="s">
        <v>1229</v>
      </c>
      <c r="F392" s="16" t="s">
        <v>1230</v>
      </c>
      <c r="G392" s="17" t="s">
        <v>1231</v>
      </c>
      <c r="H392" s="16" t="s">
        <v>1232</v>
      </c>
      <c r="I392" s="17" t="s">
        <v>1233</v>
      </c>
      <c r="J392" s="16" t="s">
        <v>445</v>
      </c>
      <c r="K392" s="16" t="s">
        <v>446</v>
      </c>
      <c r="L392" s="16" t="s">
        <v>1271</v>
      </c>
      <c r="M392" s="16" t="s">
        <v>50</v>
      </c>
      <c r="N392" s="16" t="s">
        <v>1272</v>
      </c>
      <c r="O392" s="16" t="s">
        <v>52</v>
      </c>
      <c r="P392" s="16" t="s">
        <v>1276</v>
      </c>
      <c r="Q392" s="16" t="s">
        <v>1274</v>
      </c>
      <c r="R392" s="16" t="s">
        <v>36</v>
      </c>
      <c r="S392" s="16">
        <v>50</v>
      </c>
      <c r="T392" s="16">
        <v>50</v>
      </c>
      <c r="U392" s="16">
        <v>50</v>
      </c>
      <c r="V392" s="16">
        <v>50</v>
      </c>
      <c r="W392" s="16">
        <v>200</v>
      </c>
      <c r="X392" s="16" t="s">
        <v>1275</v>
      </c>
      <c r="Y392" s="13"/>
      <c r="Z392" s="13"/>
      <c r="AA392" s="13"/>
      <c r="AB392" s="13"/>
      <c r="AC392" s="13"/>
      <c r="AD392" s="13"/>
      <c r="AE392" s="13"/>
      <c r="AF392" s="13"/>
      <c r="AG392" s="13"/>
      <c r="AH392" s="13"/>
      <c r="AI392" s="13"/>
    </row>
    <row r="393" spans="1:35" x14ac:dyDescent="0.2">
      <c r="A393" s="14" t="s">
        <v>577</v>
      </c>
      <c r="B393" s="15" t="s">
        <v>578</v>
      </c>
      <c r="C393" s="16" t="s">
        <v>579</v>
      </c>
      <c r="D393" s="16" t="s">
        <v>1228</v>
      </c>
      <c r="E393" s="16" t="s">
        <v>1229</v>
      </c>
      <c r="F393" s="16" t="s">
        <v>1230</v>
      </c>
      <c r="G393" s="17" t="s">
        <v>1231</v>
      </c>
      <c r="H393" s="16" t="s">
        <v>1232</v>
      </c>
      <c r="I393" s="17" t="s">
        <v>1233</v>
      </c>
      <c r="J393" s="16" t="s">
        <v>638</v>
      </c>
      <c r="K393" s="16" t="s">
        <v>639</v>
      </c>
      <c r="L393" s="16" t="s">
        <v>1277</v>
      </c>
      <c r="M393" s="16" t="s">
        <v>50</v>
      </c>
      <c r="N393" s="16" t="s">
        <v>1278</v>
      </c>
      <c r="O393" s="16" t="s">
        <v>52</v>
      </c>
      <c r="P393" s="16" t="s">
        <v>1279</v>
      </c>
      <c r="Q393" s="16" t="s">
        <v>1253</v>
      </c>
      <c r="R393" s="16" t="s">
        <v>36</v>
      </c>
      <c r="S393" s="16">
        <v>5</v>
      </c>
      <c r="T393" s="16">
        <v>5</v>
      </c>
      <c r="U393" s="16">
        <v>5</v>
      </c>
      <c r="V393" s="16">
        <v>5</v>
      </c>
      <c r="W393" s="16">
        <v>20</v>
      </c>
      <c r="X393" s="16" t="s">
        <v>1280</v>
      </c>
      <c r="Y393" s="13"/>
      <c r="Z393" s="13"/>
      <c r="AA393" s="13"/>
      <c r="AB393" s="13"/>
      <c r="AC393" s="13"/>
      <c r="AD393" s="13"/>
      <c r="AE393" s="13"/>
      <c r="AF393" s="13"/>
      <c r="AG393" s="13"/>
      <c r="AH393" s="13"/>
      <c r="AI393" s="13"/>
    </row>
    <row r="394" spans="1:35" x14ac:dyDescent="0.2">
      <c r="A394" s="14" t="s">
        <v>577</v>
      </c>
      <c r="B394" s="15" t="s">
        <v>578</v>
      </c>
      <c r="C394" s="16" t="s">
        <v>579</v>
      </c>
      <c r="D394" s="16" t="s">
        <v>1228</v>
      </c>
      <c r="E394" s="16" t="s">
        <v>1229</v>
      </c>
      <c r="F394" s="16" t="s">
        <v>1230</v>
      </c>
      <c r="G394" s="17" t="s">
        <v>1231</v>
      </c>
      <c r="H394" s="16" t="s">
        <v>1232</v>
      </c>
      <c r="I394" s="17" t="s">
        <v>1233</v>
      </c>
      <c r="J394" s="16" t="s">
        <v>638</v>
      </c>
      <c r="K394" s="16" t="s">
        <v>639</v>
      </c>
      <c r="L394" s="16" t="s">
        <v>1277</v>
      </c>
      <c r="M394" s="16" t="s">
        <v>50</v>
      </c>
      <c r="N394" s="16" t="s">
        <v>1278</v>
      </c>
      <c r="O394" s="16" t="s">
        <v>52</v>
      </c>
      <c r="P394" s="16" t="s">
        <v>1281</v>
      </c>
      <c r="Q394" s="16" t="s">
        <v>1253</v>
      </c>
      <c r="R394" s="16" t="s">
        <v>36</v>
      </c>
      <c r="S394" s="16">
        <v>5</v>
      </c>
      <c r="T394" s="16">
        <v>5</v>
      </c>
      <c r="U394" s="16">
        <v>5</v>
      </c>
      <c r="V394" s="16">
        <v>5</v>
      </c>
      <c r="W394" s="16">
        <v>20</v>
      </c>
      <c r="X394" s="16" t="s">
        <v>1280</v>
      </c>
      <c r="Y394" s="13"/>
      <c r="Z394" s="13"/>
      <c r="AA394" s="13"/>
      <c r="AB394" s="13"/>
      <c r="AC394" s="13"/>
      <c r="AD394" s="13"/>
      <c r="AE394" s="13"/>
      <c r="AF394" s="13"/>
      <c r="AG394" s="13"/>
      <c r="AH394" s="13"/>
      <c r="AI394" s="13"/>
    </row>
    <row r="395" spans="1:35" x14ac:dyDescent="0.2">
      <c r="A395" s="14" t="s">
        <v>1282</v>
      </c>
      <c r="B395" s="15" t="s">
        <v>111</v>
      </c>
      <c r="C395" s="16" t="s">
        <v>112</v>
      </c>
      <c r="D395" s="16" t="s">
        <v>1283</v>
      </c>
      <c r="E395" s="16" t="s">
        <v>1284</v>
      </c>
      <c r="F395" s="16" t="s">
        <v>1285</v>
      </c>
      <c r="G395" s="17" t="s">
        <v>1286</v>
      </c>
      <c r="H395" s="16" t="s">
        <v>1287</v>
      </c>
      <c r="I395" s="17" t="s">
        <v>1288</v>
      </c>
      <c r="J395" s="16" t="s">
        <v>28</v>
      </c>
      <c r="K395" s="16" t="s">
        <v>29</v>
      </c>
      <c r="L395" s="16" t="s">
        <v>1289</v>
      </c>
      <c r="M395" s="16" t="s">
        <v>31</v>
      </c>
      <c r="N395" s="16" t="s">
        <v>1290</v>
      </c>
      <c r="O395" s="16" t="s">
        <v>33</v>
      </c>
      <c r="P395" s="16" t="s">
        <v>1291</v>
      </c>
      <c r="Q395" s="16" t="s">
        <v>1292</v>
      </c>
      <c r="R395" s="16" t="s">
        <v>36</v>
      </c>
      <c r="S395" s="16">
        <v>0</v>
      </c>
      <c r="T395" s="16">
        <v>0</v>
      </c>
      <c r="U395" s="16">
        <v>0</v>
      </c>
      <c r="V395" s="16">
        <v>48</v>
      </c>
      <c r="W395" s="16">
        <v>48</v>
      </c>
      <c r="X395" s="16" t="s">
        <v>1293</v>
      </c>
      <c r="Y395" s="13"/>
      <c r="Z395" s="13"/>
      <c r="AA395" s="13"/>
      <c r="AB395" s="13"/>
      <c r="AC395" s="13"/>
      <c r="AD395" s="13"/>
      <c r="AE395" s="13"/>
      <c r="AF395" s="13"/>
      <c r="AG395" s="13"/>
      <c r="AH395" s="13"/>
      <c r="AI395" s="13"/>
    </row>
    <row r="396" spans="1:35" x14ac:dyDescent="0.2">
      <c r="A396" s="14" t="s">
        <v>1282</v>
      </c>
      <c r="B396" s="15" t="s">
        <v>111</v>
      </c>
      <c r="C396" s="16" t="s">
        <v>112</v>
      </c>
      <c r="D396" s="16" t="s">
        <v>1283</v>
      </c>
      <c r="E396" s="16" t="s">
        <v>1284</v>
      </c>
      <c r="F396" s="16" t="s">
        <v>1285</v>
      </c>
      <c r="G396" s="17" t="s">
        <v>1286</v>
      </c>
      <c r="H396" s="16" t="s">
        <v>1287</v>
      </c>
      <c r="I396" s="17" t="s">
        <v>1288</v>
      </c>
      <c r="J396" s="16" t="s">
        <v>28</v>
      </c>
      <c r="K396" s="16" t="s">
        <v>29</v>
      </c>
      <c r="L396" s="16" t="s">
        <v>1289</v>
      </c>
      <c r="M396" s="16" t="s">
        <v>31</v>
      </c>
      <c r="N396" s="16" t="s">
        <v>1290</v>
      </c>
      <c r="O396" s="16" t="s">
        <v>33</v>
      </c>
      <c r="P396" s="16" t="s">
        <v>1294</v>
      </c>
      <c r="Q396" s="16" t="s">
        <v>1292</v>
      </c>
      <c r="R396" s="16" t="s">
        <v>36</v>
      </c>
      <c r="S396" s="16">
        <v>0</v>
      </c>
      <c r="T396" s="16">
        <v>0</v>
      </c>
      <c r="U396" s="16">
        <v>0</v>
      </c>
      <c r="V396" s="16">
        <v>48</v>
      </c>
      <c r="W396" s="16">
        <v>48</v>
      </c>
      <c r="X396" s="16" t="s">
        <v>1293</v>
      </c>
      <c r="Y396" s="13"/>
      <c r="Z396" s="13"/>
      <c r="AA396" s="13"/>
      <c r="AB396" s="13"/>
      <c r="AC396" s="13"/>
      <c r="AD396" s="13"/>
      <c r="AE396" s="13"/>
      <c r="AF396" s="13"/>
      <c r="AG396" s="13"/>
      <c r="AH396" s="13"/>
      <c r="AI396" s="13"/>
    </row>
    <row r="397" spans="1:35" x14ac:dyDescent="0.2">
      <c r="A397" s="14" t="s">
        <v>1282</v>
      </c>
      <c r="B397" s="15" t="s">
        <v>111</v>
      </c>
      <c r="C397" s="16" t="s">
        <v>112</v>
      </c>
      <c r="D397" s="16" t="s">
        <v>1283</v>
      </c>
      <c r="E397" s="16" t="s">
        <v>1284</v>
      </c>
      <c r="F397" s="16" t="s">
        <v>1285</v>
      </c>
      <c r="G397" s="17" t="s">
        <v>1286</v>
      </c>
      <c r="H397" s="16" t="s">
        <v>1287</v>
      </c>
      <c r="I397" s="17" t="s">
        <v>1288</v>
      </c>
      <c r="J397" s="16" t="s">
        <v>39</v>
      </c>
      <c r="K397" s="16" t="s">
        <v>40</v>
      </c>
      <c r="L397" s="16" t="s">
        <v>1295</v>
      </c>
      <c r="M397" s="16" t="s">
        <v>31</v>
      </c>
      <c r="N397" s="16" t="s">
        <v>1296</v>
      </c>
      <c r="O397" s="16" t="s">
        <v>33</v>
      </c>
      <c r="P397" s="16" t="s">
        <v>1297</v>
      </c>
      <c r="Q397" s="16" t="s">
        <v>1298</v>
      </c>
      <c r="R397" s="16" t="s">
        <v>36</v>
      </c>
      <c r="S397" s="16">
        <v>0</v>
      </c>
      <c r="T397" s="16">
        <v>0</v>
      </c>
      <c r="U397" s="16">
        <v>0</v>
      </c>
      <c r="V397" s="16">
        <v>48</v>
      </c>
      <c r="W397" s="16">
        <v>48</v>
      </c>
      <c r="X397" s="16" t="s">
        <v>1299</v>
      </c>
      <c r="Y397" s="13"/>
      <c r="Z397" s="13"/>
      <c r="AA397" s="13"/>
      <c r="AB397" s="13"/>
      <c r="AC397" s="13"/>
      <c r="AD397" s="13"/>
      <c r="AE397" s="13"/>
      <c r="AF397" s="13"/>
      <c r="AG397" s="13"/>
      <c r="AH397" s="13"/>
      <c r="AI397" s="13"/>
    </row>
    <row r="398" spans="1:35" x14ac:dyDescent="0.2">
      <c r="A398" s="14" t="s">
        <v>1282</v>
      </c>
      <c r="B398" s="15" t="s">
        <v>111</v>
      </c>
      <c r="C398" s="16" t="s">
        <v>112</v>
      </c>
      <c r="D398" s="16" t="s">
        <v>1283</v>
      </c>
      <c r="E398" s="16" t="s">
        <v>1284</v>
      </c>
      <c r="F398" s="16" t="s">
        <v>1285</v>
      </c>
      <c r="G398" s="17" t="s">
        <v>1286</v>
      </c>
      <c r="H398" s="16" t="s">
        <v>1287</v>
      </c>
      <c r="I398" s="17" t="s">
        <v>1288</v>
      </c>
      <c r="J398" s="16" t="s">
        <v>39</v>
      </c>
      <c r="K398" s="16" t="s">
        <v>40</v>
      </c>
      <c r="L398" s="16" t="s">
        <v>1295</v>
      </c>
      <c r="M398" s="16" t="s">
        <v>31</v>
      </c>
      <c r="N398" s="16" t="s">
        <v>1296</v>
      </c>
      <c r="O398" s="16" t="s">
        <v>33</v>
      </c>
      <c r="P398" s="16" t="s">
        <v>1300</v>
      </c>
      <c r="Q398" s="16" t="s">
        <v>1298</v>
      </c>
      <c r="R398" s="16" t="s">
        <v>36</v>
      </c>
      <c r="S398" s="16">
        <v>0</v>
      </c>
      <c r="T398" s="16">
        <v>0</v>
      </c>
      <c r="U398" s="16">
        <v>0</v>
      </c>
      <c r="V398" s="16">
        <v>48</v>
      </c>
      <c r="W398" s="16">
        <v>48</v>
      </c>
      <c r="X398" s="16" t="s">
        <v>1299</v>
      </c>
      <c r="Y398" s="13"/>
      <c r="Z398" s="13"/>
      <c r="AA398" s="13"/>
      <c r="AB398" s="13"/>
      <c r="AC398" s="13"/>
      <c r="AD398" s="13"/>
      <c r="AE398" s="13"/>
      <c r="AF398" s="13"/>
      <c r="AG398" s="13"/>
      <c r="AH398" s="13"/>
      <c r="AI398" s="13"/>
    </row>
    <row r="399" spans="1:35" x14ac:dyDescent="0.2">
      <c r="A399" s="14" t="s">
        <v>1282</v>
      </c>
      <c r="B399" s="15" t="s">
        <v>111</v>
      </c>
      <c r="C399" s="16" t="s">
        <v>112</v>
      </c>
      <c r="D399" s="16" t="s">
        <v>1283</v>
      </c>
      <c r="E399" s="16" t="s">
        <v>1284</v>
      </c>
      <c r="F399" s="16" t="s">
        <v>1285</v>
      </c>
      <c r="G399" s="17" t="s">
        <v>1286</v>
      </c>
      <c r="H399" s="16" t="s">
        <v>1287</v>
      </c>
      <c r="I399" s="17" t="s">
        <v>1288</v>
      </c>
      <c r="J399" s="16" t="s">
        <v>47</v>
      </c>
      <c r="K399" s="16" t="s">
        <v>48</v>
      </c>
      <c r="L399" s="16" t="s">
        <v>1301</v>
      </c>
      <c r="M399" s="16" t="s">
        <v>50</v>
      </c>
      <c r="N399" s="16" t="s">
        <v>1302</v>
      </c>
      <c r="O399" s="16" t="s">
        <v>133</v>
      </c>
      <c r="P399" s="16" t="s">
        <v>1303</v>
      </c>
      <c r="Q399" s="16" t="s">
        <v>1292</v>
      </c>
      <c r="R399" s="16" t="s">
        <v>36</v>
      </c>
      <c r="S399" s="16">
        <v>0</v>
      </c>
      <c r="T399" s="16">
        <v>24</v>
      </c>
      <c r="U399" s="16">
        <v>0</v>
      </c>
      <c r="V399" s="16">
        <v>24</v>
      </c>
      <c r="W399" s="16">
        <v>48</v>
      </c>
      <c r="X399" s="16" t="s">
        <v>1304</v>
      </c>
      <c r="Y399" s="13"/>
      <c r="Z399" s="13"/>
      <c r="AA399" s="13"/>
      <c r="AB399" s="13"/>
      <c r="AC399" s="13"/>
      <c r="AD399" s="13"/>
      <c r="AE399" s="13"/>
      <c r="AF399" s="13"/>
      <c r="AG399" s="13"/>
      <c r="AH399" s="13"/>
      <c r="AI399" s="13"/>
    </row>
    <row r="400" spans="1:35" x14ac:dyDescent="0.2">
      <c r="A400" s="14" t="s">
        <v>1282</v>
      </c>
      <c r="B400" s="15" t="s">
        <v>111</v>
      </c>
      <c r="C400" s="16" t="s">
        <v>112</v>
      </c>
      <c r="D400" s="16" t="s">
        <v>1283</v>
      </c>
      <c r="E400" s="16" t="s">
        <v>1284</v>
      </c>
      <c r="F400" s="16" t="s">
        <v>1285</v>
      </c>
      <c r="G400" s="17" t="s">
        <v>1286</v>
      </c>
      <c r="H400" s="16" t="s">
        <v>1287</v>
      </c>
      <c r="I400" s="17" t="s">
        <v>1288</v>
      </c>
      <c r="J400" s="16" t="s">
        <v>47</v>
      </c>
      <c r="K400" s="16" t="s">
        <v>48</v>
      </c>
      <c r="L400" s="16" t="s">
        <v>1301</v>
      </c>
      <c r="M400" s="16" t="s">
        <v>50</v>
      </c>
      <c r="N400" s="16" t="s">
        <v>1302</v>
      </c>
      <c r="O400" s="16" t="s">
        <v>133</v>
      </c>
      <c r="P400" s="16" t="s">
        <v>1305</v>
      </c>
      <c r="Q400" s="16" t="s">
        <v>1292</v>
      </c>
      <c r="R400" s="16" t="s">
        <v>36</v>
      </c>
      <c r="S400" s="16">
        <v>0</v>
      </c>
      <c r="T400" s="16">
        <v>24</v>
      </c>
      <c r="U400" s="16">
        <v>0</v>
      </c>
      <c r="V400" s="16">
        <v>24</v>
      </c>
      <c r="W400" s="16">
        <v>48</v>
      </c>
      <c r="X400" s="16" t="s">
        <v>1304</v>
      </c>
      <c r="Y400" s="13"/>
      <c r="Z400" s="13"/>
      <c r="AA400" s="13"/>
      <c r="AB400" s="13"/>
      <c r="AC400" s="13"/>
      <c r="AD400" s="13"/>
      <c r="AE400" s="13"/>
      <c r="AF400" s="13"/>
      <c r="AG400" s="13"/>
      <c r="AH400" s="13"/>
      <c r="AI400" s="13"/>
    </row>
    <row r="401" spans="1:35" x14ac:dyDescent="0.2">
      <c r="A401" s="14" t="s">
        <v>1282</v>
      </c>
      <c r="B401" s="15" t="s">
        <v>111</v>
      </c>
      <c r="C401" s="16" t="s">
        <v>112</v>
      </c>
      <c r="D401" s="16" t="s">
        <v>1283</v>
      </c>
      <c r="E401" s="16" t="s">
        <v>1284</v>
      </c>
      <c r="F401" s="16" t="s">
        <v>1285</v>
      </c>
      <c r="G401" s="17" t="s">
        <v>1286</v>
      </c>
      <c r="H401" s="16" t="s">
        <v>1287</v>
      </c>
      <c r="I401" s="17" t="s">
        <v>1288</v>
      </c>
      <c r="J401" s="16" t="s">
        <v>57</v>
      </c>
      <c r="K401" s="16" t="s">
        <v>58</v>
      </c>
      <c r="L401" s="16" t="s">
        <v>1306</v>
      </c>
      <c r="M401" s="16" t="s">
        <v>50</v>
      </c>
      <c r="N401" s="16" t="s">
        <v>1307</v>
      </c>
      <c r="O401" s="16" t="s">
        <v>133</v>
      </c>
      <c r="P401" s="16" t="s">
        <v>1308</v>
      </c>
      <c r="Q401" s="16" t="s">
        <v>1309</v>
      </c>
      <c r="R401" s="16" t="s">
        <v>36</v>
      </c>
      <c r="S401" s="16">
        <v>0</v>
      </c>
      <c r="T401" s="16">
        <v>5</v>
      </c>
      <c r="U401" s="16">
        <v>0</v>
      </c>
      <c r="V401" s="16">
        <v>5</v>
      </c>
      <c r="W401" s="16">
        <v>10</v>
      </c>
      <c r="X401" s="16" t="s">
        <v>1310</v>
      </c>
      <c r="Y401" s="13"/>
      <c r="Z401" s="13"/>
      <c r="AA401" s="13"/>
      <c r="AB401" s="13"/>
      <c r="AC401" s="13"/>
      <c r="AD401" s="13"/>
      <c r="AE401" s="13"/>
      <c r="AF401" s="13"/>
      <c r="AG401" s="13"/>
      <c r="AH401" s="13"/>
      <c r="AI401" s="13"/>
    </row>
    <row r="402" spans="1:35" x14ac:dyDescent="0.2">
      <c r="A402" s="14" t="s">
        <v>1282</v>
      </c>
      <c r="B402" s="15" t="s">
        <v>111</v>
      </c>
      <c r="C402" s="16" t="s">
        <v>112</v>
      </c>
      <c r="D402" s="16" t="s">
        <v>1283</v>
      </c>
      <c r="E402" s="16" t="s">
        <v>1284</v>
      </c>
      <c r="F402" s="16" t="s">
        <v>1285</v>
      </c>
      <c r="G402" s="17" t="s">
        <v>1286</v>
      </c>
      <c r="H402" s="16" t="s">
        <v>1287</v>
      </c>
      <c r="I402" s="17" t="s">
        <v>1288</v>
      </c>
      <c r="J402" s="16" t="s">
        <v>57</v>
      </c>
      <c r="K402" s="16" t="s">
        <v>58</v>
      </c>
      <c r="L402" s="16" t="s">
        <v>1306</v>
      </c>
      <c r="M402" s="16" t="s">
        <v>50</v>
      </c>
      <c r="N402" s="16" t="s">
        <v>1307</v>
      </c>
      <c r="O402" s="16" t="s">
        <v>133</v>
      </c>
      <c r="P402" s="16" t="s">
        <v>1311</v>
      </c>
      <c r="Q402" s="16" t="s">
        <v>1309</v>
      </c>
      <c r="R402" s="16" t="s">
        <v>36</v>
      </c>
      <c r="S402" s="16">
        <v>0</v>
      </c>
      <c r="T402" s="16">
        <v>5</v>
      </c>
      <c r="U402" s="16">
        <v>0</v>
      </c>
      <c r="V402" s="16">
        <v>5</v>
      </c>
      <c r="W402" s="16">
        <v>10</v>
      </c>
      <c r="X402" s="16" t="s">
        <v>1310</v>
      </c>
      <c r="Y402" s="13"/>
      <c r="Z402" s="13"/>
      <c r="AA402" s="13"/>
      <c r="AB402" s="13"/>
      <c r="AC402" s="13"/>
      <c r="AD402" s="13"/>
      <c r="AE402" s="13"/>
      <c r="AF402" s="13"/>
      <c r="AG402" s="13"/>
      <c r="AH402" s="13"/>
      <c r="AI402" s="13"/>
    </row>
    <row r="403" spans="1:35" x14ac:dyDescent="0.2">
      <c r="A403" s="14" t="s">
        <v>1282</v>
      </c>
      <c r="B403" s="15" t="s">
        <v>111</v>
      </c>
      <c r="C403" s="16" t="s">
        <v>112</v>
      </c>
      <c r="D403" s="16" t="s">
        <v>1283</v>
      </c>
      <c r="E403" s="16" t="s">
        <v>1284</v>
      </c>
      <c r="F403" s="16" t="s">
        <v>1285</v>
      </c>
      <c r="G403" s="17" t="s">
        <v>1286</v>
      </c>
      <c r="H403" s="16" t="s">
        <v>1287</v>
      </c>
      <c r="I403" s="17" t="s">
        <v>1288</v>
      </c>
      <c r="J403" s="16" t="s">
        <v>73</v>
      </c>
      <c r="K403" s="16" t="s">
        <v>74</v>
      </c>
      <c r="L403" s="16" t="s">
        <v>1312</v>
      </c>
      <c r="M403" s="16" t="s">
        <v>50</v>
      </c>
      <c r="N403" s="16" t="s">
        <v>1313</v>
      </c>
      <c r="O403" s="16" t="s">
        <v>52</v>
      </c>
      <c r="P403" s="16" t="s">
        <v>1314</v>
      </c>
      <c r="Q403" s="16" t="s">
        <v>338</v>
      </c>
      <c r="R403" s="16" t="s">
        <v>36</v>
      </c>
      <c r="S403" s="16">
        <v>0</v>
      </c>
      <c r="T403" s="16">
        <v>0</v>
      </c>
      <c r="U403" s="16">
        <v>0</v>
      </c>
      <c r="V403" s="16">
        <v>1</v>
      </c>
      <c r="W403" s="16">
        <v>1</v>
      </c>
      <c r="X403" s="16" t="s">
        <v>1315</v>
      </c>
      <c r="Y403" s="13"/>
      <c r="Z403" s="13"/>
      <c r="AA403" s="13"/>
      <c r="AB403" s="13"/>
      <c r="AC403" s="13"/>
      <c r="AD403" s="13"/>
      <c r="AE403" s="13"/>
      <c r="AF403" s="13"/>
      <c r="AG403" s="13"/>
      <c r="AH403" s="13"/>
      <c r="AI403" s="13"/>
    </row>
    <row r="404" spans="1:35" x14ac:dyDescent="0.2">
      <c r="A404" s="14" t="s">
        <v>1282</v>
      </c>
      <c r="B404" s="15" t="s">
        <v>111</v>
      </c>
      <c r="C404" s="16" t="s">
        <v>112</v>
      </c>
      <c r="D404" s="16" t="s">
        <v>1283</v>
      </c>
      <c r="E404" s="16" t="s">
        <v>1284</v>
      </c>
      <c r="F404" s="16" t="s">
        <v>1285</v>
      </c>
      <c r="G404" s="17" t="s">
        <v>1286</v>
      </c>
      <c r="H404" s="16" t="s">
        <v>1287</v>
      </c>
      <c r="I404" s="17" t="s">
        <v>1288</v>
      </c>
      <c r="J404" s="16" t="s">
        <v>73</v>
      </c>
      <c r="K404" s="16" t="s">
        <v>74</v>
      </c>
      <c r="L404" s="16" t="s">
        <v>1312</v>
      </c>
      <c r="M404" s="16" t="s">
        <v>50</v>
      </c>
      <c r="N404" s="16" t="s">
        <v>1313</v>
      </c>
      <c r="O404" s="16" t="s">
        <v>52</v>
      </c>
      <c r="P404" s="16" t="s">
        <v>1316</v>
      </c>
      <c r="Q404" s="16" t="s">
        <v>338</v>
      </c>
      <c r="R404" s="16" t="s">
        <v>36</v>
      </c>
      <c r="S404" s="16">
        <v>0</v>
      </c>
      <c r="T404" s="16">
        <v>0</v>
      </c>
      <c r="U404" s="16">
        <v>0</v>
      </c>
      <c r="V404" s="16">
        <v>1</v>
      </c>
      <c r="W404" s="16">
        <v>1</v>
      </c>
      <c r="X404" s="16" t="s">
        <v>1315</v>
      </c>
      <c r="Y404" s="13"/>
      <c r="Z404" s="13"/>
      <c r="AA404" s="13"/>
      <c r="AB404" s="13"/>
      <c r="AC404" s="13"/>
      <c r="AD404" s="13"/>
      <c r="AE404" s="13"/>
      <c r="AF404" s="13"/>
      <c r="AG404" s="13"/>
      <c r="AH404" s="13"/>
      <c r="AI404" s="13"/>
    </row>
    <row r="405" spans="1:35" x14ac:dyDescent="0.2">
      <c r="A405" s="14" t="s">
        <v>1282</v>
      </c>
      <c r="B405" s="15" t="s">
        <v>111</v>
      </c>
      <c r="C405" s="16" t="s">
        <v>112</v>
      </c>
      <c r="D405" s="16" t="s">
        <v>1283</v>
      </c>
      <c r="E405" s="16" t="s">
        <v>1284</v>
      </c>
      <c r="F405" s="16" t="s">
        <v>1285</v>
      </c>
      <c r="G405" s="17" t="s">
        <v>1286</v>
      </c>
      <c r="H405" s="16" t="s">
        <v>1287</v>
      </c>
      <c r="I405" s="17" t="s">
        <v>1288</v>
      </c>
      <c r="J405" s="16" t="s">
        <v>83</v>
      </c>
      <c r="K405" s="16" t="s">
        <v>84</v>
      </c>
      <c r="L405" s="16" t="s">
        <v>1317</v>
      </c>
      <c r="M405" s="16" t="s">
        <v>50</v>
      </c>
      <c r="N405" s="16" t="s">
        <v>1318</v>
      </c>
      <c r="O405" s="16" t="s">
        <v>52</v>
      </c>
      <c r="P405" s="16" t="s">
        <v>1319</v>
      </c>
      <c r="Q405" s="16" t="s">
        <v>1320</v>
      </c>
      <c r="R405" s="16" t="s">
        <v>36</v>
      </c>
      <c r="S405" s="16">
        <v>0</v>
      </c>
      <c r="T405" s="16">
        <v>0</v>
      </c>
      <c r="U405" s="16">
        <v>0</v>
      </c>
      <c r="V405" s="16">
        <v>300</v>
      </c>
      <c r="W405" s="16">
        <v>300</v>
      </c>
      <c r="X405" s="16" t="s">
        <v>1321</v>
      </c>
      <c r="Y405" s="13"/>
      <c r="Z405" s="13"/>
      <c r="AA405" s="13"/>
      <c r="AB405" s="13"/>
      <c r="AC405" s="13"/>
      <c r="AD405" s="13"/>
      <c r="AE405" s="13"/>
      <c r="AF405" s="13"/>
      <c r="AG405" s="13"/>
      <c r="AH405" s="13"/>
      <c r="AI405" s="13"/>
    </row>
    <row r="406" spans="1:35" x14ac:dyDescent="0.2">
      <c r="A406" s="14" t="s">
        <v>1282</v>
      </c>
      <c r="B406" s="15" t="s">
        <v>111</v>
      </c>
      <c r="C406" s="16" t="s">
        <v>112</v>
      </c>
      <c r="D406" s="16" t="s">
        <v>1283</v>
      </c>
      <c r="E406" s="16" t="s">
        <v>1284</v>
      </c>
      <c r="F406" s="16" t="s">
        <v>1285</v>
      </c>
      <c r="G406" s="17" t="s">
        <v>1286</v>
      </c>
      <c r="H406" s="16" t="s">
        <v>1287</v>
      </c>
      <c r="I406" s="17" t="s">
        <v>1288</v>
      </c>
      <c r="J406" s="16" t="s">
        <v>83</v>
      </c>
      <c r="K406" s="16" t="s">
        <v>84</v>
      </c>
      <c r="L406" s="16" t="s">
        <v>1317</v>
      </c>
      <c r="M406" s="16" t="s">
        <v>50</v>
      </c>
      <c r="N406" s="16" t="s">
        <v>1318</v>
      </c>
      <c r="O406" s="16" t="s">
        <v>52</v>
      </c>
      <c r="P406" s="16" t="s">
        <v>1322</v>
      </c>
      <c r="Q406" s="16" t="s">
        <v>1320</v>
      </c>
      <c r="R406" s="16" t="s">
        <v>36</v>
      </c>
      <c r="S406" s="16">
        <v>0</v>
      </c>
      <c r="T406" s="16">
        <v>0</v>
      </c>
      <c r="U406" s="16">
        <v>0</v>
      </c>
      <c r="V406" s="16">
        <v>300</v>
      </c>
      <c r="W406" s="16">
        <v>300</v>
      </c>
      <c r="X406" s="16" t="s">
        <v>1321</v>
      </c>
      <c r="Y406" s="13"/>
      <c r="Z406" s="13"/>
      <c r="AA406" s="13"/>
      <c r="AB406" s="13"/>
      <c r="AC406" s="13"/>
      <c r="AD406" s="13"/>
      <c r="AE406" s="13"/>
      <c r="AF406" s="13"/>
      <c r="AG406" s="13"/>
      <c r="AH406" s="13"/>
      <c r="AI406" s="13"/>
    </row>
    <row r="407" spans="1:35" x14ac:dyDescent="0.2">
      <c r="A407" s="14" t="s">
        <v>1282</v>
      </c>
      <c r="B407" s="15" t="s">
        <v>111</v>
      </c>
      <c r="C407" s="16" t="s">
        <v>112</v>
      </c>
      <c r="D407" s="16" t="s">
        <v>1283</v>
      </c>
      <c r="E407" s="16" t="s">
        <v>1284</v>
      </c>
      <c r="F407" s="16" t="s">
        <v>1285</v>
      </c>
      <c r="G407" s="17" t="s">
        <v>1286</v>
      </c>
      <c r="H407" s="16" t="s">
        <v>1287</v>
      </c>
      <c r="I407" s="17" t="s">
        <v>1288</v>
      </c>
      <c r="J407" s="16" t="s">
        <v>98</v>
      </c>
      <c r="K407" s="16" t="s">
        <v>99</v>
      </c>
      <c r="L407" s="16" t="s">
        <v>1323</v>
      </c>
      <c r="M407" s="16" t="s">
        <v>50</v>
      </c>
      <c r="N407" s="16" t="s">
        <v>1324</v>
      </c>
      <c r="O407" s="16" t="s">
        <v>52</v>
      </c>
      <c r="P407" s="16" t="s">
        <v>1325</v>
      </c>
      <c r="Q407" s="16" t="s">
        <v>1326</v>
      </c>
      <c r="R407" s="16" t="s">
        <v>36</v>
      </c>
      <c r="S407" s="16">
        <v>63</v>
      </c>
      <c r="T407" s="16">
        <v>62</v>
      </c>
      <c r="U407" s="16">
        <v>63</v>
      </c>
      <c r="V407" s="16">
        <v>62</v>
      </c>
      <c r="W407" s="16">
        <v>250</v>
      </c>
      <c r="X407" s="16" t="s">
        <v>1327</v>
      </c>
      <c r="Y407" s="13"/>
      <c r="Z407" s="13"/>
      <c r="AA407" s="13"/>
      <c r="AB407" s="13"/>
      <c r="AC407" s="13"/>
      <c r="AD407" s="13"/>
      <c r="AE407" s="13"/>
      <c r="AF407" s="13"/>
      <c r="AG407" s="13"/>
      <c r="AH407" s="13"/>
      <c r="AI407" s="13"/>
    </row>
    <row r="408" spans="1:35" x14ac:dyDescent="0.2">
      <c r="A408" s="14" t="s">
        <v>1282</v>
      </c>
      <c r="B408" s="15" t="s">
        <v>111</v>
      </c>
      <c r="C408" s="16" t="s">
        <v>112</v>
      </c>
      <c r="D408" s="16" t="s">
        <v>1283</v>
      </c>
      <c r="E408" s="16" t="s">
        <v>1284</v>
      </c>
      <c r="F408" s="16" t="s">
        <v>1285</v>
      </c>
      <c r="G408" s="17" t="s">
        <v>1286</v>
      </c>
      <c r="H408" s="16" t="s">
        <v>1287</v>
      </c>
      <c r="I408" s="17" t="s">
        <v>1288</v>
      </c>
      <c r="J408" s="16" t="s">
        <v>98</v>
      </c>
      <c r="K408" s="16" t="s">
        <v>99</v>
      </c>
      <c r="L408" s="16" t="s">
        <v>1323</v>
      </c>
      <c r="M408" s="16" t="s">
        <v>50</v>
      </c>
      <c r="N408" s="16" t="s">
        <v>1324</v>
      </c>
      <c r="O408" s="16" t="s">
        <v>52</v>
      </c>
      <c r="P408" s="16" t="s">
        <v>1328</v>
      </c>
      <c r="Q408" s="16" t="s">
        <v>1326</v>
      </c>
      <c r="R408" s="16" t="s">
        <v>36</v>
      </c>
      <c r="S408" s="16">
        <v>63</v>
      </c>
      <c r="T408" s="16">
        <v>62</v>
      </c>
      <c r="U408" s="16">
        <v>63</v>
      </c>
      <c r="V408" s="16">
        <v>62</v>
      </c>
      <c r="W408" s="16">
        <v>250</v>
      </c>
      <c r="X408" s="16" t="s">
        <v>1327</v>
      </c>
      <c r="Y408" s="13"/>
      <c r="Z408" s="13"/>
      <c r="AA408" s="13"/>
      <c r="AB408" s="13"/>
      <c r="AC408" s="13"/>
      <c r="AD408" s="13"/>
      <c r="AE408" s="13"/>
      <c r="AF408" s="13"/>
      <c r="AG408" s="13"/>
      <c r="AH408" s="13"/>
      <c r="AI408" s="13"/>
    </row>
    <row r="409" spans="1:35" x14ac:dyDescent="0.2">
      <c r="A409" s="14" t="s">
        <v>1282</v>
      </c>
      <c r="B409" s="15" t="s">
        <v>111</v>
      </c>
      <c r="C409" s="16" t="s">
        <v>112</v>
      </c>
      <c r="D409" s="16" t="s">
        <v>1283</v>
      </c>
      <c r="E409" s="16" t="s">
        <v>1284</v>
      </c>
      <c r="F409" s="16" t="s">
        <v>1285</v>
      </c>
      <c r="G409" s="17" t="s">
        <v>1286</v>
      </c>
      <c r="H409" s="16" t="s">
        <v>1287</v>
      </c>
      <c r="I409" s="17" t="s">
        <v>1288</v>
      </c>
      <c r="J409" s="16" t="s">
        <v>445</v>
      </c>
      <c r="K409" s="16" t="s">
        <v>446</v>
      </c>
      <c r="L409" s="16" t="s">
        <v>1329</v>
      </c>
      <c r="M409" s="16" t="s">
        <v>50</v>
      </c>
      <c r="N409" s="16" t="s">
        <v>1330</v>
      </c>
      <c r="O409" s="16" t="s">
        <v>52</v>
      </c>
      <c r="P409" s="16" t="s">
        <v>1331</v>
      </c>
      <c r="Q409" s="16" t="s">
        <v>1332</v>
      </c>
      <c r="R409" s="16" t="s">
        <v>36</v>
      </c>
      <c r="S409" s="16">
        <v>150</v>
      </c>
      <c r="T409" s="16">
        <v>150</v>
      </c>
      <c r="U409" s="16">
        <v>150</v>
      </c>
      <c r="V409" s="16">
        <v>150</v>
      </c>
      <c r="W409" s="16">
        <v>600</v>
      </c>
      <c r="X409" s="16" t="s">
        <v>1333</v>
      </c>
      <c r="Y409" s="13"/>
      <c r="Z409" s="13"/>
      <c r="AA409" s="13"/>
      <c r="AB409" s="13"/>
      <c r="AC409" s="13"/>
      <c r="AD409" s="13"/>
      <c r="AE409" s="13"/>
      <c r="AF409" s="13"/>
      <c r="AG409" s="13"/>
      <c r="AH409" s="13"/>
      <c r="AI409" s="13"/>
    </row>
    <row r="410" spans="1:35" x14ac:dyDescent="0.2">
      <c r="A410" s="14" t="s">
        <v>1282</v>
      </c>
      <c r="B410" s="15" t="s">
        <v>111</v>
      </c>
      <c r="C410" s="16" t="s">
        <v>112</v>
      </c>
      <c r="D410" s="16" t="s">
        <v>1283</v>
      </c>
      <c r="E410" s="16" t="s">
        <v>1284</v>
      </c>
      <c r="F410" s="16" t="s">
        <v>1285</v>
      </c>
      <c r="G410" s="17" t="s">
        <v>1286</v>
      </c>
      <c r="H410" s="16" t="s">
        <v>1287</v>
      </c>
      <c r="I410" s="17" t="s">
        <v>1288</v>
      </c>
      <c r="J410" s="16" t="s">
        <v>445</v>
      </c>
      <c r="K410" s="16" t="s">
        <v>446</v>
      </c>
      <c r="L410" s="16" t="s">
        <v>1329</v>
      </c>
      <c r="M410" s="16" t="s">
        <v>50</v>
      </c>
      <c r="N410" s="16" t="s">
        <v>1330</v>
      </c>
      <c r="O410" s="16" t="s">
        <v>52</v>
      </c>
      <c r="P410" s="16" t="s">
        <v>1334</v>
      </c>
      <c r="Q410" s="16" t="s">
        <v>1332</v>
      </c>
      <c r="R410" s="16" t="s">
        <v>36</v>
      </c>
      <c r="S410" s="16">
        <v>150</v>
      </c>
      <c r="T410" s="16">
        <v>150</v>
      </c>
      <c r="U410" s="16">
        <v>150</v>
      </c>
      <c r="V410" s="16">
        <v>150</v>
      </c>
      <c r="W410" s="16">
        <v>600</v>
      </c>
      <c r="X410" s="16" t="s">
        <v>1333</v>
      </c>
      <c r="Y410" s="13"/>
      <c r="Z410" s="13"/>
      <c r="AA410" s="13"/>
      <c r="AB410" s="13"/>
      <c r="AC410" s="13"/>
      <c r="AD410" s="13"/>
      <c r="AE410" s="13"/>
      <c r="AF410" s="13"/>
      <c r="AG410" s="13"/>
      <c r="AH410" s="13"/>
      <c r="AI410" s="13"/>
    </row>
    <row r="411" spans="1:35" x14ac:dyDescent="0.2">
      <c r="A411" s="48" t="s">
        <v>1335</v>
      </c>
      <c r="B411" s="49" t="s">
        <v>111</v>
      </c>
      <c r="C411" s="50" t="s">
        <v>112</v>
      </c>
      <c r="D411" s="50" t="s">
        <v>756</v>
      </c>
      <c r="E411" s="50" t="s">
        <v>757</v>
      </c>
      <c r="F411" s="50" t="s">
        <v>1285</v>
      </c>
      <c r="G411" s="51" t="s">
        <v>1286</v>
      </c>
      <c r="H411" s="50" t="s">
        <v>1287</v>
      </c>
      <c r="I411" s="51" t="s">
        <v>1288</v>
      </c>
      <c r="J411" s="16" t="s">
        <v>638</v>
      </c>
      <c r="K411" s="16" t="s">
        <v>639</v>
      </c>
      <c r="L411" s="16" t="s">
        <v>1336</v>
      </c>
      <c r="M411" s="16" t="s">
        <v>50</v>
      </c>
      <c r="N411" s="16" t="s">
        <v>1337</v>
      </c>
      <c r="O411" s="16" t="s">
        <v>52</v>
      </c>
      <c r="P411" s="16" t="s">
        <v>1338</v>
      </c>
      <c r="Q411" s="16" t="s">
        <v>1339</v>
      </c>
      <c r="R411" s="16" t="s">
        <v>36</v>
      </c>
      <c r="S411" s="16">
        <v>0</v>
      </c>
      <c r="T411" s="16">
        <v>0</v>
      </c>
      <c r="U411" s="16">
        <v>0</v>
      </c>
      <c r="V411" s="16">
        <v>2</v>
      </c>
      <c r="W411" s="16">
        <v>2</v>
      </c>
      <c r="X411" s="16" t="s">
        <v>1340</v>
      </c>
      <c r="Y411" s="13"/>
      <c r="Z411" s="13"/>
      <c r="AA411" s="13"/>
      <c r="AB411" s="13"/>
      <c r="AC411" s="13"/>
      <c r="AD411" s="13"/>
      <c r="AE411" s="13"/>
      <c r="AF411" s="13"/>
      <c r="AG411" s="13"/>
      <c r="AH411" s="13"/>
      <c r="AI411" s="13"/>
    </row>
    <row r="412" spans="1:35" x14ac:dyDescent="0.2">
      <c r="A412" s="48" t="s">
        <v>1335</v>
      </c>
      <c r="B412" s="49" t="s">
        <v>111</v>
      </c>
      <c r="C412" s="50" t="s">
        <v>112</v>
      </c>
      <c r="D412" s="50" t="s">
        <v>756</v>
      </c>
      <c r="E412" s="50" t="s">
        <v>757</v>
      </c>
      <c r="F412" s="50" t="s">
        <v>1285</v>
      </c>
      <c r="G412" s="51" t="s">
        <v>1286</v>
      </c>
      <c r="H412" s="50" t="s">
        <v>1287</v>
      </c>
      <c r="I412" s="51" t="s">
        <v>1288</v>
      </c>
      <c r="J412" s="16" t="s">
        <v>638</v>
      </c>
      <c r="K412" s="16" t="s">
        <v>639</v>
      </c>
      <c r="L412" s="16" t="s">
        <v>1336</v>
      </c>
      <c r="M412" s="16" t="s">
        <v>50</v>
      </c>
      <c r="N412" s="16" t="s">
        <v>1337</v>
      </c>
      <c r="O412" s="16" t="s">
        <v>52</v>
      </c>
      <c r="P412" s="16" t="s">
        <v>1341</v>
      </c>
      <c r="Q412" s="16" t="s">
        <v>1339</v>
      </c>
      <c r="R412" s="16" t="s">
        <v>36</v>
      </c>
      <c r="S412" s="16">
        <v>0</v>
      </c>
      <c r="T412" s="16">
        <v>0</v>
      </c>
      <c r="U412" s="16">
        <v>0</v>
      </c>
      <c r="V412" s="16">
        <v>2</v>
      </c>
      <c r="W412" s="16">
        <v>2</v>
      </c>
      <c r="X412" s="16" t="s">
        <v>1340</v>
      </c>
      <c r="Y412" s="13"/>
      <c r="Z412" s="13"/>
      <c r="AA412" s="13"/>
      <c r="AB412" s="13"/>
      <c r="AC412" s="13"/>
      <c r="AD412" s="13"/>
      <c r="AE412" s="13"/>
      <c r="AF412" s="13"/>
      <c r="AG412" s="13"/>
      <c r="AH412" s="13"/>
      <c r="AI412" s="13"/>
    </row>
    <row r="413" spans="1:35" x14ac:dyDescent="0.2">
      <c r="A413" s="14" t="s">
        <v>1282</v>
      </c>
      <c r="B413" s="15" t="s">
        <v>111</v>
      </c>
      <c r="C413" s="16" t="s">
        <v>112</v>
      </c>
      <c r="D413" s="16" t="s">
        <v>1283</v>
      </c>
      <c r="E413" s="16" t="s">
        <v>1284</v>
      </c>
      <c r="F413" s="16" t="s">
        <v>1285</v>
      </c>
      <c r="G413" s="17" t="s">
        <v>1286</v>
      </c>
      <c r="H413" s="16" t="s">
        <v>1287</v>
      </c>
      <c r="I413" s="17" t="s">
        <v>1288</v>
      </c>
      <c r="J413" s="16" t="s">
        <v>645</v>
      </c>
      <c r="K413" s="16" t="s">
        <v>646</v>
      </c>
      <c r="L413" s="16" t="s">
        <v>1342</v>
      </c>
      <c r="M413" s="16" t="s">
        <v>50</v>
      </c>
      <c r="N413" s="16" t="s">
        <v>1343</v>
      </c>
      <c r="O413" s="16" t="s">
        <v>52</v>
      </c>
      <c r="P413" s="16" t="s">
        <v>1344</v>
      </c>
      <c r="Q413" s="16" t="s">
        <v>1345</v>
      </c>
      <c r="R413" s="16" t="s">
        <v>36</v>
      </c>
      <c r="S413" s="16">
        <v>150</v>
      </c>
      <c r="T413" s="16">
        <v>150</v>
      </c>
      <c r="U413" s="16">
        <v>150</v>
      </c>
      <c r="V413" s="16">
        <v>150</v>
      </c>
      <c r="W413" s="16">
        <v>600</v>
      </c>
      <c r="X413" s="16" t="s">
        <v>1346</v>
      </c>
      <c r="Y413" s="13"/>
      <c r="Z413" s="13"/>
      <c r="AA413" s="13"/>
      <c r="AB413" s="13"/>
      <c r="AC413" s="13"/>
      <c r="AD413" s="13"/>
      <c r="AE413" s="13"/>
      <c r="AF413" s="13"/>
      <c r="AG413" s="13"/>
      <c r="AH413" s="13"/>
      <c r="AI413" s="13"/>
    </row>
    <row r="414" spans="1:35" x14ac:dyDescent="0.2">
      <c r="A414" s="14" t="s">
        <v>1282</v>
      </c>
      <c r="B414" s="15" t="s">
        <v>111</v>
      </c>
      <c r="C414" s="16" t="s">
        <v>112</v>
      </c>
      <c r="D414" s="16" t="s">
        <v>1283</v>
      </c>
      <c r="E414" s="16" t="s">
        <v>1284</v>
      </c>
      <c r="F414" s="16" t="s">
        <v>1285</v>
      </c>
      <c r="G414" s="17" t="s">
        <v>1286</v>
      </c>
      <c r="H414" s="16" t="s">
        <v>1287</v>
      </c>
      <c r="I414" s="17" t="s">
        <v>1288</v>
      </c>
      <c r="J414" s="16" t="s">
        <v>645</v>
      </c>
      <c r="K414" s="16" t="s">
        <v>646</v>
      </c>
      <c r="L414" s="16" t="s">
        <v>1342</v>
      </c>
      <c r="M414" s="16" t="s">
        <v>50</v>
      </c>
      <c r="N414" s="16" t="s">
        <v>1343</v>
      </c>
      <c r="O414" s="16" t="s">
        <v>52</v>
      </c>
      <c r="P414" s="16" t="s">
        <v>1347</v>
      </c>
      <c r="Q414" s="16" t="s">
        <v>1345</v>
      </c>
      <c r="R414" s="16" t="s">
        <v>36</v>
      </c>
      <c r="S414" s="16">
        <v>150</v>
      </c>
      <c r="T414" s="16">
        <v>150</v>
      </c>
      <c r="U414" s="16">
        <v>150</v>
      </c>
      <c r="V414" s="16">
        <v>150</v>
      </c>
      <c r="W414" s="16">
        <v>600</v>
      </c>
      <c r="X414" s="16" t="s">
        <v>1346</v>
      </c>
      <c r="Y414" s="13"/>
      <c r="Z414" s="13"/>
      <c r="AA414" s="13"/>
      <c r="AB414" s="13"/>
      <c r="AC414" s="13"/>
      <c r="AD414" s="13"/>
      <c r="AE414" s="13"/>
      <c r="AF414" s="13"/>
      <c r="AG414" s="13"/>
      <c r="AH414" s="13"/>
      <c r="AI414" s="13"/>
    </row>
    <row r="415" spans="1:35" x14ac:dyDescent="0.2">
      <c r="A415" s="14" t="s">
        <v>1282</v>
      </c>
      <c r="B415" s="15" t="s">
        <v>111</v>
      </c>
      <c r="C415" s="16" t="s">
        <v>112</v>
      </c>
      <c r="D415" s="16" t="s">
        <v>1283</v>
      </c>
      <c r="E415" s="16" t="s">
        <v>1284</v>
      </c>
      <c r="F415" s="16" t="s">
        <v>1285</v>
      </c>
      <c r="G415" s="17" t="s">
        <v>1286</v>
      </c>
      <c r="H415" s="16" t="s">
        <v>1287</v>
      </c>
      <c r="I415" s="17" t="s">
        <v>1288</v>
      </c>
      <c r="J415" s="16" t="s">
        <v>942</v>
      </c>
      <c r="K415" s="16" t="s">
        <v>943</v>
      </c>
      <c r="L415" s="16" t="s">
        <v>1348</v>
      </c>
      <c r="M415" s="16" t="s">
        <v>50</v>
      </c>
      <c r="N415" s="16" t="s">
        <v>1349</v>
      </c>
      <c r="O415" s="16" t="s">
        <v>52</v>
      </c>
      <c r="P415" s="16" t="s">
        <v>1350</v>
      </c>
      <c r="Q415" s="16" t="s">
        <v>1351</v>
      </c>
      <c r="R415" s="16" t="s">
        <v>36</v>
      </c>
      <c r="S415" s="16">
        <v>3</v>
      </c>
      <c r="T415" s="16">
        <v>3</v>
      </c>
      <c r="U415" s="16">
        <v>3</v>
      </c>
      <c r="V415" s="16">
        <v>3</v>
      </c>
      <c r="W415" s="16">
        <v>12</v>
      </c>
      <c r="X415" s="16" t="s">
        <v>1352</v>
      </c>
      <c r="Y415" s="13"/>
      <c r="Z415" s="13"/>
      <c r="AA415" s="13"/>
      <c r="AB415" s="13"/>
      <c r="AC415" s="13"/>
      <c r="AD415" s="13"/>
      <c r="AE415" s="13"/>
      <c r="AF415" s="13"/>
      <c r="AG415" s="13"/>
      <c r="AH415" s="13"/>
      <c r="AI415" s="13"/>
    </row>
    <row r="416" spans="1:35" x14ac:dyDescent="0.2">
      <c r="A416" s="14" t="s">
        <v>1282</v>
      </c>
      <c r="B416" s="15" t="s">
        <v>111</v>
      </c>
      <c r="C416" s="16" t="s">
        <v>112</v>
      </c>
      <c r="D416" s="16" t="s">
        <v>1283</v>
      </c>
      <c r="E416" s="16" t="s">
        <v>1284</v>
      </c>
      <c r="F416" s="16" t="s">
        <v>1285</v>
      </c>
      <c r="G416" s="17" t="s">
        <v>1286</v>
      </c>
      <c r="H416" s="16" t="s">
        <v>1287</v>
      </c>
      <c r="I416" s="17" t="s">
        <v>1288</v>
      </c>
      <c r="J416" s="16" t="s">
        <v>942</v>
      </c>
      <c r="K416" s="16" t="s">
        <v>943</v>
      </c>
      <c r="L416" s="16" t="s">
        <v>1348</v>
      </c>
      <c r="M416" s="16" t="s">
        <v>50</v>
      </c>
      <c r="N416" s="16" t="s">
        <v>1349</v>
      </c>
      <c r="O416" s="16" t="s">
        <v>52</v>
      </c>
      <c r="P416" s="16" t="s">
        <v>1353</v>
      </c>
      <c r="Q416" s="16" t="s">
        <v>1351</v>
      </c>
      <c r="R416" s="16" t="s">
        <v>36</v>
      </c>
      <c r="S416" s="16">
        <v>3</v>
      </c>
      <c r="T416" s="16">
        <v>3</v>
      </c>
      <c r="U416" s="16">
        <v>3</v>
      </c>
      <c r="V416" s="16">
        <v>3</v>
      </c>
      <c r="W416" s="16">
        <v>12</v>
      </c>
      <c r="X416" s="16" t="s">
        <v>1352</v>
      </c>
      <c r="Y416" s="13"/>
      <c r="Z416" s="13"/>
      <c r="AA416" s="13"/>
      <c r="AB416" s="13"/>
      <c r="AC416" s="13"/>
      <c r="AD416" s="13"/>
      <c r="AE416" s="13"/>
      <c r="AF416" s="13"/>
      <c r="AG416" s="13"/>
      <c r="AH416" s="13"/>
      <c r="AI416" s="13"/>
    </row>
    <row r="417" spans="1:35" x14ac:dyDescent="0.2">
      <c r="A417" s="14" t="s">
        <v>1354</v>
      </c>
      <c r="B417" s="15" t="s">
        <v>215</v>
      </c>
      <c r="C417" s="16" t="s">
        <v>216</v>
      </c>
      <c r="D417" s="16" t="s">
        <v>1355</v>
      </c>
      <c r="E417" s="16" t="s">
        <v>1356</v>
      </c>
      <c r="F417" s="16" t="s">
        <v>1357</v>
      </c>
      <c r="G417" s="17" t="s">
        <v>1358</v>
      </c>
      <c r="H417" s="16" t="s">
        <v>1359</v>
      </c>
      <c r="I417" s="17" t="s">
        <v>1360</v>
      </c>
      <c r="J417" s="16" t="s">
        <v>28</v>
      </c>
      <c r="K417" s="16" t="s">
        <v>29</v>
      </c>
      <c r="L417" s="16" t="s">
        <v>1361</v>
      </c>
      <c r="M417" s="16" t="s">
        <v>31</v>
      </c>
      <c r="N417" s="16" t="s">
        <v>1362</v>
      </c>
      <c r="O417" s="16" t="s">
        <v>33</v>
      </c>
      <c r="P417" s="16" t="s">
        <v>1363</v>
      </c>
      <c r="Q417" s="16" t="s">
        <v>1364</v>
      </c>
      <c r="R417" s="16" t="s">
        <v>36</v>
      </c>
      <c r="S417" s="16">
        <v>0</v>
      </c>
      <c r="T417" s="16">
        <v>0</v>
      </c>
      <c r="U417" s="16">
        <v>0</v>
      </c>
      <c r="V417" s="16">
        <v>90</v>
      </c>
      <c r="W417" s="16">
        <v>90</v>
      </c>
      <c r="X417" s="16" t="s">
        <v>676</v>
      </c>
      <c r="Y417" s="13"/>
      <c r="Z417" s="13"/>
      <c r="AA417" s="13"/>
      <c r="AB417" s="13"/>
      <c r="AC417" s="13"/>
      <c r="AD417" s="13"/>
      <c r="AE417" s="13"/>
      <c r="AF417" s="13"/>
      <c r="AG417" s="13"/>
      <c r="AH417" s="13"/>
      <c r="AI417" s="13"/>
    </row>
    <row r="418" spans="1:35" x14ac:dyDescent="0.2">
      <c r="A418" s="14" t="s">
        <v>1354</v>
      </c>
      <c r="B418" s="15" t="s">
        <v>215</v>
      </c>
      <c r="C418" s="16" t="s">
        <v>216</v>
      </c>
      <c r="D418" s="16" t="s">
        <v>1355</v>
      </c>
      <c r="E418" s="16" t="s">
        <v>1356</v>
      </c>
      <c r="F418" s="16" t="s">
        <v>1357</v>
      </c>
      <c r="G418" s="17" t="s">
        <v>1358</v>
      </c>
      <c r="H418" s="16" t="s">
        <v>1359</v>
      </c>
      <c r="I418" s="17" t="s">
        <v>1360</v>
      </c>
      <c r="J418" s="16" t="s">
        <v>28</v>
      </c>
      <c r="K418" s="16" t="s">
        <v>29</v>
      </c>
      <c r="L418" s="16" t="s">
        <v>1361</v>
      </c>
      <c r="M418" s="16" t="s">
        <v>31</v>
      </c>
      <c r="N418" s="16" t="s">
        <v>1362</v>
      </c>
      <c r="O418" s="16" t="s">
        <v>33</v>
      </c>
      <c r="P418" s="16" t="s">
        <v>1365</v>
      </c>
      <c r="Q418" s="16" t="s">
        <v>1364</v>
      </c>
      <c r="R418" s="16" t="s">
        <v>36</v>
      </c>
      <c r="S418" s="16">
        <v>0</v>
      </c>
      <c r="T418" s="16">
        <v>0</v>
      </c>
      <c r="U418" s="16">
        <v>0</v>
      </c>
      <c r="V418" s="16">
        <v>88.76</v>
      </c>
      <c r="W418" s="16">
        <v>88.76</v>
      </c>
      <c r="X418" s="16" t="s">
        <v>676</v>
      </c>
      <c r="Y418" s="13"/>
      <c r="Z418" s="13"/>
      <c r="AA418" s="13"/>
      <c r="AB418" s="13"/>
      <c r="AC418" s="13"/>
      <c r="AD418" s="13"/>
      <c r="AE418" s="13"/>
      <c r="AF418" s="13"/>
      <c r="AG418" s="13"/>
      <c r="AH418" s="13"/>
      <c r="AI418" s="13"/>
    </row>
    <row r="419" spans="1:35" x14ac:dyDescent="0.2">
      <c r="A419" s="14" t="s">
        <v>1354</v>
      </c>
      <c r="B419" s="15" t="s">
        <v>215</v>
      </c>
      <c r="C419" s="16" t="s">
        <v>216</v>
      </c>
      <c r="D419" s="16" t="s">
        <v>1355</v>
      </c>
      <c r="E419" s="16" t="s">
        <v>1356</v>
      </c>
      <c r="F419" s="16" t="s">
        <v>1357</v>
      </c>
      <c r="G419" s="17" t="s">
        <v>1358</v>
      </c>
      <c r="H419" s="16" t="s">
        <v>1359</v>
      </c>
      <c r="I419" s="17" t="s">
        <v>1360</v>
      </c>
      <c r="J419" s="16" t="s">
        <v>39</v>
      </c>
      <c r="K419" s="16" t="s">
        <v>40</v>
      </c>
      <c r="L419" s="16" t="s">
        <v>1366</v>
      </c>
      <c r="M419" s="16" t="s">
        <v>31</v>
      </c>
      <c r="N419" s="16" t="s">
        <v>1367</v>
      </c>
      <c r="O419" s="16" t="s">
        <v>33</v>
      </c>
      <c r="P419" s="16" t="s">
        <v>1368</v>
      </c>
      <c r="Q419" s="16" t="s">
        <v>35</v>
      </c>
      <c r="R419" s="16" t="s">
        <v>36</v>
      </c>
      <c r="S419" s="16">
        <v>0</v>
      </c>
      <c r="T419" s="16">
        <v>0</v>
      </c>
      <c r="U419" s="16">
        <v>0</v>
      </c>
      <c r="V419" s="16">
        <v>600</v>
      </c>
      <c r="W419" s="16">
        <v>600</v>
      </c>
      <c r="X419" s="16" t="s">
        <v>676</v>
      </c>
      <c r="Y419" s="13"/>
      <c r="Z419" s="13"/>
      <c r="AA419" s="13"/>
      <c r="AB419" s="13"/>
      <c r="AC419" s="13"/>
      <c r="AD419" s="13"/>
      <c r="AE419" s="13"/>
      <c r="AF419" s="13"/>
      <c r="AG419" s="13"/>
      <c r="AH419" s="13"/>
      <c r="AI419" s="13"/>
    </row>
    <row r="420" spans="1:35" x14ac:dyDescent="0.2">
      <c r="A420" s="14" t="s">
        <v>1354</v>
      </c>
      <c r="B420" s="15" t="s">
        <v>215</v>
      </c>
      <c r="C420" s="16" t="s">
        <v>216</v>
      </c>
      <c r="D420" s="16" t="s">
        <v>1355</v>
      </c>
      <c r="E420" s="16" t="s">
        <v>1356</v>
      </c>
      <c r="F420" s="16" t="s">
        <v>1357</v>
      </c>
      <c r="G420" s="17" t="s">
        <v>1358</v>
      </c>
      <c r="H420" s="16" t="s">
        <v>1359</v>
      </c>
      <c r="I420" s="17" t="s">
        <v>1360</v>
      </c>
      <c r="J420" s="16" t="s">
        <v>39</v>
      </c>
      <c r="K420" s="16" t="s">
        <v>40</v>
      </c>
      <c r="L420" s="16" t="s">
        <v>1366</v>
      </c>
      <c r="M420" s="16" t="s">
        <v>31</v>
      </c>
      <c r="N420" s="16" t="s">
        <v>1367</v>
      </c>
      <c r="O420" s="16" t="s">
        <v>33</v>
      </c>
      <c r="P420" s="16" t="s">
        <v>1369</v>
      </c>
      <c r="Q420" s="16" t="s">
        <v>35</v>
      </c>
      <c r="R420" s="16" t="s">
        <v>353</v>
      </c>
      <c r="S420" s="16">
        <v>0</v>
      </c>
      <c r="T420" s="16">
        <v>0</v>
      </c>
      <c r="U420" s="16">
        <v>0</v>
      </c>
      <c r="V420" s="16">
        <v>600</v>
      </c>
      <c r="W420" s="16">
        <v>600</v>
      </c>
      <c r="X420" s="16" t="s">
        <v>676</v>
      </c>
      <c r="Y420" s="13"/>
      <c r="Z420" s="13"/>
      <c r="AA420" s="13"/>
      <c r="AB420" s="13"/>
      <c r="AC420" s="13"/>
      <c r="AD420" s="13"/>
      <c r="AE420" s="13"/>
      <c r="AF420" s="13"/>
      <c r="AG420" s="13"/>
      <c r="AH420" s="13"/>
      <c r="AI420" s="13"/>
    </row>
    <row r="421" spans="1:35" x14ac:dyDescent="0.2">
      <c r="A421" s="14" t="s">
        <v>1354</v>
      </c>
      <c r="B421" s="15" t="s">
        <v>215</v>
      </c>
      <c r="C421" s="16" t="s">
        <v>216</v>
      </c>
      <c r="D421" s="16" t="s">
        <v>1355</v>
      </c>
      <c r="E421" s="16" t="s">
        <v>1356</v>
      </c>
      <c r="F421" s="16" t="s">
        <v>1357</v>
      </c>
      <c r="G421" s="17" t="s">
        <v>1358</v>
      </c>
      <c r="H421" s="16" t="s">
        <v>1359</v>
      </c>
      <c r="I421" s="17" t="s">
        <v>1360</v>
      </c>
      <c r="J421" s="16" t="s">
        <v>47</v>
      </c>
      <c r="K421" s="16" t="s">
        <v>48</v>
      </c>
      <c r="L421" s="16" t="s">
        <v>1370</v>
      </c>
      <c r="M421" s="16" t="s">
        <v>31</v>
      </c>
      <c r="N421" s="16" t="s">
        <v>1371</v>
      </c>
      <c r="O421" s="16" t="s">
        <v>133</v>
      </c>
      <c r="P421" s="16" t="s">
        <v>1372</v>
      </c>
      <c r="Q421" s="16" t="s">
        <v>1373</v>
      </c>
      <c r="R421" s="16" t="s">
        <v>82</v>
      </c>
      <c r="S421" s="16">
        <v>0</v>
      </c>
      <c r="T421" s="16">
        <v>116</v>
      </c>
      <c r="U421" s="16">
        <v>0</v>
      </c>
      <c r="V421" s="16">
        <v>116</v>
      </c>
      <c r="W421" s="16">
        <v>116</v>
      </c>
      <c r="X421" s="16" t="s">
        <v>190</v>
      </c>
      <c r="Y421" s="13"/>
      <c r="Z421" s="13"/>
      <c r="AA421" s="13"/>
      <c r="AB421" s="13"/>
      <c r="AC421" s="13"/>
      <c r="AD421" s="13"/>
      <c r="AE421" s="13"/>
      <c r="AF421" s="13"/>
      <c r="AG421" s="13"/>
      <c r="AH421" s="13"/>
      <c r="AI421" s="13"/>
    </row>
    <row r="422" spans="1:35" x14ac:dyDescent="0.2">
      <c r="A422" s="14" t="s">
        <v>1354</v>
      </c>
      <c r="B422" s="15" t="s">
        <v>215</v>
      </c>
      <c r="C422" s="16" t="s">
        <v>216</v>
      </c>
      <c r="D422" s="16" t="s">
        <v>1355</v>
      </c>
      <c r="E422" s="16" t="s">
        <v>1356</v>
      </c>
      <c r="F422" s="16" t="s">
        <v>1357</v>
      </c>
      <c r="G422" s="17" t="s">
        <v>1358</v>
      </c>
      <c r="H422" s="16" t="s">
        <v>1359</v>
      </c>
      <c r="I422" s="17" t="s">
        <v>1360</v>
      </c>
      <c r="J422" s="16" t="s">
        <v>47</v>
      </c>
      <c r="K422" s="16" t="s">
        <v>48</v>
      </c>
      <c r="L422" s="16" t="s">
        <v>1370</v>
      </c>
      <c r="M422" s="16" t="s">
        <v>31</v>
      </c>
      <c r="N422" s="16" t="s">
        <v>1371</v>
      </c>
      <c r="O422" s="16" t="s">
        <v>133</v>
      </c>
      <c r="P422" s="16" t="s">
        <v>1374</v>
      </c>
      <c r="Q422" s="16" t="s">
        <v>1373</v>
      </c>
      <c r="R422" s="16" t="s">
        <v>82</v>
      </c>
      <c r="S422" s="16">
        <v>0</v>
      </c>
      <c r="T422" s="16">
        <v>116</v>
      </c>
      <c r="U422" s="16">
        <v>0</v>
      </c>
      <c r="V422" s="16">
        <v>116</v>
      </c>
      <c r="W422" s="16">
        <v>116</v>
      </c>
      <c r="X422" s="16" t="s">
        <v>190</v>
      </c>
      <c r="Y422" s="13"/>
      <c r="Z422" s="13"/>
      <c r="AA422" s="13"/>
      <c r="AB422" s="13"/>
      <c r="AC422" s="13"/>
      <c r="AD422" s="13"/>
      <c r="AE422" s="13"/>
      <c r="AF422" s="13"/>
      <c r="AG422" s="13"/>
      <c r="AH422" s="13"/>
      <c r="AI422" s="13"/>
    </row>
    <row r="423" spans="1:35" x14ac:dyDescent="0.2">
      <c r="A423" s="14" t="s">
        <v>1354</v>
      </c>
      <c r="B423" s="15" t="s">
        <v>215</v>
      </c>
      <c r="C423" s="16" t="s">
        <v>216</v>
      </c>
      <c r="D423" s="16" t="s">
        <v>1355</v>
      </c>
      <c r="E423" s="16" t="s">
        <v>1356</v>
      </c>
      <c r="F423" s="16" t="s">
        <v>1357</v>
      </c>
      <c r="G423" s="17" t="s">
        <v>1358</v>
      </c>
      <c r="H423" s="16" t="s">
        <v>1359</v>
      </c>
      <c r="I423" s="17" t="s">
        <v>1360</v>
      </c>
      <c r="J423" s="16" t="s">
        <v>57</v>
      </c>
      <c r="K423" s="16" t="s">
        <v>58</v>
      </c>
      <c r="L423" s="16" t="s">
        <v>1375</v>
      </c>
      <c r="M423" s="16" t="s">
        <v>31</v>
      </c>
      <c r="N423" s="16" t="s">
        <v>1376</v>
      </c>
      <c r="O423" s="16" t="s">
        <v>52</v>
      </c>
      <c r="P423" s="16" t="s">
        <v>1377</v>
      </c>
      <c r="Q423" s="16" t="s">
        <v>1378</v>
      </c>
      <c r="R423" s="16" t="s">
        <v>36</v>
      </c>
      <c r="S423" s="16">
        <v>0</v>
      </c>
      <c r="T423" s="16">
        <v>40</v>
      </c>
      <c r="U423" s="16">
        <v>0</v>
      </c>
      <c r="V423" s="16">
        <v>40</v>
      </c>
      <c r="W423" s="16">
        <v>80</v>
      </c>
      <c r="X423" s="16" t="s">
        <v>1379</v>
      </c>
      <c r="Y423" s="13"/>
      <c r="Z423" s="13"/>
      <c r="AA423" s="13"/>
      <c r="AB423" s="13"/>
      <c r="AC423" s="13"/>
      <c r="AD423" s="13"/>
      <c r="AE423" s="13"/>
      <c r="AF423" s="13"/>
      <c r="AG423" s="13"/>
      <c r="AH423" s="13"/>
      <c r="AI423" s="13"/>
    </row>
    <row r="424" spans="1:35" x14ac:dyDescent="0.2">
      <c r="A424" s="14" t="s">
        <v>1354</v>
      </c>
      <c r="B424" s="15" t="s">
        <v>215</v>
      </c>
      <c r="C424" s="16" t="s">
        <v>216</v>
      </c>
      <c r="D424" s="16" t="s">
        <v>1355</v>
      </c>
      <c r="E424" s="16" t="s">
        <v>1356</v>
      </c>
      <c r="F424" s="16" t="s">
        <v>1357</v>
      </c>
      <c r="G424" s="17" t="s">
        <v>1358</v>
      </c>
      <c r="H424" s="16" t="s">
        <v>1359</v>
      </c>
      <c r="I424" s="17" t="s">
        <v>1360</v>
      </c>
      <c r="J424" s="16" t="s">
        <v>57</v>
      </c>
      <c r="K424" s="16" t="s">
        <v>58</v>
      </c>
      <c r="L424" s="16" t="s">
        <v>1375</v>
      </c>
      <c r="M424" s="16" t="s">
        <v>31</v>
      </c>
      <c r="N424" s="16" t="s">
        <v>1376</v>
      </c>
      <c r="O424" s="16" t="s">
        <v>52</v>
      </c>
      <c r="P424" s="16" t="s">
        <v>1380</v>
      </c>
      <c r="Q424" s="16" t="s">
        <v>1378</v>
      </c>
      <c r="R424" s="16" t="s">
        <v>36</v>
      </c>
      <c r="S424" s="16">
        <v>0</v>
      </c>
      <c r="T424" s="16">
        <v>40</v>
      </c>
      <c r="U424" s="16">
        <v>0</v>
      </c>
      <c r="V424" s="16">
        <v>40</v>
      </c>
      <c r="W424" s="16">
        <v>80</v>
      </c>
      <c r="X424" s="16" t="s">
        <v>1379</v>
      </c>
      <c r="Y424" s="13"/>
      <c r="Z424" s="13"/>
      <c r="AA424" s="13"/>
      <c r="AB424" s="13"/>
      <c r="AC424" s="13"/>
      <c r="AD424" s="13"/>
      <c r="AE424" s="13"/>
      <c r="AF424" s="13"/>
      <c r="AG424" s="13"/>
      <c r="AH424" s="13"/>
      <c r="AI424" s="13"/>
    </row>
    <row r="425" spans="1:35" x14ac:dyDescent="0.2">
      <c r="A425" s="14" t="s">
        <v>1354</v>
      </c>
      <c r="B425" s="15" t="s">
        <v>215</v>
      </c>
      <c r="C425" s="16" t="s">
        <v>216</v>
      </c>
      <c r="D425" s="16" t="s">
        <v>1355</v>
      </c>
      <c r="E425" s="16" t="s">
        <v>1356</v>
      </c>
      <c r="F425" s="16" t="s">
        <v>1357</v>
      </c>
      <c r="G425" s="17" t="s">
        <v>1358</v>
      </c>
      <c r="H425" s="16" t="s">
        <v>1359</v>
      </c>
      <c r="I425" s="17" t="s">
        <v>1360</v>
      </c>
      <c r="J425" s="16" t="s">
        <v>73</v>
      </c>
      <c r="K425" s="16" t="s">
        <v>74</v>
      </c>
      <c r="L425" s="16" t="s">
        <v>1381</v>
      </c>
      <c r="M425" s="16" t="s">
        <v>50</v>
      </c>
      <c r="N425" s="16" t="s">
        <v>1382</v>
      </c>
      <c r="O425" s="16" t="s">
        <v>133</v>
      </c>
      <c r="P425" s="16" t="s">
        <v>1383</v>
      </c>
      <c r="Q425" s="16" t="s">
        <v>1384</v>
      </c>
      <c r="R425" s="16" t="s">
        <v>82</v>
      </c>
      <c r="S425" s="16">
        <v>0</v>
      </c>
      <c r="T425" s="16">
        <v>29</v>
      </c>
      <c r="U425" s="16">
        <v>0</v>
      </c>
      <c r="V425" s="16">
        <v>29</v>
      </c>
      <c r="W425" s="16">
        <v>29</v>
      </c>
      <c r="X425" s="16" t="s">
        <v>1385</v>
      </c>
      <c r="Y425" s="13"/>
      <c r="Z425" s="13"/>
      <c r="AA425" s="13"/>
      <c r="AB425" s="13"/>
      <c r="AC425" s="13"/>
      <c r="AD425" s="13"/>
      <c r="AE425" s="13"/>
      <c r="AF425" s="13"/>
      <c r="AG425" s="13"/>
      <c r="AH425" s="13"/>
      <c r="AI425" s="13"/>
    </row>
    <row r="426" spans="1:35" x14ac:dyDescent="0.2">
      <c r="A426" s="14" t="s">
        <v>1354</v>
      </c>
      <c r="B426" s="15" t="s">
        <v>215</v>
      </c>
      <c r="C426" s="16" t="s">
        <v>216</v>
      </c>
      <c r="D426" s="16" t="s">
        <v>1355</v>
      </c>
      <c r="E426" s="16" t="s">
        <v>1356</v>
      </c>
      <c r="F426" s="16" t="s">
        <v>1357</v>
      </c>
      <c r="G426" s="17" t="s">
        <v>1358</v>
      </c>
      <c r="H426" s="16" t="s">
        <v>1359</v>
      </c>
      <c r="I426" s="17" t="s">
        <v>1360</v>
      </c>
      <c r="J426" s="16" t="s">
        <v>73</v>
      </c>
      <c r="K426" s="16" t="s">
        <v>74</v>
      </c>
      <c r="L426" s="16" t="s">
        <v>1381</v>
      </c>
      <c r="M426" s="16" t="s">
        <v>50</v>
      </c>
      <c r="N426" s="16" t="s">
        <v>1382</v>
      </c>
      <c r="O426" s="16" t="s">
        <v>133</v>
      </c>
      <c r="P426" s="16" t="s">
        <v>1386</v>
      </c>
      <c r="Q426" s="16" t="s">
        <v>1384</v>
      </c>
      <c r="R426" s="16" t="s">
        <v>82</v>
      </c>
      <c r="S426" s="16">
        <v>0</v>
      </c>
      <c r="T426" s="16">
        <v>29</v>
      </c>
      <c r="U426" s="16">
        <v>0</v>
      </c>
      <c r="V426" s="16">
        <v>29</v>
      </c>
      <c r="W426" s="16">
        <v>29</v>
      </c>
      <c r="X426" s="16" t="s">
        <v>1385</v>
      </c>
      <c r="Y426" s="13"/>
      <c r="Z426" s="13"/>
      <c r="AA426" s="13"/>
      <c r="AB426" s="13"/>
      <c r="AC426" s="13"/>
      <c r="AD426" s="13"/>
      <c r="AE426" s="13"/>
      <c r="AF426" s="13"/>
      <c r="AG426" s="13"/>
      <c r="AH426" s="13"/>
      <c r="AI426" s="13"/>
    </row>
    <row r="427" spans="1:35" x14ac:dyDescent="0.2">
      <c r="A427" s="14" t="s">
        <v>1354</v>
      </c>
      <c r="B427" s="15" t="s">
        <v>215</v>
      </c>
      <c r="C427" s="16" t="s">
        <v>216</v>
      </c>
      <c r="D427" s="16" t="s">
        <v>1355</v>
      </c>
      <c r="E427" s="16" t="s">
        <v>1356</v>
      </c>
      <c r="F427" s="16" t="s">
        <v>1357</v>
      </c>
      <c r="G427" s="17" t="s">
        <v>1358</v>
      </c>
      <c r="H427" s="16" t="s">
        <v>1359</v>
      </c>
      <c r="I427" s="17" t="s">
        <v>1360</v>
      </c>
      <c r="J427" s="16" t="s">
        <v>83</v>
      </c>
      <c r="K427" s="16" t="s">
        <v>84</v>
      </c>
      <c r="L427" s="16" t="s">
        <v>1387</v>
      </c>
      <c r="M427" s="16" t="s">
        <v>50</v>
      </c>
      <c r="N427" s="16" t="s">
        <v>1388</v>
      </c>
      <c r="O427" s="16" t="s">
        <v>1389</v>
      </c>
      <c r="P427" s="16" t="s">
        <v>1390</v>
      </c>
      <c r="Q427" s="16" t="s">
        <v>1384</v>
      </c>
      <c r="R427" s="16" t="s">
        <v>82</v>
      </c>
      <c r="S427" s="16">
        <v>29</v>
      </c>
      <c r="T427" s="16">
        <v>29</v>
      </c>
      <c r="U427" s="16">
        <v>29</v>
      </c>
      <c r="V427" s="16">
        <v>29</v>
      </c>
      <c r="W427" s="16">
        <v>29</v>
      </c>
      <c r="X427" s="16" t="s">
        <v>1385</v>
      </c>
      <c r="Y427" s="13"/>
      <c r="Z427" s="13"/>
      <c r="AA427" s="13"/>
      <c r="AB427" s="13"/>
      <c r="AC427" s="13"/>
      <c r="AD427" s="13"/>
      <c r="AE427" s="13"/>
      <c r="AF427" s="13"/>
      <c r="AG427" s="13"/>
      <c r="AH427" s="13"/>
      <c r="AI427" s="13"/>
    </row>
    <row r="428" spans="1:35" x14ac:dyDescent="0.2">
      <c r="A428" s="14" t="s">
        <v>1354</v>
      </c>
      <c r="B428" s="15" t="s">
        <v>215</v>
      </c>
      <c r="C428" s="16" t="s">
        <v>216</v>
      </c>
      <c r="D428" s="16" t="s">
        <v>1355</v>
      </c>
      <c r="E428" s="16" t="s">
        <v>1356</v>
      </c>
      <c r="F428" s="16" t="s">
        <v>1357</v>
      </c>
      <c r="G428" s="17" t="s">
        <v>1358</v>
      </c>
      <c r="H428" s="16" t="s">
        <v>1359</v>
      </c>
      <c r="I428" s="17" t="s">
        <v>1360</v>
      </c>
      <c r="J428" s="16" t="s">
        <v>83</v>
      </c>
      <c r="K428" s="16" t="s">
        <v>84</v>
      </c>
      <c r="L428" s="16" t="s">
        <v>1387</v>
      </c>
      <c r="M428" s="16" t="s">
        <v>50</v>
      </c>
      <c r="N428" s="16" t="s">
        <v>1388</v>
      </c>
      <c r="O428" s="16" t="s">
        <v>1389</v>
      </c>
      <c r="P428" s="16" t="s">
        <v>1391</v>
      </c>
      <c r="Q428" s="16" t="s">
        <v>1384</v>
      </c>
      <c r="R428" s="16" t="s">
        <v>82</v>
      </c>
      <c r="S428" s="16">
        <v>29</v>
      </c>
      <c r="T428" s="16">
        <v>29</v>
      </c>
      <c r="U428" s="16">
        <v>29</v>
      </c>
      <c r="V428" s="16">
        <v>29</v>
      </c>
      <c r="W428" s="16">
        <v>29</v>
      </c>
      <c r="X428" s="16" t="s">
        <v>1385</v>
      </c>
      <c r="Y428" s="13"/>
      <c r="Z428" s="13"/>
      <c r="AA428" s="13"/>
      <c r="AB428" s="13"/>
      <c r="AC428" s="13"/>
      <c r="AD428" s="13"/>
      <c r="AE428" s="13"/>
      <c r="AF428" s="13"/>
      <c r="AG428" s="13"/>
      <c r="AH428" s="13"/>
      <c r="AI428" s="13"/>
    </row>
    <row r="429" spans="1:35" x14ac:dyDescent="0.2">
      <c r="A429" s="14" t="s">
        <v>1354</v>
      </c>
      <c r="B429" s="15" t="s">
        <v>215</v>
      </c>
      <c r="C429" s="16" t="s">
        <v>216</v>
      </c>
      <c r="D429" s="16" t="s">
        <v>1355</v>
      </c>
      <c r="E429" s="16" t="s">
        <v>1356</v>
      </c>
      <c r="F429" s="16" t="s">
        <v>1357</v>
      </c>
      <c r="G429" s="17" t="s">
        <v>1358</v>
      </c>
      <c r="H429" s="16" t="s">
        <v>1359</v>
      </c>
      <c r="I429" s="17" t="s">
        <v>1360</v>
      </c>
      <c r="J429" s="16" t="s">
        <v>98</v>
      </c>
      <c r="K429" s="16" t="s">
        <v>99</v>
      </c>
      <c r="L429" s="16" t="s">
        <v>1392</v>
      </c>
      <c r="M429" s="16" t="s">
        <v>50</v>
      </c>
      <c r="N429" s="16" t="s">
        <v>1393</v>
      </c>
      <c r="O429" s="16" t="s">
        <v>52</v>
      </c>
      <c r="P429" s="16" t="s">
        <v>1394</v>
      </c>
      <c r="Q429" s="16" t="s">
        <v>35</v>
      </c>
      <c r="R429" s="16" t="s">
        <v>36</v>
      </c>
      <c r="S429" s="16">
        <v>20</v>
      </c>
      <c r="T429" s="16">
        <v>20</v>
      </c>
      <c r="U429" s="16">
        <v>20</v>
      </c>
      <c r="V429" s="16">
        <v>20</v>
      </c>
      <c r="W429" s="16">
        <v>80</v>
      </c>
      <c r="X429" s="16" t="s">
        <v>1379</v>
      </c>
      <c r="Y429" s="13"/>
      <c r="Z429" s="13"/>
      <c r="AA429" s="13"/>
      <c r="AB429" s="13"/>
      <c r="AC429" s="13"/>
      <c r="AD429" s="13"/>
      <c r="AE429" s="13"/>
      <c r="AF429" s="13"/>
      <c r="AG429" s="13"/>
      <c r="AH429" s="13"/>
      <c r="AI429" s="13"/>
    </row>
    <row r="430" spans="1:35" x14ac:dyDescent="0.2">
      <c r="A430" s="14" t="s">
        <v>1354</v>
      </c>
      <c r="B430" s="15" t="s">
        <v>215</v>
      </c>
      <c r="C430" s="16" t="s">
        <v>216</v>
      </c>
      <c r="D430" s="16" t="s">
        <v>1355</v>
      </c>
      <c r="E430" s="16" t="s">
        <v>1356</v>
      </c>
      <c r="F430" s="16" t="s">
        <v>1357</v>
      </c>
      <c r="G430" s="17" t="s">
        <v>1358</v>
      </c>
      <c r="H430" s="16" t="s">
        <v>1359</v>
      </c>
      <c r="I430" s="17" t="s">
        <v>1360</v>
      </c>
      <c r="J430" s="16" t="s">
        <v>98</v>
      </c>
      <c r="K430" s="16" t="s">
        <v>99</v>
      </c>
      <c r="L430" s="16" t="s">
        <v>1392</v>
      </c>
      <c r="M430" s="16" t="s">
        <v>50</v>
      </c>
      <c r="N430" s="16" t="s">
        <v>1393</v>
      </c>
      <c r="O430" s="16" t="s">
        <v>52</v>
      </c>
      <c r="P430" s="16" t="s">
        <v>1395</v>
      </c>
      <c r="Q430" s="16" t="s">
        <v>35</v>
      </c>
      <c r="R430" s="16" t="s">
        <v>36</v>
      </c>
      <c r="S430" s="16">
        <v>20</v>
      </c>
      <c r="T430" s="16">
        <v>20</v>
      </c>
      <c r="U430" s="16">
        <v>20</v>
      </c>
      <c r="V430" s="16">
        <v>20</v>
      </c>
      <c r="W430" s="16">
        <v>80</v>
      </c>
      <c r="X430" s="16" t="s">
        <v>1379</v>
      </c>
      <c r="Y430" s="13"/>
      <c r="Z430" s="13"/>
      <c r="AA430" s="13"/>
      <c r="AB430" s="13"/>
      <c r="AC430" s="13"/>
      <c r="AD430" s="13"/>
      <c r="AE430" s="13"/>
      <c r="AF430" s="13"/>
      <c r="AG430" s="13"/>
      <c r="AH430" s="13"/>
      <c r="AI430" s="13"/>
    </row>
    <row r="431" spans="1:35" x14ac:dyDescent="0.2">
      <c r="A431" s="14" t="s">
        <v>1335</v>
      </c>
      <c r="B431" s="15" t="s">
        <v>111</v>
      </c>
      <c r="C431" s="16" t="s">
        <v>112</v>
      </c>
      <c r="D431" s="16" t="s">
        <v>756</v>
      </c>
      <c r="E431" s="16" t="s">
        <v>757</v>
      </c>
      <c r="F431" s="16" t="s">
        <v>1396</v>
      </c>
      <c r="G431" s="17" t="s">
        <v>1397</v>
      </c>
      <c r="H431" s="16" t="s">
        <v>1398</v>
      </c>
      <c r="I431" s="17" t="s">
        <v>1399</v>
      </c>
      <c r="J431" s="16" t="s">
        <v>28</v>
      </c>
      <c r="K431" s="16" t="s">
        <v>29</v>
      </c>
      <c r="L431" s="16" t="s">
        <v>1400</v>
      </c>
      <c r="M431" s="16" t="s">
        <v>31</v>
      </c>
      <c r="N431" s="16" t="s">
        <v>1401</v>
      </c>
      <c r="O431" s="16" t="s">
        <v>33</v>
      </c>
      <c r="P431" s="16" t="s">
        <v>1402</v>
      </c>
      <c r="Q431" s="16" t="s">
        <v>1403</v>
      </c>
      <c r="R431" s="16" t="s">
        <v>36</v>
      </c>
      <c r="S431" s="16">
        <v>0</v>
      </c>
      <c r="T431" s="16">
        <v>0</v>
      </c>
      <c r="U431" s="16">
        <v>0</v>
      </c>
      <c r="V431" s="16">
        <v>1</v>
      </c>
      <c r="W431" s="16">
        <v>1</v>
      </c>
      <c r="X431" s="16" t="s">
        <v>1404</v>
      </c>
      <c r="Y431" s="13"/>
      <c r="Z431" s="13"/>
      <c r="AA431" s="13"/>
      <c r="AB431" s="13"/>
      <c r="AC431" s="13"/>
      <c r="AD431" s="13"/>
      <c r="AE431" s="13"/>
      <c r="AF431" s="13"/>
      <c r="AG431" s="13"/>
      <c r="AH431" s="13"/>
      <c r="AI431" s="13"/>
    </row>
    <row r="432" spans="1:35" x14ac:dyDescent="0.2">
      <c r="A432" s="14" t="s">
        <v>1335</v>
      </c>
      <c r="B432" s="15" t="s">
        <v>111</v>
      </c>
      <c r="C432" s="16" t="s">
        <v>112</v>
      </c>
      <c r="D432" s="16" t="s">
        <v>756</v>
      </c>
      <c r="E432" s="16" t="s">
        <v>757</v>
      </c>
      <c r="F432" s="16" t="s">
        <v>1396</v>
      </c>
      <c r="G432" s="17" t="s">
        <v>1397</v>
      </c>
      <c r="H432" s="16" t="s">
        <v>1398</v>
      </c>
      <c r="I432" s="17" t="s">
        <v>1399</v>
      </c>
      <c r="J432" s="16" t="s">
        <v>28</v>
      </c>
      <c r="K432" s="16" t="s">
        <v>29</v>
      </c>
      <c r="L432" s="16" t="s">
        <v>1400</v>
      </c>
      <c r="M432" s="16" t="s">
        <v>31</v>
      </c>
      <c r="N432" s="16" t="s">
        <v>1401</v>
      </c>
      <c r="O432" s="16" t="s">
        <v>33</v>
      </c>
      <c r="P432" s="16" t="s">
        <v>1405</v>
      </c>
      <c r="Q432" s="16" t="s">
        <v>1403</v>
      </c>
      <c r="R432" s="16" t="s">
        <v>36</v>
      </c>
      <c r="S432" s="16">
        <v>0</v>
      </c>
      <c r="T432" s="16">
        <v>0</v>
      </c>
      <c r="U432" s="16">
        <v>0</v>
      </c>
      <c r="V432" s="16">
        <v>1</v>
      </c>
      <c r="W432" s="16">
        <v>1</v>
      </c>
      <c r="X432" s="16" t="s">
        <v>1404</v>
      </c>
      <c r="Y432" s="13"/>
      <c r="Z432" s="13"/>
      <c r="AA432" s="13"/>
      <c r="AB432" s="13"/>
      <c r="AC432" s="13"/>
      <c r="AD432" s="13"/>
      <c r="AE432" s="13"/>
      <c r="AF432" s="13"/>
      <c r="AG432" s="13"/>
      <c r="AH432" s="13"/>
      <c r="AI432" s="13"/>
    </row>
    <row r="433" spans="1:35" x14ac:dyDescent="0.2">
      <c r="A433" s="14" t="s">
        <v>1335</v>
      </c>
      <c r="B433" s="15" t="s">
        <v>111</v>
      </c>
      <c r="C433" s="16" t="s">
        <v>112</v>
      </c>
      <c r="D433" s="16" t="s">
        <v>756</v>
      </c>
      <c r="E433" s="16" t="s">
        <v>757</v>
      </c>
      <c r="F433" s="16" t="s">
        <v>1396</v>
      </c>
      <c r="G433" s="17" t="s">
        <v>1397</v>
      </c>
      <c r="H433" s="16" t="s">
        <v>1398</v>
      </c>
      <c r="I433" s="17" t="s">
        <v>1399</v>
      </c>
      <c r="J433" s="16" t="s">
        <v>39</v>
      </c>
      <c r="K433" s="16" t="s">
        <v>40</v>
      </c>
      <c r="L433" s="16" t="s">
        <v>1406</v>
      </c>
      <c r="M433" s="16" t="s">
        <v>31</v>
      </c>
      <c r="N433" s="16" t="s">
        <v>1407</v>
      </c>
      <c r="O433" s="16" t="s">
        <v>33</v>
      </c>
      <c r="P433" s="16" t="s">
        <v>1408</v>
      </c>
      <c r="Q433" s="16" t="s">
        <v>1339</v>
      </c>
      <c r="R433" s="16" t="s">
        <v>36</v>
      </c>
      <c r="S433" s="16">
        <v>0</v>
      </c>
      <c r="T433" s="16">
        <v>0</v>
      </c>
      <c r="U433" s="16">
        <v>0</v>
      </c>
      <c r="V433" s="16">
        <v>2</v>
      </c>
      <c r="W433" s="16">
        <v>2</v>
      </c>
      <c r="X433" s="16" t="s">
        <v>1409</v>
      </c>
      <c r="Y433" s="13"/>
      <c r="Z433" s="13"/>
      <c r="AA433" s="13"/>
      <c r="AB433" s="13"/>
      <c r="AC433" s="13"/>
      <c r="AD433" s="13"/>
      <c r="AE433" s="13"/>
      <c r="AF433" s="13"/>
      <c r="AG433" s="13"/>
      <c r="AH433" s="13"/>
      <c r="AI433" s="13"/>
    </row>
    <row r="434" spans="1:35" x14ac:dyDescent="0.2">
      <c r="A434" s="14" t="s">
        <v>1335</v>
      </c>
      <c r="B434" s="15" t="s">
        <v>111</v>
      </c>
      <c r="C434" s="16" t="s">
        <v>112</v>
      </c>
      <c r="D434" s="16" t="s">
        <v>756</v>
      </c>
      <c r="E434" s="16" t="s">
        <v>757</v>
      </c>
      <c r="F434" s="16" t="s">
        <v>1396</v>
      </c>
      <c r="G434" s="17" t="s">
        <v>1397</v>
      </c>
      <c r="H434" s="16" t="s">
        <v>1398</v>
      </c>
      <c r="I434" s="17" t="s">
        <v>1399</v>
      </c>
      <c r="J434" s="16" t="s">
        <v>39</v>
      </c>
      <c r="K434" s="16" t="s">
        <v>40</v>
      </c>
      <c r="L434" s="16" t="s">
        <v>1406</v>
      </c>
      <c r="M434" s="16" t="s">
        <v>31</v>
      </c>
      <c r="N434" s="16" t="s">
        <v>1407</v>
      </c>
      <c r="O434" s="16" t="s">
        <v>33</v>
      </c>
      <c r="P434" s="16" t="s">
        <v>1410</v>
      </c>
      <c r="Q434" s="16" t="s">
        <v>1339</v>
      </c>
      <c r="R434" s="16" t="s">
        <v>36</v>
      </c>
      <c r="S434" s="16">
        <v>0</v>
      </c>
      <c r="T434" s="16">
        <v>0</v>
      </c>
      <c r="U434" s="16">
        <v>0</v>
      </c>
      <c r="V434" s="16">
        <v>2</v>
      </c>
      <c r="W434" s="16">
        <v>2</v>
      </c>
      <c r="X434" s="16" t="s">
        <v>1409</v>
      </c>
      <c r="Y434" s="13"/>
      <c r="Z434" s="13"/>
      <c r="AA434" s="13"/>
      <c r="AB434" s="13"/>
      <c r="AC434" s="13"/>
      <c r="AD434" s="13"/>
      <c r="AE434" s="13"/>
      <c r="AF434" s="13"/>
      <c r="AG434" s="13"/>
      <c r="AH434" s="13"/>
      <c r="AI434" s="13"/>
    </row>
    <row r="435" spans="1:35" x14ac:dyDescent="0.2">
      <c r="A435" s="14" t="s">
        <v>1335</v>
      </c>
      <c r="B435" s="15" t="s">
        <v>111</v>
      </c>
      <c r="C435" s="16" t="s">
        <v>112</v>
      </c>
      <c r="D435" s="16" t="s">
        <v>756</v>
      </c>
      <c r="E435" s="16" t="s">
        <v>757</v>
      </c>
      <c r="F435" s="16" t="s">
        <v>1396</v>
      </c>
      <c r="G435" s="17" t="s">
        <v>1397</v>
      </c>
      <c r="H435" s="16" t="s">
        <v>1398</v>
      </c>
      <c r="I435" s="17" t="s">
        <v>1399</v>
      </c>
      <c r="J435" s="16" t="s">
        <v>47</v>
      </c>
      <c r="K435" s="16" t="s">
        <v>48</v>
      </c>
      <c r="L435" s="16" t="s">
        <v>1411</v>
      </c>
      <c r="M435" s="16" t="s">
        <v>50</v>
      </c>
      <c r="N435" s="16" t="s">
        <v>1412</v>
      </c>
      <c r="O435" s="16" t="s">
        <v>133</v>
      </c>
      <c r="P435" s="16" t="s">
        <v>1413</v>
      </c>
      <c r="Q435" s="16" t="s">
        <v>365</v>
      </c>
      <c r="R435" s="16" t="s">
        <v>36</v>
      </c>
      <c r="S435" s="16">
        <v>0</v>
      </c>
      <c r="T435" s="16">
        <v>0</v>
      </c>
      <c r="U435" s="16">
        <v>0</v>
      </c>
      <c r="V435" s="16">
        <v>1</v>
      </c>
      <c r="W435" s="16">
        <v>1</v>
      </c>
      <c r="X435" s="16" t="s">
        <v>1414</v>
      </c>
      <c r="Y435" s="13"/>
      <c r="Z435" s="13"/>
      <c r="AA435" s="13"/>
      <c r="AB435" s="13"/>
      <c r="AC435" s="13"/>
      <c r="AD435" s="13"/>
      <c r="AE435" s="13"/>
      <c r="AF435" s="13"/>
      <c r="AG435" s="13"/>
      <c r="AH435" s="13"/>
      <c r="AI435" s="13"/>
    </row>
    <row r="436" spans="1:35" x14ac:dyDescent="0.2">
      <c r="A436" s="14" t="s">
        <v>1335</v>
      </c>
      <c r="B436" s="15" t="s">
        <v>111</v>
      </c>
      <c r="C436" s="16" t="s">
        <v>112</v>
      </c>
      <c r="D436" s="16" t="s">
        <v>756</v>
      </c>
      <c r="E436" s="16" t="s">
        <v>757</v>
      </c>
      <c r="F436" s="16" t="s">
        <v>1396</v>
      </c>
      <c r="G436" s="17" t="s">
        <v>1397</v>
      </c>
      <c r="H436" s="16" t="s">
        <v>1398</v>
      </c>
      <c r="I436" s="17" t="s">
        <v>1399</v>
      </c>
      <c r="J436" s="16" t="s">
        <v>47</v>
      </c>
      <c r="K436" s="16" t="s">
        <v>48</v>
      </c>
      <c r="L436" s="16" t="s">
        <v>1411</v>
      </c>
      <c r="M436" s="16" t="s">
        <v>50</v>
      </c>
      <c r="N436" s="16" t="s">
        <v>1412</v>
      </c>
      <c r="O436" s="16" t="s">
        <v>133</v>
      </c>
      <c r="P436" s="16" t="s">
        <v>1415</v>
      </c>
      <c r="Q436" s="16" t="s">
        <v>365</v>
      </c>
      <c r="R436" s="16" t="s">
        <v>36</v>
      </c>
      <c r="S436" s="16">
        <v>0</v>
      </c>
      <c r="T436" s="16">
        <v>0</v>
      </c>
      <c r="U436" s="16">
        <v>0</v>
      </c>
      <c r="V436" s="16">
        <v>1</v>
      </c>
      <c r="W436" s="16">
        <v>1</v>
      </c>
      <c r="X436" s="16" t="s">
        <v>1414</v>
      </c>
      <c r="Y436" s="13"/>
      <c r="Z436" s="13"/>
      <c r="AA436" s="13"/>
      <c r="AB436" s="13"/>
      <c r="AC436" s="13"/>
      <c r="AD436" s="13"/>
      <c r="AE436" s="13"/>
      <c r="AF436" s="13"/>
      <c r="AG436" s="13"/>
      <c r="AH436" s="13"/>
      <c r="AI436" s="13"/>
    </row>
    <row r="437" spans="1:35" x14ac:dyDescent="0.2">
      <c r="A437" s="14" t="s">
        <v>1335</v>
      </c>
      <c r="B437" s="15" t="s">
        <v>111</v>
      </c>
      <c r="C437" s="16" t="s">
        <v>112</v>
      </c>
      <c r="D437" s="16" t="s">
        <v>756</v>
      </c>
      <c r="E437" s="16" t="s">
        <v>757</v>
      </c>
      <c r="F437" s="16" t="s">
        <v>1396</v>
      </c>
      <c r="G437" s="17" t="s">
        <v>1397</v>
      </c>
      <c r="H437" s="16" t="s">
        <v>1398</v>
      </c>
      <c r="I437" s="17" t="s">
        <v>1399</v>
      </c>
      <c r="J437" s="16" t="s">
        <v>57</v>
      </c>
      <c r="K437" s="16" t="s">
        <v>58</v>
      </c>
      <c r="L437" s="16" t="s">
        <v>1416</v>
      </c>
      <c r="M437" s="16" t="s">
        <v>50</v>
      </c>
      <c r="N437" s="16" t="s">
        <v>1417</v>
      </c>
      <c r="O437" s="16" t="s">
        <v>52</v>
      </c>
      <c r="P437" s="16" t="s">
        <v>1418</v>
      </c>
      <c r="Q437" s="16" t="s">
        <v>763</v>
      </c>
      <c r="R437" s="16" t="s">
        <v>36</v>
      </c>
      <c r="S437" s="16">
        <v>0</v>
      </c>
      <c r="T437" s="16">
        <v>0</v>
      </c>
      <c r="U437" s="16">
        <v>0</v>
      </c>
      <c r="V437" s="16">
        <v>4</v>
      </c>
      <c r="W437" s="16">
        <v>4</v>
      </c>
      <c r="X437" s="16" t="s">
        <v>1419</v>
      </c>
      <c r="Y437" s="13"/>
      <c r="Z437" s="13"/>
      <c r="AA437" s="13"/>
      <c r="AB437" s="13"/>
      <c r="AC437" s="13"/>
      <c r="AD437" s="13"/>
      <c r="AE437" s="13"/>
      <c r="AF437" s="13"/>
      <c r="AG437" s="13"/>
      <c r="AH437" s="13"/>
      <c r="AI437" s="13"/>
    </row>
    <row r="438" spans="1:35" x14ac:dyDescent="0.2">
      <c r="A438" s="14" t="s">
        <v>1335</v>
      </c>
      <c r="B438" s="15" t="s">
        <v>111</v>
      </c>
      <c r="C438" s="16" t="s">
        <v>112</v>
      </c>
      <c r="D438" s="16" t="s">
        <v>756</v>
      </c>
      <c r="E438" s="16" t="s">
        <v>757</v>
      </c>
      <c r="F438" s="16" t="s">
        <v>1396</v>
      </c>
      <c r="G438" s="17" t="s">
        <v>1397</v>
      </c>
      <c r="H438" s="16" t="s">
        <v>1398</v>
      </c>
      <c r="I438" s="17" t="s">
        <v>1399</v>
      </c>
      <c r="J438" s="16" t="s">
        <v>57</v>
      </c>
      <c r="K438" s="16" t="s">
        <v>58</v>
      </c>
      <c r="L438" s="16" t="s">
        <v>1416</v>
      </c>
      <c r="M438" s="16" t="s">
        <v>50</v>
      </c>
      <c r="N438" s="16" t="s">
        <v>1417</v>
      </c>
      <c r="O438" s="16" t="s">
        <v>52</v>
      </c>
      <c r="P438" s="16" t="s">
        <v>1420</v>
      </c>
      <c r="Q438" s="16" t="s">
        <v>763</v>
      </c>
      <c r="R438" s="16" t="s">
        <v>36</v>
      </c>
      <c r="S438" s="16">
        <v>0</v>
      </c>
      <c r="T438" s="16">
        <v>0</v>
      </c>
      <c r="U438" s="16">
        <v>0</v>
      </c>
      <c r="V438" s="16">
        <v>4</v>
      </c>
      <c r="W438" s="16">
        <v>4</v>
      </c>
      <c r="X438" s="16" t="s">
        <v>1419</v>
      </c>
      <c r="Y438" s="13"/>
      <c r="Z438" s="13"/>
      <c r="AA438" s="13"/>
      <c r="AB438" s="13"/>
      <c r="AC438" s="13"/>
      <c r="AD438" s="13"/>
      <c r="AE438" s="13"/>
      <c r="AF438" s="13"/>
      <c r="AG438" s="13"/>
      <c r="AH438" s="13"/>
      <c r="AI438" s="13"/>
    </row>
    <row r="439" spans="1:35" x14ac:dyDescent="0.2">
      <c r="A439" s="14" t="s">
        <v>1335</v>
      </c>
      <c r="B439" s="15" t="s">
        <v>111</v>
      </c>
      <c r="C439" s="16" t="s">
        <v>112</v>
      </c>
      <c r="D439" s="16" t="s">
        <v>756</v>
      </c>
      <c r="E439" s="16" t="s">
        <v>757</v>
      </c>
      <c r="F439" s="16" t="s">
        <v>1396</v>
      </c>
      <c r="G439" s="17" t="s">
        <v>1397</v>
      </c>
      <c r="H439" s="16" t="s">
        <v>1398</v>
      </c>
      <c r="I439" s="17" t="s">
        <v>1399</v>
      </c>
      <c r="J439" s="16" t="s">
        <v>65</v>
      </c>
      <c r="K439" s="16" t="s">
        <v>66</v>
      </c>
      <c r="L439" s="16" t="s">
        <v>1421</v>
      </c>
      <c r="M439" s="16" t="s">
        <v>50</v>
      </c>
      <c r="N439" s="16" t="s">
        <v>1422</v>
      </c>
      <c r="O439" s="16" t="s">
        <v>52</v>
      </c>
      <c r="P439" s="16" t="s">
        <v>1115</v>
      </c>
      <c r="Q439" s="16" t="s">
        <v>54</v>
      </c>
      <c r="R439" s="16" t="s">
        <v>36</v>
      </c>
      <c r="S439" s="16">
        <v>1</v>
      </c>
      <c r="T439" s="16">
        <v>1</v>
      </c>
      <c r="U439" s="16">
        <v>1</v>
      </c>
      <c r="V439" s="16">
        <v>1</v>
      </c>
      <c r="W439" s="16">
        <v>4</v>
      </c>
      <c r="X439" s="16" t="s">
        <v>1423</v>
      </c>
      <c r="Y439" s="13"/>
      <c r="Z439" s="13"/>
      <c r="AA439" s="13"/>
      <c r="AB439" s="13"/>
      <c r="AC439" s="13"/>
      <c r="AD439" s="13"/>
      <c r="AE439" s="13"/>
      <c r="AF439" s="13"/>
      <c r="AG439" s="13"/>
      <c r="AH439" s="13"/>
      <c r="AI439" s="13"/>
    </row>
    <row r="440" spans="1:35" x14ac:dyDescent="0.2">
      <c r="A440" s="14" t="s">
        <v>1335</v>
      </c>
      <c r="B440" s="15" t="s">
        <v>111</v>
      </c>
      <c r="C440" s="16" t="s">
        <v>112</v>
      </c>
      <c r="D440" s="16" t="s">
        <v>756</v>
      </c>
      <c r="E440" s="16" t="s">
        <v>757</v>
      </c>
      <c r="F440" s="16" t="s">
        <v>1396</v>
      </c>
      <c r="G440" s="17" t="s">
        <v>1397</v>
      </c>
      <c r="H440" s="16" t="s">
        <v>1398</v>
      </c>
      <c r="I440" s="17" t="s">
        <v>1399</v>
      </c>
      <c r="J440" s="16" t="s">
        <v>65</v>
      </c>
      <c r="K440" s="16" t="s">
        <v>66</v>
      </c>
      <c r="L440" s="16" t="s">
        <v>1421</v>
      </c>
      <c r="M440" s="16" t="s">
        <v>50</v>
      </c>
      <c r="N440" s="16" t="s">
        <v>1422</v>
      </c>
      <c r="O440" s="16" t="s">
        <v>52</v>
      </c>
      <c r="P440" s="16" t="s">
        <v>1116</v>
      </c>
      <c r="Q440" s="16" t="s">
        <v>54</v>
      </c>
      <c r="R440" s="16" t="s">
        <v>36</v>
      </c>
      <c r="S440" s="16">
        <v>1</v>
      </c>
      <c r="T440" s="16">
        <v>1</v>
      </c>
      <c r="U440" s="16">
        <v>1</v>
      </c>
      <c r="V440" s="16">
        <v>1</v>
      </c>
      <c r="W440" s="16">
        <v>4</v>
      </c>
      <c r="X440" s="16" t="s">
        <v>1423</v>
      </c>
      <c r="Y440" s="13"/>
      <c r="Z440" s="13"/>
      <c r="AA440" s="13"/>
      <c r="AB440" s="13"/>
      <c r="AC440" s="13"/>
      <c r="AD440" s="13"/>
      <c r="AE440" s="13"/>
      <c r="AF440" s="13"/>
      <c r="AG440" s="13"/>
      <c r="AH440" s="13"/>
      <c r="AI440" s="13"/>
    </row>
    <row r="441" spans="1:35" x14ac:dyDescent="0.2">
      <c r="A441" s="24" t="s">
        <v>1424</v>
      </c>
      <c r="B441" s="25" t="s">
        <v>718</v>
      </c>
      <c r="C441" s="26" t="s">
        <v>719</v>
      </c>
      <c r="D441" s="26" t="s">
        <v>756</v>
      </c>
      <c r="E441" s="26" t="s">
        <v>757</v>
      </c>
      <c r="F441" s="26" t="s">
        <v>1396</v>
      </c>
      <c r="G441" s="27" t="s">
        <v>1397</v>
      </c>
      <c r="H441" s="26" t="s">
        <v>1398</v>
      </c>
      <c r="I441" s="27" t="s">
        <v>1399</v>
      </c>
      <c r="J441" s="16" t="s">
        <v>299</v>
      </c>
      <c r="K441" s="16" t="s">
        <v>300</v>
      </c>
      <c r="L441" s="16" t="s">
        <v>1425</v>
      </c>
      <c r="M441" s="16" t="s">
        <v>50</v>
      </c>
      <c r="N441" s="16" t="s">
        <v>1426</v>
      </c>
      <c r="O441" s="16" t="s">
        <v>52</v>
      </c>
      <c r="P441" s="16" t="s">
        <v>1427</v>
      </c>
      <c r="Q441" s="16" t="s">
        <v>1428</v>
      </c>
      <c r="R441" s="16" t="s">
        <v>36</v>
      </c>
      <c r="S441" s="16">
        <v>3</v>
      </c>
      <c r="T441" s="16">
        <v>3</v>
      </c>
      <c r="U441" s="16">
        <v>3</v>
      </c>
      <c r="V441" s="16">
        <v>3</v>
      </c>
      <c r="W441" s="16">
        <v>12</v>
      </c>
      <c r="X441" s="16" t="s">
        <v>1429</v>
      </c>
      <c r="Y441" s="13"/>
      <c r="Z441" s="13"/>
      <c r="AA441" s="13"/>
      <c r="AB441" s="13"/>
      <c r="AC441" s="13"/>
      <c r="AD441" s="13"/>
      <c r="AE441" s="13"/>
      <c r="AF441" s="13"/>
      <c r="AG441" s="13"/>
      <c r="AH441" s="13"/>
      <c r="AI441" s="13"/>
    </row>
    <row r="442" spans="1:35" x14ac:dyDescent="0.2">
      <c r="A442" s="24" t="s">
        <v>1424</v>
      </c>
      <c r="B442" s="25" t="s">
        <v>718</v>
      </c>
      <c r="C442" s="26" t="s">
        <v>719</v>
      </c>
      <c r="D442" s="26" t="s">
        <v>756</v>
      </c>
      <c r="E442" s="26" t="s">
        <v>757</v>
      </c>
      <c r="F442" s="26" t="s">
        <v>1396</v>
      </c>
      <c r="G442" s="27" t="s">
        <v>1397</v>
      </c>
      <c r="H442" s="26" t="s">
        <v>1398</v>
      </c>
      <c r="I442" s="27" t="s">
        <v>1399</v>
      </c>
      <c r="J442" s="16" t="s">
        <v>299</v>
      </c>
      <c r="K442" s="16" t="s">
        <v>300</v>
      </c>
      <c r="L442" s="16" t="s">
        <v>1425</v>
      </c>
      <c r="M442" s="16" t="s">
        <v>50</v>
      </c>
      <c r="N442" s="16" t="s">
        <v>1426</v>
      </c>
      <c r="O442" s="16" t="s">
        <v>52</v>
      </c>
      <c r="P442" s="16" t="s">
        <v>1430</v>
      </c>
      <c r="Q442" s="16" t="s">
        <v>1428</v>
      </c>
      <c r="R442" s="16" t="s">
        <v>36</v>
      </c>
      <c r="S442" s="16">
        <v>3</v>
      </c>
      <c r="T442" s="16">
        <v>3</v>
      </c>
      <c r="U442" s="16">
        <v>3</v>
      </c>
      <c r="V442" s="16">
        <v>3</v>
      </c>
      <c r="W442" s="16">
        <v>12</v>
      </c>
      <c r="X442" s="16" t="s">
        <v>1429</v>
      </c>
      <c r="Y442" s="13"/>
      <c r="Z442" s="13"/>
      <c r="AA442" s="13"/>
      <c r="AB442" s="13"/>
      <c r="AC442" s="13"/>
      <c r="AD442" s="13"/>
      <c r="AE442" s="13"/>
      <c r="AF442" s="13"/>
      <c r="AG442" s="13"/>
      <c r="AH442" s="13"/>
      <c r="AI442" s="13"/>
    </row>
    <row r="443" spans="1:35" x14ac:dyDescent="0.2">
      <c r="A443" s="14" t="s">
        <v>1335</v>
      </c>
      <c r="B443" s="15" t="s">
        <v>111</v>
      </c>
      <c r="C443" s="16" t="s">
        <v>112</v>
      </c>
      <c r="D443" s="16" t="s">
        <v>756</v>
      </c>
      <c r="E443" s="16" t="s">
        <v>757</v>
      </c>
      <c r="F443" s="16" t="s">
        <v>1396</v>
      </c>
      <c r="G443" s="17" t="s">
        <v>1397</v>
      </c>
      <c r="H443" s="16" t="s">
        <v>1398</v>
      </c>
      <c r="I443" s="17" t="s">
        <v>1399</v>
      </c>
      <c r="J443" s="16" t="s">
        <v>73</v>
      </c>
      <c r="K443" s="16" t="s">
        <v>74</v>
      </c>
      <c r="L443" s="16" t="s">
        <v>1431</v>
      </c>
      <c r="M443" s="16" t="s">
        <v>50</v>
      </c>
      <c r="N443" s="16" t="s">
        <v>1432</v>
      </c>
      <c r="O443" s="16" t="s">
        <v>1389</v>
      </c>
      <c r="P443" s="16" t="s">
        <v>1433</v>
      </c>
      <c r="Q443" s="16" t="s">
        <v>1339</v>
      </c>
      <c r="R443" s="16" t="s">
        <v>36</v>
      </c>
      <c r="S443" s="16">
        <v>0</v>
      </c>
      <c r="T443" s="16">
        <v>0</v>
      </c>
      <c r="U443" s="16">
        <v>0</v>
      </c>
      <c r="V443" s="16">
        <v>175</v>
      </c>
      <c r="W443" s="16">
        <v>175</v>
      </c>
      <c r="X443" s="16" t="s">
        <v>1434</v>
      </c>
      <c r="Y443" s="13"/>
      <c r="Z443" s="13"/>
      <c r="AA443" s="13"/>
      <c r="AB443" s="13"/>
      <c r="AC443" s="13"/>
      <c r="AD443" s="13"/>
      <c r="AE443" s="13"/>
      <c r="AF443" s="13"/>
      <c r="AG443" s="13"/>
      <c r="AH443" s="13"/>
      <c r="AI443" s="13"/>
    </row>
    <row r="444" spans="1:35" x14ac:dyDescent="0.2">
      <c r="A444" s="14" t="s">
        <v>1335</v>
      </c>
      <c r="B444" s="15" t="s">
        <v>111</v>
      </c>
      <c r="C444" s="16" t="s">
        <v>112</v>
      </c>
      <c r="D444" s="16" t="s">
        <v>756</v>
      </c>
      <c r="E444" s="16" t="s">
        <v>757</v>
      </c>
      <c r="F444" s="16" t="s">
        <v>1396</v>
      </c>
      <c r="G444" s="17" t="s">
        <v>1397</v>
      </c>
      <c r="H444" s="16" t="s">
        <v>1398</v>
      </c>
      <c r="I444" s="17" t="s">
        <v>1399</v>
      </c>
      <c r="J444" s="16" t="s">
        <v>73</v>
      </c>
      <c r="K444" s="16" t="s">
        <v>74</v>
      </c>
      <c r="L444" s="16" t="s">
        <v>1431</v>
      </c>
      <c r="M444" s="16" t="s">
        <v>50</v>
      </c>
      <c r="N444" s="16" t="s">
        <v>1432</v>
      </c>
      <c r="O444" s="16" t="s">
        <v>1389</v>
      </c>
      <c r="P444" s="16" t="s">
        <v>1435</v>
      </c>
      <c r="Q444" s="16" t="s">
        <v>1339</v>
      </c>
      <c r="R444" s="16" t="s">
        <v>36</v>
      </c>
      <c r="S444" s="16">
        <v>0</v>
      </c>
      <c r="T444" s="16">
        <v>0</v>
      </c>
      <c r="U444" s="16">
        <v>0</v>
      </c>
      <c r="V444" s="16">
        <v>175</v>
      </c>
      <c r="W444" s="16">
        <v>175</v>
      </c>
      <c r="X444" s="16" t="s">
        <v>1434</v>
      </c>
      <c r="Y444" s="13"/>
      <c r="Z444" s="13"/>
      <c r="AA444" s="13"/>
      <c r="AB444" s="13"/>
      <c r="AC444" s="13"/>
      <c r="AD444" s="13"/>
      <c r="AE444" s="13"/>
      <c r="AF444" s="13"/>
      <c r="AG444" s="13"/>
      <c r="AH444" s="13"/>
      <c r="AI444" s="13"/>
    </row>
    <row r="445" spans="1:35" x14ac:dyDescent="0.2">
      <c r="A445" s="14" t="s">
        <v>1335</v>
      </c>
      <c r="B445" s="15" t="s">
        <v>111</v>
      </c>
      <c r="C445" s="16" t="s">
        <v>112</v>
      </c>
      <c r="D445" s="16" t="s">
        <v>756</v>
      </c>
      <c r="E445" s="16" t="s">
        <v>757</v>
      </c>
      <c r="F445" s="16" t="s">
        <v>1396</v>
      </c>
      <c r="G445" s="17" t="s">
        <v>1397</v>
      </c>
      <c r="H445" s="16" t="s">
        <v>1398</v>
      </c>
      <c r="I445" s="17" t="s">
        <v>1399</v>
      </c>
      <c r="J445" s="16" t="s">
        <v>83</v>
      </c>
      <c r="K445" s="16" t="s">
        <v>84</v>
      </c>
      <c r="L445" s="16" t="s">
        <v>1436</v>
      </c>
      <c r="M445" s="16" t="s">
        <v>50</v>
      </c>
      <c r="N445" s="16" t="s">
        <v>1437</v>
      </c>
      <c r="O445" s="16" t="s">
        <v>1389</v>
      </c>
      <c r="P445" s="16" t="s">
        <v>1438</v>
      </c>
      <c r="Q445" s="16" t="s">
        <v>365</v>
      </c>
      <c r="R445" s="16" t="s">
        <v>36</v>
      </c>
      <c r="S445" s="16">
        <v>0</v>
      </c>
      <c r="T445" s="16">
        <v>0</v>
      </c>
      <c r="U445" s="16">
        <v>0</v>
      </c>
      <c r="V445" s="16">
        <v>1</v>
      </c>
      <c r="W445" s="16">
        <v>1</v>
      </c>
      <c r="X445" s="16" t="s">
        <v>1439</v>
      </c>
      <c r="Y445" s="13"/>
      <c r="Z445" s="13"/>
      <c r="AA445" s="13"/>
      <c r="AB445" s="13"/>
      <c r="AC445" s="13"/>
      <c r="AD445" s="13"/>
      <c r="AE445" s="13"/>
      <c r="AF445" s="13"/>
      <c r="AG445" s="13"/>
      <c r="AH445" s="13"/>
      <c r="AI445" s="13"/>
    </row>
    <row r="446" spans="1:35" x14ac:dyDescent="0.2">
      <c r="A446" s="14" t="s">
        <v>1335</v>
      </c>
      <c r="B446" s="15" t="s">
        <v>111</v>
      </c>
      <c r="C446" s="16" t="s">
        <v>112</v>
      </c>
      <c r="D446" s="16" t="s">
        <v>756</v>
      </c>
      <c r="E446" s="16" t="s">
        <v>757</v>
      </c>
      <c r="F446" s="16" t="s">
        <v>1396</v>
      </c>
      <c r="G446" s="17" t="s">
        <v>1397</v>
      </c>
      <c r="H446" s="16" t="s">
        <v>1398</v>
      </c>
      <c r="I446" s="17" t="s">
        <v>1399</v>
      </c>
      <c r="J446" s="16" t="s">
        <v>83</v>
      </c>
      <c r="K446" s="16" t="s">
        <v>84</v>
      </c>
      <c r="L446" s="16" t="s">
        <v>1436</v>
      </c>
      <c r="M446" s="16" t="s">
        <v>50</v>
      </c>
      <c r="N446" s="16" t="s">
        <v>1437</v>
      </c>
      <c r="O446" s="16" t="s">
        <v>1389</v>
      </c>
      <c r="P446" s="16" t="s">
        <v>1440</v>
      </c>
      <c r="Q446" s="16" t="s">
        <v>365</v>
      </c>
      <c r="R446" s="16" t="s">
        <v>36</v>
      </c>
      <c r="S446" s="16">
        <v>0</v>
      </c>
      <c r="T446" s="16">
        <v>0</v>
      </c>
      <c r="U446" s="16">
        <v>0</v>
      </c>
      <c r="V446" s="16">
        <v>1</v>
      </c>
      <c r="W446" s="16">
        <v>1</v>
      </c>
      <c r="X446" s="16" t="s">
        <v>1439</v>
      </c>
      <c r="Y446" s="13"/>
      <c r="Z446" s="13"/>
      <c r="AA446" s="13"/>
      <c r="AB446" s="13"/>
      <c r="AC446" s="13"/>
      <c r="AD446" s="13"/>
      <c r="AE446" s="13"/>
      <c r="AF446" s="13"/>
      <c r="AG446" s="13"/>
      <c r="AH446" s="13"/>
      <c r="AI446" s="13"/>
    </row>
    <row r="447" spans="1:35" x14ac:dyDescent="0.2">
      <c r="A447" s="14" t="s">
        <v>1335</v>
      </c>
      <c r="B447" s="15" t="s">
        <v>111</v>
      </c>
      <c r="C447" s="16" t="s">
        <v>112</v>
      </c>
      <c r="D447" s="16" t="s">
        <v>756</v>
      </c>
      <c r="E447" s="16" t="s">
        <v>757</v>
      </c>
      <c r="F447" s="16" t="s">
        <v>1396</v>
      </c>
      <c r="G447" s="17" t="s">
        <v>1397</v>
      </c>
      <c r="H447" s="16" t="s">
        <v>1398</v>
      </c>
      <c r="I447" s="17" t="s">
        <v>1399</v>
      </c>
      <c r="J447" s="16" t="s">
        <v>98</v>
      </c>
      <c r="K447" s="16" t="s">
        <v>99</v>
      </c>
      <c r="L447" s="16" t="s">
        <v>1441</v>
      </c>
      <c r="M447" s="16" t="s">
        <v>50</v>
      </c>
      <c r="N447" s="16" t="s">
        <v>1442</v>
      </c>
      <c r="O447" s="16" t="s">
        <v>1389</v>
      </c>
      <c r="P447" s="16" t="s">
        <v>1443</v>
      </c>
      <c r="Q447" s="16" t="s">
        <v>475</v>
      </c>
      <c r="R447" s="16" t="s">
        <v>36</v>
      </c>
      <c r="S447" s="16">
        <v>0</v>
      </c>
      <c r="T447" s="16">
        <v>0</v>
      </c>
      <c r="U447" s="16">
        <v>0</v>
      </c>
      <c r="V447" s="16">
        <v>4</v>
      </c>
      <c r="W447" s="16">
        <v>4</v>
      </c>
      <c r="X447" s="16" t="s">
        <v>1444</v>
      </c>
      <c r="Y447" s="13"/>
      <c r="Z447" s="13"/>
      <c r="AA447" s="13"/>
      <c r="AB447" s="13"/>
      <c r="AC447" s="13"/>
      <c r="AD447" s="13"/>
      <c r="AE447" s="13"/>
      <c r="AF447" s="13"/>
      <c r="AG447" s="13"/>
      <c r="AH447" s="13"/>
      <c r="AI447" s="13"/>
    </row>
    <row r="448" spans="1:35" x14ac:dyDescent="0.2">
      <c r="A448" s="14" t="s">
        <v>1335</v>
      </c>
      <c r="B448" s="15" t="s">
        <v>111</v>
      </c>
      <c r="C448" s="16" t="s">
        <v>112</v>
      </c>
      <c r="D448" s="16" t="s">
        <v>756</v>
      </c>
      <c r="E448" s="16" t="s">
        <v>757</v>
      </c>
      <c r="F448" s="16" t="s">
        <v>1396</v>
      </c>
      <c r="G448" s="17" t="s">
        <v>1397</v>
      </c>
      <c r="H448" s="16" t="s">
        <v>1398</v>
      </c>
      <c r="I448" s="17" t="s">
        <v>1399</v>
      </c>
      <c r="J448" s="16" t="s">
        <v>98</v>
      </c>
      <c r="K448" s="16" t="s">
        <v>99</v>
      </c>
      <c r="L448" s="16" t="s">
        <v>1441</v>
      </c>
      <c r="M448" s="16" t="s">
        <v>50</v>
      </c>
      <c r="N448" s="16" t="s">
        <v>1442</v>
      </c>
      <c r="O448" s="16" t="s">
        <v>1389</v>
      </c>
      <c r="P448" s="16" t="s">
        <v>1445</v>
      </c>
      <c r="Q448" s="16" t="s">
        <v>475</v>
      </c>
      <c r="R448" s="16" t="s">
        <v>36</v>
      </c>
      <c r="S448" s="16">
        <v>0</v>
      </c>
      <c r="T448" s="16">
        <v>0</v>
      </c>
      <c r="U448" s="16">
        <v>0</v>
      </c>
      <c r="V448" s="16">
        <v>4</v>
      </c>
      <c r="W448" s="16">
        <v>4</v>
      </c>
      <c r="X448" s="16" t="s">
        <v>1444</v>
      </c>
      <c r="Y448" s="13"/>
      <c r="Z448" s="13"/>
      <c r="AA448" s="13"/>
      <c r="AB448" s="13"/>
      <c r="AC448" s="13"/>
      <c r="AD448" s="13"/>
      <c r="AE448" s="13"/>
      <c r="AF448" s="13"/>
      <c r="AG448" s="13"/>
      <c r="AH448" s="13"/>
      <c r="AI448" s="13"/>
    </row>
    <row r="449" spans="1:35" x14ac:dyDescent="0.2">
      <c r="A449" s="14" t="s">
        <v>1335</v>
      </c>
      <c r="B449" s="15" t="s">
        <v>111</v>
      </c>
      <c r="C449" s="16" t="s">
        <v>112</v>
      </c>
      <c r="D449" s="16" t="s">
        <v>756</v>
      </c>
      <c r="E449" s="16" t="s">
        <v>757</v>
      </c>
      <c r="F449" s="16" t="s">
        <v>1396</v>
      </c>
      <c r="G449" s="17" t="s">
        <v>1397</v>
      </c>
      <c r="H449" s="16" t="s">
        <v>1398</v>
      </c>
      <c r="I449" s="17" t="s">
        <v>1399</v>
      </c>
      <c r="J449" s="16" t="s">
        <v>104</v>
      </c>
      <c r="K449" s="16" t="s">
        <v>105</v>
      </c>
      <c r="L449" s="16" t="s">
        <v>1446</v>
      </c>
      <c r="M449" s="16" t="s">
        <v>50</v>
      </c>
      <c r="N449" s="16" t="s">
        <v>1422</v>
      </c>
      <c r="O449" s="16" t="s">
        <v>1389</v>
      </c>
      <c r="P449" s="16" t="s">
        <v>1115</v>
      </c>
      <c r="Q449" s="16" t="s">
        <v>54</v>
      </c>
      <c r="R449" s="16" t="s">
        <v>36</v>
      </c>
      <c r="S449" s="16">
        <v>1</v>
      </c>
      <c r="T449" s="16">
        <v>1</v>
      </c>
      <c r="U449" s="16">
        <v>1</v>
      </c>
      <c r="V449" s="16">
        <v>1</v>
      </c>
      <c r="W449" s="16">
        <v>4</v>
      </c>
      <c r="X449" s="16" t="s">
        <v>1447</v>
      </c>
      <c r="Y449" s="13"/>
      <c r="Z449" s="13"/>
      <c r="AA449" s="13"/>
      <c r="AB449" s="13"/>
      <c r="AC449" s="13"/>
      <c r="AD449" s="13"/>
      <c r="AE449" s="13"/>
      <c r="AF449" s="13"/>
      <c r="AG449" s="13"/>
      <c r="AH449" s="13"/>
      <c r="AI449" s="13"/>
    </row>
    <row r="450" spans="1:35" x14ac:dyDescent="0.2">
      <c r="A450" s="14" t="s">
        <v>1335</v>
      </c>
      <c r="B450" s="15" t="s">
        <v>111</v>
      </c>
      <c r="C450" s="16" t="s">
        <v>112</v>
      </c>
      <c r="D450" s="16" t="s">
        <v>756</v>
      </c>
      <c r="E450" s="16" t="s">
        <v>757</v>
      </c>
      <c r="F450" s="16" t="s">
        <v>1396</v>
      </c>
      <c r="G450" s="17" t="s">
        <v>1397</v>
      </c>
      <c r="H450" s="16" t="s">
        <v>1398</v>
      </c>
      <c r="I450" s="17" t="s">
        <v>1399</v>
      </c>
      <c r="J450" s="16" t="s">
        <v>104</v>
      </c>
      <c r="K450" s="16" t="s">
        <v>105</v>
      </c>
      <c r="L450" s="16" t="s">
        <v>1446</v>
      </c>
      <c r="M450" s="16" t="s">
        <v>50</v>
      </c>
      <c r="N450" s="16" t="s">
        <v>1422</v>
      </c>
      <c r="O450" s="16" t="s">
        <v>1389</v>
      </c>
      <c r="P450" s="16" t="s">
        <v>1116</v>
      </c>
      <c r="Q450" s="16" t="s">
        <v>54</v>
      </c>
      <c r="R450" s="16" t="s">
        <v>36</v>
      </c>
      <c r="S450" s="16">
        <v>1</v>
      </c>
      <c r="T450" s="16">
        <v>1</v>
      </c>
      <c r="U450" s="16">
        <v>1</v>
      </c>
      <c r="V450" s="16">
        <v>1</v>
      </c>
      <c r="W450" s="16">
        <v>4</v>
      </c>
      <c r="X450" s="16" t="s">
        <v>1447</v>
      </c>
      <c r="Y450" s="13"/>
      <c r="Z450" s="13"/>
      <c r="AA450" s="13"/>
      <c r="AB450" s="13"/>
      <c r="AC450" s="13"/>
      <c r="AD450" s="13"/>
      <c r="AE450" s="13"/>
      <c r="AF450" s="13"/>
      <c r="AG450" s="13"/>
      <c r="AH450" s="13"/>
      <c r="AI450" s="13"/>
    </row>
    <row r="451" spans="1:35" x14ac:dyDescent="0.2">
      <c r="A451" s="14" t="s">
        <v>1335</v>
      </c>
      <c r="B451" s="15" t="s">
        <v>111</v>
      </c>
      <c r="C451" s="16" t="s">
        <v>112</v>
      </c>
      <c r="D451" s="16" t="s">
        <v>756</v>
      </c>
      <c r="E451" s="16" t="s">
        <v>757</v>
      </c>
      <c r="F451" s="16" t="s">
        <v>1396</v>
      </c>
      <c r="G451" s="17" t="s">
        <v>1397</v>
      </c>
      <c r="H451" s="16" t="s">
        <v>1398</v>
      </c>
      <c r="I451" s="17" t="s">
        <v>1399</v>
      </c>
      <c r="J451" s="16" t="s">
        <v>458</v>
      </c>
      <c r="K451" s="16" t="s">
        <v>459</v>
      </c>
      <c r="L451" s="16" t="s">
        <v>1448</v>
      </c>
      <c r="M451" s="16" t="s">
        <v>50</v>
      </c>
      <c r="N451" s="16" t="s">
        <v>1449</v>
      </c>
      <c r="O451" s="16" t="s">
        <v>1389</v>
      </c>
      <c r="P451" s="16" t="s">
        <v>1450</v>
      </c>
      <c r="Q451" s="16" t="s">
        <v>88</v>
      </c>
      <c r="R451" s="16" t="s">
        <v>82</v>
      </c>
      <c r="S451" s="16">
        <v>30</v>
      </c>
      <c r="T451" s="16">
        <v>30</v>
      </c>
      <c r="U451" s="16">
        <v>30</v>
      </c>
      <c r="V451" s="16">
        <v>30</v>
      </c>
      <c r="W451" s="16">
        <v>30</v>
      </c>
      <c r="X451" s="16" t="s">
        <v>1451</v>
      </c>
      <c r="Y451" s="13"/>
      <c r="Z451" s="13"/>
      <c r="AA451" s="13"/>
      <c r="AB451" s="13"/>
      <c r="AC451" s="13"/>
      <c r="AD451" s="13"/>
      <c r="AE451" s="13"/>
      <c r="AF451" s="13"/>
      <c r="AG451" s="13"/>
      <c r="AH451" s="13"/>
      <c r="AI451" s="13"/>
    </row>
    <row r="452" spans="1:35" x14ac:dyDescent="0.2">
      <c r="A452" s="14" t="s">
        <v>1335</v>
      </c>
      <c r="B452" s="15" t="s">
        <v>111</v>
      </c>
      <c r="C452" s="16" t="s">
        <v>112</v>
      </c>
      <c r="D452" s="16" t="s">
        <v>756</v>
      </c>
      <c r="E452" s="16" t="s">
        <v>757</v>
      </c>
      <c r="F452" s="16" t="s">
        <v>1396</v>
      </c>
      <c r="G452" s="17" t="s">
        <v>1397</v>
      </c>
      <c r="H452" s="16" t="s">
        <v>1398</v>
      </c>
      <c r="I452" s="17" t="s">
        <v>1399</v>
      </c>
      <c r="J452" s="16" t="s">
        <v>458</v>
      </c>
      <c r="K452" s="16" t="s">
        <v>459</v>
      </c>
      <c r="L452" s="16" t="s">
        <v>1448</v>
      </c>
      <c r="M452" s="16" t="s">
        <v>50</v>
      </c>
      <c r="N452" s="16" t="s">
        <v>1449</v>
      </c>
      <c r="O452" s="16" t="s">
        <v>1389</v>
      </c>
      <c r="P452" s="16" t="s">
        <v>1452</v>
      </c>
      <c r="Q452" s="16" t="s">
        <v>88</v>
      </c>
      <c r="R452" s="16" t="s">
        <v>82</v>
      </c>
      <c r="S452" s="16">
        <v>30</v>
      </c>
      <c r="T452" s="16">
        <v>30</v>
      </c>
      <c r="U452" s="16">
        <v>30</v>
      </c>
      <c r="V452" s="16">
        <v>30</v>
      </c>
      <c r="W452" s="16">
        <v>30</v>
      </c>
      <c r="X452" s="16" t="s">
        <v>1451</v>
      </c>
      <c r="Y452" s="13"/>
      <c r="Z452" s="13"/>
      <c r="AA452" s="13"/>
      <c r="AB452" s="13"/>
      <c r="AC452" s="13"/>
      <c r="AD452" s="13"/>
      <c r="AE452" s="13"/>
      <c r="AF452" s="13"/>
      <c r="AG452" s="13"/>
      <c r="AH452" s="13"/>
      <c r="AI452" s="13"/>
    </row>
    <row r="453" spans="1:35" x14ac:dyDescent="0.2">
      <c r="A453" s="24" t="s">
        <v>1424</v>
      </c>
      <c r="B453" s="25" t="s">
        <v>718</v>
      </c>
      <c r="C453" s="26" t="s">
        <v>719</v>
      </c>
      <c r="D453" s="26" t="s">
        <v>756</v>
      </c>
      <c r="E453" s="26" t="s">
        <v>757</v>
      </c>
      <c r="F453" s="26" t="s">
        <v>1396</v>
      </c>
      <c r="G453" s="27" t="s">
        <v>1397</v>
      </c>
      <c r="H453" s="26" t="s">
        <v>1398</v>
      </c>
      <c r="I453" s="27" t="s">
        <v>1399</v>
      </c>
      <c r="J453" s="16" t="s">
        <v>331</v>
      </c>
      <c r="K453" s="16" t="s">
        <v>332</v>
      </c>
      <c r="L453" s="16" t="s">
        <v>1453</v>
      </c>
      <c r="M453" s="16" t="s">
        <v>50</v>
      </c>
      <c r="N453" s="16" t="s">
        <v>1454</v>
      </c>
      <c r="O453" s="16" t="s">
        <v>52</v>
      </c>
      <c r="P453" s="16" t="s">
        <v>1455</v>
      </c>
      <c r="Q453" s="16" t="s">
        <v>763</v>
      </c>
      <c r="R453" s="16" t="s">
        <v>36</v>
      </c>
      <c r="S453" s="16">
        <v>3</v>
      </c>
      <c r="T453" s="16">
        <v>3</v>
      </c>
      <c r="U453" s="16">
        <v>3</v>
      </c>
      <c r="V453" s="16">
        <v>3</v>
      </c>
      <c r="W453" s="16">
        <v>12</v>
      </c>
      <c r="X453" s="16" t="s">
        <v>1456</v>
      </c>
      <c r="Y453" s="13"/>
      <c r="Z453" s="13"/>
      <c r="AA453" s="13"/>
      <c r="AB453" s="13"/>
      <c r="AC453" s="13"/>
      <c r="AD453" s="13"/>
      <c r="AE453" s="13"/>
      <c r="AF453" s="13"/>
      <c r="AG453" s="13"/>
      <c r="AH453" s="13"/>
      <c r="AI453" s="13"/>
    </row>
    <row r="454" spans="1:35" x14ac:dyDescent="0.2">
      <c r="A454" s="24" t="s">
        <v>1424</v>
      </c>
      <c r="B454" s="25" t="s">
        <v>718</v>
      </c>
      <c r="C454" s="26" t="s">
        <v>719</v>
      </c>
      <c r="D454" s="26" t="s">
        <v>756</v>
      </c>
      <c r="E454" s="26" t="s">
        <v>757</v>
      </c>
      <c r="F454" s="26" t="s">
        <v>1396</v>
      </c>
      <c r="G454" s="27" t="s">
        <v>1397</v>
      </c>
      <c r="H454" s="26" t="s">
        <v>1398</v>
      </c>
      <c r="I454" s="27" t="s">
        <v>1399</v>
      </c>
      <c r="J454" s="16" t="s">
        <v>331</v>
      </c>
      <c r="K454" s="16" t="s">
        <v>332</v>
      </c>
      <c r="L454" s="16" t="s">
        <v>1453</v>
      </c>
      <c r="M454" s="16" t="s">
        <v>50</v>
      </c>
      <c r="N454" s="16" t="s">
        <v>1454</v>
      </c>
      <c r="O454" s="16" t="s">
        <v>52</v>
      </c>
      <c r="P454" s="16" t="s">
        <v>1457</v>
      </c>
      <c r="Q454" s="16" t="s">
        <v>763</v>
      </c>
      <c r="R454" s="16" t="s">
        <v>36</v>
      </c>
      <c r="S454" s="16">
        <v>3</v>
      </c>
      <c r="T454" s="16">
        <v>3</v>
      </c>
      <c r="U454" s="16">
        <v>3</v>
      </c>
      <c r="V454" s="16">
        <v>3</v>
      </c>
      <c r="W454" s="16">
        <v>12</v>
      </c>
      <c r="X454" s="16" t="s">
        <v>1456</v>
      </c>
      <c r="Y454" s="13"/>
      <c r="Z454" s="13"/>
      <c r="AA454" s="13"/>
      <c r="AB454" s="13"/>
      <c r="AC454" s="13"/>
      <c r="AD454" s="13"/>
      <c r="AE454" s="13"/>
      <c r="AF454" s="13"/>
      <c r="AG454" s="13"/>
      <c r="AH454" s="13"/>
      <c r="AI454" s="13"/>
    </row>
    <row r="455" spans="1:35" x14ac:dyDescent="0.2">
      <c r="A455" s="14" t="s">
        <v>1458</v>
      </c>
      <c r="B455" s="15" t="s">
        <v>1459</v>
      </c>
      <c r="C455" s="16" t="s">
        <v>1460</v>
      </c>
      <c r="D455" s="16" t="s">
        <v>1461</v>
      </c>
      <c r="E455" s="16" t="s">
        <v>1462</v>
      </c>
      <c r="F455" s="16" t="s">
        <v>1463</v>
      </c>
      <c r="G455" s="17" t="s">
        <v>1464</v>
      </c>
      <c r="H455" s="16" t="s">
        <v>1465</v>
      </c>
      <c r="I455" s="17" t="s">
        <v>1466</v>
      </c>
      <c r="J455" s="16" t="s">
        <v>28</v>
      </c>
      <c r="K455" s="16" t="s">
        <v>29</v>
      </c>
      <c r="L455" s="16" t="s">
        <v>1467</v>
      </c>
      <c r="M455" s="16" t="s">
        <v>31</v>
      </c>
      <c r="N455" s="16" t="s">
        <v>1468</v>
      </c>
      <c r="O455" s="16" t="s">
        <v>33</v>
      </c>
      <c r="P455" s="16" t="s">
        <v>1469</v>
      </c>
      <c r="Q455" s="16" t="s">
        <v>1470</v>
      </c>
      <c r="R455" s="16" t="s">
        <v>36</v>
      </c>
      <c r="S455" s="16">
        <v>0</v>
      </c>
      <c r="T455" s="16">
        <v>0</v>
      </c>
      <c r="U455" s="16">
        <v>0</v>
      </c>
      <c r="V455" s="16">
        <v>35900</v>
      </c>
      <c r="W455" s="16">
        <v>35900</v>
      </c>
      <c r="X455" s="16" t="s">
        <v>1471</v>
      </c>
      <c r="Y455" s="13"/>
      <c r="Z455" s="13"/>
      <c r="AA455" s="13"/>
      <c r="AB455" s="13"/>
      <c r="AC455" s="13"/>
      <c r="AD455" s="13"/>
      <c r="AE455" s="13"/>
      <c r="AF455" s="13"/>
      <c r="AG455" s="13"/>
      <c r="AH455" s="13"/>
      <c r="AI455" s="13"/>
    </row>
    <row r="456" spans="1:35" x14ac:dyDescent="0.2">
      <c r="A456" s="14" t="s">
        <v>1458</v>
      </c>
      <c r="B456" s="15" t="s">
        <v>1459</v>
      </c>
      <c r="C456" s="16" t="s">
        <v>1460</v>
      </c>
      <c r="D456" s="16" t="s">
        <v>1461</v>
      </c>
      <c r="E456" s="16" t="s">
        <v>1462</v>
      </c>
      <c r="F456" s="16" t="s">
        <v>1463</v>
      </c>
      <c r="G456" s="17" t="s">
        <v>1464</v>
      </c>
      <c r="H456" s="16" t="s">
        <v>1465</v>
      </c>
      <c r="I456" s="17" t="s">
        <v>1466</v>
      </c>
      <c r="J456" s="16" t="s">
        <v>28</v>
      </c>
      <c r="K456" s="16" t="s">
        <v>29</v>
      </c>
      <c r="L456" s="16" t="s">
        <v>1467</v>
      </c>
      <c r="M456" s="16" t="s">
        <v>31</v>
      </c>
      <c r="N456" s="16" t="s">
        <v>1468</v>
      </c>
      <c r="O456" s="16" t="s">
        <v>33</v>
      </c>
      <c r="P456" s="16" t="s">
        <v>1472</v>
      </c>
      <c r="Q456" s="16" t="s">
        <v>1470</v>
      </c>
      <c r="R456" s="16" t="s">
        <v>36</v>
      </c>
      <c r="S456" s="16">
        <v>0</v>
      </c>
      <c r="T456" s="16">
        <v>0</v>
      </c>
      <c r="U456" s="16">
        <v>0</v>
      </c>
      <c r="V456" s="16">
        <v>35900</v>
      </c>
      <c r="W456" s="16">
        <v>35900</v>
      </c>
      <c r="X456" s="16" t="s">
        <v>1471</v>
      </c>
      <c r="Y456" s="13"/>
      <c r="Z456" s="13"/>
      <c r="AA456" s="13"/>
      <c r="AB456" s="13"/>
      <c r="AC456" s="13"/>
      <c r="AD456" s="13"/>
      <c r="AE456" s="13"/>
      <c r="AF456" s="13"/>
      <c r="AG456" s="13"/>
      <c r="AH456" s="13"/>
      <c r="AI456" s="13"/>
    </row>
    <row r="457" spans="1:35" x14ac:dyDescent="0.2">
      <c r="A457" s="14" t="s">
        <v>1458</v>
      </c>
      <c r="B457" s="15" t="s">
        <v>1459</v>
      </c>
      <c r="C457" s="16" t="s">
        <v>1460</v>
      </c>
      <c r="D457" s="16" t="s">
        <v>1461</v>
      </c>
      <c r="E457" s="16" t="s">
        <v>1462</v>
      </c>
      <c r="F457" s="16" t="s">
        <v>1463</v>
      </c>
      <c r="G457" s="17" t="s">
        <v>1464</v>
      </c>
      <c r="H457" s="16" t="s">
        <v>1465</v>
      </c>
      <c r="I457" s="17" t="s">
        <v>1466</v>
      </c>
      <c r="J457" s="16" t="s">
        <v>39</v>
      </c>
      <c r="K457" s="16" t="s">
        <v>40</v>
      </c>
      <c r="L457" s="16" t="s">
        <v>1473</v>
      </c>
      <c r="M457" s="16" t="s">
        <v>31</v>
      </c>
      <c r="N457" s="16" t="s">
        <v>1474</v>
      </c>
      <c r="O457" s="16" t="s">
        <v>33</v>
      </c>
      <c r="P457" s="16" t="s">
        <v>1475</v>
      </c>
      <c r="Q457" s="16" t="s">
        <v>1470</v>
      </c>
      <c r="R457" s="16" t="s">
        <v>36</v>
      </c>
      <c r="S457" s="16">
        <v>0</v>
      </c>
      <c r="T457" s="16">
        <v>0</v>
      </c>
      <c r="U457" s="16">
        <v>0</v>
      </c>
      <c r="V457" s="16">
        <v>35900</v>
      </c>
      <c r="W457" s="16">
        <v>35900</v>
      </c>
      <c r="X457" s="16" t="s">
        <v>1476</v>
      </c>
      <c r="Y457" s="13"/>
      <c r="Z457" s="13"/>
      <c r="AA457" s="13"/>
      <c r="AB457" s="13"/>
      <c r="AC457" s="13"/>
      <c r="AD457" s="13"/>
      <c r="AE457" s="13"/>
      <c r="AF457" s="13"/>
      <c r="AG457" s="13"/>
      <c r="AH457" s="13"/>
      <c r="AI457" s="13"/>
    </row>
    <row r="458" spans="1:35" x14ac:dyDescent="0.2">
      <c r="A458" s="14" t="s">
        <v>1458</v>
      </c>
      <c r="B458" s="15" t="s">
        <v>1459</v>
      </c>
      <c r="C458" s="16" t="s">
        <v>1460</v>
      </c>
      <c r="D458" s="16" t="s">
        <v>1461</v>
      </c>
      <c r="E458" s="16" t="s">
        <v>1462</v>
      </c>
      <c r="F458" s="16" t="s">
        <v>1463</v>
      </c>
      <c r="G458" s="17" t="s">
        <v>1464</v>
      </c>
      <c r="H458" s="16" t="s">
        <v>1465</v>
      </c>
      <c r="I458" s="17" t="s">
        <v>1466</v>
      </c>
      <c r="J458" s="16" t="s">
        <v>39</v>
      </c>
      <c r="K458" s="16" t="s">
        <v>40</v>
      </c>
      <c r="L458" s="16" t="s">
        <v>1473</v>
      </c>
      <c r="M458" s="16" t="s">
        <v>31</v>
      </c>
      <c r="N458" s="16" t="s">
        <v>1474</v>
      </c>
      <c r="O458" s="16" t="s">
        <v>33</v>
      </c>
      <c r="P458" s="16" t="s">
        <v>1477</v>
      </c>
      <c r="Q458" s="16" t="s">
        <v>1470</v>
      </c>
      <c r="R458" s="16" t="s">
        <v>36</v>
      </c>
      <c r="S458" s="16">
        <v>0</v>
      </c>
      <c r="T458" s="16">
        <v>0</v>
      </c>
      <c r="U458" s="16">
        <v>0</v>
      </c>
      <c r="V458" s="16">
        <v>35900</v>
      </c>
      <c r="W458" s="16">
        <v>35900</v>
      </c>
      <c r="X458" s="16" t="s">
        <v>1476</v>
      </c>
      <c r="Y458" s="13"/>
      <c r="Z458" s="13"/>
      <c r="AA458" s="13"/>
      <c r="AB458" s="13"/>
      <c r="AC458" s="13"/>
      <c r="AD458" s="13"/>
      <c r="AE458" s="13"/>
      <c r="AF458" s="13"/>
      <c r="AG458" s="13"/>
      <c r="AH458" s="13"/>
      <c r="AI458" s="13"/>
    </row>
    <row r="459" spans="1:35" x14ac:dyDescent="0.2">
      <c r="A459" s="14" t="s">
        <v>1458</v>
      </c>
      <c r="B459" s="15" t="s">
        <v>1459</v>
      </c>
      <c r="C459" s="16" t="s">
        <v>1460</v>
      </c>
      <c r="D459" s="16" t="s">
        <v>1461</v>
      </c>
      <c r="E459" s="16" t="s">
        <v>1462</v>
      </c>
      <c r="F459" s="16" t="s">
        <v>1463</v>
      </c>
      <c r="G459" s="17" t="s">
        <v>1464</v>
      </c>
      <c r="H459" s="16" t="s">
        <v>1465</v>
      </c>
      <c r="I459" s="17" t="s">
        <v>1466</v>
      </c>
      <c r="J459" s="16" t="s">
        <v>47</v>
      </c>
      <c r="K459" s="16" t="s">
        <v>48</v>
      </c>
      <c r="L459" s="16" t="s">
        <v>1478</v>
      </c>
      <c r="M459" s="16" t="s">
        <v>50</v>
      </c>
      <c r="N459" s="16" t="s">
        <v>1479</v>
      </c>
      <c r="O459" s="16" t="s">
        <v>133</v>
      </c>
      <c r="P459" s="16" t="s">
        <v>1480</v>
      </c>
      <c r="Q459" s="16" t="s">
        <v>1481</v>
      </c>
      <c r="R459" s="16" t="s">
        <v>36</v>
      </c>
      <c r="S459" s="16">
        <v>0</v>
      </c>
      <c r="T459" s="16">
        <v>12</v>
      </c>
      <c r="U459" s="16">
        <v>0</v>
      </c>
      <c r="V459" s="16">
        <v>12</v>
      </c>
      <c r="W459" s="16">
        <v>24</v>
      </c>
      <c r="X459" s="16" t="s">
        <v>1482</v>
      </c>
      <c r="Y459" s="13"/>
      <c r="Z459" s="13"/>
      <c r="AA459" s="13"/>
      <c r="AB459" s="13"/>
      <c r="AC459" s="13"/>
      <c r="AD459" s="13"/>
      <c r="AE459" s="13"/>
      <c r="AF459" s="13"/>
      <c r="AG459" s="13"/>
      <c r="AH459" s="13"/>
      <c r="AI459" s="13"/>
    </row>
    <row r="460" spans="1:35" x14ac:dyDescent="0.2">
      <c r="A460" s="14" t="s">
        <v>1458</v>
      </c>
      <c r="B460" s="15" t="s">
        <v>1459</v>
      </c>
      <c r="C460" s="16" t="s">
        <v>1460</v>
      </c>
      <c r="D460" s="16" t="s">
        <v>1461</v>
      </c>
      <c r="E460" s="16" t="s">
        <v>1462</v>
      </c>
      <c r="F460" s="16" t="s">
        <v>1463</v>
      </c>
      <c r="G460" s="17" t="s">
        <v>1464</v>
      </c>
      <c r="H460" s="16" t="s">
        <v>1465</v>
      </c>
      <c r="I460" s="17" t="s">
        <v>1466</v>
      </c>
      <c r="J460" s="16" t="s">
        <v>47</v>
      </c>
      <c r="K460" s="16" t="s">
        <v>48</v>
      </c>
      <c r="L460" s="16" t="s">
        <v>1478</v>
      </c>
      <c r="M460" s="16" t="s">
        <v>50</v>
      </c>
      <c r="N460" s="16" t="s">
        <v>1479</v>
      </c>
      <c r="O460" s="16" t="s">
        <v>133</v>
      </c>
      <c r="P460" s="16" t="s">
        <v>1483</v>
      </c>
      <c r="Q460" s="16" t="s">
        <v>1481</v>
      </c>
      <c r="R460" s="16" t="s">
        <v>36</v>
      </c>
      <c r="S460" s="16">
        <v>0</v>
      </c>
      <c r="T460" s="16">
        <v>12</v>
      </c>
      <c r="U460" s="16">
        <v>0</v>
      </c>
      <c r="V460" s="16">
        <v>12</v>
      </c>
      <c r="W460" s="16">
        <v>24</v>
      </c>
      <c r="X460" s="16" t="s">
        <v>1482</v>
      </c>
      <c r="Y460" s="13"/>
      <c r="Z460" s="13"/>
      <c r="AA460" s="13"/>
      <c r="AB460" s="13"/>
      <c r="AC460" s="13"/>
      <c r="AD460" s="13"/>
      <c r="AE460" s="13"/>
      <c r="AF460" s="13"/>
      <c r="AG460" s="13"/>
      <c r="AH460" s="13"/>
      <c r="AI460" s="13"/>
    </row>
    <row r="461" spans="1:35" x14ac:dyDescent="0.2">
      <c r="A461" s="14" t="s">
        <v>1458</v>
      </c>
      <c r="B461" s="15" t="s">
        <v>1459</v>
      </c>
      <c r="C461" s="16" t="s">
        <v>1460</v>
      </c>
      <c r="D461" s="16" t="s">
        <v>1461</v>
      </c>
      <c r="E461" s="16" t="s">
        <v>1462</v>
      </c>
      <c r="F461" s="16" t="s">
        <v>1463</v>
      </c>
      <c r="G461" s="17" t="s">
        <v>1464</v>
      </c>
      <c r="H461" s="16" t="s">
        <v>1465</v>
      </c>
      <c r="I461" s="17" t="s">
        <v>1466</v>
      </c>
      <c r="J461" s="16" t="s">
        <v>57</v>
      </c>
      <c r="K461" s="16" t="s">
        <v>58</v>
      </c>
      <c r="L461" s="16" t="s">
        <v>1484</v>
      </c>
      <c r="M461" s="16" t="s">
        <v>50</v>
      </c>
      <c r="N461" s="16" t="s">
        <v>1485</v>
      </c>
      <c r="O461" s="16" t="s">
        <v>133</v>
      </c>
      <c r="P461" s="16" t="s">
        <v>1486</v>
      </c>
      <c r="Q461" s="16" t="s">
        <v>1487</v>
      </c>
      <c r="R461" s="16" t="s">
        <v>36</v>
      </c>
      <c r="S461" s="16">
        <v>0</v>
      </c>
      <c r="T461" s="16">
        <v>17950000</v>
      </c>
      <c r="U461" s="16">
        <v>0</v>
      </c>
      <c r="V461" s="16">
        <v>17950000</v>
      </c>
      <c r="W461" s="16">
        <v>35900000</v>
      </c>
      <c r="X461" s="16" t="s">
        <v>1488</v>
      </c>
      <c r="Y461" s="13"/>
      <c r="Z461" s="13"/>
      <c r="AA461" s="13"/>
      <c r="AB461" s="13"/>
      <c r="AC461" s="13"/>
      <c r="AD461" s="13"/>
      <c r="AE461" s="13"/>
      <c r="AF461" s="13"/>
      <c r="AG461" s="13"/>
      <c r="AH461" s="13"/>
      <c r="AI461" s="13"/>
    </row>
    <row r="462" spans="1:35" x14ac:dyDescent="0.2">
      <c r="A462" s="14" t="s">
        <v>1458</v>
      </c>
      <c r="B462" s="15" t="s">
        <v>1459</v>
      </c>
      <c r="C462" s="16" t="s">
        <v>1460</v>
      </c>
      <c r="D462" s="16" t="s">
        <v>1461</v>
      </c>
      <c r="E462" s="16" t="s">
        <v>1462</v>
      </c>
      <c r="F462" s="16" t="s">
        <v>1463</v>
      </c>
      <c r="G462" s="17" t="s">
        <v>1464</v>
      </c>
      <c r="H462" s="16" t="s">
        <v>1465</v>
      </c>
      <c r="I462" s="17" t="s">
        <v>1466</v>
      </c>
      <c r="J462" s="16" t="s">
        <v>57</v>
      </c>
      <c r="K462" s="16" t="s">
        <v>58</v>
      </c>
      <c r="L462" s="16" t="s">
        <v>1484</v>
      </c>
      <c r="M462" s="16" t="s">
        <v>50</v>
      </c>
      <c r="N462" s="16" t="s">
        <v>1485</v>
      </c>
      <c r="O462" s="16" t="s">
        <v>133</v>
      </c>
      <c r="P462" s="16" t="s">
        <v>1489</v>
      </c>
      <c r="Q462" s="16" t="s">
        <v>1487</v>
      </c>
      <c r="R462" s="16" t="s">
        <v>36</v>
      </c>
      <c r="S462" s="16">
        <v>0</v>
      </c>
      <c r="T462" s="16">
        <v>17950000</v>
      </c>
      <c r="U462" s="16">
        <v>0</v>
      </c>
      <c r="V462" s="16">
        <v>17950000</v>
      </c>
      <c r="W462" s="16">
        <v>35900000</v>
      </c>
      <c r="X462" s="16" t="s">
        <v>1488</v>
      </c>
      <c r="Y462" s="13"/>
      <c r="Z462" s="13"/>
      <c r="AA462" s="13"/>
      <c r="AB462" s="13"/>
      <c r="AC462" s="13"/>
      <c r="AD462" s="13"/>
      <c r="AE462" s="13"/>
      <c r="AF462" s="13"/>
      <c r="AG462" s="13"/>
      <c r="AH462" s="13"/>
      <c r="AI462" s="13"/>
    </row>
    <row r="463" spans="1:35" x14ac:dyDescent="0.2">
      <c r="A463" s="14" t="s">
        <v>1458</v>
      </c>
      <c r="B463" s="15" t="s">
        <v>1459</v>
      </c>
      <c r="C463" s="16" t="s">
        <v>1460</v>
      </c>
      <c r="D463" s="16" t="s">
        <v>1461</v>
      </c>
      <c r="E463" s="16" t="s">
        <v>1462</v>
      </c>
      <c r="F463" s="16" t="s">
        <v>1463</v>
      </c>
      <c r="G463" s="17" t="s">
        <v>1464</v>
      </c>
      <c r="H463" s="16" t="s">
        <v>1465</v>
      </c>
      <c r="I463" s="17" t="s">
        <v>1466</v>
      </c>
      <c r="J463" s="16" t="s">
        <v>65</v>
      </c>
      <c r="K463" s="16" t="s">
        <v>66</v>
      </c>
      <c r="L463" s="16" t="s">
        <v>1490</v>
      </c>
      <c r="M463" s="16" t="s">
        <v>50</v>
      </c>
      <c r="N463" s="16" t="s">
        <v>1491</v>
      </c>
      <c r="O463" s="16" t="s">
        <v>133</v>
      </c>
      <c r="P463" s="16" t="s">
        <v>1492</v>
      </c>
      <c r="Q463" s="16" t="s">
        <v>1493</v>
      </c>
      <c r="R463" s="16" t="s">
        <v>82</v>
      </c>
      <c r="S463" s="16">
        <v>0</v>
      </c>
      <c r="T463" s="16">
        <v>100</v>
      </c>
      <c r="U463" s="16">
        <v>0</v>
      </c>
      <c r="V463" s="16">
        <v>100</v>
      </c>
      <c r="W463" s="16">
        <v>100</v>
      </c>
      <c r="X463" s="16" t="s">
        <v>1494</v>
      </c>
      <c r="Y463" s="13"/>
      <c r="Z463" s="13"/>
      <c r="AA463" s="13"/>
      <c r="AB463" s="13"/>
      <c r="AC463" s="13"/>
      <c r="AD463" s="13"/>
      <c r="AE463" s="13"/>
      <c r="AF463" s="13"/>
      <c r="AG463" s="13"/>
      <c r="AH463" s="13"/>
      <c r="AI463" s="13"/>
    </row>
    <row r="464" spans="1:35" x14ac:dyDescent="0.2">
      <c r="A464" s="14" t="s">
        <v>1458</v>
      </c>
      <c r="B464" s="15" t="s">
        <v>1459</v>
      </c>
      <c r="C464" s="16" t="s">
        <v>1460</v>
      </c>
      <c r="D464" s="16" t="s">
        <v>1461</v>
      </c>
      <c r="E464" s="16" t="s">
        <v>1462</v>
      </c>
      <c r="F464" s="16" t="s">
        <v>1463</v>
      </c>
      <c r="G464" s="17" t="s">
        <v>1464</v>
      </c>
      <c r="H464" s="16" t="s">
        <v>1465</v>
      </c>
      <c r="I464" s="17" t="s">
        <v>1466</v>
      </c>
      <c r="J464" s="16" t="s">
        <v>65</v>
      </c>
      <c r="K464" s="16" t="s">
        <v>66</v>
      </c>
      <c r="L464" s="16" t="s">
        <v>1490</v>
      </c>
      <c r="M464" s="16" t="s">
        <v>50</v>
      </c>
      <c r="N464" s="16" t="s">
        <v>1491</v>
      </c>
      <c r="O464" s="16" t="s">
        <v>133</v>
      </c>
      <c r="P464" s="16" t="s">
        <v>1495</v>
      </c>
      <c r="Q464" s="16" t="s">
        <v>1493</v>
      </c>
      <c r="R464" s="16" t="s">
        <v>82</v>
      </c>
      <c r="S464" s="16">
        <v>0</v>
      </c>
      <c r="T464" s="16">
        <v>100</v>
      </c>
      <c r="U464" s="16">
        <v>0</v>
      </c>
      <c r="V464" s="16">
        <v>100</v>
      </c>
      <c r="W464" s="16">
        <v>100</v>
      </c>
      <c r="X464" s="16" t="s">
        <v>1494</v>
      </c>
      <c r="Y464" s="13"/>
      <c r="Z464" s="13"/>
      <c r="AA464" s="13"/>
      <c r="AB464" s="13"/>
      <c r="AC464" s="13"/>
      <c r="AD464" s="13"/>
      <c r="AE464" s="13"/>
      <c r="AF464" s="13"/>
      <c r="AG464" s="13"/>
      <c r="AH464" s="13"/>
      <c r="AI464" s="13"/>
    </row>
    <row r="465" spans="1:35" x14ac:dyDescent="0.2">
      <c r="A465" s="14" t="s">
        <v>1458</v>
      </c>
      <c r="B465" s="15" t="s">
        <v>1459</v>
      </c>
      <c r="C465" s="16" t="s">
        <v>1460</v>
      </c>
      <c r="D465" s="16" t="s">
        <v>1461</v>
      </c>
      <c r="E465" s="16" t="s">
        <v>1462</v>
      </c>
      <c r="F465" s="16" t="s">
        <v>1463</v>
      </c>
      <c r="G465" s="17" t="s">
        <v>1464</v>
      </c>
      <c r="H465" s="16" t="s">
        <v>1465</v>
      </c>
      <c r="I465" s="17" t="s">
        <v>1466</v>
      </c>
      <c r="J465" s="16" t="s">
        <v>299</v>
      </c>
      <c r="K465" s="16" t="s">
        <v>300</v>
      </c>
      <c r="L465" s="16" t="s">
        <v>1496</v>
      </c>
      <c r="M465" s="16" t="s">
        <v>50</v>
      </c>
      <c r="N465" s="16" t="s">
        <v>1497</v>
      </c>
      <c r="O465" s="16" t="s">
        <v>133</v>
      </c>
      <c r="P465" s="16" t="s">
        <v>1498</v>
      </c>
      <c r="Q465" s="16" t="s">
        <v>1499</v>
      </c>
      <c r="R465" s="16" t="s">
        <v>36</v>
      </c>
      <c r="S465" s="16">
        <v>0</v>
      </c>
      <c r="T465" s="16">
        <v>4</v>
      </c>
      <c r="U465" s="16">
        <v>0</v>
      </c>
      <c r="V465" s="16">
        <v>0</v>
      </c>
      <c r="W465" s="16">
        <v>4</v>
      </c>
      <c r="X465" s="16" t="s">
        <v>1500</v>
      </c>
      <c r="Y465" s="13"/>
      <c r="Z465" s="13"/>
      <c r="AA465" s="13"/>
      <c r="AB465" s="13"/>
      <c r="AC465" s="13"/>
      <c r="AD465" s="13"/>
      <c r="AE465" s="13"/>
      <c r="AF465" s="13"/>
      <c r="AG465" s="13"/>
      <c r="AH465" s="13"/>
      <c r="AI465" s="13"/>
    </row>
    <row r="466" spans="1:35" x14ac:dyDescent="0.2">
      <c r="A466" s="14" t="s">
        <v>1458</v>
      </c>
      <c r="B466" s="15" t="s">
        <v>1459</v>
      </c>
      <c r="C466" s="16" t="s">
        <v>1460</v>
      </c>
      <c r="D466" s="16" t="s">
        <v>1461</v>
      </c>
      <c r="E466" s="16" t="s">
        <v>1462</v>
      </c>
      <c r="F466" s="16" t="s">
        <v>1463</v>
      </c>
      <c r="G466" s="17" t="s">
        <v>1464</v>
      </c>
      <c r="H466" s="16" t="s">
        <v>1465</v>
      </c>
      <c r="I466" s="17" t="s">
        <v>1466</v>
      </c>
      <c r="J466" s="16" t="s">
        <v>299</v>
      </c>
      <c r="K466" s="16" t="s">
        <v>300</v>
      </c>
      <c r="L466" s="16" t="s">
        <v>1496</v>
      </c>
      <c r="M466" s="16" t="s">
        <v>50</v>
      </c>
      <c r="N466" s="16" t="s">
        <v>1497</v>
      </c>
      <c r="O466" s="16" t="s">
        <v>133</v>
      </c>
      <c r="P466" s="16" t="s">
        <v>1501</v>
      </c>
      <c r="Q466" s="16" t="s">
        <v>1499</v>
      </c>
      <c r="R466" s="16" t="s">
        <v>82</v>
      </c>
      <c r="S466" s="16">
        <v>0</v>
      </c>
      <c r="T466" s="16">
        <v>10</v>
      </c>
      <c r="U466" s="16">
        <v>0</v>
      </c>
      <c r="V466" s="16">
        <v>10</v>
      </c>
      <c r="W466" s="16">
        <v>10</v>
      </c>
      <c r="X466" s="16" t="s">
        <v>1500</v>
      </c>
      <c r="Y466" s="13"/>
      <c r="Z466" s="13"/>
      <c r="AA466" s="13"/>
      <c r="AB466" s="13"/>
      <c r="AC466" s="13"/>
      <c r="AD466" s="13"/>
      <c r="AE466" s="13"/>
      <c r="AF466" s="13"/>
      <c r="AG466" s="13"/>
      <c r="AH466" s="13"/>
      <c r="AI466" s="13"/>
    </row>
    <row r="467" spans="1:35" x14ac:dyDescent="0.2">
      <c r="A467" s="14" t="s">
        <v>1458</v>
      </c>
      <c r="B467" s="15" t="s">
        <v>1459</v>
      </c>
      <c r="C467" s="16" t="s">
        <v>1460</v>
      </c>
      <c r="D467" s="16" t="s">
        <v>1461</v>
      </c>
      <c r="E467" s="16" t="s">
        <v>1462</v>
      </c>
      <c r="F467" s="16" t="s">
        <v>1463</v>
      </c>
      <c r="G467" s="17" t="s">
        <v>1464</v>
      </c>
      <c r="H467" s="16" t="s">
        <v>1465</v>
      </c>
      <c r="I467" s="17" t="s">
        <v>1466</v>
      </c>
      <c r="J467" s="16" t="s">
        <v>73</v>
      </c>
      <c r="K467" s="16" t="s">
        <v>74</v>
      </c>
      <c r="L467" s="16" t="s">
        <v>1502</v>
      </c>
      <c r="M467" s="16" t="s">
        <v>50</v>
      </c>
      <c r="N467" s="16" t="s">
        <v>1503</v>
      </c>
      <c r="O467" s="16" t="s">
        <v>1389</v>
      </c>
      <c r="P467" s="16" t="s">
        <v>1504</v>
      </c>
      <c r="Q467" s="16" t="s">
        <v>1505</v>
      </c>
      <c r="R467" s="16" t="s">
        <v>36</v>
      </c>
      <c r="S467" s="16">
        <v>1296</v>
      </c>
      <c r="T467" s="16">
        <v>1296</v>
      </c>
      <c r="U467" s="16">
        <v>1296</v>
      </c>
      <c r="V467" s="16">
        <v>1296</v>
      </c>
      <c r="W467" s="16">
        <v>5184</v>
      </c>
      <c r="X467" s="16" t="s">
        <v>1506</v>
      </c>
      <c r="Y467" s="13"/>
      <c r="Z467" s="13"/>
      <c r="AA467" s="13"/>
      <c r="AB467" s="13"/>
      <c r="AC467" s="13"/>
      <c r="AD467" s="13"/>
      <c r="AE467" s="13"/>
      <c r="AF467" s="13"/>
      <c r="AG467" s="13"/>
      <c r="AH467" s="13"/>
      <c r="AI467" s="13"/>
    </row>
    <row r="468" spans="1:35" x14ac:dyDescent="0.2">
      <c r="A468" s="14" t="s">
        <v>1458</v>
      </c>
      <c r="B468" s="15" t="s">
        <v>1459</v>
      </c>
      <c r="C468" s="16" t="s">
        <v>1460</v>
      </c>
      <c r="D468" s="16" t="s">
        <v>1461</v>
      </c>
      <c r="E468" s="16" t="s">
        <v>1462</v>
      </c>
      <c r="F468" s="16" t="s">
        <v>1463</v>
      </c>
      <c r="G468" s="17" t="s">
        <v>1464</v>
      </c>
      <c r="H468" s="16" t="s">
        <v>1465</v>
      </c>
      <c r="I468" s="17" t="s">
        <v>1466</v>
      </c>
      <c r="J468" s="16" t="s">
        <v>73</v>
      </c>
      <c r="K468" s="16" t="s">
        <v>74</v>
      </c>
      <c r="L468" s="16" t="s">
        <v>1502</v>
      </c>
      <c r="M468" s="16" t="s">
        <v>50</v>
      </c>
      <c r="N468" s="16" t="s">
        <v>1503</v>
      </c>
      <c r="O468" s="16" t="s">
        <v>1389</v>
      </c>
      <c r="P468" s="16" t="s">
        <v>1507</v>
      </c>
      <c r="Q468" s="16" t="s">
        <v>1505</v>
      </c>
      <c r="R468" s="16" t="s">
        <v>36</v>
      </c>
      <c r="S468" s="16">
        <v>1296</v>
      </c>
      <c r="T468" s="16">
        <v>1296</v>
      </c>
      <c r="U468" s="16">
        <v>1296</v>
      </c>
      <c r="V468" s="16">
        <v>1296</v>
      </c>
      <c r="W468" s="16">
        <v>5184</v>
      </c>
      <c r="X468" s="16" t="s">
        <v>1506</v>
      </c>
      <c r="Y468" s="13"/>
      <c r="Z468" s="13"/>
      <c r="AA468" s="13"/>
      <c r="AB468" s="13"/>
      <c r="AC468" s="13"/>
      <c r="AD468" s="13"/>
      <c r="AE468" s="13"/>
      <c r="AF468" s="13"/>
      <c r="AG468" s="13"/>
      <c r="AH468" s="13"/>
      <c r="AI468" s="13"/>
    </row>
    <row r="469" spans="1:35" x14ac:dyDescent="0.2">
      <c r="A469" s="14" t="s">
        <v>1458</v>
      </c>
      <c r="B469" s="15" t="s">
        <v>1459</v>
      </c>
      <c r="C469" s="16" t="s">
        <v>1460</v>
      </c>
      <c r="D469" s="16" t="s">
        <v>1461</v>
      </c>
      <c r="E469" s="16" t="s">
        <v>1462</v>
      </c>
      <c r="F469" s="16" t="s">
        <v>1463</v>
      </c>
      <c r="G469" s="17" t="s">
        <v>1464</v>
      </c>
      <c r="H469" s="16" t="s">
        <v>1465</v>
      </c>
      <c r="I469" s="17" t="s">
        <v>1466</v>
      </c>
      <c r="J469" s="16" t="s">
        <v>98</v>
      </c>
      <c r="K469" s="16" t="s">
        <v>99</v>
      </c>
      <c r="L469" s="16" t="s">
        <v>1508</v>
      </c>
      <c r="M469" s="16" t="s">
        <v>50</v>
      </c>
      <c r="N469" s="16" t="s">
        <v>1509</v>
      </c>
      <c r="O469" s="16" t="s">
        <v>1389</v>
      </c>
      <c r="P469" s="16" t="s">
        <v>1510</v>
      </c>
      <c r="Q469" s="16" t="s">
        <v>1487</v>
      </c>
      <c r="R469" s="16" t="s">
        <v>36</v>
      </c>
      <c r="S469" s="16">
        <v>8975000</v>
      </c>
      <c r="T469" s="16">
        <v>8975000</v>
      </c>
      <c r="U469" s="16">
        <v>8975000</v>
      </c>
      <c r="V469" s="16">
        <v>8975000</v>
      </c>
      <c r="W469" s="16">
        <v>35900000</v>
      </c>
      <c r="X469" s="16" t="s">
        <v>1511</v>
      </c>
      <c r="Y469" s="13"/>
      <c r="Z469" s="13"/>
      <c r="AA469" s="13"/>
      <c r="AB469" s="13"/>
      <c r="AC469" s="13"/>
      <c r="AD469" s="13"/>
      <c r="AE469" s="13"/>
      <c r="AF469" s="13"/>
      <c r="AG469" s="13"/>
      <c r="AH469" s="13"/>
      <c r="AI469" s="13"/>
    </row>
    <row r="470" spans="1:35" x14ac:dyDescent="0.2">
      <c r="A470" s="14" t="s">
        <v>1458</v>
      </c>
      <c r="B470" s="15" t="s">
        <v>1459</v>
      </c>
      <c r="C470" s="16" t="s">
        <v>1460</v>
      </c>
      <c r="D470" s="16" t="s">
        <v>1461</v>
      </c>
      <c r="E470" s="16" t="s">
        <v>1462</v>
      </c>
      <c r="F470" s="16" t="s">
        <v>1463</v>
      </c>
      <c r="G470" s="17" t="s">
        <v>1464</v>
      </c>
      <c r="H470" s="16" t="s">
        <v>1465</v>
      </c>
      <c r="I470" s="17" t="s">
        <v>1466</v>
      </c>
      <c r="J470" s="16" t="s">
        <v>98</v>
      </c>
      <c r="K470" s="16" t="s">
        <v>99</v>
      </c>
      <c r="L470" s="16" t="s">
        <v>1508</v>
      </c>
      <c r="M470" s="16" t="s">
        <v>50</v>
      </c>
      <c r="N470" s="16" t="s">
        <v>1509</v>
      </c>
      <c r="O470" s="16" t="s">
        <v>1389</v>
      </c>
      <c r="P470" s="16" t="s">
        <v>1512</v>
      </c>
      <c r="Q470" s="16" t="s">
        <v>1487</v>
      </c>
      <c r="R470" s="16" t="s">
        <v>36</v>
      </c>
      <c r="S470" s="16">
        <v>8975000</v>
      </c>
      <c r="T470" s="16">
        <v>8975000</v>
      </c>
      <c r="U470" s="16">
        <v>8975000</v>
      </c>
      <c r="V470" s="16">
        <v>8975000</v>
      </c>
      <c r="W470" s="16">
        <v>35900000</v>
      </c>
      <c r="X470" s="16" t="s">
        <v>1511</v>
      </c>
      <c r="Y470" s="13"/>
      <c r="Z470" s="13"/>
      <c r="AA470" s="13"/>
      <c r="AB470" s="13"/>
      <c r="AC470" s="13"/>
      <c r="AD470" s="13"/>
      <c r="AE470" s="13"/>
      <c r="AF470" s="13"/>
      <c r="AG470" s="13"/>
      <c r="AH470" s="13"/>
      <c r="AI470" s="13"/>
    </row>
    <row r="471" spans="1:35" x14ac:dyDescent="0.2">
      <c r="A471" s="14" t="s">
        <v>1458</v>
      </c>
      <c r="B471" s="15" t="s">
        <v>1459</v>
      </c>
      <c r="C471" s="16" t="s">
        <v>1460</v>
      </c>
      <c r="D471" s="16" t="s">
        <v>1461</v>
      </c>
      <c r="E471" s="16" t="s">
        <v>1462</v>
      </c>
      <c r="F471" s="16" t="s">
        <v>1463</v>
      </c>
      <c r="G471" s="17" t="s">
        <v>1464</v>
      </c>
      <c r="H471" s="16" t="s">
        <v>1465</v>
      </c>
      <c r="I471" s="17" t="s">
        <v>1466</v>
      </c>
      <c r="J471" s="16" t="s">
        <v>445</v>
      </c>
      <c r="K471" s="16" t="s">
        <v>446</v>
      </c>
      <c r="L471" s="16" t="s">
        <v>1513</v>
      </c>
      <c r="M471" s="16" t="s">
        <v>50</v>
      </c>
      <c r="N471" s="16" t="s">
        <v>1514</v>
      </c>
      <c r="O471" s="16" t="s">
        <v>1389</v>
      </c>
      <c r="P471" s="16" t="s">
        <v>1515</v>
      </c>
      <c r="Q471" s="16" t="s">
        <v>1487</v>
      </c>
      <c r="R471" s="16" t="s">
        <v>36</v>
      </c>
      <c r="S471" s="16">
        <v>2500</v>
      </c>
      <c r="T471" s="16">
        <v>2500</v>
      </c>
      <c r="U471" s="16">
        <v>2500</v>
      </c>
      <c r="V471" s="16">
        <v>2500</v>
      </c>
      <c r="W471" s="16">
        <v>10000</v>
      </c>
      <c r="X471" s="16" t="s">
        <v>1516</v>
      </c>
      <c r="Y471" s="13"/>
      <c r="Z471" s="13"/>
      <c r="AA471" s="13"/>
      <c r="AB471" s="13"/>
      <c r="AC471" s="13"/>
      <c r="AD471" s="13"/>
      <c r="AE471" s="13"/>
      <c r="AF471" s="13"/>
      <c r="AG471" s="13"/>
      <c r="AH471" s="13"/>
      <c r="AI471" s="13"/>
    </row>
    <row r="472" spans="1:35" x14ac:dyDescent="0.2">
      <c r="A472" s="14" t="s">
        <v>1458</v>
      </c>
      <c r="B472" s="15" t="s">
        <v>1459</v>
      </c>
      <c r="C472" s="16" t="s">
        <v>1460</v>
      </c>
      <c r="D472" s="16" t="s">
        <v>1461</v>
      </c>
      <c r="E472" s="16" t="s">
        <v>1462</v>
      </c>
      <c r="F472" s="16" t="s">
        <v>1463</v>
      </c>
      <c r="G472" s="17" t="s">
        <v>1464</v>
      </c>
      <c r="H472" s="16" t="s">
        <v>1465</v>
      </c>
      <c r="I472" s="17" t="s">
        <v>1466</v>
      </c>
      <c r="J472" s="16" t="s">
        <v>445</v>
      </c>
      <c r="K472" s="16" t="s">
        <v>446</v>
      </c>
      <c r="L472" s="16" t="s">
        <v>1513</v>
      </c>
      <c r="M472" s="16" t="s">
        <v>50</v>
      </c>
      <c r="N472" s="16" t="s">
        <v>1514</v>
      </c>
      <c r="O472" s="16" t="s">
        <v>1389</v>
      </c>
      <c r="P472" s="16" t="s">
        <v>1517</v>
      </c>
      <c r="Q472" s="16" t="s">
        <v>1487</v>
      </c>
      <c r="R472" s="16" t="s">
        <v>36</v>
      </c>
      <c r="S472" s="16">
        <v>2500</v>
      </c>
      <c r="T472" s="16">
        <v>2500</v>
      </c>
      <c r="U472" s="16">
        <v>2500</v>
      </c>
      <c r="V472" s="16">
        <v>2500</v>
      </c>
      <c r="W472" s="16">
        <v>10000</v>
      </c>
      <c r="X472" s="16" t="s">
        <v>1516</v>
      </c>
      <c r="Y472" s="13"/>
      <c r="Z472" s="13"/>
      <c r="AA472" s="13"/>
      <c r="AB472" s="13"/>
      <c r="AC472" s="13"/>
      <c r="AD472" s="13"/>
      <c r="AE472" s="13"/>
      <c r="AF472" s="13"/>
      <c r="AG472" s="13"/>
      <c r="AH472" s="13"/>
      <c r="AI472" s="13"/>
    </row>
    <row r="473" spans="1:35" x14ac:dyDescent="0.2">
      <c r="A473" s="14" t="s">
        <v>1458</v>
      </c>
      <c r="B473" s="15" t="s">
        <v>1459</v>
      </c>
      <c r="C473" s="16" t="s">
        <v>1460</v>
      </c>
      <c r="D473" s="16" t="s">
        <v>1461</v>
      </c>
      <c r="E473" s="16" t="s">
        <v>1462</v>
      </c>
      <c r="F473" s="16" t="s">
        <v>1463</v>
      </c>
      <c r="G473" s="17" t="s">
        <v>1464</v>
      </c>
      <c r="H473" s="16" t="s">
        <v>1465</v>
      </c>
      <c r="I473" s="17" t="s">
        <v>1466</v>
      </c>
      <c r="J473" s="16" t="s">
        <v>104</v>
      </c>
      <c r="K473" s="16" t="s">
        <v>105</v>
      </c>
      <c r="L473" s="16" t="s">
        <v>1518</v>
      </c>
      <c r="M473" s="16" t="s">
        <v>50</v>
      </c>
      <c r="N473" s="16" t="s">
        <v>1519</v>
      </c>
      <c r="O473" s="16" t="s">
        <v>1389</v>
      </c>
      <c r="P473" s="16" t="s">
        <v>1520</v>
      </c>
      <c r="Q473" s="16" t="s">
        <v>1521</v>
      </c>
      <c r="R473" s="16" t="s">
        <v>36</v>
      </c>
      <c r="S473" s="16">
        <v>91250</v>
      </c>
      <c r="T473" s="16">
        <v>91250</v>
      </c>
      <c r="U473" s="16">
        <v>91250</v>
      </c>
      <c r="V473" s="16">
        <v>91250</v>
      </c>
      <c r="W473" s="16">
        <v>365000</v>
      </c>
      <c r="X473" s="16" t="s">
        <v>1522</v>
      </c>
      <c r="Y473" s="13"/>
      <c r="Z473" s="13"/>
      <c r="AA473" s="13"/>
      <c r="AB473" s="13"/>
      <c r="AC473" s="13"/>
      <c r="AD473" s="13"/>
      <c r="AE473" s="13"/>
      <c r="AF473" s="13"/>
      <c r="AG473" s="13"/>
      <c r="AH473" s="13"/>
      <c r="AI473" s="13"/>
    </row>
    <row r="474" spans="1:35" x14ac:dyDescent="0.2">
      <c r="A474" s="14" t="s">
        <v>1458</v>
      </c>
      <c r="B474" s="15" t="s">
        <v>1459</v>
      </c>
      <c r="C474" s="16" t="s">
        <v>1460</v>
      </c>
      <c r="D474" s="16" t="s">
        <v>1461</v>
      </c>
      <c r="E474" s="16" t="s">
        <v>1462</v>
      </c>
      <c r="F474" s="16" t="s">
        <v>1463</v>
      </c>
      <c r="G474" s="17" t="s">
        <v>1464</v>
      </c>
      <c r="H474" s="16" t="s">
        <v>1465</v>
      </c>
      <c r="I474" s="17" t="s">
        <v>1466</v>
      </c>
      <c r="J474" s="16" t="s">
        <v>104</v>
      </c>
      <c r="K474" s="16" t="s">
        <v>105</v>
      </c>
      <c r="L474" s="16" t="s">
        <v>1518</v>
      </c>
      <c r="M474" s="16" t="s">
        <v>50</v>
      </c>
      <c r="N474" s="16" t="s">
        <v>1519</v>
      </c>
      <c r="O474" s="16" t="s">
        <v>1389</v>
      </c>
      <c r="P474" s="16" t="s">
        <v>1523</v>
      </c>
      <c r="Q474" s="16" t="s">
        <v>1521</v>
      </c>
      <c r="R474" s="16" t="s">
        <v>36</v>
      </c>
      <c r="S474" s="16">
        <v>91250</v>
      </c>
      <c r="T474" s="16">
        <v>91250</v>
      </c>
      <c r="U474" s="16">
        <v>91250</v>
      </c>
      <c r="V474" s="16">
        <v>91250</v>
      </c>
      <c r="W474" s="16">
        <v>365000</v>
      </c>
      <c r="X474" s="16" t="s">
        <v>1522</v>
      </c>
      <c r="Y474" s="13"/>
      <c r="Z474" s="13"/>
      <c r="AA474" s="13"/>
      <c r="AB474" s="13"/>
      <c r="AC474" s="13"/>
      <c r="AD474" s="13"/>
      <c r="AE474" s="13"/>
      <c r="AF474" s="13"/>
      <c r="AG474" s="13"/>
      <c r="AH474" s="13"/>
      <c r="AI474" s="13"/>
    </row>
    <row r="475" spans="1:35" x14ac:dyDescent="0.2">
      <c r="A475" s="14" t="s">
        <v>1458</v>
      </c>
      <c r="B475" s="15" t="s">
        <v>1459</v>
      </c>
      <c r="C475" s="16" t="s">
        <v>1460</v>
      </c>
      <c r="D475" s="16" t="s">
        <v>1461</v>
      </c>
      <c r="E475" s="16" t="s">
        <v>1462</v>
      </c>
      <c r="F475" s="16" t="s">
        <v>1463</v>
      </c>
      <c r="G475" s="17" t="s">
        <v>1464</v>
      </c>
      <c r="H475" s="16" t="s">
        <v>1465</v>
      </c>
      <c r="I475" s="17" t="s">
        <v>1466</v>
      </c>
      <c r="J475" s="16" t="s">
        <v>458</v>
      </c>
      <c r="K475" s="16" t="s">
        <v>459</v>
      </c>
      <c r="L475" s="16" t="s">
        <v>1524</v>
      </c>
      <c r="M475" s="16" t="s">
        <v>50</v>
      </c>
      <c r="N475" s="16" t="s">
        <v>1525</v>
      </c>
      <c r="O475" s="16" t="s">
        <v>1389</v>
      </c>
      <c r="P475" s="16" t="s">
        <v>1526</v>
      </c>
      <c r="Q475" s="16" t="s">
        <v>1487</v>
      </c>
      <c r="R475" s="16" t="s">
        <v>36</v>
      </c>
      <c r="S475" s="16">
        <v>211250</v>
      </c>
      <c r="T475" s="16">
        <v>211250</v>
      </c>
      <c r="U475" s="16">
        <v>211250</v>
      </c>
      <c r="V475" s="16">
        <v>211250</v>
      </c>
      <c r="W475" s="16">
        <v>845000</v>
      </c>
      <c r="X475" s="16" t="s">
        <v>1522</v>
      </c>
      <c r="Y475" s="13"/>
      <c r="Z475" s="13"/>
      <c r="AA475" s="13"/>
      <c r="AB475" s="13"/>
      <c r="AC475" s="13"/>
      <c r="AD475" s="13"/>
      <c r="AE475" s="13"/>
      <c r="AF475" s="13"/>
      <c r="AG475" s="13"/>
      <c r="AH475" s="13"/>
      <c r="AI475" s="13"/>
    </row>
    <row r="476" spans="1:35" x14ac:dyDescent="0.2">
      <c r="A476" s="14" t="s">
        <v>1458</v>
      </c>
      <c r="B476" s="15" t="s">
        <v>1459</v>
      </c>
      <c r="C476" s="16" t="s">
        <v>1460</v>
      </c>
      <c r="D476" s="16" t="s">
        <v>1461</v>
      </c>
      <c r="E476" s="16" t="s">
        <v>1462</v>
      </c>
      <c r="F476" s="16" t="s">
        <v>1463</v>
      </c>
      <c r="G476" s="17" t="s">
        <v>1464</v>
      </c>
      <c r="H476" s="16" t="s">
        <v>1465</v>
      </c>
      <c r="I476" s="17" t="s">
        <v>1466</v>
      </c>
      <c r="J476" s="16" t="s">
        <v>458</v>
      </c>
      <c r="K476" s="16" t="s">
        <v>459</v>
      </c>
      <c r="L476" s="16" t="s">
        <v>1524</v>
      </c>
      <c r="M476" s="16" t="s">
        <v>50</v>
      </c>
      <c r="N476" s="16" t="s">
        <v>1525</v>
      </c>
      <c r="O476" s="16" t="s">
        <v>1389</v>
      </c>
      <c r="P476" s="16" t="s">
        <v>1527</v>
      </c>
      <c r="Q476" s="16" t="s">
        <v>1493</v>
      </c>
      <c r="R476" s="16" t="s">
        <v>82</v>
      </c>
      <c r="S476" s="16">
        <v>100</v>
      </c>
      <c r="T476" s="16">
        <v>100</v>
      </c>
      <c r="U476" s="16">
        <v>100</v>
      </c>
      <c r="V476" s="16">
        <v>100</v>
      </c>
      <c r="W476" s="16">
        <v>100</v>
      </c>
      <c r="X476" s="16" t="s">
        <v>1522</v>
      </c>
      <c r="Y476" s="13"/>
      <c r="Z476" s="13"/>
      <c r="AA476" s="13"/>
      <c r="AB476" s="13"/>
      <c r="AC476" s="13"/>
      <c r="AD476" s="13"/>
      <c r="AE476" s="13"/>
      <c r="AF476" s="13"/>
      <c r="AG476" s="13"/>
      <c r="AH476" s="13"/>
      <c r="AI476" s="13"/>
    </row>
    <row r="477" spans="1:35" x14ac:dyDescent="0.2">
      <c r="A477" s="14" t="s">
        <v>1458</v>
      </c>
      <c r="B477" s="15" t="s">
        <v>1459</v>
      </c>
      <c r="C477" s="16" t="s">
        <v>1460</v>
      </c>
      <c r="D477" s="16" t="s">
        <v>1461</v>
      </c>
      <c r="E477" s="16" t="s">
        <v>1462</v>
      </c>
      <c r="F477" s="16" t="s">
        <v>1463</v>
      </c>
      <c r="G477" s="17" t="s">
        <v>1464</v>
      </c>
      <c r="H477" s="16" t="s">
        <v>1465</v>
      </c>
      <c r="I477" s="17" t="s">
        <v>1466</v>
      </c>
      <c r="J477" s="16" t="s">
        <v>570</v>
      </c>
      <c r="K477" s="16" t="s">
        <v>571</v>
      </c>
      <c r="L477" s="16" t="s">
        <v>1528</v>
      </c>
      <c r="M477" s="16" t="s">
        <v>50</v>
      </c>
      <c r="N477" s="16" t="s">
        <v>1529</v>
      </c>
      <c r="O477" s="16" t="s">
        <v>1389</v>
      </c>
      <c r="P477" s="16" t="s">
        <v>1530</v>
      </c>
      <c r="Q477" s="16" t="s">
        <v>1531</v>
      </c>
      <c r="R477" s="16" t="s">
        <v>36</v>
      </c>
      <c r="S477" s="16">
        <v>300</v>
      </c>
      <c r="T477" s="16">
        <v>300</v>
      </c>
      <c r="U477" s="16">
        <v>300</v>
      </c>
      <c r="V477" s="16">
        <v>300</v>
      </c>
      <c r="W477" s="16">
        <v>1200</v>
      </c>
      <c r="X477" s="16" t="s">
        <v>1532</v>
      </c>
      <c r="Y477" s="13"/>
      <c r="Z477" s="13"/>
      <c r="AA477" s="13"/>
      <c r="AB477" s="13"/>
      <c r="AC477" s="13"/>
      <c r="AD477" s="13"/>
      <c r="AE477" s="13"/>
      <c r="AF477" s="13"/>
      <c r="AG477" s="13"/>
      <c r="AH477" s="13"/>
      <c r="AI477" s="13"/>
    </row>
    <row r="478" spans="1:35" x14ac:dyDescent="0.2">
      <c r="A478" s="14" t="s">
        <v>1458</v>
      </c>
      <c r="B478" s="15" t="s">
        <v>1459</v>
      </c>
      <c r="C478" s="16" t="s">
        <v>1460</v>
      </c>
      <c r="D478" s="16" t="s">
        <v>1461</v>
      </c>
      <c r="E478" s="16" t="s">
        <v>1462</v>
      </c>
      <c r="F478" s="16" t="s">
        <v>1463</v>
      </c>
      <c r="G478" s="17" t="s">
        <v>1464</v>
      </c>
      <c r="H478" s="16" t="s">
        <v>1465</v>
      </c>
      <c r="I478" s="17" t="s">
        <v>1466</v>
      </c>
      <c r="J478" s="16" t="s">
        <v>570</v>
      </c>
      <c r="K478" s="16" t="s">
        <v>571</v>
      </c>
      <c r="L478" s="16" t="s">
        <v>1528</v>
      </c>
      <c r="M478" s="16" t="s">
        <v>50</v>
      </c>
      <c r="N478" s="16" t="s">
        <v>1529</v>
      </c>
      <c r="O478" s="16" t="s">
        <v>1389</v>
      </c>
      <c r="P478" s="16" t="s">
        <v>1533</v>
      </c>
      <c r="Q478" s="16" t="s">
        <v>1531</v>
      </c>
      <c r="R478" s="16" t="s">
        <v>36</v>
      </c>
      <c r="S478" s="16">
        <v>300</v>
      </c>
      <c r="T478" s="16">
        <v>300</v>
      </c>
      <c r="U478" s="16">
        <v>300</v>
      </c>
      <c r="V478" s="16">
        <v>300</v>
      </c>
      <c r="W478" s="16">
        <v>1200</v>
      </c>
      <c r="X478" s="16" t="s">
        <v>1532</v>
      </c>
      <c r="Y478" s="13"/>
      <c r="Z478" s="13"/>
      <c r="AA478" s="13"/>
      <c r="AB478" s="13"/>
      <c r="AC478" s="13"/>
      <c r="AD478" s="13"/>
      <c r="AE478" s="13"/>
      <c r="AF478" s="13"/>
      <c r="AG478" s="13"/>
      <c r="AH478" s="13"/>
      <c r="AI478" s="13"/>
    </row>
    <row r="479" spans="1:35" x14ac:dyDescent="0.2">
      <c r="A479" s="14" t="s">
        <v>1458</v>
      </c>
      <c r="B479" s="15" t="s">
        <v>1459</v>
      </c>
      <c r="C479" s="16" t="s">
        <v>1460</v>
      </c>
      <c r="D479" s="16" t="s">
        <v>1461</v>
      </c>
      <c r="E479" s="16" t="s">
        <v>1462</v>
      </c>
      <c r="F479" s="16" t="s">
        <v>1463</v>
      </c>
      <c r="G479" s="17" t="s">
        <v>1464</v>
      </c>
      <c r="H479" s="16" t="s">
        <v>1465</v>
      </c>
      <c r="I479" s="17" t="s">
        <v>1466</v>
      </c>
      <c r="J479" s="16" t="s">
        <v>331</v>
      </c>
      <c r="K479" s="16" t="s">
        <v>332</v>
      </c>
      <c r="L479" s="16" t="s">
        <v>1534</v>
      </c>
      <c r="M479" s="16" t="s">
        <v>50</v>
      </c>
      <c r="N479" s="16" t="s">
        <v>1535</v>
      </c>
      <c r="O479" s="16" t="s">
        <v>1389</v>
      </c>
      <c r="P479" s="16" t="s">
        <v>1536</v>
      </c>
      <c r="Q479" s="16" t="s">
        <v>1428</v>
      </c>
      <c r="R479" s="16" t="s">
        <v>36</v>
      </c>
      <c r="S479" s="16">
        <v>17</v>
      </c>
      <c r="T479" s="16">
        <v>17</v>
      </c>
      <c r="U479" s="16">
        <v>17</v>
      </c>
      <c r="V479" s="16">
        <v>17</v>
      </c>
      <c r="W479" s="16">
        <v>68</v>
      </c>
      <c r="X479" s="16" t="s">
        <v>1537</v>
      </c>
      <c r="Y479" s="13"/>
      <c r="Z479" s="13"/>
      <c r="AA479" s="13"/>
      <c r="AB479" s="13"/>
      <c r="AC479" s="13"/>
      <c r="AD479" s="13"/>
      <c r="AE479" s="13"/>
      <c r="AF479" s="13"/>
      <c r="AG479" s="13"/>
      <c r="AH479" s="13"/>
      <c r="AI479" s="13"/>
    </row>
    <row r="480" spans="1:35" x14ac:dyDescent="0.2">
      <c r="A480" s="14" t="s">
        <v>1458</v>
      </c>
      <c r="B480" s="15" t="s">
        <v>1459</v>
      </c>
      <c r="C480" s="16" t="s">
        <v>1460</v>
      </c>
      <c r="D480" s="16" t="s">
        <v>1461</v>
      </c>
      <c r="E480" s="16" t="s">
        <v>1462</v>
      </c>
      <c r="F480" s="16" t="s">
        <v>1463</v>
      </c>
      <c r="G480" s="17" t="s">
        <v>1464</v>
      </c>
      <c r="H480" s="16" t="s">
        <v>1465</v>
      </c>
      <c r="I480" s="17" t="s">
        <v>1466</v>
      </c>
      <c r="J480" s="16" t="s">
        <v>331</v>
      </c>
      <c r="K480" s="16" t="s">
        <v>332</v>
      </c>
      <c r="L480" s="16" t="s">
        <v>1534</v>
      </c>
      <c r="M480" s="16" t="s">
        <v>50</v>
      </c>
      <c r="N480" s="16" t="s">
        <v>1535</v>
      </c>
      <c r="O480" s="16" t="s">
        <v>1389</v>
      </c>
      <c r="P480" s="16" t="s">
        <v>1538</v>
      </c>
      <c r="Q480" s="16" t="s">
        <v>1428</v>
      </c>
      <c r="R480" s="16" t="s">
        <v>36</v>
      </c>
      <c r="S480" s="16">
        <v>17</v>
      </c>
      <c r="T480" s="16">
        <v>17</v>
      </c>
      <c r="U480" s="16">
        <v>17</v>
      </c>
      <c r="V480" s="16">
        <v>17</v>
      </c>
      <c r="W480" s="16">
        <v>68</v>
      </c>
      <c r="X480" s="16" t="s">
        <v>1537</v>
      </c>
      <c r="Y480" s="13"/>
      <c r="Z480" s="13"/>
      <c r="AA480" s="13"/>
      <c r="AB480" s="13"/>
      <c r="AC480" s="13"/>
      <c r="AD480" s="13"/>
      <c r="AE480" s="13"/>
      <c r="AF480" s="13"/>
      <c r="AG480" s="13"/>
      <c r="AH480" s="13"/>
      <c r="AI480" s="13"/>
    </row>
    <row r="481" spans="1:35" x14ac:dyDescent="0.2">
      <c r="A481" s="14" t="s">
        <v>1458</v>
      </c>
      <c r="B481" s="15" t="s">
        <v>1459</v>
      </c>
      <c r="C481" s="16" t="s">
        <v>1460</v>
      </c>
      <c r="D481" s="16" t="s">
        <v>1461</v>
      </c>
      <c r="E481" s="16" t="s">
        <v>1462</v>
      </c>
      <c r="F481" s="16" t="s">
        <v>1463</v>
      </c>
      <c r="G481" s="17" t="s">
        <v>1464</v>
      </c>
      <c r="H481" s="16" t="s">
        <v>1465</v>
      </c>
      <c r="I481" s="17" t="s">
        <v>1466</v>
      </c>
      <c r="J481" s="16" t="s">
        <v>811</v>
      </c>
      <c r="K481" s="16" t="s">
        <v>812</v>
      </c>
      <c r="L481" s="16" t="s">
        <v>1539</v>
      </c>
      <c r="M481" s="16" t="s">
        <v>50</v>
      </c>
      <c r="N481" s="16" t="s">
        <v>1540</v>
      </c>
      <c r="O481" s="16" t="s">
        <v>1389</v>
      </c>
      <c r="P481" s="16" t="s">
        <v>1541</v>
      </c>
      <c r="Q481" s="16" t="s">
        <v>1542</v>
      </c>
      <c r="R481" s="16" t="s">
        <v>36</v>
      </c>
      <c r="S481" s="16">
        <v>0</v>
      </c>
      <c r="T481" s="16">
        <v>4</v>
      </c>
      <c r="U481" s="16">
        <v>0</v>
      </c>
      <c r="V481" s="16">
        <v>0</v>
      </c>
      <c r="W481" s="16">
        <v>4</v>
      </c>
      <c r="X481" s="16" t="s">
        <v>1543</v>
      </c>
      <c r="Y481" s="13"/>
      <c r="Z481" s="13"/>
      <c r="AA481" s="13"/>
      <c r="AB481" s="13"/>
      <c r="AC481" s="13"/>
      <c r="AD481" s="13"/>
      <c r="AE481" s="13"/>
      <c r="AF481" s="13"/>
      <c r="AG481" s="13"/>
      <c r="AH481" s="13"/>
      <c r="AI481" s="13"/>
    </row>
    <row r="482" spans="1:35" x14ac:dyDescent="0.2">
      <c r="A482" s="14" t="s">
        <v>1458</v>
      </c>
      <c r="B482" s="15" t="s">
        <v>1459</v>
      </c>
      <c r="C482" s="16" t="s">
        <v>1460</v>
      </c>
      <c r="D482" s="16" t="s">
        <v>1461</v>
      </c>
      <c r="E482" s="16" t="s">
        <v>1462</v>
      </c>
      <c r="F482" s="16" t="s">
        <v>1463</v>
      </c>
      <c r="G482" s="17" t="s">
        <v>1464</v>
      </c>
      <c r="H482" s="16" t="s">
        <v>1465</v>
      </c>
      <c r="I482" s="17" t="s">
        <v>1466</v>
      </c>
      <c r="J482" s="16" t="s">
        <v>811</v>
      </c>
      <c r="K482" s="16" t="s">
        <v>812</v>
      </c>
      <c r="L482" s="16" t="s">
        <v>1539</v>
      </c>
      <c r="M482" s="16" t="s">
        <v>50</v>
      </c>
      <c r="N482" s="16" t="s">
        <v>1540</v>
      </c>
      <c r="O482" s="16" t="s">
        <v>1389</v>
      </c>
      <c r="P482" s="16" t="s">
        <v>1544</v>
      </c>
      <c r="Q482" s="16" t="s">
        <v>1542</v>
      </c>
      <c r="R482" s="16" t="s">
        <v>36</v>
      </c>
      <c r="S482" s="16">
        <v>0</v>
      </c>
      <c r="T482" s="16">
        <v>4</v>
      </c>
      <c r="U482" s="16">
        <v>0</v>
      </c>
      <c r="V482" s="16">
        <v>0</v>
      </c>
      <c r="W482" s="16">
        <v>4</v>
      </c>
      <c r="X482" s="16" t="s">
        <v>1543</v>
      </c>
      <c r="Y482" s="13"/>
      <c r="Z482" s="13"/>
      <c r="AA482" s="13"/>
      <c r="AB482" s="13"/>
      <c r="AC482" s="13"/>
      <c r="AD482" s="13"/>
      <c r="AE482" s="13"/>
      <c r="AF482" s="13"/>
      <c r="AG482" s="13"/>
      <c r="AH482" s="13"/>
      <c r="AI482" s="13"/>
    </row>
    <row r="483" spans="1:35" x14ac:dyDescent="0.2">
      <c r="A483" s="14" t="s">
        <v>1545</v>
      </c>
      <c r="B483" s="15" t="s">
        <v>1546</v>
      </c>
      <c r="C483" s="16" t="s">
        <v>1547</v>
      </c>
      <c r="D483" s="16" t="s">
        <v>1548</v>
      </c>
      <c r="E483" s="16" t="s">
        <v>1549</v>
      </c>
      <c r="F483" s="16" t="s">
        <v>1550</v>
      </c>
      <c r="G483" s="17" t="s">
        <v>1551</v>
      </c>
      <c r="H483" s="16" t="s">
        <v>1552</v>
      </c>
      <c r="I483" s="17" t="s">
        <v>1553</v>
      </c>
      <c r="J483" s="16" t="s">
        <v>28</v>
      </c>
      <c r="K483" s="16" t="s">
        <v>29</v>
      </c>
      <c r="L483" s="16" t="s">
        <v>1554</v>
      </c>
      <c r="M483" s="16" t="s">
        <v>31</v>
      </c>
      <c r="N483" s="16" t="s">
        <v>1555</v>
      </c>
      <c r="O483" s="16" t="s">
        <v>33</v>
      </c>
      <c r="P483" s="16" t="s">
        <v>1556</v>
      </c>
      <c r="Q483" s="16" t="s">
        <v>1557</v>
      </c>
      <c r="R483" s="16" t="s">
        <v>36</v>
      </c>
      <c r="S483" s="16">
        <v>0</v>
      </c>
      <c r="T483" s="16">
        <v>0</v>
      </c>
      <c r="U483" s="16">
        <v>0</v>
      </c>
      <c r="V483" s="16">
        <v>3890543</v>
      </c>
      <c r="W483" s="16">
        <v>3890543</v>
      </c>
      <c r="X483" s="16" t="s">
        <v>1558</v>
      </c>
      <c r="Y483" s="13"/>
      <c r="Z483" s="13"/>
      <c r="AA483" s="13"/>
      <c r="AB483" s="13"/>
      <c r="AC483" s="13"/>
      <c r="AD483" s="13"/>
      <c r="AE483" s="13"/>
      <c r="AF483" s="13"/>
      <c r="AG483" s="13"/>
      <c r="AH483" s="13"/>
      <c r="AI483" s="13"/>
    </row>
    <row r="484" spans="1:35" x14ac:dyDescent="0.2">
      <c r="A484" s="14" t="s">
        <v>1545</v>
      </c>
      <c r="B484" s="15" t="s">
        <v>1546</v>
      </c>
      <c r="C484" s="16" t="s">
        <v>1547</v>
      </c>
      <c r="D484" s="16" t="s">
        <v>1548</v>
      </c>
      <c r="E484" s="16" t="s">
        <v>1549</v>
      </c>
      <c r="F484" s="16" t="s">
        <v>1550</v>
      </c>
      <c r="G484" s="17" t="s">
        <v>1551</v>
      </c>
      <c r="H484" s="16" t="s">
        <v>1552</v>
      </c>
      <c r="I484" s="17" t="s">
        <v>1553</v>
      </c>
      <c r="J484" s="16" t="s">
        <v>28</v>
      </c>
      <c r="K484" s="16" t="s">
        <v>29</v>
      </c>
      <c r="L484" s="16" t="s">
        <v>1554</v>
      </c>
      <c r="M484" s="16" t="s">
        <v>31</v>
      </c>
      <c r="N484" s="16" t="s">
        <v>1555</v>
      </c>
      <c r="O484" s="16" t="s">
        <v>33</v>
      </c>
      <c r="P484" s="16" t="s">
        <v>1559</v>
      </c>
      <c r="Q484" s="16" t="s">
        <v>1557</v>
      </c>
      <c r="R484" s="16" t="s">
        <v>36</v>
      </c>
      <c r="S484" s="16">
        <v>0</v>
      </c>
      <c r="T484" s="16">
        <v>0</v>
      </c>
      <c r="U484" s="16">
        <v>0</v>
      </c>
      <c r="V484" s="16">
        <v>3890543</v>
      </c>
      <c r="W484" s="16">
        <v>3890543</v>
      </c>
      <c r="X484" s="16" t="s">
        <v>1558</v>
      </c>
      <c r="Y484" s="13"/>
      <c r="Z484" s="13"/>
      <c r="AA484" s="13"/>
      <c r="AB484" s="13"/>
      <c r="AC484" s="13"/>
      <c r="AD484" s="13"/>
      <c r="AE484" s="13"/>
      <c r="AF484" s="13"/>
      <c r="AG484" s="13"/>
      <c r="AH484" s="13"/>
      <c r="AI484" s="13"/>
    </row>
    <row r="485" spans="1:35" x14ac:dyDescent="0.2">
      <c r="A485" s="14" t="s">
        <v>1545</v>
      </c>
      <c r="B485" s="15" t="s">
        <v>1546</v>
      </c>
      <c r="C485" s="16" t="s">
        <v>1547</v>
      </c>
      <c r="D485" s="16" t="s">
        <v>1548</v>
      </c>
      <c r="E485" s="16" t="s">
        <v>1549</v>
      </c>
      <c r="F485" s="16" t="s">
        <v>1550</v>
      </c>
      <c r="G485" s="17" t="s">
        <v>1551</v>
      </c>
      <c r="H485" s="16" t="s">
        <v>1552</v>
      </c>
      <c r="I485" s="17" t="s">
        <v>1553</v>
      </c>
      <c r="J485" s="16" t="s">
        <v>39</v>
      </c>
      <c r="K485" s="16" t="s">
        <v>40</v>
      </c>
      <c r="L485" s="16" t="s">
        <v>1560</v>
      </c>
      <c r="M485" s="16" t="s">
        <v>31</v>
      </c>
      <c r="N485" s="16" t="s">
        <v>1561</v>
      </c>
      <c r="O485" s="16" t="s">
        <v>33</v>
      </c>
      <c r="P485" s="16" t="s">
        <v>1562</v>
      </c>
      <c r="Q485" s="16" t="s">
        <v>1563</v>
      </c>
      <c r="R485" s="16" t="s">
        <v>36</v>
      </c>
      <c r="S485" s="16">
        <v>0</v>
      </c>
      <c r="T485" s="16">
        <v>0</v>
      </c>
      <c r="U485" s="16">
        <v>0</v>
      </c>
      <c r="V485" s="16">
        <v>2</v>
      </c>
      <c r="W485" s="16">
        <v>2</v>
      </c>
      <c r="X485" s="16" t="s">
        <v>1564</v>
      </c>
      <c r="Y485" s="13"/>
      <c r="Z485" s="13"/>
      <c r="AA485" s="13"/>
      <c r="AB485" s="13"/>
      <c r="AC485" s="13"/>
      <c r="AD485" s="13"/>
      <c r="AE485" s="13"/>
      <c r="AF485" s="13"/>
      <c r="AG485" s="13"/>
      <c r="AH485" s="13"/>
      <c r="AI485" s="13"/>
    </row>
    <row r="486" spans="1:35" x14ac:dyDescent="0.2">
      <c r="A486" s="14" t="s">
        <v>1545</v>
      </c>
      <c r="B486" s="15" t="s">
        <v>1546</v>
      </c>
      <c r="C486" s="16" t="s">
        <v>1547</v>
      </c>
      <c r="D486" s="16" t="s">
        <v>1548</v>
      </c>
      <c r="E486" s="16" t="s">
        <v>1549</v>
      </c>
      <c r="F486" s="16" t="s">
        <v>1550</v>
      </c>
      <c r="G486" s="17" t="s">
        <v>1551</v>
      </c>
      <c r="H486" s="16" t="s">
        <v>1552</v>
      </c>
      <c r="I486" s="17" t="s">
        <v>1553</v>
      </c>
      <c r="J486" s="16" t="s">
        <v>39</v>
      </c>
      <c r="K486" s="16" t="s">
        <v>40</v>
      </c>
      <c r="L486" s="16" t="s">
        <v>1560</v>
      </c>
      <c r="M486" s="16" t="s">
        <v>31</v>
      </c>
      <c r="N486" s="16" t="s">
        <v>1561</v>
      </c>
      <c r="O486" s="16" t="s">
        <v>33</v>
      </c>
      <c r="P486" s="16" t="s">
        <v>1565</v>
      </c>
      <c r="Q486" s="16" t="s">
        <v>1563</v>
      </c>
      <c r="R486" s="16" t="s">
        <v>36</v>
      </c>
      <c r="S486" s="16">
        <v>0</v>
      </c>
      <c r="T486" s="16">
        <v>0</v>
      </c>
      <c r="U486" s="16">
        <v>0</v>
      </c>
      <c r="V486" s="16">
        <v>0</v>
      </c>
      <c r="W486" s="16">
        <v>0</v>
      </c>
      <c r="X486" s="16" t="s">
        <v>1564</v>
      </c>
      <c r="Y486" s="13"/>
      <c r="Z486" s="13"/>
      <c r="AA486" s="13"/>
      <c r="AB486" s="13"/>
      <c r="AC486" s="13"/>
      <c r="AD486" s="13"/>
      <c r="AE486" s="13"/>
      <c r="AF486" s="13"/>
      <c r="AG486" s="13"/>
      <c r="AH486" s="13"/>
      <c r="AI486" s="13"/>
    </row>
    <row r="487" spans="1:35" x14ac:dyDescent="0.2">
      <c r="A487" s="14" t="s">
        <v>1545</v>
      </c>
      <c r="B487" s="15" t="s">
        <v>1546</v>
      </c>
      <c r="C487" s="16" t="s">
        <v>1547</v>
      </c>
      <c r="D487" s="16" t="s">
        <v>1548</v>
      </c>
      <c r="E487" s="16" t="s">
        <v>1549</v>
      </c>
      <c r="F487" s="16" t="s">
        <v>1550</v>
      </c>
      <c r="G487" s="17" t="s">
        <v>1551</v>
      </c>
      <c r="H487" s="16" t="s">
        <v>1552</v>
      </c>
      <c r="I487" s="17" t="s">
        <v>1553</v>
      </c>
      <c r="J487" s="16" t="s">
        <v>299</v>
      </c>
      <c r="K487" s="16" t="s">
        <v>300</v>
      </c>
      <c r="L487" s="16" t="s">
        <v>1566</v>
      </c>
      <c r="M487" s="16" t="s">
        <v>50</v>
      </c>
      <c r="N487" s="16" t="s">
        <v>1567</v>
      </c>
      <c r="O487" s="16" t="s">
        <v>133</v>
      </c>
      <c r="P487" s="16" t="s">
        <v>1568</v>
      </c>
      <c r="Q487" s="16" t="s">
        <v>1428</v>
      </c>
      <c r="R487" s="16" t="s">
        <v>36</v>
      </c>
      <c r="S487" s="16">
        <v>0</v>
      </c>
      <c r="T487" s="16">
        <v>25</v>
      </c>
      <c r="U487" s="16">
        <v>0</v>
      </c>
      <c r="V487" s="16">
        <v>25</v>
      </c>
      <c r="W487" s="16">
        <v>50</v>
      </c>
      <c r="X487" s="16" t="s">
        <v>1569</v>
      </c>
      <c r="Y487" s="13"/>
      <c r="Z487" s="13"/>
      <c r="AA487" s="13"/>
      <c r="AB487" s="13"/>
      <c r="AC487" s="13"/>
      <c r="AD487" s="13"/>
      <c r="AE487" s="13"/>
      <c r="AF487" s="13"/>
      <c r="AG487" s="13"/>
      <c r="AH487" s="13"/>
      <c r="AI487" s="13"/>
    </row>
    <row r="488" spans="1:35" x14ac:dyDescent="0.2">
      <c r="A488" s="14" t="s">
        <v>1545</v>
      </c>
      <c r="B488" s="15" t="s">
        <v>1546</v>
      </c>
      <c r="C488" s="16" t="s">
        <v>1547</v>
      </c>
      <c r="D488" s="16" t="s">
        <v>1548</v>
      </c>
      <c r="E488" s="16" t="s">
        <v>1549</v>
      </c>
      <c r="F488" s="16" t="s">
        <v>1550</v>
      </c>
      <c r="G488" s="17" t="s">
        <v>1551</v>
      </c>
      <c r="H488" s="16" t="s">
        <v>1552</v>
      </c>
      <c r="I488" s="17" t="s">
        <v>1553</v>
      </c>
      <c r="J488" s="16" t="s">
        <v>299</v>
      </c>
      <c r="K488" s="16" t="s">
        <v>300</v>
      </c>
      <c r="L488" s="16" t="s">
        <v>1566</v>
      </c>
      <c r="M488" s="16" t="s">
        <v>50</v>
      </c>
      <c r="N488" s="16" t="s">
        <v>1567</v>
      </c>
      <c r="O488" s="16" t="s">
        <v>133</v>
      </c>
      <c r="P488" s="16" t="s">
        <v>1570</v>
      </c>
      <c r="Q488" s="16" t="s">
        <v>1428</v>
      </c>
      <c r="R488" s="16" t="s">
        <v>36</v>
      </c>
      <c r="S488" s="16">
        <v>0</v>
      </c>
      <c r="T488" s="16">
        <v>25</v>
      </c>
      <c r="U488" s="16">
        <v>0</v>
      </c>
      <c r="V488" s="16">
        <v>25</v>
      </c>
      <c r="W488" s="16">
        <v>50</v>
      </c>
      <c r="X488" s="16" t="s">
        <v>1569</v>
      </c>
      <c r="Y488" s="13"/>
      <c r="Z488" s="13"/>
      <c r="AA488" s="13"/>
      <c r="AB488" s="13"/>
      <c r="AC488" s="13"/>
      <c r="AD488" s="13"/>
      <c r="AE488" s="13"/>
      <c r="AF488" s="13"/>
      <c r="AG488" s="13"/>
      <c r="AH488" s="13"/>
      <c r="AI488" s="13"/>
    </row>
    <row r="489" spans="1:35" x14ac:dyDescent="0.2">
      <c r="A489" s="14" t="s">
        <v>1545</v>
      </c>
      <c r="B489" s="15" t="s">
        <v>1546</v>
      </c>
      <c r="C489" s="16" t="s">
        <v>1547</v>
      </c>
      <c r="D489" s="16" t="s">
        <v>1548</v>
      </c>
      <c r="E489" s="16" t="s">
        <v>1549</v>
      </c>
      <c r="F489" s="16" t="s">
        <v>1550</v>
      </c>
      <c r="G489" s="17" t="s">
        <v>1551</v>
      </c>
      <c r="H489" s="16" t="s">
        <v>1552</v>
      </c>
      <c r="I489" s="17" t="s">
        <v>1553</v>
      </c>
      <c r="J489" s="16" t="s">
        <v>331</v>
      </c>
      <c r="K489" s="16" t="s">
        <v>332</v>
      </c>
      <c r="L489" s="16" t="s">
        <v>1571</v>
      </c>
      <c r="M489" s="16" t="s">
        <v>50</v>
      </c>
      <c r="N489" s="16" t="s">
        <v>1572</v>
      </c>
      <c r="O489" s="16" t="s">
        <v>52</v>
      </c>
      <c r="P489" s="16" t="s">
        <v>1573</v>
      </c>
      <c r="Q489" s="16" t="s">
        <v>1428</v>
      </c>
      <c r="R489" s="16" t="s">
        <v>36</v>
      </c>
      <c r="S489" s="16">
        <v>1</v>
      </c>
      <c r="T489" s="16">
        <v>1</v>
      </c>
      <c r="U489" s="16">
        <v>1</v>
      </c>
      <c r="V489" s="16">
        <v>1</v>
      </c>
      <c r="W489" s="16">
        <v>4</v>
      </c>
      <c r="X489" s="16" t="s">
        <v>1574</v>
      </c>
      <c r="Y489" s="13"/>
      <c r="Z489" s="13"/>
      <c r="AA489" s="13"/>
      <c r="AB489" s="13"/>
      <c r="AC489" s="13"/>
      <c r="AD489" s="13"/>
      <c r="AE489" s="13"/>
      <c r="AF489" s="13"/>
      <c r="AG489" s="13"/>
      <c r="AH489" s="13"/>
      <c r="AI489" s="13"/>
    </row>
    <row r="490" spans="1:35" x14ac:dyDescent="0.2">
      <c r="A490" s="14" t="s">
        <v>1545</v>
      </c>
      <c r="B490" s="15" t="s">
        <v>1546</v>
      </c>
      <c r="C490" s="16" t="s">
        <v>1547</v>
      </c>
      <c r="D490" s="16" t="s">
        <v>1548</v>
      </c>
      <c r="E490" s="16" t="s">
        <v>1549</v>
      </c>
      <c r="F490" s="16" t="s">
        <v>1550</v>
      </c>
      <c r="G490" s="17" t="s">
        <v>1551</v>
      </c>
      <c r="H490" s="16" t="s">
        <v>1552</v>
      </c>
      <c r="I490" s="17" t="s">
        <v>1553</v>
      </c>
      <c r="J490" s="16" t="s">
        <v>331</v>
      </c>
      <c r="K490" s="16" t="s">
        <v>332</v>
      </c>
      <c r="L490" s="16" t="s">
        <v>1571</v>
      </c>
      <c r="M490" s="16" t="s">
        <v>50</v>
      </c>
      <c r="N490" s="16" t="s">
        <v>1572</v>
      </c>
      <c r="O490" s="16" t="s">
        <v>52</v>
      </c>
      <c r="P490" s="16" t="s">
        <v>1575</v>
      </c>
      <c r="Q490" s="16" t="s">
        <v>1428</v>
      </c>
      <c r="R490" s="16" t="s">
        <v>36</v>
      </c>
      <c r="S490" s="16">
        <v>1</v>
      </c>
      <c r="T490" s="16">
        <v>1</v>
      </c>
      <c r="U490" s="16">
        <v>1</v>
      </c>
      <c r="V490" s="16">
        <v>1</v>
      </c>
      <c r="W490" s="16">
        <v>4</v>
      </c>
      <c r="X490" s="16" t="s">
        <v>1574</v>
      </c>
      <c r="Y490" s="13"/>
      <c r="Z490" s="13"/>
      <c r="AA490" s="13"/>
      <c r="AB490" s="13"/>
      <c r="AC490" s="13"/>
      <c r="AD490" s="13"/>
      <c r="AE490" s="13"/>
      <c r="AF490" s="13"/>
      <c r="AG490" s="13"/>
      <c r="AH490" s="13"/>
      <c r="AI490" s="13"/>
    </row>
    <row r="491" spans="1:35" x14ac:dyDescent="0.2">
      <c r="A491" s="14" t="s">
        <v>1458</v>
      </c>
      <c r="B491" s="15" t="s">
        <v>1459</v>
      </c>
      <c r="C491" s="16" t="s">
        <v>1460</v>
      </c>
      <c r="D491" s="16" t="s">
        <v>1576</v>
      </c>
      <c r="E491" s="16" t="s">
        <v>1577</v>
      </c>
      <c r="F491" s="16" t="s">
        <v>1578</v>
      </c>
      <c r="G491" s="17" t="s">
        <v>1579</v>
      </c>
      <c r="H491" s="16" t="s">
        <v>1580</v>
      </c>
      <c r="I491" s="17" t="s">
        <v>1581</v>
      </c>
      <c r="J491" s="16" t="s">
        <v>28</v>
      </c>
      <c r="K491" s="16" t="s">
        <v>29</v>
      </c>
      <c r="L491" s="16" t="s">
        <v>1582</v>
      </c>
      <c r="M491" s="16" t="s">
        <v>31</v>
      </c>
      <c r="N491" s="16" t="s">
        <v>1583</v>
      </c>
      <c r="O491" s="16" t="s">
        <v>33</v>
      </c>
      <c r="P491" s="16" t="s">
        <v>1584</v>
      </c>
      <c r="Q491" s="16" t="s">
        <v>1585</v>
      </c>
      <c r="R491" s="16" t="s">
        <v>36</v>
      </c>
      <c r="S491" s="16">
        <v>0</v>
      </c>
      <c r="T491" s="16">
        <v>0</v>
      </c>
      <c r="U491" s="16">
        <v>0</v>
      </c>
      <c r="V491" s="16">
        <v>8</v>
      </c>
      <c r="W491" s="16">
        <v>8</v>
      </c>
      <c r="X491" s="16" t="s">
        <v>190</v>
      </c>
      <c r="Y491" s="13"/>
      <c r="Z491" s="13"/>
      <c r="AA491" s="13"/>
      <c r="AB491" s="13"/>
      <c r="AC491" s="13"/>
      <c r="AD491" s="13"/>
      <c r="AE491" s="13"/>
      <c r="AF491" s="13"/>
      <c r="AG491" s="13"/>
      <c r="AH491" s="13"/>
      <c r="AI491" s="13"/>
    </row>
    <row r="492" spans="1:35" x14ac:dyDescent="0.2">
      <c r="A492" s="14" t="s">
        <v>1458</v>
      </c>
      <c r="B492" s="15" t="s">
        <v>1459</v>
      </c>
      <c r="C492" s="16" t="s">
        <v>1460</v>
      </c>
      <c r="D492" s="16" t="s">
        <v>1576</v>
      </c>
      <c r="E492" s="16" t="s">
        <v>1577</v>
      </c>
      <c r="F492" s="16" t="s">
        <v>1578</v>
      </c>
      <c r="G492" s="17" t="s">
        <v>1579</v>
      </c>
      <c r="H492" s="16" t="s">
        <v>1580</v>
      </c>
      <c r="I492" s="17" t="s">
        <v>1581</v>
      </c>
      <c r="J492" s="16" t="s">
        <v>28</v>
      </c>
      <c r="K492" s="16" t="s">
        <v>29</v>
      </c>
      <c r="L492" s="16" t="s">
        <v>1582</v>
      </c>
      <c r="M492" s="16" t="s">
        <v>31</v>
      </c>
      <c r="N492" s="16" t="s">
        <v>1583</v>
      </c>
      <c r="O492" s="16" t="s">
        <v>33</v>
      </c>
      <c r="P492" s="16" t="s">
        <v>1586</v>
      </c>
      <c r="Q492" s="16" t="s">
        <v>1585</v>
      </c>
      <c r="R492" s="16" t="s">
        <v>36</v>
      </c>
      <c r="S492" s="16">
        <v>0</v>
      </c>
      <c r="T492" s="16">
        <v>0</v>
      </c>
      <c r="U492" s="16">
        <v>0</v>
      </c>
      <c r="V492" s="16">
        <v>7</v>
      </c>
      <c r="W492" s="16">
        <v>7</v>
      </c>
      <c r="X492" s="16" t="s">
        <v>190</v>
      </c>
      <c r="Y492" s="13"/>
      <c r="Z492" s="13"/>
      <c r="AA492" s="13"/>
      <c r="AB492" s="13"/>
      <c r="AC492" s="13"/>
      <c r="AD492" s="13"/>
      <c r="AE492" s="13"/>
      <c r="AF492" s="13"/>
      <c r="AG492" s="13"/>
      <c r="AH492" s="13"/>
      <c r="AI492" s="13"/>
    </row>
    <row r="493" spans="1:35" x14ac:dyDescent="0.2">
      <c r="A493" s="14" t="s">
        <v>1458</v>
      </c>
      <c r="B493" s="15" t="s">
        <v>1459</v>
      </c>
      <c r="C493" s="16" t="s">
        <v>1460</v>
      </c>
      <c r="D493" s="16" t="s">
        <v>1576</v>
      </c>
      <c r="E493" s="16" t="s">
        <v>1577</v>
      </c>
      <c r="F493" s="16" t="s">
        <v>1578</v>
      </c>
      <c r="G493" s="17" t="s">
        <v>1579</v>
      </c>
      <c r="H493" s="16" t="s">
        <v>1580</v>
      </c>
      <c r="I493" s="17" t="s">
        <v>1581</v>
      </c>
      <c r="J493" s="16" t="s">
        <v>39</v>
      </c>
      <c r="K493" s="16" t="s">
        <v>40</v>
      </c>
      <c r="L493" s="16" t="s">
        <v>1587</v>
      </c>
      <c r="M493" s="16" t="s">
        <v>31</v>
      </c>
      <c r="N493" s="16" t="s">
        <v>1588</v>
      </c>
      <c r="O493" s="16" t="s">
        <v>33</v>
      </c>
      <c r="P493" s="16" t="s">
        <v>1589</v>
      </c>
      <c r="Q493" s="16" t="s">
        <v>867</v>
      </c>
      <c r="R493" s="16" t="s">
        <v>36</v>
      </c>
      <c r="S493" s="16">
        <v>0</v>
      </c>
      <c r="T493" s="16">
        <v>0</v>
      </c>
      <c r="U493" s="16">
        <v>0</v>
      </c>
      <c r="V493" s="16">
        <v>12</v>
      </c>
      <c r="W493" s="16">
        <v>12</v>
      </c>
      <c r="X493" s="16" t="s">
        <v>190</v>
      </c>
      <c r="Y493" s="13"/>
      <c r="Z493" s="13"/>
      <c r="AA493" s="13"/>
      <c r="AB493" s="13"/>
      <c r="AC493" s="13"/>
      <c r="AD493" s="13"/>
      <c r="AE493" s="13"/>
      <c r="AF493" s="13"/>
      <c r="AG493" s="13"/>
      <c r="AH493" s="13"/>
      <c r="AI493" s="13"/>
    </row>
    <row r="494" spans="1:35" x14ac:dyDescent="0.2">
      <c r="A494" s="14" t="s">
        <v>1458</v>
      </c>
      <c r="B494" s="15" t="s">
        <v>1459</v>
      </c>
      <c r="C494" s="16" t="s">
        <v>1460</v>
      </c>
      <c r="D494" s="16" t="s">
        <v>1576</v>
      </c>
      <c r="E494" s="16" t="s">
        <v>1577</v>
      </c>
      <c r="F494" s="16" t="s">
        <v>1578</v>
      </c>
      <c r="G494" s="17" t="s">
        <v>1579</v>
      </c>
      <c r="H494" s="16" t="s">
        <v>1580</v>
      </c>
      <c r="I494" s="17" t="s">
        <v>1581</v>
      </c>
      <c r="J494" s="16" t="s">
        <v>39</v>
      </c>
      <c r="K494" s="16" t="s">
        <v>40</v>
      </c>
      <c r="L494" s="16" t="s">
        <v>1587</v>
      </c>
      <c r="M494" s="16" t="s">
        <v>31</v>
      </c>
      <c r="N494" s="16" t="s">
        <v>1588</v>
      </c>
      <c r="O494" s="16" t="s">
        <v>33</v>
      </c>
      <c r="P494" s="16" t="s">
        <v>1590</v>
      </c>
      <c r="Q494" s="16" t="s">
        <v>867</v>
      </c>
      <c r="R494" s="16" t="s">
        <v>36</v>
      </c>
      <c r="S494" s="16">
        <v>0</v>
      </c>
      <c r="T494" s="16">
        <v>0</v>
      </c>
      <c r="U494" s="16">
        <v>0</v>
      </c>
      <c r="V494" s="16">
        <v>12</v>
      </c>
      <c r="W494" s="16">
        <v>12</v>
      </c>
      <c r="X494" s="16" t="s">
        <v>190</v>
      </c>
      <c r="Y494" s="13"/>
      <c r="Z494" s="13"/>
      <c r="AA494" s="13"/>
      <c r="AB494" s="13"/>
      <c r="AC494" s="13"/>
      <c r="AD494" s="13"/>
      <c r="AE494" s="13"/>
      <c r="AF494" s="13"/>
      <c r="AG494" s="13"/>
      <c r="AH494" s="13"/>
      <c r="AI494" s="13"/>
    </row>
    <row r="495" spans="1:35" x14ac:dyDescent="0.2">
      <c r="A495" s="14" t="s">
        <v>1458</v>
      </c>
      <c r="B495" s="15" t="s">
        <v>1459</v>
      </c>
      <c r="C495" s="16" t="s">
        <v>1460</v>
      </c>
      <c r="D495" s="16" t="s">
        <v>1576</v>
      </c>
      <c r="E495" s="16" t="s">
        <v>1577</v>
      </c>
      <c r="F495" s="16" t="s">
        <v>1578</v>
      </c>
      <c r="G495" s="17" t="s">
        <v>1579</v>
      </c>
      <c r="H495" s="16" t="s">
        <v>1580</v>
      </c>
      <c r="I495" s="17" t="s">
        <v>1581</v>
      </c>
      <c r="J495" s="16" t="s">
        <v>47</v>
      </c>
      <c r="K495" s="16" t="s">
        <v>48</v>
      </c>
      <c r="L495" s="16" t="s">
        <v>1591</v>
      </c>
      <c r="M495" s="16" t="s">
        <v>50</v>
      </c>
      <c r="N495" s="16" t="s">
        <v>1592</v>
      </c>
      <c r="O495" s="16" t="s">
        <v>133</v>
      </c>
      <c r="P495" s="16" t="s">
        <v>1593</v>
      </c>
      <c r="Q495" s="16" t="s">
        <v>1594</v>
      </c>
      <c r="R495" s="16" t="s">
        <v>82</v>
      </c>
      <c r="S495" s="16">
        <v>0</v>
      </c>
      <c r="T495" s="16">
        <v>3</v>
      </c>
      <c r="U495" s="16">
        <v>0</v>
      </c>
      <c r="V495" s="16">
        <v>3</v>
      </c>
      <c r="W495" s="16">
        <v>3</v>
      </c>
      <c r="X495" s="16" t="s">
        <v>190</v>
      </c>
      <c r="Y495" s="13"/>
      <c r="Z495" s="13"/>
      <c r="AA495" s="13"/>
      <c r="AB495" s="13"/>
      <c r="AC495" s="13"/>
      <c r="AD495" s="13"/>
      <c r="AE495" s="13"/>
      <c r="AF495" s="13"/>
      <c r="AG495" s="13"/>
      <c r="AH495" s="13"/>
      <c r="AI495" s="13"/>
    </row>
    <row r="496" spans="1:35" x14ac:dyDescent="0.2">
      <c r="A496" s="14" t="s">
        <v>1458</v>
      </c>
      <c r="B496" s="15" t="s">
        <v>1459</v>
      </c>
      <c r="C496" s="16" t="s">
        <v>1460</v>
      </c>
      <c r="D496" s="16" t="s">
        <v>1576</v>
      </c>
      <c r="E496" s="16" t="s">
        <v>1577</v>
      </c>
      <c r="F496" s="16" t="s">
        <v>1578</v>
      </c>
      <c r="G496" s="17" t="s">
        <v>1579</v>
      </c>
      <c r="H496" s="16" t="s">
        <v>1580</v>
      </c>
      <c r="I496" s="17" t="s">
        <v>1581</v>
      </c>
      <c r="J496" s="16" t="s">
        <v>47</v>
      </c>
      <c r="K496" s="16" t="s">
        <v>48</v>
      </c>
      <c r="L496" s="16" t="s">
        <v>1591</v>
      </c>
      <c r="M496" s="16" t="s">
        <v>50</v>
      </c>
      <c r="N496" s="16" t="s">
        <v>1592</v>
      </c>
      <c r="O496" s="16" t="s">
        <v>133</v>
      </c>
      <c r="P496" s="16" t="s">
        <v>1595</v>
      </c>
      <c r="Q496" s="16" t="s">
        <v>1074</v>
      </c>
      <c r="R496" s="16" t="s">
        <v>36</v>
      </c>
      <c r="S496" s="16">
        <v>0</v>
      </c>
      <c r="T496" s="16">
        <v>14</v>
      </c>
      <c r="U496" s="16">
        <v>0</v>
      </c>
      <c r="V496" s="16">
        <v>10</v>
      </c>
      <c r="W496" s="16">
        <v>24</v>
      </c>
      <c r="X496" s="16" t="s">
        <v>190</v>
      </c>
      <c r="Y496" s="13"/>
      <c r="Z496" s="13"/>
      <c r="AA496" s="13"/>
      <c r="AB496" s="13"/>
      <c r="AC496" s="13"/>
      <c r="AD496" s="13"/>
      <c r="AE496" s="13"/>
      <c r="AF496" s="13"/>
      <c r="AG496" s="13"/>
      <c r="AH496" s="13"/>
      <c r="AI496" s="13"/>
    </row>
    <row r="497" spans="1:35" x14ac:dyDescent="0.2">
      <c r="A497" s="14" t="s">
        <v>1458</v>
      </c>
      <c r="B497" s="15" t="s">
        <v>1459</v>
      </c>
      <c r="C497" s="16" t="s">
        <v>1460</v>
      </c>
      <c r="D497" s="16" t="s">
        <v>1576</v>
      </c>
      <c r="E497" s="16" t="s">
        <v>1577</v>
      </c>
      <c r="F497" s="16" t="s">
        <v>1578</v>
      </c>
      <c r="G497" s="17" t="s">
        <v>1579</v>
      </c>
      <c r="H497" s="16" t="s">
        <v>1580</v>
      </c>
      <c r="I497" s="17" t="s">
        <v>1581</v>
      </c>
      <c r="J497" s="16" t="s">
        <v>73</v>
      </c>
      <c r="K497" s="16" t="s">
        <v>74</v>
      </c>
      <c r="L497" s="16" t="s">
        <v>1596</v>
      </c>
      <c r="M497" s="16" t="s">
        <v>50</v>
      </c>
      <c r="N497" s="16" t="s">
        <v>1597</v>
      </c>
      <c r="O497" s="16" t="s">
        <v>1389</v>
      </c>
      <c r="P497" s="16" t="s">
        <v>1598</v>
      </c>
      <c r="Q497" s="16" t="s">
        <v>1074</v>
      </c>
      <c r="R497" s="16" t="s">
        <v>36</v>
      </c>
      <c r="S497" s="16">
        <v>7</v>
      </c>
      <c r="T497" s="16">
        <v>7</v>
      </c>
      <c r="U497" s="16">
        <v>7</v>
      </c>
      <c r="V497" s="16">
        <v>3</v>
      </c>
      <c r="W497" s="16">
        <v>24</v>
      </c>
      <c r="X497" s="16" t="s">
        <v>190</v>
      </c>
      <c r="Y497" s="13"/>
      <c r="Z497" s="13"/>
      <c r="AA497" s="13"/>
      <c r="AB497" s="13"/>
      <c r="AC497" s="13"/>
      <c r="AD497" s="13"/>
      <c r="AE497" s="13"/>
      <c r="AF497" s="13"/>
      <c r="AG497" s="13"/>
      <c r="AH497" s="13"/>
      <c r="AI497" s="13"/>
    </row>
    <row r="498" spans="1:35" x14ac:dyDescent="0.2">
      <c r="A498" s="14" t="s">
        <v>1458</v>
      </c>
      <c r="B498" s="15" t="s">
        <v>1459</v>
      </c>
      <c r="C498" s="16" t="s">
        <v>1460</v>
      </c>
      <c r="D498" s="16" t="s">
        <v>1576</v>
      </c>
      <c r="E498" s="16" t="s">
        <v>1577</v>
      </c>
      <c r="F498" s="16" t="s">
        <v>1578</v>
      </c>
      <c r="G498" s="17" t="s">
        <v>1579</v>
      </c>
      <c r="H498" s="16" t="s">
        <v>1580</v>
      </c>
      <c r="I498" s="17" t="s">
        <v>1581</v>
      </c>
      <c r="J498" s="16" t="s">
        <v>73</v>
      </c>
      <c r="K498" s="16" t="s">
        <v>74</v>
      </c>
      <c r="L498" s="16" t="s">
        <v>1596</v>
      </c>
      <c r="M498" s="16" t="s">
        <v>50</v>
      </c>
      <c r="N498" s="16" t="s">
        <v>1597</v>
      </c>
      <c r="O498" s="16" t="s">
        <v>1389</v>
      </c>
      <c r="P498" s="16" t="s">
        <v>1599</v>
      </c>
      <c r="Q498" s="16" t="s">
        <v>1074</v>
      </c>
      <c r="R498" s="16" t="s">
        <v>36</v>
      </c>
      <c r="S498" s="16">
        <v>7</v>
      </c>
      <c r="T498" s="16">
        <v>7</v>
      </c>
      <c r="U498" s="16">
        <v>7</v>
      </c>
      <c r="V498" s="16">
        <v>3</v>
      </c>
      <c r="W498" s="16">
        <v>24</v>
      </c>
      <c r="X498" s="16" t="s">
        <v>190</v>
      </c>
      <c r="Y498" s="13"/>
      <c r="Z498" s="13"/>
      <c r="AA498" s="13"/>
      <c r="AB498" s="13"/>
      <c r="AC498" s="13"/>
      <c r="AD498" s="13"/>
      <c r="AE498" s="13"/>
      <c r="AF498" s="13"/>
      <c r="AG498" s="13"/>
      <c r="AH498" s="13"/>
      <c r="AI498" s="13"/>
    </row>
    <row r="499" spans="1:35" x14ac:dyDescent="0.2">
      <c r="A499" s="14" t="s">
        <v>1458</v>
      </c>
      <c r="B499" s="15" t="s">
        <v>1459</v>
      </c>
      <c r="C499" s="16" t="s">
        <v>1460</v>
      </c>
      <c r="D499" s="16" t="s">
        <v>1576</v>
      </c>
      <c r="E499" s="16" t="s">
        <v>1577</v>
      </c>
      <c r="F499" s="16" t="s">
        <v>1578</v>
      </c>
      <c r="G499" s="17" t="s">
        <v>1579</v>
      </c>
      <c r="H499" s="16" t="s">
        <v>1580</v>
      </c>
      <c r="I499" s="17" t="s">
        <v>1581</v>
      </c>
      <c r="J499" s="16" t="s">
        <v>83</v>
      </c>
      <c r="K499" s="16" t="s">
        <v>84</v>
      </c>
      <c r="L499" s="16" t="s">
        <v>1600</v>
      </c>
      <c r="M499" s="16" t="s">
        <v>50</v>
      </c>
      <c r="N499" s="16" t="s">
        <v>1601</v>
      </c>
      <c r="O499" s="16" t="s">
        <v>1389</v>
      </c>
      <c r="P499" s="16" t="s">
        <v>1602</v>
      </c>
      <c r="Q499" s="16" t="s">
        <v>529</v>
      </c>
      <c r="R499" s="16" t="s">
        <v>36</v>
      </c>
      <c r="S499" s="16">
        <v>30</v>
      </c>
      <c r="T499" s="16">
        <v>30</v>
      </c>
      <c r="U499" s="16">
        <v>30</v>
      </c>
      <c r="V499" s="16">
        <v>10</v>
      </c>
      <c r="W499" s="16">
        <v>100</v>
      </c>
      <c r="X499" s="16" t="s">
        <v>190</v>
      </c>
      <c r="Y499" s="13"/>
      <c r="Z499" s="13"/>
      <c r="AA499" s="13"/>
      <c r="AB499" s="13"/>
      <c r="AC499" s="13"/>
      <c r="AD499" s="13"/>
      <c r="AE499" s="13"/>
      <c r="AF499" s="13"/>
      <c r="AG499" s="13"/>
      <c r="AH499" s="13"/>
      <c r="AI499" s="13"/>
    </row>
    <row r="500" spans="1:35" x14ac:dyDescent="0.2">
      <c r="A500" s="14" t="s">
        <v>1458</v>
      </c>
      <c r="B500" s="15" t="s">
        <v>1459</v>
      </c>
      <c r="C500" s="16" t="s">
        <v>1460</v>
      </c>
      <c r="D500" s="16" t="s">
        <v>1576</v>
      </c>
      <c r="E500" s="16" t="s">
        <v>1577</v>
      </c>
      <c r="F500" s="16" t="s">
        <v>1578</v>
      </c>
      <c r="G500" s="17" t="s">
        <v>1579</v>
      </c>
      <c r="H500" s="16" t="s">
        <v>1580</v>
      </c>
      <c r="I500" s="17" t="s">
        <v>1581</v>
      </c>
      <c r="J500" s="16" t="s">
        <v>83</v>
      </c>
      <c r="K500" s="16" t="s">
        <v>84</v>
      </c>
      <c r="L500" s="16" t="s">
        <v>1600</v>
      </c>
      <c r="M500" s="16" t="s">
        <v>50</v>
      </c>
      <c r="N500" s="16" t="s">
        <v>1601</v>
      </c>
      <c r="O500" s="16" t="s">
        <v>1389</v>
      </c>
      <c r="P500" s="16" t="s">
        <v>1603</v>
      </c>
      <c r="Q500" s="16" t="s">
        <v>529</v>
      </c>
      <c r="R500" s="16" t="s">
        <v>36</v>
      </c>
      <c r="S500" s="16">
        <v>30</v>
      </c>
      <c r="T500" s="16">
        <v>30</v>
      </c>
      <c r="U500" s="16">
        <v>30</v>
      </c>
      <c r="V500" s="16">
        <v>10</v>
      </c>
      <c r="W500" s="16">
        <v>100</v>
      </c>
      <c r="X500" s="16" t="s">
        <v>190</v>
      </c>
      <c r="Y500" s="13"/>
      <c r="Z500" s="13"/>
      <c r="AA500" s="13"/>
      <c r="AB500" s="13"/>
      <c r="AC500" s="13"/>
      <c r="AD500" s="13"/>
      <c r="AE500" s="13"/>
      <c r="AF500" s="13"/>
      <c r="AG500" s="13"/>
      <c r="AH500" s="13"/>
      <c r="AI500" s="13"/>
    </row>
    <row r="501" spans="1:35" x14ac:dyDescent="0.2">
      <c r="A501" s="14" t="s">
        <v>1458</v>
      </c>
      <c r="B501" s="15" t="s">
        <v>1459</v>
      </c>
      <c r="C501" s="16" t="s">
        <v>1460</v>
      </c>
      <c r="D501" s="16" t="s">
        <v>1576</v>
      </c>
      <c r="E501" s="16" t="s">
        <v>1577</v>
      </c>
      <c r="F501" s="16" t="s">
        <v>1604</v>
      </c>
      <c r="G501" s="17" t="s">
        <v>1605</v>
      </c>
      <c r="H501" s="16" t="s">
        <v>1606</v>
      </c>
      <c r="I501" s="17" t="s">
        <v>1607</v>
      </c>
      <c r="J501" s="16" t="s">
        <v>28</v>
      </c>
      <c r="K501" s="16" t="s">
        <v>29</v>
      </c>
      <c r="L501" s="16" t="s">
        <v>1608</v>
      </c>
      <c r="M501" s="16" t="s">
        <v>31</v>
      </c>
      <c r="N501" s="16" t="s">
        <v>1609</v>
      </c>
      <c r="O501" s="16" t="s">
        <v>33</v>
      </c>
      <c r="P501" s="16" t="s">
        <v>1610</v>
      </c>
      <c r="Q501" s="16" t="s">
        <v>867</v>
      </c>
      <c r="R501" s="16" t="s">
        <v>36</v>
      </c>
      <c r="S501" s="16">
        <v>0</v>
      </c>
      <c r="T501" s="16">
        <v>0</v>
      </c>
      <c r="U501" s="16">
        <v>0</v>
      </c>
      <c r="V501" s="16">
        <v>20</v>
      </c>
      <c r="W501" s="16">
        <v>20</v>
      </c>
      <c r="X501" s="16" t="s">
        <v>1611</v>
      </c>
      <c r="Y501" s="13"/>
      <c r="Z501" s="13"/>
      <c r="AA501" s="13"/>
      <c r="AB501" s="13"/>
      <c r="AC501" s="13"/>
      <c r="AD501" s="13"/>
      <c r="AE501" s="13"/>
      <c r="AF501" s="13"/>
      <c r="AG501" s="13"/>
      <c r="AH501" s="13"/>
      <c r="AI501" s="13"/>
    </row>
    <row r="502" spans="1:35" x14ac:dyDescent="0.2">
      <c r="A502" s="14" t="s">
        <v>1458</v>
      </c>
      <c r="B502" s="15" t="s">
        <v>1459</v>
      </c>
      <c r="C502" s="16" t="s">
        <v>1460</v>
      </c>
      <c r="D502" s="16" t="s">
        <v>1576</v>
      </c>
      <c r="E502" s="16" t="s">
        <v>1577</v>
      </c>
      <c r="F502" s="16" t="s">
        <v>1604</v>
      </c>
      <c r="G502" s="17" t="s">
        <v>1605</v>
      </c>
      <c r="H502" s="16" t="s">
        <v>1606</v>
      </c>
      <c r="I502" s="17" t="s">
        <v>1607</v>
      </c>
      <c r="J502" s="16" t="s">
        <v>28</v>
      </c>
      <c r="K502" s="16" t="s">
        <v>29</v>
      </c>
      <c r="L502" s="16" t="s">
        <v>1608</v>
      </c>
      <c r="M502" s="16" t="s">
        <v>31</v>
      </c>
      <c r="N502" s="16" t="s">
        <v>1609</v>
      </c>
      <c r="O502" s="16" t="s">
        <v>33</v>
      </c>
      <c r="P502" s="16" t="s">
        <v>1612</v>
      </c>
      <c r="Q502" s="16" t="s">
        <v>867</v>
      </c>
      <c r="R502" s="16" t="s">
        <v>36</v>
      </c>
      <c r="S502" s="16">
        <v>0</v>
      </c>
      <c r="T502" s="16">
        <v>0</v>
      </c>
      <c r="U502" s="16">
        <v>0</v>
      </c>
      <c r="V502" s="16">
        <v>20</v>
      </c>
      <c r="W502" s="16">
        <v>20</v>
      </c>
      <c r="X502" s="16" t="s">
        <v>1611</v>
      </c>
      <c r="Y502" s="13"/>
      <c r="Z502" s="13"/>
      <c r="AA502" s="13"/>
      <c r="AB502" s="13"/>
      <c r="AC502" s="13"/>
      <c r="AD502" s="13"/>
      <c r="AE502" s="13"/>
      <c r="AF502" s="13"/>
      <c r="AG502" s="13"/>
      <c r="AH502" s="13"/>
      <c r="AI502" s="13"/>
    </row>
    <row r="503" spans="1:35" x14ac:dyDescent="0.2">
      <c r="A503" s="14" t="s">
        <v>1458</v>
      </c>
      <c r="B503" s="15" t="s">
        <v>1459</v>
      </c>
      <c r="C503" s="16" t="s">
        <v>1460</v>
      </c>
      <c r="D503" s="16" t="s">
        <v>1576</v>
      </c>
      <c r="E503" s="16" t="s">
        <v>1577</v>
      </c>
      <c r="F503" s="16" t="s">
        <v>1604</v>
      </c>
      <c r="G503" s="17" t="s">
        <v>1605</v>
      </c>
      <c r="H503" s="16" t="s">
        <v>1606</v>
      </c>
      <c r="I503" s="17" t="s">
        <v>1607</v>
      </c>
      <c r="J503" s="16" t="s">
        <v>39</v>
      </c>
      <c r="K503" s="16" t="s">
        <v>40</v>
      </c>
      <c r="L503" s="16" t="s">
        <v>1613</v>
      </c>
      <c r="M503" s="16" t="s">
        <v>31</v>
      </c>
      <c r="N503" s="16" t="s">
        <v>1614</v>
      </c>
      <c r="O503" s="16" t="s">
        <v>33</v>
      </c>
      <c r="P503" s="16" t="s">
        <v>1615</v>
      </c>
      <c r="Q503" s="16" t="s">
        <v>78</v>
      </c>
      <c r="R503" s="16" t="s">
        <v>36</v>
      </c>
      <c r="S503" s="16">
        <v>0</v>
      </c>
      <c r="T503" s="16">
        <v>0</v>
      </c>
      <c r="U503" s="16">
        <v>0</v>
      </c>
      <c r="V503" s="16">
        <v>1000</v>
      </c>
      <c r="W503" s="16">
        <v>1000</v>
      </c>
      <c r="X503" s="16" t="s">
        <v>1616</v>
      </c>
      <c r="Y503" s="13"/>
      <c r="Z503" s="13"/>
      <c r="AA503" s="13"/>
      <c r="AB503" s="13"/>
      <c r="AC503" s="13"/>
      <c r="AD503" s="13"/>
      <c r="AE503" s="13"/>
      <c r="AF503" s="13"/>
      <c r="AG503" s="13"/>
      <c r="AH503" s="13"/>
      <c r="AI503" s="13"/>
    </row>
    <row r="504" spans="1:35" x14ac:dyDescent="0.2">
      <c r="A504" s="14" t="s">
        <v>1458</v>
      </c>
      <c r="B504" s="15" t="s">
        <v>1459</v>
      </c>
      <c r="C504" s="16" t="s">
        <v>1460</v>
      </c>
      <c r="D504" s="16" t="s">
        <v>1576</v>
      </c>
      <c r="E504" s="16" t="s">
        <v>1577</v>
      </c>
      <c r="F504" s="16" t="s">
        <v>1604</v>
      </c>
      <c r="G504" s="17" t="s">
        <v>1605</v>
      </c>
      <c r="H504" s="16" t="s">
        <v>1606</v>
      </c>
      <c r="I504" s="17" t="s">
        <v>1607</v>
      </c>
      <c r="J504" s="16" t="s">
        <v>39</v>
      </c>
      <c r="K504" s="16" t="s">
        <v>40</v>
      </c>
      <c r="L504" s="16" t="s">
        <v>1613</v>
      </c>
      <c r="M504" s="16" t="s">
        <v>31</v>
      </c>
      <c r="N504" s="16" t="s">
        <v>1614</v>
      </c>
      <c r="O504" s="16" t="s">
        <v>33</v>
      </c>
      <c r="P504" s="16" t="s">
        <v>1617</v>
      </c>
      <c r="Q504" s="16" t="s">
        <v>78</v>
      </c>
      <c r="R504" s="16" t="s">
        <v>36</v>
      </c>
      <c r="S504" s="16">
        <v>0</v>
      </c>
      <c r="T504" s="16">
        <v>0</v>
      </c>
      <c r="U504" s="16">
        <v>0</v>
      </c>
      <c r="V504" s="16">
        <v>1000</v>
      </c>
      <c r="W504" s="16">
        <v>1000</v>
      </c>
      <c r="X504" s="16" t="s">
        <v>1616</v>
      </c>
      <c r="Y504" s="13"/>
      <c r="Z504" s="13"/>
      <c r="AA504" s="13"/>
      <c r="AB504" s="13"/>
      <c r="AC504" s="13"/>
      <c r="AD504" s="13"/>
      <c r="AE504" s="13"/>
      <c r="AF504" s="13"/>
      <c r="AG504" s="13"/>
      <c r="AH504" s="13"/>
      <c r="AI504" s="13"/>
    </row>
    <row r="505" spans="1:35" x14ac:dyDescent="0.2">
      <c r="A505" s="14" t="s">
        <v>1458</v>
      </c>
      <c r="B505" s="15" t="s">
        <v>1459</v>
      </c>
      <c r="C505" s="16" t="s">
        <v>1460</v>
      </c>
      <c r="D505" s="16" t="s">
        <v>1576</v>
      </c>
      <c r="E505" s="16" t="s">
        <v>1577</v>
      </c>
      <c r="F505" s="16" t="s">
        <v>1604</v>
      </c>
      <c r="G505" s="17" t="s">
        <v>1605</v>
      </c>
      <c r="H505" s="16" t="s">
        <v>1606</v>
      </c>
      <c r="I505" s="17" t="s">
        <v>1607</v>
      </c>
      <c r="J505" s="16" t="s">
        <v>47</v>
      </c>
      <c r="K505" s="16" t="s">
        <v>48</v>
      </c>
      <c r="L505" s="16" t="s">
        <v>1618</v>
      </c>
      <c r="M505" s="16" t="s">
        <v>50</v>
      </c>
      <c r="N505" s="16" t="s">
        <v>1619</v>
      </c>
      <c r="O505" s="16" t="s">
        <v>133</v>
      </c>
      <c r="P505" s="16" t="s">
        <v>1620</v>
      </c>
      <c r="Q505" s="16" t="s">
        <v>96</v>
      </c>
      <c r="R505" s="16" t="s">
        <v>36</v>
      </c>
      <c r="S505" s="16">
        <v>0</v>
      </c>
      <c r="T505" s="16">
        <v>13</v>
      </c>
      <c r="U505" s="16">
        <v>0</v>
      </c>
      <c r="V505" s="16">
        <v>12</v>
      </c>
      <c r="W505" s="16">
        <v>25</v>
      </c>
      <c r="X505" s="16" t="s">
        <v>1621</v>
      </c>
      <c r="Y505" s="13"/>
      <c r="Z505" s="13"/>
      <c r="AA505" s="13"/>
      <c r="AB505" s="13"/>
      <c r="AC505" s="13"/>
      <c r="AD505" s="13"/>
      <c r="AE505" s="13"/>
      <c r="AF505" s="13"/>
      <c r="AG505" s="13"/>
      <c r="AH505" s="13"/>
      <c r="AI505" s="13"/>
    </row>
    <row r="506" spans="1:35" x14ac:dyDescent="0.2">
      <c r="A506" s="14" t="s">
        <v>1458</v>
      </c>
      <c r="B506" s="15" t="s">
        <v>1459</v>
      </c>
      <c r="C506" s="16" t="s">
        <v>1460</v>
      </c>
      <c r="D506" s="16" t="s">
        <v>1576</v>
      </c>
      <c r="E506" s="16" t="s">
        <v>1577</v>
      </c>
      <c r="F506" s="16" t="s">
        <v>1604</v>
      </c>
      <c r="G506" s="17" t="s">
        <v>1605</v>
      </c>
      <c r="H506" s="16" t="s">
        <v>1606</v>
      </c>
      <c r="I506" s="17" t="s">
        <v>1607</v>
      </c>
      <c r="J506" s="16" t="s">
        <v>47</v>
      </c>
      <c r="K506" s="16" t="s">
        <v>48</v>
      </c>
      <c r="L506" s="16" t="s">
        <v>1618</v>
      </c>
      <c r="M506" s="16" t="s">
        <v>50</v>
      </c>
      <c r="N506" s="16" t="s">
        <v>1619</v>
      </c>
      <c r="O506" s="16" t="s">
        <v>133</v>
      </c>
      <c r="P506" s="16" t="s">
        <v>1622</v>
      </c>
      <c r="Q506" s="16" t="s">
        <v>96</v>
      </c>
      <c r="R506" s="16" t="s">
        <v>36</v>
      </c>
      <c r="S506" s="16">
        <v>0</v>
      </c>
      <c r="T506" s="16">
        <v>13</v>
      </c>
      <c r="U506" s="16">
        <v>0</v>
      </c>
      <c r="V506" s="16">
        <v>12</v>
      </c>
      <c r="W506" s="16">
        <v>25</v>
      </c>
      <c r="X506" s="16" t="s">
        <v>1621</v>
      </c>
      <c r="Y506" s="13"/>
      <c r="Z506" s="13"/>
      <c r="AA506" s="13"/>
      <c r="AB506" s="13"/>
      <c r="AC506" s="13"/>
      <c r="AD506" s="13"/>
      <c r="AE506" s="13"/>
      <c r="AF506" s="13"/>
      <c r="AG506" s="13"/>
      <c r="AH506" s="13"/>
      <c r="AI506" s="13"/>
    </row>
    <row r="507" spans="1:35" x14ac:dyDescent="0.2">
      <c r="A507" s="14" t="s">
        <v>1458</v>
      </c>
      <c r="B507" s="15" t="s">
        <v>1459</v>
      </c>
      <c r="C507" s="16" t="s">
        <v>1460</v>
      </c>
      <c r="D507" s="16" t="s">
        <v>1576</v>
      </c>
      <c r="E507" s="16" t="s">
        <v>1577</v>
      </c>
      <c r="F507" s="16" t="s">
        <v>1604</v>
      </c>
      <c r="G507" s="17" t="s">
        <v>1605</v>
      </c>
      <c r="H507" s="16" t="s">
        <v>1606</v>
      </c>
      <c r="I507" s="17" t="s">
        <v>1607</v>
      </c>
      <c r="J507" s="16" t="s">
        <v>57</v>
      </c>
      <c r="K507" s="16" t="s">
        <v>58</v>
      </c>
      <c r="L507" s="16" t="s">
        <v>1623</v>
      </c>
      <c r="M507" s="16" t="s">
        <v>50</v>
      </c>
      <c r="N507" s="16" t="s">
        <v>1624</v>
      </c>
      <c r="O507" s="16" t="s">
        <v>133</v>
      </c>
      <c r="P507" s="16" t="s">
        <v>1625</v>
      </c>
      <c r="Q507" s="16" t="s">
        <v>1626</v>
      </c>
      <c r="R507" s="16" t="s">
        <v>36</v>
      </c>
      <c r="S507" s="16">
        <v>0</v>
      </c>
      <c r="T507" s="16">
        <v>1500</v>
      </c>
      <c r="U507" s="16">
        <v>0</v>
      </c>
      <c r="V507" s="16">
        <v>1500</v>
      </c>
      <c r="W507" s="16">
        <v>3000</v>
      </c>
      <c r="X507" s="16" t="s">
        <v>1627</v>
      </c>
      <c r="Y507" s="13"/>
      <c r="Z507" s="13"/>
      <c r="AA507" s="13"/>
      <c r="AB507" s="13"/>
      <c r="AC507" s="13"/>
      <c r="AD507" s="13"/>
      <c r="AE507" s="13"/>
      <c r="AF507" s="13"/>
      <c r="AG507" s="13"/>
      <c r="AH507" s="13"/>
      <c r="AI507" s="13"/>
    </row>
    <row r="508" spans="1:35" x14ac:dyDescent="0.2">
      <c r="A508" s="14" t="s">
        <v>1458</v>
      </c>
      <c r="B508" s="15" t="s">
        <v>1459</v>
      </c>
      <c r="C508" s="16" t="s">
        <v>1460</v>
      </c>
      <c r="D508" s="16" t="s">
        <v>1576</v>
      </c>
      <c r="E508" s="16" t="s">
        <v>1577</v>
      </c>
      <c r="F508" s="16" t="s">
        <v>1604</v>
      </c>
      <c r="G508" s="17" t="s">
        <v>1605</v>
      </c>
      <c r="H508" s="16" t="s">
        <v>1606</v>
      </c>
      <c r="I508" s="17" t="s">
        <v>1607</v>
      </c>
      <c r="J508" s="16" t="s">
        <v>57</v>
      </c>
      <c r="K508" s="16" t="s">
        <v>58</v>
      </c>
      <c r="L508" s="16" t="s">
        <v>1623</v>
      </c>
      <c r="M508" s="16" t="s">
        <v>50</v>
      </c>
      <c r="N508" s="16" t="s">
        <v>1624</v>
      </c>
      <c r="O508" s="16" t="s">
        <v>133</v>
      </c>
      <c r="P508" s="16" t="s">
        <v>1628</v>
      </c>
      <c r="Q508" s="16" t="s">
        <v>1626</v>
      </c>
      <c r="R508" s="16" t="s">
        <v>36</v>
      </c>
      <c r="S508" s="16">
        <v>0</v>
      </c>
      <c r="T508" s="16">
        <v>1500</v>
      </c>
      <c r="U508" s="16">
        <v>0</v>
      </c>
      <c r="V508" s="16">
        <v>1500</v>
      </c>
      <c r="W508" s="16">
        <v>3000</v>
      </c>
      <c r="X508" s="16" t="s">
        <v>1627</v>
      </c>
      <c r="Y508" s="13"/>
      <c r="Z508" s="13"/>
      <c r="AA508" s="13"/>
      <c r="AB508" s="13"/>
      <c r="AC508" s="13"/>
      <c r="AD508" s="13"/>
      <c r="AE508" s="13"/>
      <c r="AF508" s="13"/>
      <c r="AG508" s="13"/>
      <c r="AH508" s="13"/>
      <c r="AI508" s="13"/>
    </row>
    <row r="509" spans="1:35" x14ac:dyDescent="0.2">
      <c r="A509" s="14" t="s">
        <v>1458</v>
      </c>
      <c r="B509" s="15" t="s">
        <v>1459</v>
      </c>
      <c r="C509" s="16" t="s">
        <v>1460</v>
      </c>
      <c r="D509" s="16" t="s">
        <v>1576</v>
      </c>
      <c r="E509" s="16" t="s">
        <v>1577</v>
      </c>
      <c r="F509" s="16" t="s">
        <v>1604</v>
      </c>
      <c r="G509" s="17" t="s">
        <v>1605</v>
      </c>
      <c r="H509" s="16" t="s">
        <v>1606</v>
      </c>
      <c r="I509" s="17" t="s">
        <v>1607</v>
      </c>
      <c r="J509" s="16" t="s">
        <v>65</v>
      </c>
      <c r="K509" s="16" t="s">
        <v>66</v>
      </c>
      <c r="L509" s="16" t="s">
        <v>1629</v>
      </c>
      <c r="M509" s="16" t="s">
        <v>50</v>
      </c>
      <c r="N509" s="16" t="s">
        <v>1630</v>
      </c>
      <c r="O509" s="16" t="s">
        <v>133</v>
      </c>
      <c r="P509" s="16" t="s">
        <v>1631</v>
      </c>
      <c r="Q509" s="16" t="s">
        <v>867</v>
      </c>
      <c r="R509" s="16" t="s">
        <v>36</v>
      </c>
      <c r="S509" s="16">
        <v>0</v>
      </c>
      <c r="T509" s="16">
        <v>120</v>
      </c>
      <c r="U509" s="16">
        <v>0</v>
      </c>
      <c r="V509" s="16">
        <v>120</v>
      </c>
      <c r="W509" s="16">
        <v>240</v>
      </c>
      <c r="X509" s="16" t="s">
        <v>1632</v>
      </c>
      <c r="Y509" s="13"/>
      <c r="Z509" s="13"/>
      <c r="AA509" s="13"/>
      <c r="AB509" s="13"/>
      <c r="AC509" s="13"/>
      <c r="AD509" s="13"/>
      <c r="AE509" s="13"/>
      <c r="AF509" s="13"/>
      <c r="AG509" s="13"/>
      <c r="AH509" s="13"/>
      <c r="AI509" s="13"/>
    </row>
    <row r="510" spans="1:35" x14ac:dyDescent="0.2">
      <c r="A510" s="14" t="s">
        <v>1458</v>
      </c>
      <c r="B510" s="15" t="s">
        <v>1459</v>
      </c>
      <c r="C510" s="16" t="s">
        <v>1460</v>
      </c>
      <c r="D510" s="16" t="s">
        <v>1576</v>
      </c>
      <c r="E510" s="16" t="s">
        <v>1577</v>
      </c>
      <c r="F510" s="16" t="s">
        <v>1604</v>
      </c>
      <c r="G510" s="17" t="s">
        <v>1605</v>
      </c>
      <c r="H510" s="16" t="s">
        <v>1606</v>
      </c>
      <c r="I510" s="17" t="s">
        <v>1607</v>
      </c>
      <c r="J510" s="16" t="s">
        <v>65</v>
      </c>
      <c r="K510" s="16" t="s">
        <v>66</v>
      </c>
      <c r="L510" s="16" t="s">
        <v>1629</v>
      </c>
      <c r="M510" s="16" t="s">
        <v>50</v>
      </c>
      <c r="N510" s="16" t="s">
        <v>1630</v>
      </c>
      <c r="O510" s="16" t="s">
        <v>133</v>
      </c>
      <c r="P510" s="16" t="s">
        <v>1633</v>
      </c>
      <c r="Q510" s="16" t="s">
        <v>867</v>
      </c>
      <c r="R510" s="16" t="s">
        <v>36</v>
      </c>
      <c r="S510" s="16">
        <v>0</v>
      </c>
      <c r="T510" s="16">
        <v>120</v>
      </c>
      <c r="U510" s="16">
        <v>0</v>
      </c>
      <c r="V510" s="16">
        <v>120</v>
      </c>
      <c r="W510" s="16">
        <v>240</v>
      </c>
      <c r="X510" s="16" t="s">
        <v>1632</v>
      </c>
      <c r="Y510" s="13"/>
      <c r="Z510" s="13"/>
      <c r="AA510" s="13"/>
      <c r="AB510" s="13"/>
      <c r="AC510" s="13"/>
      <c r="AD510" s="13"/>
      <c r="AE510" s="13"/>
      <c r="AF510" s="13"/>
      <c r="AG510" s="13"/>
      <c r="AH510" s="13"/>
      <c r="AI510" s="13"/>
    </row>
    <row r="511" spans="1:35" x14ac:dyDescent="0.2">
      <c r="A511" s="14" t="s">
        <v>1458</v>
      </c>
      <c r="B511" s="15" t="s">
        <v>1459</v>
      </c>
      <c r="C511" s="16" t="s">
        <v>1460</v>
      </c>
      <c r="D511" s="16" t="s">
        <v>1576</v>
      </c>
      <c r="E511" s="16" t="s">
        <v>1577</v>
      </c>
      <c r="F511" s="16" t="s">
        <v>1604</v>
      </c>
      <c r="G511" s="17" t="s">
        <v>1605</v>
      </c>
      <c r="H511" s="16" t="s">
        <v>1606</v>
      </c>
      <c r="I511" s="17" t="s">
        <v>1607</v>
      </c>
      <c r="J511" s="16" t="s">
        <v>299</v>
      </c>
      <c r="K511" s="16" t="s">
        <v>300</v>
      </c>
      <c r="L511" s="16" t="s">
        <v>1634</v>
      </c>
      <c r="M511" s="16" t="s">
        <v>50</v>
      </c>
      <c r="N511" s="16" t="s">
        <v>1635</v>
      </c>
      <c r="O511" s="16" t="s">
        <v>133</v>
      </c>
      <c r="P511" s="16" t="s">
        <v>1636</v>
      </c>
      <c r="Q511" s="16" t="s">
        <v>867</v>
      </c>
      <c r="R511" s="16" t="s">
        <v>36</v>
      </c>
      <c r="S511" s="16">
        <v>0</v>
      </c>
      <c r="T511" s="16">
        <v>160</v>
      </c>
      <c r="U511" s="16">
        <v>0</v>
      </c>
      <c r="V511" s="16">
        <v>140</v>
      </c>
      <c r="W511" s="16">
        <v>300</v>
      </c>
      <c r="X511" s="16" t="s">
        <v>1637</v>
      </c>
      <c r="Y511" s="13"/>
      <c r="Z511" s="13"/>
      <c r="AA511" s="13"/>
      <c r="AB511" s="13"/>
      <c r="AC511" s="13"/>
      <c r="AD511" s="13"/>
      <c r="AE511" s="13"/>
      <c r="AF511" s="13"/>
      <c r="AG511" s="13"/>
      <c r="AH511" s="13"/>
      <c r="AI511" s="13"/>
    </row>
    <row r="512" spans="1:35" x14ac:dyDescent="0.2">
      <c r="A512" s="14" t="s">
        <v>1458</v>
      </c>
      <c r="B512" s="15" t="s">
        <v>1459</v>
      </c>
      <c r="C512" s="16" t="s">
        <v>1460</v>
      </c>
      <c r="D512" s="16" t="s">
        <v>1576</v>
      </c>
      <c r="E512" s="16" t="s">
        <v>1577</v>
      </c>
      <c r="F512" s="16" t="s">
        <v>1604</v>
      </c>
      <c r="G512" s="17" t="s">
        <v>1605</v>
      </c>
      <c r="H512" s="16" t="s">
        <v>1606</v>
      </c>
      <c r="I512" s="17" t="s">
        <v>1607</v>
      </c>
      <c r="J512" s="16" t="s">
        <v>299</v>
      </c>
      <c r="K512" s="16" t="s">
        <v>300</v>
      </c>
      <c r="L512" s="16" t="s">
        <v>1634</v>
      </c>
      <c r="M512" s="16" t="s">
        <v>50</v>
      </c>
      <c r="N512" s="16" t="s">
        <v>1635</v>
      </c>
      <c r="O512" s="16" t="s">
        <v>133</v>
      </c>
      <c r="P512" s="16" t="s">
        <v>1638</v>
      </c>
      <c r="Q512" s="16" t="s">
        <v>867</v>
      </c>
      <c r="R512" s="16" t="s">
        <v>36</v>
      </c>
      <c r="S512" s="16">
        <v>0</v>
      </c>
      <c r="T512" s="16">
        <v>160</v>
      </c>
      <c r="U512" s="16">
        <v>0</v>
      </c>
      <c r="V512" s="16">
        <v>140</v>
      </c>
      <c r="W512" s="16">
        <v>300</v>
      </c>
      <c r="X512" s="16" t="s">
        <v>1637</v>
      </c>
      <c r="Y512" s="13"/>
      <c r="Z512" s="13"/>
      <c r="AA512" s="13"/>
      <c r="AB512" s="13"/>
      <c r="AC512" s="13"/>
      <c r="AD512" s="13"/>
      <c r="AE512" s="13"/>
      <c r="AF512" s="13"/>
      <c r="AG512" s="13"/>
      <c r="AH512" s="13"/>
      <c r="AI512" s="13"/>
    </row>
    <row r="513" spans="1:35" x14ac:dyDescent="0.2">
      <c r="A513" s="14" t="s">
        <v>1458</v>
      </c>
      <c r="B513" s="15" t="s">
        <v>1459</v>
      </c>
      <c r="C513" s="16" t="s">
        <v>1460</v>
      </c>
      <c r="D513" s="16" t="s">
        <v>1576</v>
      </c>
      <c r="E513" s="16" t="s">
        <v>1577</v>
      </c>
      <c r="F513" s="16" t="s">
        <v>1604</v>
      </c>
      <c r="G513" s="17" t="s">
        <v>1605</v>
      </c>
      <c r="H513" s="16" t="s">
        <v>1606</v>
      </c>
      <c r="I513" s="17" t="s">
        <v>1607</v>
      </c>
      <c r="J513" s="16" t="s">
        <v>73</v>
      </c>
      <c r="K513" s="16" t="s">
        <v>74</v>
      </c>
      <c r="L513" s="16" t="s">
        <v>1639</v>
      </c>
      <c r="M513" s="16" t="s">
        <v>50</v>
      </c>
      <c r="N513" s="16" t="s">
        <v>1640</v>
      </c>
      <c r="O513" s="16" t="s">
        <v>52</v>
      </c>
      <c r="P513" s="16" t="s">
        <v>1641</v>
      </c>
      <c r="Q513" s="16" t="s">
        <v>1642</v>
      </c>
      <c r="R513" s="16" t="s">
        <v>36</v>
      </c>
      <c r="S513" s="16">
        <v>7</v>
      </c>
      <c r="T513" s="16">
        <v>6</v>
      </c>
      <c r="U513" s="16">
        <v>6</v>
      </c>
      <c r="V513" s="16">
        <v>6</v>
      </c>
      <c r="W513" s="16">
        <v>25</v>
      </c>
      <c r="X513" s="16" t="s">
        <v>1643</v>
      </c>
      <c r="Y513" s="13"/>
      <c r="Z513" s="13"/>
      <c r="AA513" s="13"/>
      <c r="AB513" s="13"/>
      <c r="AC513" s="13"/>
      <c r="AD513" s="13"/>
      <c r="AE513" s="13"/>
      <c r="AF513" s="13"/>
      <c r="AG513" s="13"/>
      <c r="AH513" s="13"/>
      <c r="AI513" s="13"/>
    </row>
    <row r="514" spans="1:35" x14ac:dyDescent="0.2">
      <c r="A514" s="14" t="s">
        <v>1458</v>
      </c>
      <c r="B514" s="15" t="s">
        <v>1459</v>
      </c>
      <c r="C514" s="16" t="s">
        <v>1460</v>
      </c>
      <c r="D514" s="16" t="s">
        <v>1576</v>
      </c>
      <c r="E514" s="16" t="s">
        <v>1577</v>
      </c>
      <c r="F514" s="16" t="s">
        <v>1604</v>
      </c>
      <c r="G514" s="17" t="s">
        <v>1605</v>
      </c>
      <c r="H514" s="16" t="s">
        <v>1606</v>
      </c>
      <c r="I514" s="17" t="s">
        <v>1607</v>
      </c>
      <c r="J514" s="16" t="s">
        <v>73</v>
      </c>
      <c r="K514" s="16" t="s">
        <v>74</v>
      </c>
      <c r="L514" s="16" t="s">
        <v>1639</v>
      </c>
      <c r="M514" s="16" t="s">
        <v>50</v>
      </c>
      <c r="N514" s="16" t="s">
        <v>1640</v>
      </c>
      <c r="O514" s="16" t="s">
        <v>52</v>
      </c>
      <c r="P514" s="16" t="s">
        <v>1644</v>
      </c>
      <c r="Q514" s="16" t="s">
        <v>1642</v>
      </c>
      <c r="R514" s="16" t="s">
        <v>36</v>
      </c>
      <c r="S514" s="16">
        <v>7</v>
      </c>
      <c r="T514" s="16">
        <v>6</v>
      </c>
      <c r="U514" s="16">
        <v>6</v>
      </c>
      <c r="V514" s="16">
        <v>6</v>
      </c>
      <c r="W514" s="16">
        <v>25</v>
      </c>
      <c r="X514" s="16" t="s">
        <v>1643</v>
      </c>
      <c r="Y514" s="13"/>
      <c r="Z514" s="13"/>
      <c r="AA514" s="13"/>
      <c r="AB514" s="13"/>
      <c r="AC514" s="13"/>
      <c r="AD514" s="13"/>
      <c r="AE514" s="13"/>
      <c r="AF514" s="13"/>
      <c r="AG514" s="13"/>
      <c r="AH514" s="13"/>
      <c r="AI514" s="13"/>
    </row>
    <row r="515" spans="1:35" x14ac:dyDescent="0.2">
      <c r="A515" s="14" t="s">
        <v>1458</v>
      </c>
      <c r="B515" s="15" t="s">
        <v>1459</v>
      </c>
      <c r="C515" s="16" t="s">
        <v>1460</v>
      </c>
      <c r="D515" s="16" t="s">
        <v>1576</v>
      </c>
      <c r="E515" s="16" t="s">
        <v>1577</v>
      </c>
      <c r="F515" s="16" t="s">
        <v>1604</v>
      </c>
      <c r="G515" s="17" t="s">
        <v>1605</v>
      </c>
      <c r="H515" s="16" t="s">
        <v>1606</v>
      </c>
      <c r="I515" s="17" t="s">
        <v>1607</v>
      </c>
      <c r="J515" s="16" t="s">
        <v>83</v>
      </c>
      <c r="K515" s="16" t="s">
        <v>84</v>
      </c>
      <c r="L515" s="16" t="s">
        <v>1645</v>
      </c>
      <c r="M515" s="16" t="s">
        <v>50</v>
      </c>
      <c r="N515" s="16" t="s">
        <v>1646</v>
      </c>
      <c r="O515" s="16" t="s">
        <v>52</v>
      </c>
      <c r="P515" s="16" t="s">
        <v>1647</v>
      </c>
      <c r="Q515" s="16" t="s">
        <v>1648</v>
      </c>
      <c r="R515" s="16" t="s">
        <v>36</v>
      </c>
      <c r="S515" s="16">
        <v>500</v>
      </c>
      <c r="T515" s="16">
        <v>1000</v>
      </c>
      <c r="U515" s="16">
        <v>1000</v>
      </c>
      <c r="V515" s="16">
        <v>500</v>
      </c>
      <c r="W515" s="16">
        <v>3000</v>
      </c>
      <c r="X515" s="16" t="s">
        <v>1649</v>
      </c>
      <c r="Y515" s="13"/>
      <c r="Z515" s="13"/>
      <c r="AA515" s="13"/>
      <c r="AB515" s="13"/>
      <c r="AC515" s="13"/>
      <c r="AD515" s="13"/>
      <c r="AE515" s="13"/>
      <c r="AF515" s="13"/>
      <c r="AG515" s="13"/>
      <c r="AH515" s="13"/>
      <c r="AI515" s="13"/>
    </row>
    <row r="516" spans="1:35" x14ac:dyDescent="0.2">
      <c r="A516" s="14" t="s">
        <v>1458</v>
      </c>
      <c r="B516" s="15" t="s">
        <v>1459</v>
      </c>
      <c r="C516" s="16" t="s">
        <v>1460</v>
      </c>
      <c r="D516" s="16" t="s">
        <v>1576</v>
      </c>
      <c r="E516" s="16" t="s">
        <v>1577</v>
      </c>
      <c r="F516" s="16" t="s">
        <v>1604</v>
      </c>
      <c r="G516" s="17" t="s">
        <v>1605</v>
      </c>
      <c r="H516" s="16" t="s">
        <v>1606</v>
      </c>
      <c r="I516" s="17" t="s">
        <v>1607</v>
      </c>
      <c r="J516" s="16" t="s">
        <v>83</v>
      </c>
      <c r="K516" s="16" t="s">
        <v>84</v>
      </c>
      <c r="L516" s="16" t="s">
        <v>1645</v>
      </c>
      <c r="M516" s="16" t="s">
        <v>50</v>
      </c>
      <c r="N516" s="16" t="s">
        <v>1646</v>
      </c>
      <c r="O516" s="16" t="s">
        <v>52</v>
      </c>
      <c r="P516" s="16" t="s">
        <v>1650</v>
      </c>
      <c r="Q516" s="16" t="s">
        <v>1648</v>
      </c>
      <c r="R516" s="16" t="s">
        <v>36</v>
      </c>
      <c r="S516" s="16">
        <v>500</v>
      </c>
      <c r="T516" s="16">
        <v>1000</v>
      </c>
      <c r="U516" s="16">
        <v>1000</v>
      </c>
      <c r="V516" s="16">
        <v>500</v>
      </c>
      <c r="W516" s="16">
        <v>3000</v>
      </c>
      <c r="X516" s="16" t="s">
        <v>1649</v>
      </c>
      <c r="Y516" s="13"/>
      <c r="Z516" s="13"/>
      <c r="AA516" s="13"/>
      <c r="AB516" s="13"/>
      <c r="AC516" s="13"/>
      <c r="AD516" s="13"/>
      <c r="AE516" s="13"/>
      <c r="AF516" s="13"/>
      <c r="AG516" s="13"/>
      <c r="AH516" s="13"/>
      <c r="AI516" s="13"/>
    </row>
    <row r="517" spans="1:35" x14ac:dyDescent="0.2">
      <c r="A517" s="14" t="s">
        <v>1458</v>
      </c>
      <c r="B517" s="15" t="s">
        <v>1459</v>
      </c>
      <c r="C517" s="16" t="s">
        <v>1460</v>
      </c>
      <c r="D517" s="16" t="s">
        <v>1576</v>
      </c>
      <c r="E517" s="16" t="s">
        <v>1577</v>
      </c>
      <c r="F517" s="16" t="s">
        <v>1604</v>
      </c>
      <c r="G517" s="17" t="s">
        <v>1605</v>
      </c>
      <c r="H517" s="16" t="s">
        <v>1606</v>
      </c>
      <c r="I517" s="17" t="s">
        <v>1607</v>
      </c>
      <c r="J517" s="16" t="s">
        <v>98</v>
      </c>
      <c r="K517" s="16" t="s">
        <v>99</v>
      </c>
      <c r="L517" s="16" t="s">
        <v>1651</v>
      </c>
      <c r="M517" s="16" t="s">
        <v>50</v>
      </c>
      <c r="N517" s="16" t="s">
        <v>1652</v>
      </c>
      <c r="O517" s="16" t="s">
        <v>52</v>
      </c>
      <c r="P517" s="16" t="s">
        <v>1653</v>
      </c>
      <c r="Q517" s="16" t="s">
        <v>1654</v>
      </c>
      <c r="R517" s="16" t="s">
        <v>36</v>
      </c>
      <c r="S517" s="16">
        <v>5</v>
      </c>
      <c r="T517" s="16">
        <v>5</v>
      </c>
      <c r="U517" s="16">
        <v>5</v>
      </c>
      <c r="V517" s="16">
        <v>5</v>
      </c>
      <c r="W517" s="16">
        <v>20</v>
      </c>
      <c r="X517" s="16" t="s">
        <v>1655</v>
      </c>
      <c r="Y517" s="13"/>
      <c r="Z517" s="13"/>
      <c r="AA517" s="13"/>
      <c r="AB517" s="13"/>
      <c r="AC517" s="13"/>
      <c r="AD517" s="13"/>
      <c r="AE517" s="13"/>
      <c r="AF517" s="13"/>
      <c r="AG517" s="13"/>
      <c r="AH517" s="13"/>
      <c r="AI517" s="13"/>
    </row>
    <row r="518" spans="1:35" x14ac:dyDescent="0.2">
      <c r="A518" s="14" t="s">
        <v>1458</v>
      </c>
      <c r="B518" s="15" t="s">
        <v>1459</v>
      </c>
      <c r="C518" s="16" t="s">
        <v>1460</v>
      </c>
      <c r="D518" s="16" t="s">
        <v>1576</v>
      </c>
      <c r="E518" s="16" t="s">
        <v>1577</v>
      </c>
      <c r="F518" s="16" t="s">
        <v>1604</v>
      </c>
      <c r="G518" s="17" t="s">
        <v>1605</v>
      </c>
      <c r="H518" s="16" t="s">
        <v>1606</v>
      </c>
      <c r="I518" s="17" t="s">
        <v>1607</v>
      </c>
      <c r="J518" s="16" t="s">
        <v>98</v>
      </c>
      <c r="K518" s="16" t="s">
        <v>99</v>
      </c>
      <c r="L518" s="16" t="s">
        <v>1651</v>
      </c>
      <c r="M518" s="16" t="s">
        <v>50</v>
      </c>
      <c r="N518" s="16" t="s">
        <v>1652</v>
      </c>
      <c r="O518" s="16" t="s">
        <v>52</v>
      </c>
      <c r="P518" s="16" t="s">
        <v>1656</v>
      </c>
      <c r="Q518" s="16" t="s">
        <v>1654</v>
      </c>
      <c r="R518" s="16" t="s">
        <v>36</v>
      </c>
      <c r="S518" s="16">
        <v>5</v>
      </c>
      <c r="T518" s="16">
        <v>5</v>
      </c>
      <c r="U518" s="16">
        <v>5</v>
      </c>
      <c r="V518" s="16">
        <v>5</v>
      </c>
      <c r="W518" s="16">
        <v>20</v>
      </c>
      <c r="X518" s="16" t="s">
        <v>1655</v>
      </c>
      <c r="Y518" s="13"/>
      <c r="Z518" s="13"/>
      <c r="AA518" s="13"/>
      <c r="AB518" s="13"/>
      <c r="AC518" s="13"/>
      <c r="AD518" s="13"/>
      <c r="AE518" s="13"/>
      <c r="AF518" s="13"/>
      <c r="AG518" s="13"/>
      <c r="AH518" s="13"/>
      <c r="AI518" s="13"/>
    </row>
    <row r="519" spans="1:35" x14ac:dyDescent="0.2">
      <c r="A519" s="14" t="s">
        <v>1458</v>
      </c>
      <c r="B519" s="15" t="s">
        <v>1459</v>
      </c>
      <c r="C519" s="16" t="s">
        <v>1460</v>
      </c>
      <c r="D519" s="16" t="s">
        <v>1576</v>
      </c>
      <c r="E519" s="16" t="s">
        <v>1577</v>
      </c>
      <c r="F519" s="16" t="s">
        <v>1604</v>
      </c>
      <c r="G519" s="17" t="s">
        <v>1605</v>
      </c>
      <c r="H519" s="16" t="s">
        <v>1606</v>
      </c>
      <c r="I519" s="17" t="s">
        <v>1607</v>
      </c>
      <c r="J519" s="16" t="s">
        <v>445</v>
      </c>
      <c r="K519" s="16" t="s">
        <v>446</v>
      </c>
      <c r="L519" s="16" t="s">
        <v>1657</v>
      </c>
      <c r="M519" s="16" t="s">
        <v>50</v>
      </c>
      <c r="N519" s="16" t="s">
        <v>1658</v>
      </c>
      <c r="O519" s="16" t="s">
        <v>52</v>
      </c>
      <c r="P519" s="16" t="s">
        <v>1659</v>
      </c>
      <c r="Q519" s="16" t="s">
        <v>338</v>
      </c>
      <c r="R519" s="16" t="s">
        <v>36</v>
      </c>
      <c r="S519" s="16">
        <v>5</v>
      </c>
      <c r="T519" s="16">
        <v>5</v>
      </c>
      <c r="U519" s="16">
        <v>5</v>
      </c>
      <c r="V519" s="16">
        <v>5</v>
      </c>
      <c r="W519" s="16">
        <v>20</v>
      </c>
      <c r="X519" s="16" t="s">
        <v>1660</v>
      </c>
      <c r="Y519" s="13"/>
      <c r="Z519" s="13"/>
      <c r="AA519" s="13"/>
      <c r="AB519" s="13"/>
      <c r="AC519" s="13"/>
      <c r="AD519" s="13"/>
      <c r="AE519" s="13"/>
      <c r="AF519" s="13"/>
      <c r="AG519" s="13"/>
      <c r="AH519" s="13"/>
      <c r="AI519" s="13"/>
    </row>
    <row r="520" spans="1:35" x14ac:dyDescent="0.2">
      <c r="A520" s="14" t="s">
        <v>1458</v>
      </c>
      <c r="B520" s="15" t="s">
        <v>1459</v>
      </c>
      <c r="C520" s="16" t="s">
        <v>1460</v>
      </c>
      <c r="D520" s="16" t="s">
        <v>1576</v>
      </c>
      <c r="E520" s="16" t="s">
        <v>1577</v>
      </c>
      <c r="F520" s="16" t="s">
        <v>1604</v>
      </c>
      <c r="G520" s="17" t="s">
        <v>1605</v>
      </c>
      <c r="H520" s="16" t="s">
        <v>1606</v>
      </c>
      <c r="I520" s="17" t="s">
        <v>1607</v>
      </c>
      <c r="J520" s="16" t="s">
        <v>445</v>
      </c>
      <c r="K520" s="16" t="s">
        <v>446</v>
      </c>
      <c r="L520" s="16" t="s">
        <v>1657</v>
      </c>
      <c r="M520" s="16" t="s">
        <v>50</v>
      </c>
      <c r="N520" s="16" t="s">
        <v>1658</v>
      </c>
      <c r="O520" s="16" t="s">
        <v>52</v>
      </c>
      <c r="P520" s="16" t="s">
        <v>1661</v>
      </c>
      <c r="Q520" s="16" t="s">
        <v>338</v>
      </c>
      <c r="R520" s="16" t="s">
        <v>36</v>
      </c>
      <c r="S520" s="16">
        <v>5</v>
      </c>
      <c r="T520" s="16">
        <v>5</v>
      </c>
      <c r="U520" s="16">
        <v>5</v>
      </c>
      <c r="V520" s="16">
        <v>5</v>
      </c>
      <c r="W520" s="16">
        <v>20</v>
      </c>
      <c r="X520" s="16" t="s">
        <v>1660</v>
      </c>
      <c r="Y520" s="13"/>
      <c r="Z520" s="13"/>
      <c r="AA520" s="13"/>
      <c r="AB520" s="13"/>
      <c r="AC520" s="13"/>
      <c r="AD520" s="13"/>
      <c r="AE520" s="13"/>
      <c r="AF520" s="13"/>
      <c r="AG520" s="13"/>
      <c r="AH520" s="13"/>
      <c r="AI520" s="13"/>
    </row>
    <row r="521" spans="1:35" x14ac:dyDescent="0.2">
      <c r="A521" s="14" t="s">
        <v>1458</v>
      </c>
      <c r="B521" s="15" t="s">
        <v>1459</v>
      </c>
      <c r="C521" s="16" t="s">
        <v>1460</v>
      </c>
      <c r="D521" s="16" t="s">
        <v>1576</v>
      </c>
      <c r="E521" s="16" t="s">
        <v>1577</v>
      </c>
      <c r="F521" s="16" t="s">
        <v>1604</v>
      </c>
      <c r="G521" s="17" t="s">
        <v>1605</v>
      </c>
      <c r="H521" s="16" t="s">
        <v>1606</v>
      </c>
      <c r="I521" s="17" t="s">
        <v>1607</v>
      </c>
      <c r="J521" s="16" t="s">
        <v>104</v>
      </c>
      <c r="K521" s="16" t="s">
        <v>105</v>
      </c>
      <c r="L521" s="16" t="s">
        <v>1662</v>
      </c>
      <c r="M521" s="16" t="s">
        <v>50</v>
      </c>
      <c r="N521" s="16" t="s">
        <v>1663</v>
      </c>
      <c r="O521" s="16" t="s">
        <v>52</v>
      </c>
      <c r="P521" s="16" t="s">
        <v>1664</v>
      </c>
      <c r="Q521" s="16" t="s">
        <v>1665</v>
      </c>
      <c r="R521" s="16" t="s">
        <v>36</v>
      </c>
      <c r="S521" s="16">
        <v>60</v>
      </c>
      <c r="T521" s="16">
        <v>60</v>
      </c>
      <c r="U521" s="16">
        <v>60</v>
      </c>
      <c r="V521" s="16">
        <v>60</v>
      </c>
      <c r="W521" s="16">
        <v>240</v>
      </c>
      <c r="X521" s="16" t="s">
        <v>1666</v>
      </c>
      <c r="Y521" s="13"/>
      <c r="Z521" s="13"/>
      <c r="AA521" s="13"/>
      <c r="AB521" s="13"/>
      <c r="AC521" s="13"/>
      <c r="AD521" s="13"/>
      <c r="AE521" s="13"/>
      <c r="AF521" s="13"/>
      <c r="AG521" s="13"/>
      <c r="AH521" s="13"/>
      <c r="AI521" s="13"/>
    </row>
    <row r="522" spans="1:35" x14ac:dyDescent="0.2">
      <c r="A522" s="14" t="s">
        <v>1458</v>
      </c>
      <c r="B522" s="15" t="s">
        <v>1459</v>
      </c>
      <c r="C522" s="16" t="s">
        <v>1460</v>
      </c>
      <c r="D522" s="16" t="s">
        <v>1576</v>
      </c>
      <c r="E522" s="16" t="s">
        <v>1577</v>
      </c>
      <c r="F522" s="16" t="s">
        <v>1604</v>
      </c>
      <c r="G522" s="17" t="s">
        <v>1605</v>
      </c>
      <c r="H522" s="16" t="s">
        <v>1606</v>
      </c>
      <c r="I522" s="17" t="s">
        <v>1607</v>
      </c>
      <c r="J522" s="16" t="s">
        <v>104</v>
      </c>
      <c r="K522" s="16" t="s">
        <v>105</v>
      </c>
      <c r="L522" s="16" t="s">
        <v>1662</v>
      </c>
      <c r="M522" s="16" t="s">
        <v>50</v>
      </c>
      <c r="N522" s="16" t="s">
        <v>1663</v>
      </c>
      <c r="O522" s="16" t="s">
        <v>52</v>
      </c>
      <c r="P522" s="16" t="s">
        <v>1667</v>
      </c>
      <c r="Q522" s="16" t="s">
        <v>1665</v>
      </c>
      <c r="R522" s="16" t="s">
        <v>36</v>
      </c>
      <c r="S522" s="16">
        <v>60</v>
      </c>
      <c r="T522" s="16">
        <v>60</v>
      </c>
      <c r="U522" s="16">
        <v>60</v>
      </c>
      <c r="V522" s="16">
        <v>60</v>
      </c>
      <c r="W522" s="16">
        <v>240</v>
      </c>
      <c r="X522" s="16" t="s">
        <v>1666</v>
      </c>
      <c r="Y522" s="13"/>
      <c r="Z522" s="13"/>
      <c r="AA522" s="13"/>
      <c r="AB522" s="13"/>
      <c r="AC522" s="13"/>
      <c r="AD522" s="13"/>
      <c r="AE522" s="13"/>
      <c r="AF522" s="13"/>
      <c r="AG522" s="13"/>
      <c r="AH522" s="13"/>
      <c r="AI522" s="13"/>
    </row>
    <row r="523" spans="1:35" x14ac:dyDescent="0.2">
      <c r="A523" s="14" t="s">
        <v>1458</v>
      </c>
      <c r="B523" s="15" t="s">
        <v>1459</v>
      </c>
      <c r="C523" s="16" t="s">
        <v>1460</v>
      </c>
      <c r="D523" s="16" t="s">
        <v>1576</v>
      </c>
      <c r="E523" s="16" t="s">
        <v>1577</v>
      </c>
      <c r="F523" s="16" t="s">
        <v>1604</v>
      </c>
      <c r="G523" s="17" t="s">
        <v>1605</v>
      </c>
      <c r="H523" s="16" t="s">
        <v>1606</v>
      </c>
      <c r="I523" s="17" t="s">
        <v>1607</v>
      </c>
      <c r="J523" s="16" t="s">
        <v>331</v>
      </c>
      <c r="K523" s="16" t="s">
        <v>332</v>
      </c>
      <c r="L523" s="16" t="s">
        <v>1668</v>
      </c>
      <c r="M523" s="16" t="s">
        <v>50</v>
      </c>
      <c r="N523" s="16" t="s">
        <v>1669</v>
      </c>
      <c r="O523" s="16" t="s">
        <v>52</v>
      </c>
      <c r="P523" s="16" t="s">
        <v>1670</v>
      </c>
      <c r="Q523" s="16" t="s">
        <v>1074</v>
      </c>
      <c r="R523" s="16" t="s">
        <v>36</v>
      </c>
      <c r="S523" s="16">
        <v>80</v>
      </c>
      <c r="T523" s="16">
        <v>80</v>
      </c>
      <c r="U523" s="16">
        <v>80</v>
      </c>
      <c r="V523" s="16">
        <v>60</v>
      </c>
      <c r="W523" s="16">
        <v>300</v>
      </c>
      <c r="X523" s="16" t="s">
        <v>1671</v>
      </c>
      <c r="Y523" s="13"/>
      <c r="Z523" s="13"/>
      <c r="AA523" s="13"/>
      <c r="AB523" s="13"/>
      <c r="AC523" s="13"/>
      <c r="AD523" s="13"/>
      <c r="AE523" s="13"/>
      <c r="AF523" s="13"/>
      <c r="AG523" s="13"/>
      <c r="AH523" s="13"/>
      <c r="AI523" s="13"/>
    </row>
    <row r="524" spans="1:35" x14ac:dyDescent="0.2">
      <c r="A524" s="14" t="s">
        <v>1458</v>
      </c>
      <c r="B524" s="15" t="s">
        <v>1459</v>
      </c>
      <c r="C524" s="16" t="s">
        <v>1460</v>
      </c>
      <c r="D524" s="16" t="s">
        <v>1576</v>
      </c>
      <c r="E524" s="16" t="s">
        <v>1577</v>
      </c>
      <c r="F524" s="16" t="s">
        <v>1604</v>
      </c>
      <c r="G524" s="17" t="s">
        <v>1605</v>
      </c>
      <c r="H524" s="16" t="s">
        <v>1606</v>
      </c>
      <c r="I524" s="17" t="s">
        <v>1607</v>
      </c>
      <c r="J524" s="16" t="s">
        <v>331</v>
      </c>
      <c r="K524" s="16" t="s">
        <v>332</v>
      </c>
      <c r="L524" s="16" t="s">
        <v>1668</v>
      </c>
      <c r="M524" s="16" t="s">
        <v>50</v>
      </c>
      <c r="N524" s="16" t="s">
        <v>1669</v>
      </c>
      <c r="O524" s="16" t="s">
        <v>52</v>
      </c>
      <c r="P524" s="16" t="s">
        <v>1672</v>
      </c>
      <c r="Q524" s="16" t="s">
        <v>1074</v>
      </c>
      <c r="R524" s="16" t="s">
        <v>36</v>
      </c>
      <c r="S524" s="16">
        <v>80</v>
      </c>
      <c r="T524" s="16">
        <v>80</v>
      </c>
      <c r="U524" s="16">
        <v>80</v>
      </c>
      <c r="V524" s="16">
        <v>60</v>
      </c>
      <c r="W524" s="16">
        <v>300</v>
      </c>
      <c r="X524" s="16" t="s">
        <v>1671</v>
      </c>
      <c r="Y524" s="13"/>
      <c r="Z524" s="13"/>
      <c r="AA524" s="13"/>
      <c r="AB524" s="13"/>
      <c r="AC524" s="13"/>
      <c r="AD524" s="13"/>
      <c r="AE524" s="13"/>
      <c r="AF524" s="13"/>
      <c r="AG524" s="13"/>
      <c r="AH524" s="13"/>
      <c r="AI524" s="13"/>
    </row>
    <row r="525" spans="1:35" x14ac:dyDescent="0.2">
      <c r="A525" s="14" t="s">
        <v>1458</v>
      </c>
      <c r="B525" s="15" t="s">
        <v>1459</v>
      </c>
      <c r="C525" s="16" t="s">
        <v>1460</v>
      </c>
      <c r="D525" s="16" t="s">
        <v>1673</v>
      </c>
      <c r="E525" s="16" t="s">
        <v>1674</v>
      </c>
      <c r="F525" s="16" t="s">
        <v>1675</v>
      </c>
      <c r="G525" s="17" t="s">
        <v>1676</v>
      </c>
      <c r="H525" s="16" t="s">
        <v>1677</v>
      </c>
      <c r="I525" s="17" t="s">
        <v>1678</v>
      </c>
      <c r="J525" s="16" t="s">
        <v>28</v>
      </c>
      <c r="K525" s="16" t="s">
        <v>29</v>
      </c>
      <c r="L525" s="16" t="s">
        <v>1679</v>
      </c>
      <c r="M525" s="16" t="s">
        <v>31</v>
      </c>
      <c r="N525" s="16" t="s">
        <v>1680</v>
      </c>
      <c r="O525" s="16" t="s">
        <v>33</v>
      </c>
      <c r="P525" s="16" t="s">
        <v>1681</v>
      </c>
      <c r="Q525" s="16" t="s">
        <v>211</v>
      </c>
      <c r="R525" s="16" t="s">
        <v>36</v>
      </c>
      <c r="S525" s="16">
        <v>0</v>
      </c>
      <c r="T525" s="16">
        <v>0</v>
      </c>
      <c r="U525" s="16">
        <v>0</v>
      </c>
      <c r="V525" s="16">
        <v>1</v>
      </c>
      <c r="W525" s="16">
        <v>1</v>
      </c>
      <c r="X525" s="16" t="s">
        <v>1682</v>
      </c>
      <c r="Y525" s="13"/>
      <c r="Z525" s="13"/>
      <c r="AA525" s="13"/>
      <c r="AB525" s="13"/>
      <c r="AC525" s="13"/>
      <c r="AD525" s="13"/>
      <c r="AE525" s="13"/>
      <c r="AF525" s="13"/>
      <c r="AG525" s="13"/>
      <c r="AH525" s="13"/>
      <c r="AI525" s="13"/>
    </row>
    <row r="526" spans="1:35" x14ac:dyDescent="0.2">
      <c r="A526" s="14" t="s">
        <v>1458</v>
      </c>
      <c r="B526" s="15" t="s">
        <v>1459</v>
      </c>
      <c r="C526" s="16" t="s">
        <v>1460</v>
      </c>
      <c r="D526" s="16" t="s">
        <v>1673</v>
      </c>
      <c r="E526" s="16" t="s">
        <v>1674</v>
      </c>
      <c r="F526" s="16" t="s">
        <v>1675</v>
      </c>
      <c r="G526" s="17" t="s">
        <v>1676</v>
      </c>
      <c r="H526" s="16" t="s">
        <v>1677</v>
      </c>
      <c r="I526" s="17" t="s">
        <v>1678</v>
      </c>
      <c r="J526" s="16" t="s">
        <v>28</v>
      </c>
      <c r="K526" s="16" t="s">
        <v>29</v>
      </c>
      <c r="L526" s="16" t="s">
        <v>1679</v>
      </c>
      <c r="M526" s="16" t="s">
        <v>31</v>
      </c>
      <c r="N526" s="16" t="s">
        <v>1680</v>
      </c>
      <c r="O526" s="16" t="s">
        <v>33</v>
      </c>
      <c r="P526" s="16" t="s">
        <v>1683</v>
      </c>
      <c r="Q526" s="16" t="s">
        <v>211</v>
      </c>
      <c r="R526" s="16" t="s">
        <v>36</v>
      </c>
      <c r="S526" s="16">
        <v>0</v>
      </c>
      <c r="T526" s="16">
        <v>0</v>
      </c>
      <c r="U526" s="16">
        <v>0</v>
      </c>
      <c r="V526" s="16">
        <v>1</v>
      </c>
      <c r="W526" s="16">
        <v>1</v>
      </c>
      <c r="X526" s="16" t="s">
        <v>1682</v>
      </c>
      <c r="Y526" s="13"/>
      <c r="Z526" s="13"/>
      <c r="AA526" s="13"/>
      <c r="AB526" s="13"/>
      <c r="AC526" s="13"/>
      <c r="AD526" s="13"/>
      <c r="AE526" s="13"/>
      <c r="AF526" s="13"/>
      <c r="AG526" s="13"/>
      <c r="AH526" s="13"/>
      <c r="AI526" s="13"/>
    </row>
    <row r="527" spans="1:35" x14ac:dyDescent="0.2">
      <c r="A527" s="14" t="s">
        <v>1458</v>
      </c>
      <c r="B527" s="15" t="s">
        <v>1459</v>
      </c>
      <c r="C527" s="16" t="s">
        <v>1460</v>
      </c>
      <c r="D527" s="16" t="s">
        <v>1673</v>
      </c>
      <c r="E527" s="16" t="s">
        <v>1674</v>
      </c>
      <c r="F527" s="16" t="s">
        <v>1675</v>
      </c>
      <c r="G527" s="17" t="s">
        <v>1676</v>
      </c>
      <c r="H527" s="16" t="s">
        <v>1677</v>
      </c>
      <c r="I527" s="17" t="s">
        <v>1678</v>
      </c>
      <c r="J527" s="16" t="s">
        <v>39</v>
      </c>
      <c r="K527" s="16" t="s">
        <v>40</v>
      </c>
      <c r="L527" s="16" t="s">
        <v>1684</v>
      </c>
      <c r="M527" s="16" t="s">
        <v>31</v>
      </c>
      <c r="N527" s="16" t="s">
        <v>1685</v>
      </c>
      <c r="O527" s="16" t="s">
        <v>33</v>
      </c>
      <c r="P527" s="16" t="s">
        <v>1686</v>
      </c>
      <c r="Q527" s="16" t="s">
        <v>1687</v>
      </c>
      <c r="R527" s="16" t="s">
        <v>36</v>
      </c>
      <c r="S527" s="16">
        <v>0</v>
      </c>
      <c r="T527" s="16">
        <v>0</v>
      </c>
      <c r="U527" s="16">
        <v>0</v>
      </c>
      <c r="V527" s="16">
        <v>1200</v>
      </c>
      <c r="W527" s="16">
        <v>1200</v>
      </c>
      <c r="X527" s="16" t="s">
        <v>1688</v>
      </c>
      <c r="Y527" s="13"/>
      <c r="Z527" s="13"/>
      <c r="AA527" s="13"/>
      <c r="AB527" s="13"/>
      <c r="AC527" s="13"/>
      <c r="AD527" s="13"/>
      <c r="AE527" s="13"/>
      <c r="AF527" s="13"/>
      <c r="AG527" s="13"/>
      <c r="AH527" s="13"/>
      <c r="AI527" s="13"/>
    </row>
    <row r="528" spans="1:35" x14ac:dyDescent="0.2">
      <c r="A528" s="14" t="s">
        <v>1458</v>
      </c>
      <c r="B528" s="15" t="s">
        <v>1459</v>
      </c>
      <c r="C528" s="16" t="s">
        <v>1460</v>
      </c>
      <c r="D528" s="16" t="s">
        <v>1673</v>
      </c>
      <c r="E528" s="16" t="s">
        <v>1674</v>
      </c>
      <c r="F528" s="16" t="s">
        <v>1675</v>
      </c>
      <c r="G528" s="17" t="s">
        <v>1676</v>
      </c>
      <c r="H528" s="16" t="s">
        <v>1677</v>
      </c>
      <c r="I528" s="17" t="s">
        <v>1678</v>
      </c>
      <c r="J528" s="16" t="s">
        <v>39</v>
      </c>
      <c r="K528" s="16" t="s">
        <v>40</v>
      </c>
      <c r="L528" s="16" t="s">
        <v>1684</v>
      </c>
      <c r="M528" s="16" t="s">
        <v>31</v>
      </c>
      <c r="N528" s="16" t="s">
        <v>1685</v>
      </c>
      <c r="O528" s="16" t="s">
        <v>33</v>
      </c>
      <c r="P528" s="16" t="s">
        <v>1689</v>
      </c>
      <c r="Q528" s="16" t="s">
        <v>1687</v>
      </c>
      <c r="R528" s="16" t="s">
        <v>36</v>
      </c>
      <c r="S528" s="16">
        <v>0</v>
      </c>
      <c r="T528" s="16">
        <v>0</v>
      </c>
      <c r="U528" s="16">
        <v>0</v>
      </c>
      <c r="V528" s="16">
        <v>1464</v>
      </c>
      <c r="W528" s="16">
        <v>1464</v>
      </c>
      <c r="X528" s="16" t="s">
        <v>1688</v>
      </c>
      <c r="Y528" s="13"/>
      <c r="Z528" s="13"/>
      <c r="AA528" s="13"/>
      <c r="AB528" s="13"/>
      <c r="AC528" s="13"/>
      <c r="AD528" s="13"/>
      <c r="AE528" s="13"/>
      <c r="AF528" s="13"/>
      <c r="AG528" s="13"/>
      <c r="AH528" s="13"/>
      <c r="AI528" s="13"/>
    </row>
    <row r="529" spans="1:35" x14ac:dyDescent="0.2">
      <c r="A529" s="14" t="s">
        <v>1458</v>
      </c>
      <c r="B529" s="15" t="s">
        <v>1459</v>
      </c>
      <c r="C529" s="16" t="s">
        <v>1460</v>
      </c>
      <c r="D529" s="16" t="s">
        <v>1673</v>
      </c>
      <c r="E529" s="16" t="s">
        <v>1674</v>
      </c>
      <c r="F529" s="16" t="s">
        <v>1675</v>
      </c>
      <c r="G529" s="17" t="s">
        <v>1676</v>
      </c>
      <c r="H529" s="16" t="s">
        <v>1677</v>
      </c>
      <c r="I529" s="17" t="s">
        <v>1678</v>
      </c>
      <c r="J529" s="16" t="s">
        <v>47</v>
      </c>
      <c r="K529" s="16" t="s">
        <v>48</v>
      </c>
      <c r="L529" s="16" t="s">
        <v>1690</v>
      </c>
      <c r="M529" s="16" t="s">
        <v>50</v>
      </c>
      <c r="N529" s="16" t="s">
        <v>1691</v>
      </c>
      <c r="O529" s="16" t="s">
        <v>133</v>
      </c>
      <c r="P529" s="16" t="s">
        <v>1692</v>
      </c>
      <c r="Q529" s="16" t="s">
        <v>1247</v>
      </c>
      <c r="R529" s="16" t="s">
        <v>36</v>
      </c>
      <c r="S529" s="16">
        <v>0</v>
      </c>
      <c r="T529" s="16">
        <v>150</v>
      </c>
      <c r="U529" s="16">
        <v>0</v>
      </c>
      <c r="V529" s="16">
        <v>150</v>
      </c>
      <c r="W529" s="16">
        <v>300</v>
      </c>
      <c r="X529" s="16" t="s">
        <v>1693</v>
      </c>
      <c r="Y529" s="13"/>
      <c r="Z529" s="13"/>
      <c r="AA529" s="13"/>
      <c r="AB529" s="13"/>
      <c r="AC529" s="13"/>
      <c r="AD529" s="13"/>
      <c r="AE529" s="13"/>
      <c r="AF529" s="13"/>
      <c r="AG529" s="13"/>
      <c r="AH529" s="13"/>
      <c r="AI529" s="13"/>
    </row>
    <row r="530" spans="1:35" x14ac:dyDescent="0.2">
      <c r="A530" s="14" t="s">
        <v>1458</v>
      </c>
      <c r="B530" s="15" t="s">
        <v>1459</v>
      </c>
      <c r="C530" s="16" t="s">
        <v>1460</v>
      </c>
      <c r="D530" s="16" t="s">
        <v>1673</v>
      </c>
      <c r="E530" s="16" t="s">
        <v>1674</v>
      </c>
      <c r="F530" s="16" t="s">
        <v>1675</v>
      </c>
      <c r="G530" s="17" t="s">
        <v>1676</v>
      </c>
      <c r="H530" s="16" t="s">
        <v>1677</v>
      </c>
      <c r="I530" s="17" t="s">
        <v>1678</v>
      </c>
      <c r="J530" s="16" t="s">
        <v>47</v>
      </c>
      <c r="K530" s="16" t="s">
        <v>48</v>
      </c>
      <c r="L530" s="16" t="s">
        <v>1690</v>
      </c>
      <c r="M530" s="16" t="s">
        <v>50</v>
      </c>
      <c r="N530" s="16" t="s">
        <v>1691</v>
      </c>
      <c r="O530" s="16" t="s">
        <v>133</v>
      </c>
      <c r="P530" s="16" t="s">
        <v>1694</v>
      </c>
      <c r="Q530" s="16" t="s">
        <v>1247</v>
      </c>
      <c r="R530" s="16" t="s">
        <v>36</v>
      </c>
      <c r="S530" s="16">
        <v>0</v>
      </c>
      <c r="T530" s="16">
        <v>150</v>
      </c>
      <c r="U530" s="16">
        <v>0</v>
      </c>
      <c r="V530" s="16">
        <v>150</v>
      </c>
      <c r="W530" s="16">
        <v>300</v>
      </c>
      <c r="X530" s="16" t="s">
        <v>1693</v>
      </c>
      <c r="Y530" s="13"/>
      <c r="Z530" s="13"/>
      <c r="AA530" s="13"/>
      <c r="AB530" s="13"/>
      <c r="AC530" s="13"/>
      <c r="AD530" s="13"/>
      <c r="AE530" s="13"/>
      <c r="AF530" s="13"/>
      <c r="AG530" s="13"/>
      <c r="AH530" s="13"/>
      <c r="AI530" s="13"/>
    </row>
    <row r="531" spans="1:35" x14ac:dyDescent="0.2">
      <c r="A531" s="14" t="s">
        <v>1458</v>
      </c>
      <c r="B531" s="15" t="s">
        <v>1459</v>
      </c>
      <c r="C531" s="16" t="s">
        <v>1460</v>
      </c>
      <c r="D531" s="16" t="s">
        <v>1673</v>
      </c>
      <c r="E531" s="16" t="s">
        <v>1674</v>
      </c>
      <c r="F531" s="16" t="s">
        <v>1675</v>
      </c>
      <c r="G531" s="17" t="s">
        <v>1676</v>
      </c>
      <c r="H531" s="16" t="s">
        <v>1677</v>
      </c>
      <c r="I531" s="17" t="s">
        <v>1678</v>
      </c>
      <c r="J531" s="16" t="s">
        <v>57</v>
      </c>
      <c r="K531" s="16" t="s">
        <v>58</v>
      </c>
      <c r="L531" s="16" t="s">
        <v>1695</v>
      </c>
      <c r="M531" s="16" t="s">
        <v>50</v>
      </c>
      <c r="N531" s="16" t="s">
        <v>1696</v>
      </c>
      <c r="O531" s="16" t="s">
        <v>133</v>
      </c>
      <c r="P531" s="16" t="s">
        <v>1697</v>
      </c>
      <c r="Q531" s="16" t="s">
        <v>1687</v>
      </c>
      <c r="R531" s="16" t="s">
        <v>36</v>
      </c>
      <c r="S531" s="16">
        <v>0</v>
      </c>
      <c r="T531" s="16">
        <v>15</v>
      </c>
      <c r="U531" s="16">
        <v>0</v>
      </c>
      <c r="V531" s="16">
        <v>15</v>
      </c>
      <c r="W531" s="16">
        <v>30</v>
      </c>
      <c r="X531" s="16" t="s">
        <v>1698</v>
      </c>
      <c r="Y531" s="13"/>
      <c r="Z531" s="13"/>
      <c r="AA531" s="13"/>
      <c r="AB531" s="13"/>
      <c r="AC531" s="13"/>
      <c r="AD531" s="13"/>
      <c r="AE531" s="13"/>
      <c r="AF531" s="13"/>
      <c r="AG531" s="13"/>
      <c r="AH531" s="13"/>
      <c r="AI531" s="13"/>
    </row>
    <row r="532" spans="1:35" x14ac:dyDescent="0.2">
      <c r="A532" s="14" t="s">
        <v>1458</v>
      </c>
      <c r="B532" s="15" t="s">
        <v>1459</v>
      </c>
      <c r="C532" s="16" t="s">
        <v>1460</v>
      </c>
      <c r="D532" s="16" t="s">
        <v>1673</v>
      </c>
      <c r="E532" s="16" t="s">
        <v>1674</v>
      </c>
      <c r="F532" s="16" t="s">
        <v>1675</v>
      </c>
      <c r="G532" s="17" t="s">
        <v>1676</v>
      </c>
      <c r="H532" s="16" t="s">
        <v>1677</v>
      </c>
      <c r="I532" s="17" t="s">
        <v>1678</v>
      </c>
      <c r="J532" s="16" t="s">
        <v>57</v>
      </c>
      <c r="K532" s="16" t="s">
        <v>58</v>
      </c>
      <c r="L532" s="16" t="s">
        <v>1695</v>
      </c>
      <c r="M532" s="16" t="s">
        <v>50</v>
      </c>
      <c r="N532" s="16" t="s">
        <v>1696</v>
      </c>
      <c r="O532" s="16" t="s">
        <v>133</v>
      </c>
      <c r="P532" s="16" t="s">
        <v>1699</v>
      </c>
      <c r="Q532" s="16" t="s">
        <v>1687</v>
      </c>
      <c r="R532" s="16" t="s">
        <v>36</v>
      </c>
      <c r="S532" s="16">
        <v>0</v>
      </c>
      <c r="T532" s="16">
        <v>15</v>
      </c>
      <c r="U532" s="16">
        <v>0</v>
      </c>
      <c r="V532" s="16">
        <v>15</v>
      </c>
      <c r="W532" s="16">
        <v>30</v>
      </c>
      <c r="X532" s="16" t="s">
        <v>1698</v>
      </c>
      <c r="Y532" s="13"/>
      <c r="Z532" s="13"/>
      <c r="AA532" s="13"/>
      <c r="AB532" s="13"/>
      <c r="AC532" s="13"/>
      <c r="AD532" s="13"/>
      <c r="AE532" s="13"/>
      <c r="AF532" s="13"/>
      <c r="AG532" s="13"/>
      <c r="AH532" s="13"/>
      <c r="AI532" s="13"/>
    </row>
    <row r="533" spans="1:35" x14ac:dyDescent="0.2">
      <c r="A533" s="14" t="s">
        <v>1458</v>
      </c>
      <c r="B533" s="15" t="s">
        <v>1459</v>
      </c>
      <c r="C533" s="16" t="s">
        <v>1460</v>
      </c>
      <c r="D533" s="16" t="s">
        <v>1673</v>
      </c>
      <c r="E533" s="16" t="s">
        <v>1674</v>
      </c>
      <c r="F533" s="16" t="s">
        <v>1675</v>
      </c>
      <c r="G533" s="17" t="s">
        <v>1676</v>
      </c>
      <c r="H533" s="16" t="s">
        <v>1677</v>
      </c>
      <c r="I533" s="17" t="s">
        <v>1678</v>
      </c>
      <c r="J533" s="16" t="s">
        <v>65</v>
      </c>
      <c r="K533" s="16" t="s">
        <v>66</v>
      </c>
      <c r="L533" s="16" t="s">
        <v>1700</v>
      </c>
      <c r="M533" s="16" t="s">
        <v>50</v>
      </c>
      <c r="N533" s="16" t="s">
        <v>1701</v>
      </c>
      <c r="O533" s="16" t="s">
        <v>133</v>
      </c>
      <c r="P533" s="16" t="s">
        <v>1702</v>
      </c>
      <c r="Q533" s="16" t="s">
        <v>763</v>
      </c>
      <c r="R533" s="16" t="s">
        <v>36</v>
      </c>
      <c r="S533" s="16">
        <v>0</v>
      </c>
      <c r="T533" s="16">
        <v>50</v>
      </c>
      <c r="U533" s="16">
        <v>0</v>
      </c>
      <c r="V533" s="16">
        <v>50</v>
      </c>
      <c r="W533" s="16">
        <v>100</v>
      </c>
      <c r="X533" s="16" t="s">
        <v>1703</v>
      </c>
      <c r="Y533" s="13"/>
      <c r="Z533" s="13"/>
      <c r="AA533" s="13"/>
      <c r="AB533" s="13"/>
      <c r="AC533" s="13"/>
      <c r="AD533" s="13"/>
      <c r="AE533" s="13"/>
      <c r="AF533" s="13"/>
      <c r="AG533" s="13"/>
      <c r="AH533" s="13"/>
      <c r="AI533" s="13"/>
    </row>
    <row r="534" spans="1:35" x14ac:dyDescent="0.2">
      <c r="A534" s="14" t="s">
        <v>1458</v>
      </c>
      <c r="B534" s="15" t="s">
        <v>1459</v>
      </c>
      <c r="C534" s="16" t="s">
        <v>1460</v>
      </c>
      <c r="D534" s="16" t="s">
        <v>1673</v>
      </c>
      <c r="E534" s="16" t="s">
        <v>1674</v>
      </c>
      <c r="F534" s="16" t="s">
        <v>1675</v>
      </c>
      <c r="G534" s="17" t="s">
        <v>1676</v>
      </c>
      <c r="H534" s="16" t="s">
        <v>1677</v>
      </c>
      <c r="I534" s="17" t="s">
        <v>1678</v>
      </c>
      <c r="J534" s="16" t="s">
        <v>65</v>
      </c>
      <c r="K534" s="16" t="s">
        <v>66</v>
      </c>
      <c r="L534" s="16" t="s">
        <v>1700</v>
      </c>
      <c r="M534" s="16" t="s">
        <v>50</v>
      </c>
      <c r="N534" s="16" t="s">
        <v>1701</v>
      </c>
      <c r="O534" s="16" t="s">
        <v>133</v>
      </c>
      <c r="P534" s="16" t="s">
        <v>1704</v>
      </c>
      <c r="Q534" s="16" t="s">
        <v>763</v>
      </c>
      <c r="R534" s="16" t="s">
        <v>36</v>
      </c>
      <c r="S534" s="16">
        <v>0</v>
      </c>
      <c r="T534" s="16">
        <v>50</v>
      </c>
      <c r="U534" s="16">
        <v>0</v>
      </c>
      <c r="V534" s="16">
        <v>50</v>
      </c>
      <c r="W534" s="16">
        <v>100</v>
      </c>
      <c r="X534" s="16" t="s">
        <v>1703</v>
      </c>
      <c r="Y534" s="13"/>
      <c r="Z534" s="13"/>
      <c r="AA534" s="13"/>
      <c r="AB534" s="13"/>
      <c r="AC534" s="13"/>
      <c r="AD534" s="13"/>
      <c r="AE534" s="13"/>
      <c r="AF534" s="13"/>
      <c r="AG534" s="13"/>
      <c r="AH534" s="13"/>
      <c r="AI534" s="13"/>
    </row>
    <row r="535" spans="1:35" x14ac:dyDescent="0.2">
      <c r="A535" s="14" t="s">
        <v>1458</v>
      </c>
      <c r="B535" s="15" t="s">
        <v>1459</v>
      </c>
      <c r="C535" s="16" t="s">
        <v>1460</v>
      </c>
      <c r="D535" s="16" t="s">
        <v>1673</v>
      </c>
      <c r="E535" s="16" t="s">
        <v>1674</v>
      </c>
      <c r="F535" s="16" t="s">
        <v>1675</v>
      </c>
      <c r="G535" s="17" t="s">
        <v>1676</v>
      </c>
      <c r="H535" s="16" t="s">
        <v>1677</v>
      </c>
      <c r="I535" s="17" t="s">
        <v>1678</v>
      </c>
      <c r="J535" s="16" t="s">
        <v>299</v>
      </c>
      <c r="K535" s="16" t="s">
        <v>300</v>
      </c>
      <c r="L535" s="16" t="s">
        <v>1705</v>
      </c>
      <c r="M535" s="16" t="s">
        <v>50</v>
      </c>
      <c r="N535" s="16" t="s">
        <v>1706</v>
      </c>
      <c r="O535" s="16" t="s">
        <v>52</v>
      </c>
      <c r="P535" s="16" t="s">
        <v>1707</v>
      </c>
      <c r="Q535" s="16" t="s">
        <v>286</v>
      </c>
      <c r="R535" s="16" t="s">
        <v>36</v>
      </c>
      <c r="S535" s="16">
        <v>0</v>
      </c>
      <c r="T535" s="16">
        <v>1</v>
      </c>
      <c r="U535" s="16">
        <v>0</v>
      </c>
      <c r="V535" s="16">
        <v>1</v>
      </c>
      <c r="W535" s="16">
        <v>2</v>
      </c>
      <c r="X535" s="16" t="s">
        <v>1708</v>
      </c>
      <c r="Y535" s="13"/>
      <c r="Z535" s="13"/>
      <c r="AA535" s="13"/>
      <c r="AB535" s="13"/>
      <c r="AC535" s="13"/>
      <c r="AD535" s="13"/>
      <c r="AE535" s="13"/>
      <c r="AF535" s="13"/>
      <c r="AG535" s="13"/>
      <c r="AH535" s="13"/>
      <c r="AI535" s="13"/>
    </row>
    <row r="536" spans="1:35" x14ac:dyDescent="0.2">
      <c r="A536" s="14" t="s">
        <v>1458</v>
      </c>
      <c r="B536" s="15" t="s">
        <v>1459</v>
      </c>
      <c r="C536" s="16" t="s">
        <v>1460</v>
      </c>
      <c r="D536" s="16" t="s">
        <v>1673</v>
      </c>
      <c r="E536" s="16" t="s">
        <v>1674</v>
      </c>
      <c r="F536" s="16" t="s">
        <v>1675</v>
      </c>
      <c r="G536" s="17" t="s">
        <v>1676</v>
      </c>
      <c r="H536" s="16" t="s">
        <v>1677</v>
      </c>
      <c r="I536" s="17" t="s">
        <v>1678</v>
      </c>
      <c r="J536" s="16" t="s">
        <v>299</v>
      </c>
      <c r="K536" s="16" t="s">
        <v>300</v>
      </c>
      <c r="L536" s="16" t="s">
        <v>1705</v>
      </c>
      <c r="M536" s="16" t="s">
        <v>50</v>
      </c>
      <c r="N536" s="16" t="s">
        <v>1706</v>
      </c>
      <c r="O536" s="16" t="s">
        <v>52</v>
      </c>
      <c r="P536" s="16" t="s">
        <v>1709</v>
      </c>
      <c r="Q536" s="16" t="s">
        <v>286</v>
      </c>
      <c r="R536" s="16" t="s">
        <v>36</v>
      </c>
      <c r="S536" s="16">
        <v>0</v>
      </c>
      <c r="T536" s="16">
        <v>1</v>
      </c>
      <c r="U536" s="16">
        <v>0</v>
      </c>
      <c r="V536" s="16">
        <v>1</v>
      </c>
      <c r="W536" s="16">
        <v>2</v>
      </c>
      <c r="X536" s="16" t="s">
        <v>1708</v>
      </c>
      <c r="Y536" s="13"/>
      <c r="Z536" s="13"/>
      <c r="AA536" s="13"/>
      <c r="AB536" s="13"/>
      <c r="AC536" s="13"/>
      <c r="AD536" s="13"/>
      <c r="AE536" s="13"/>
      <c r="AF536" s="13"/>
      <c r="AG536" s="13"/>
      <c r="AH536" s="13"/>
      <c r="AI536" s="13"/>
    </row>
    <row r="537" spans="1:35" x14ac:dyDescent="0.2">
      <c r="A537" s="14" t="s">
        <v>1458</v>
      </c>
      <c r="B537" s="15" t="s">
        <v>1459</v>
      </c>
      <c r="C537" s="16" t="s">
        <v>1460</v>
      </c>
      <c r="D537" s="16" t="s">
        <v>1673</v>
      </c>
      <c r="E537" s="16" t="s">
        <v>1674</v>
      </c>
      <c r="F537" s="16" t="s">
        <v>1675</v>
      </c>
      <c r="G537" s="17" t="s">
        <v>1676</v>
      </c>
      <c r="H537" s="16" t="s">
        <v>1677</v>
      </c>
      <c r="I537" s="17" t="s">
        <v>1678</v>
      </c>
      <c r="J537" s="16" t="s">
        <v>73</v>
      </c>
      <c r="K537" s="16" t="s">
        <v>74</v>
      </c>
      <c r="L537" s="16" t="s">
        <v>1710</v>
      </c>
      <c r="M537" s="16" t="s">
        <v>50</v>
      </c>
      <c r="N537" s="16" t="s">
        <v>1711</v>
      </c>
      <c r="O537" s="16" t="s">
        <v>52</v>
      </c>
      <c r="P537" s="16" t="s">
        <v>1712</v>
      </c>
      <c r="Q537" s="16" t="s">
        <v>1654</v>
      </c>
      <c r="R537" s="16" t="s">
        <v>36</v>
      </c>
      <c r="S537" s="16">
        <v>9</v>
      </c>
      <c r="T537" s="16">
        <v>9</v>
      </c>
      <c r="U537" s="16">
        <v>9</v>
      </c>
      <c r="V537" s="16">
        <v>8</v>
      </c>
      <c r="W537" s="16">
        <v>35</v>
      </c>
      <c r="X537" s="16" t="s">
        <v>1713</v>
      </c>
      <c r="Y537" s="13"/>
      <c r="Z537" s="13"/>
      <c r="AA537" s="13"/>
      <c r="AB537" s="13"/>
      <c r="AC537" s="13"/>
      <c r="AD537" s="13"/>
      <c r="AE537" s="13"/>
      <c r="AF537" s="13"/>
      <c r="AG537" s="13"/>
      <c r="AH537" s="13"/>
      <c r="AI537" s="13"/>
    </row>
    <row r="538" spans="1:35" x14ac:dyDescent="0.2">
      <c r="A538" s="14" t="s">
        <v>1458</v>
      </c>
      <c r="B538" s="15" t="s">
        <v>1459</v>
      </c>
      <c r="C538" s="16" t="s">
        <v>1460</v>
      </c>
      <c r="D538" s="16" t="s">
        <v>1673</v>
      </c>
      <c r="E538" s="16" t="s">
        <v>1674</v>
      </c>
      <c r="F538" s="16" t="s">
        <v>1675</v>
      </c>
      <c r="G538" s="17" t="s">
        <v>1676</v>
      </c>
      <c r="H538" s="16" t="s">
        <v>1677</v>
      </c>
      <c r="I538" s="17" t="s">
        <v>1678</v>
      </c>
      <c r="J538" s="16" t="s">
        <v>73</v>
      </c>
      <c r="K538" s="16" t="s">
        <v>74</v>
      </c>
      <c r="L538" s="16" t="s">
        <v>1710</v>
      </c>
      <c r="M538" s="16" t="s">
        <v>50</v>
      </c>
      <c r="N538" s="16" t="s">
        <v>1711</v>
      </c>
      <c r="O538" s="16" t="s">
        <v>52</v>
      </c>
      <c r="P538" s="16" t="s">
        <v>1714</v>
      </c>
      <c r="Q538" s="16" t="s">
        <v>1654</v>
      </c>
      <c r="R538" s="16" t="s">
        <v>36</v>
      </c>
      <c r="S538" s="16">
        <v>9</v>
      </c>
      <c r="T538" s="16">
        <v>9</v>
      </c>
      <c r="U538" s="16">
        <v>9</v>
      </c>
      <c r="V538" s="16">
        <v>8</v>
      </c>
      <c r="W538" s="16">
        <v>35</v>
      </c>
      <c r="X538" s="16" t="s">
        <v>1713</v>
      </c>
      <c r="Y538" s="13"/>
      <c r="Z538" s="13"/>
      <c r="AA538" s="13"/>
      <c r="AB538" s="13"/>
      <c r="AC538" s="13"/>
      <c r="AD538" s="13"/>
      <c r="AE538" s="13"/>
      <c r="AF538" s="13"/>
      <c r="AG538" s="13"/>
      <c r="AH538" s="13"/>
      <c r="AI538" s="13"/>
    </row>
    <row r="539" spans="1:35" x14ac:dyDescent="0.2">
      <c r="A539" s="14" t="s">
        <v>1458</v>
      </c>
      <c r="B539" s="15" t="s">
        <v>1459</v>
      </c>
      <c r="C539" s="16" t="s">
        <v>1460</v>
      </c>
      <c r="D539" s="16" t="s">
        <v>1673</v>
      </c>
      <c r="E539" s="16" t="s">
        <v>1674</v>
      </c>
      <c r="F539" s="16" t="s">
        <v>1675</v>
      </c>
      <c r="G539" s="17" t="s">
        <v>1676</v>
      </c>
      <c r="H539" s="16" t="s">
        <v>1677</v>
      </c>
      <c r="I539" s="17" t="s">
        <v>1678</v>
      </c>
      <c r="J539" s="16" t="s">
        <v>83</v>
      </c>
      <c r="K539" s="16" t="s">
        <v>84</v>
      </c>
      <c r="L539" s="16" t="s">
        <v>1715</v>
      </c>
      <c r="M539" s="16" t="s">
        <v>50</v>
      </c>
      <c r="N539" s="16" t="s">
        <v>1716</v>
      </c>
      <c r="O539" s="16" t="s">
        <v>52</v>
      </c>
      <c r="P539" s="16" t="s">
        <v>1717</v>
      </c>
      <c r="Q539" s="16" t="s">
        <v>1654</v>
      </c>
      <c r="R539" s="16" t="s">
        <v>36</v>
      </c>
      <c r="S539" s="16">
        <v>1</v>
      </c>
      <c r="T539" s="16">
        <v>1</v>
      </c>
      <c r="U539" s="16">
        <v>1</v>
      </c>
      <c r="V539" s="16">
        <v>1</v>
      </c>
      <c r="W539" s="16">
        <v>4</v>
      </c>
      <c r="X539" s="16" t="s">
        <v>1718</v>
      </c>
      <c r="Y539" s="13"/>
      <c r="Z539" s="13"/>
      <c r="AA539" s="13"/>
      <c r="AB539" s="13"/>
      <c r="AC539" s="13"/>
      <c r="AD539" s="13"/>
      <c r="AE539" s="13"/>
      <c r="AF539" s="13"/>
      <c r="AG539" s="13"/>
      <c r="AH539" s="13"/>
      <c r="AI539" s="13"/>
    </row>
    <row r="540" spans="1:35" x14ac:dyDescent="0.2">
      <c r="A540" s="14" t="s">
        <v>1458</v>
      </c>
      <c r="B540" s="15" t="s">
        <v>1459</v>
      </c>
      <c r="C540" s="16" t="s">
        <v>1460</v>
      </c>
      <c r="D540" s="16" t="s">
        <v>1673</v>
      </c>
      <c r="E540" s="16" t="s">
        <v>1674</v>
      </c>
      <c r="F540" s="16" t="s">
        <v>1675</v>
      </c>
      <c r="G540" s="17" t="s">
        <v>1676</v>
      </c>
      <c r="H540" s="16" t="s">
        <v>1677</v>
      </c>
      <c r="I540" s="17" t="s">
        <v>1678</v>
      </c>
      <c r="J540" s="16" t="s">
        <v>83</v>
      </c>
      <c r="K540" s="16" t="s">
        <v>84</v>
      </c>
      <c r="L540" s="16" t="s">
        <v>1715</v>
      </c>
      <c r="M540" s="16" t="s">
        <v>50</v>
      </c>
      <c r="N540" s="16" t="s">
        <v>1716</v>
      </c>
      <c r="O540" s="16" t="s">
        <v>52</v>
      </c>
      <c r="P540" s="16" t="s">
        <v>1719</v>
      </c>
      <c r="Q540" s="16" t="s">
        <v>1654</v>
      </c>
      <c r="R540" s="16" t="s">
        <v>36</v>
      </c>
      <c r="S540" s="16">
        <v>1</v>
      </c>
      <c r="T540" s="16">
        <v>1</v>
      </c>
      <c r="U540" s="16">
        <v>1</v>
      </c>
      <c r="V540" s="16">
        <v>1</v>
      </c>
      <c r="W540" s="16">
        <v>4</v>
      </c>
      <c r="X540" s="16" t="s">
        <v>1718</v>
      </c>
      <c r="Y540" s="13"/>
      <c r="Z540" s="13"/>
      <c r="AA540" s="13"/>
      <c r="AB540" s="13"/>
      <c r="AC540" s="13"/>
      <c r="AD540" s="13"/>
      <c r="AE540" s="13"/>
      <c r="AF540" s="13"/>
      <c r="AG540" s="13"/>
      <c r="AH540" s="13"/>
      <c r="AI540" s="13"/>
    </row>
    <row r="541" spans="1:35" x14ac:dyDescent="0.2">
      <c r="A541" s="14" t="s">
        <v>1458</v>
      </c>
      <c r="B541" s="15" t="s">
        <v>1459</v>
      </c>
      <c r="C541" s="16" t="s">
        <v>1460</v>
      </c>
      <c r="D541" s="16" t="s">
        <v>1673</v>
      </c>
      <c r="E541" s="16" t="s">
        <v>1674</v>
      </c>
      <c r="F541" s="16" t="s">
        <v>1675</v>
      </c>
      <c r="G541" s="17" t="s">
        <v>1676</v>
      </c>
      <c r="H541" s="16" t="s">
        <v>1677</v>
      </c>
      <c r="I541" s="17" t="s">
        <v>1678</v>
      </c>
      <c r="J541" s="16" t="s">
        <v>98</v>
      </c>
      <c r="K541" s="16" t="s">
        <v>99</v>
      </c>
      <c r="L541" s="16" t="s">
        <v>1720</v>
      </c>
      <c r="M541" s="16" t="s">
        <v>50</v>
      </c>
      <c r="N541" s="16" t="s">
        <v>1721</v>
      </c>
      <c r="O541" s="16" t="s">
        <v>52</v>
      </c>
      <c r="P541" s="16" t="s">
        <v>1722</v>
      </c>
      <c r="Q541" s="16" t="s">
        <v>338</v>
      </c>
      <c r="R541" s="16" t="s">
        <v>36</v>
      </c>
      <c r="S541" s="16">
        <v>1</v>
      </c>
      <c r="T541" s="16">
        <v>1</v>
      </c>
      <c r="U541" s="16">
        <v>1</v>
      </c>
      <c r="V541" s="16">
        <v>1</v>
      </c>
      <c r="W541" s="16">
        <v>4</v>
      </c>
      <c r="X541" s="16" t="s">
        <v>1723</v>
      </c>
      <c r="Y541" s="13"/>
      <c r="Z541" s="13"/>
      <c r="AA541" s="13"/>
      <c r="AB541" s="13"/>
      <c r="AC541" s="13"/>
      <c r="AD541" s="13"/>
      <c r="AE541" s="13"/>
      <c r="AF541" s="13"/>
      <c r="AG541" s="13"/>
      <c r="AH541" s="13"/>
      <c r="AI541" s="13"/>
    </row>
    <row r="542" spans="1:35" x14ac:dyDescent="0.2">
      <c r="A542" s="14" t="s">
        <v>1458</v>
      </c>
      <c r="B542" s="15" t="s">
        <v>1459</v>
      </c>
      <c r="C542" s="16" t="s">
        <v>1460</v>
      </c>
      <c r="D542" s="16" t="s">
        <v>1673</v>
      </c>
      <c r="E542" s="16" t="s">
        <v>1674</v>
      </c>
      <c r="F542" s="16" t="s">
        <v>1675</v>
      </c>
      <c r="G542" s="17" t="s">
        <v>1676</v>
      </c>
      <c r="H542" s="16" t="s">
        <v>1677</v>
      </c>
      <c r="I542" s="17" t="s">
        <v>1678</v>
      </c>
      <c r="J542" s="16" t="s">
        <v>98</v>
      </c>
      <c r="K542" s="16" t="s">
        <v>99</v>
      </c>
      <c r="L542" s="16" t="s">
        <v>1720</v>
      </c>
      <c r="M542" s="16" t="s">
        <v>50</v>
      </c>
      <c r="N542" s="16" t="s">
        <v>1721</v>
      </c>
      <c r="O542" s="16" t="s">
        <v>52</v>
      </c>
      <c r="P542" s="16" t="s">
        <v>1724</v>
      </c>
      <c r="Q542" s="16" t="s">
        <v>338</v>
      </c>
      <c r="R542" s="16" t="s">
        <v>36</v>
      </c>
      <c r="S542" s="16">
        <v>1</v>
      </c>
      <c r="T542" s="16">
        <v>1</v>
      </c>
      <c r="U542" s="16">
        <v>1</v>
      </c>
      <c r="V542" s="16">
        <v>1</v>
      </c>
      <c r="W542" s="16">
        <v>4</v>
      </c>
      <c r="X542" s="16" t="s">
        <v>1723</v>
      </c>
      <c r="Y542" s="13"/>
      <c r="Z542" s="13"/>
      <c r="AA542" s="13"/>
      <c r="AB542" s="13"/>
      <c r="AC542" s="13"/>
      <c r="AD542" s="13"/>
      <c r="AE542" s="13"/>
      <c r="AF542" s="13"/>
      <c r="AG542" s="13"/>
      <c r="AH542" s="13"/>
      <c r="AI542" s="13"/>
    </row>
    <row r="543" spans="1:35" x14ac:dyDescent="0.2">
      <c r="A543" s="14" t="s">
        <v>1458</v>
      </c>
      <c r="B543" s="15" t="s">
        <v>1459</v>
      </c>
      <c r="C543" s="16" t="s">
        <v>1460</v>
      </c>
      <c r="D543" s="16" t="s">
        <v>1673</v>
      </c>
      <c r="E543" s="16" t="s">
        <v>1674</v>
      </c>
      <c r="F543" s="16" t="s">
        <v>1675</v>
      </c>
      <c r="G543" s="17" t="s">
        <v>1676</v>
      </c>
      <c r="H543" s="16" t="s">
        <v>1677</v>
      </c>
      <c r="I543" s="17" t="s">
        <v>1678</v>
      </c>
      <c r="J543" s="16" t="s">
        <v>445</v>
      </c>
      <c r="K543" s="16" t="s">
        <v>446</v>
      </c>
      <c r="L543" s="16" t="s">
        <v>1725</v>
      </c>
      <c r="M543" s="16" t="s">
        <v>50</v>
      </c>
      <c r="N543" s="16" t="s">
        <v>1726</v>
      </c>
      <c r="O543" s="16" t="s">
        <v>52</v>
      </c>
      <c r="P543" s="16" t="s">
        <v>1727</v>
      </c>
      <c r="Q543" s="16" t="s">
        <v>1687</v>
      </c>
      <c r="R543" s="16" t="s">
        <v>36</v>
      </c>
      <c r="S543" s="16">
        <v>5</v>
      </c>
      <c r="T543" s="16">
        <v>10</v>
      </c>
      <c r="U543" s="16">
        <v>5</v>
      </c>
      <c r="V543" s="16">
        <v>10</v>
      </c>
      <c r="W543" s="16">
        <v>30</v>
      </c>
      <c r="X543" s="16" t="s">
        <v>1693</v>
      </c>
      <c r="Y543" s="13"/>
      <c r="Z543" s="13"/>
      <c r="AA543" s="13"/>
      <c r="AB543" s="13"/>
      <c r="AC543" s="13"/>
      <c r="AD543" s="13"/>
      <c r="AE543" s="13"/>
      <c r="AF543" s="13"/>
      <c r="AG543" s="13"/>
      <c r="AH543" s="13"/>
      <c r="AI543" s="13"/>
    </row>
    <row r="544" spans="1:35" x14ac:dyDescent="0.2">
      <c r="A544" s="14" t="s">
        <v>1458</v>
      </c>
      <c r="B544" s="15" t="s">
        <v>1459</v>
      </c>
      <c r="C544" s="16" t="s">
        <v>1460</v>
      </c>
      <c r="D544" s="16" t="s">
        <v>1673</v>
      </c>
      <c r="E544" s="16" t="s">
        <v>1674</v>
      </c>
      <c r="F544" s="16" t="s">
        <v>1675</v>
      </c>
      <c r="G544" s="17" t="s">
        <v>1676</v>
      </c>
      <c r="H544" s="16" t="s">
        <v>1677</v>
      </c>
      <c r="I544" s="17" t="s">
        <v>1678</v>
      </c>
      <c r="J544" s="16" t="s">
        <v>445</v>
      </c>
      <c r="K544" s="16" t="s">
        <v>446</v>
      </c>
      <c r="L544" s="16" t="s">
        <v>1725</v>
      </c>
      <c r="M544" s="16" t="s">
        <v>50</v>
      </c>
      <c r="N544" s="16" t="s">
        <v>1726</v>
      </c>
      <c r="O544" s="16" t="s">
        <v>52</v>
      </c>
      <c r="P544" s="16" t="s">
        <v>1728</v>
      </c>
      <c r="Q544" s="16" t="s">
        <v>1687</v>
      </c>
      <c r="R544" s="16" t="s">
        <v>36</v>
      </c>
      <c r="S544" s="16">
        <v>5</v>
      </c>
      <c r="T544" s="16">
        <v>10</v>
      </c>
      <c r="U544" s="16">
        <v>5</v>
      </c>
      <c r="V544" s="16">
        <v>10</v>
      </c>
      <c r="W544" s="16">
        <v>30</v>
      </c>
      <c r="X544" s="16" t="s">
        <v>1693</v>
      </c>
      <c r="Y544" s="13"/>
      <c r="Z544" s="13"/>
      <c r="AA544" s="13"/>
      <c r="AB544" s="13"/>
      <c r="AC544" s="13"/>
      <c r="AD544" s="13"/>
      <c r="AE544" s="13"/>
      <c r="AF544" s="13"/>
      <c r="AG544" s="13"/>
      <c r="AH544" s="13"/>
      <c r="AI544" s="13"/>
    </row>
    <row r="545" spans="1:35" x14ac:dyDescent="0.2">
      <c r="A545" s="14" t="s">
        <v>1458</v>
      </c>
      <c r="B545" s="15" t="s">
        <v>1459</v>
      </c>
      <c r="C545" s="16" t="s">
        <v>1460</v>
      </c>
      <c r="D545" s="16" t="s">
        <v>1673</v>
      </c>
      <c r="E545" s="16" t="s">
        <v>1674</v>
      </c>
      <c r="F545" s="16" t="s">
        <v>1675</v>
      </c>
      <c r="G545" s="17" t="s">
        <v>1676</v>
      </c>
      <c r="H545" s="16" t="s">
        <v>1677</v>
      </c>
      <c r="I545" s="17" t="s">
        <v>1678</v>
      </c>
      <c r="J545" s="16" t="s">
        <v>638</v>
      </c>
      <c r="K545" s="16" t="s">
        <v>639</v>
      </c>
      <c r="L545" s="16" t="s">
        <v>1729</v>
      </c>
      <c r="M545" s="16" t="s">
        <v>50</v>
      </c>
      <c r="N545" s="16" t="s">
        <v>1730</v>
      </c>
      <c r="O545" s="16" t="s">
        <v>52</v>
      </c>
      <c r="P545" s="16" t="s">
        <v>1731</v>
      </c>
      <c r="Q545" s="16" t="s">
        <v>1732</v>
      </c>
      <c r="R545" s="16" t="s">
        <v>36</v>
      </c>
      <c r="S545" s="16">
        <v>0</v>
      </c>
      <c r="T545" s="16">
        <v>0</v>
      </c>
      <c r="U545" s="16">
        <v>0</v>
      </c>
      <c r="V545" s="16">
        <v>1</v>
      </c>
      <c r="W545" s="16">
        <v>1</v>
      </c>
      <c r="X545" s="16" t="s">
        <v>1733</v>
      </c>
      <c r="Y545" s="13"/>
      <c r="Z545" s="13"/>
      <c r="AA545" s="13"/>
      <c r="AB545" s="13"/>
      <c r="AC545" s="13"/>
      <c r="AD545" s="13"/>
      <c r="AE545" s="13"/>
      <c r="AF545" s="13"/>
      <c r="AG545" s="13"/>
      <c r="AH545" s="13"/>
      <c r="AI545" s="13"/>
    </row>
    <row r="546" spans="1:35" x14ac:dyDescent="0.2">
      <c r="A546" s="14" t="s">
        <v>1458</v>
      </c>
      <c r="B546" s="15" t="s">
        <v>1459</v>
      </c>
      <c r="C546" s="16" t="s">
        <v>1460</v>
      </c>
      <c r="D546" s="16" t="s">
        <v>1673</v>
      </c>
      <c r="E546" s="16" t="s">
        <v>1674</v>
      </c>
      <c r="F546" s="16" t="s">
        <v>1675</v>
      </c>
      <c r="G546" s="17" t="s">
        <v>1676</v>
      </c>
      <c r="H546" s="16" t="s">
        <v>1677</v>
      </c>
      <c r="I546" s="17" t="s">
        <v>1678</v>
      </c>
      <c r="J546" s="16" t="s">
        <v>638</v>
      </c>
      <c r="K546" s="16" t="s">
        <v>639</v>
      </c>
      <c r="L546" s="16" t="s">
        <v>1729</v>
      </c>
      <c r="M546" s="16" t="s">
        <v>50</v>
      </c>
      <c r="N546" s="16" t="s">
        <v>1730</v>
      </c>
      <c r="O546" s="16" t="s">
        <v>52</v>
      </c>
      <c r="P546" s="16" t="s">
        <v>1734</v>
      </c>
      <c r="Q546" s="16" t="s">
        <v>1732</v>
      </c>
      <c r="R546" s="16" t="s">
        <v>36</v>
      </c>
      <c r="S546" s="16">
        <v>0</v>
      </c>
      <c r="T546" s="16">
        <v>0</v>
      </c>
      <c r="U546" s="16">
        <v>0</v>
      </c>
      <c r="V546" s="16">
        <v>1</v>
      </c>
      <c r="W546" s="16">
        <v>1</v>
      </c>
      <c r="X546" s="16" t="s">
        <v>1733</v>
      </c>
      <c r="Y546" s="13"/>
      <c r="Z546" s="13"/>
      <c r="AA546" s="13"/>
      <c r="AB546" s="13"/>
      <c r="AC546" s="13"/>
      <c r="AD546" s="13"/>
      <c r="AE546" s="13"/>
      <c r="AF546" s="13"/>
      <c r="AG546" s="13"/>
      <c r="AH546" s="13"/>
      <c r="AI546" s="13"/>
    </row>
    <row r="547" spans="1:35" x14ac:dyDescent="0.2">
      <c r="A547" s="14" t="s">
        <v>1458</v>
      </c>
      <c r="B547" s="15" t="s">
        <v>1459</v>
      </c>
      <c r="C547" s="16" t="s">
        <v>1460</v>
      </c>
      <c r="D547" s="16" t="s">
        <v>1673</v>
      </c>
      <c r="E547" s="16" t="s">
        <v>1674</v>
      </c>
      <c r="F547" s="16" t="s">
        <v>1675</v>
      </c>
      <c r="G547" s="17" t="s">
        <v>1676</v>
      </c>
      <c r="H547" s="16" t="s">
        <v>1677</v>
      </c>
      <c r="I547" s="17" t="s">
        <v>1678</v>
      </c>
      <c r="J547" s="16" t="s">
        <v>104</v>
      </c>
      <c r="K547" s="16" t="s">
        <v>105</v>
      </c>
      <c r="L547" s="16" t="s">
        <v>1735</v>
      </c>
      <c r="M547" s="16" t="s">
        <v>50</v>
      </c>
      <c r="N547" s="16" t="s">
        <v>1736</v>
      </c>
      <c r="O547" s="16" t="s">
        <v>52</v>
      </c>
      <c r="P547" s="16" t="s">
        <v>1737</v>
      </c>
      <c r="Q547" s="16" t="s">
        <v>96</v>
      </c>
      <c r="R547" s="16" t="s">
        <v>36</v>
      </c>
      <c r="S547" s="16">
        <v>6</v>
      </c>
      <c r="T547" s="16">
        <v>6</v>
      </c>
      <c r="U547" s="16">
        <v>6</v>
      </c>
      <c r="V547" s="16">
        <v>6</v>
      </c>
      <c r="W547" s="16">
        <v>24</v>
      </c>
      <c r="X547" s="16" t="s">
        <v>1738</v>
      </c>
      <c r="Y547" s="13"/>
      <c r="Z547" s="13"/>
      <c r="AA547" s="13"/>
      <c r="AB547" s="13"/>
      <c r="AC547" s="13"/>
      <c r="AD547" s="13"/>
      <c r="AE547" s="13"/>
      <c r="AF547" s="13"/>
      <c r="AG547" s="13"/>
      <c r="AH547" s="13"/>
      <c r="AI547" s="13"/>
    </row>
    <row r="548" spans="1:35" x14ac:dyDescent="0.2">
      <c r="A548" s="14" t="s">
        <v>1458</v>
      </c>
      <c r="B548" s="15" t="s">
        <v>1459</v>
      </c>
      <c r="C548" s="16" t="s">
        <v>1460</v>
      </c>
      <c r="D548" s="16" t="s">
        <v>1673</v>
      </c>
      <c r="E548" s="16" t="s">
        <v>1674</v>
      </c>
      <c r="F548" s="16" t="s">
        <v>1675</v>
      </c>
      <c r="G548" s="17" t="s">
        <v>1676</v>
      </c>
      <c r="H548" s="16" t="s">
        <v>1677</v>
      </c>
      <c r="I548" s="17" t="s">
        <v>1678</v>
      </c>
      <c r="J548" s="16" t="s">
        <v>104</v>
      </c>
      <c r="K548" s="16" t="s">
        <v>105</v>
      </c>
      <c r="L548" s="16" t="s">
        <v>1735</v>
      </c>
      <c r="M548" s="16" t="s">
        <v>50</v>
      </c>
      <c r="N548" s="16" t="s">
        <v>1736</v>
      </c>
      <c r="O548" s="16" t="s">
        <v>52</v>
      </c>
      <c r="P548" s="16" t="s">
        <v>1739</v>
      </c>
      <c r="Q548" s="16" t="s">
        <v>96</v>
      </c>
      <c r="R548" s="16" t="s">
        <v>36</v>
      </c>
      <c r="S548" s="16">
        <v>6</v>
      </c>
      <c r="T548" s="16">
        <v>6</v>
      </c>
      <c r="U548" s="16">
        <v>6</v>
      </c>
      <c r="V548" s="16">
        <v>6</v>
      </c>
      <c r="W548" s="16">
        <v>24</v>
      </c>
      <c r="X548" s="16" t="s">
        <v>1738</v>
      </c>
      <c r="Y548" s="13"/>
      <c r="Z548" s="13"/>
      <c r="AA548" s="13"/>
      <c r="AB548" s="13"/>
      <c r="AC548" s="13"/>
      <c r="AD548" s="13"/>
      <c r="AE548" s="13"/>
      <c r="AF548" s="13"/>
      <c r="AG548" s="13"/>
      <c r="AH548" s="13"/>
      <c r="AI548" s="13"/>
    </row>
    <row r="549" spans="1:35" x14ac:dyDescent="0.2">
      <c r="A549" s="14" t="s">
        <v>1458</v>
      </c>
      <c r="B549" s="15" t="s">
        <v>1459</v>
      </c>
      <c r="C549" s="16" t="s">
        <v>1460</v>
      </c>
      <c r="D549" s="16" t="s">
        <v>1673</v>
      </c>
      <c r="E549" s="16" t="s">
        <v>1674</v>
      </c>
      <c r="F549" s="16" t="s">
        <v>1675</v>
      </c>
      <c r="G549" s="17" t="s">
        <v>1676</v>
      </c>
      <c r="H549" s="16" t="s">
        <v>1677</v>
      </c>
      <c r="I549" s="17" t="s">
        <v>1678</v>
      </c>
      <c r="J549" s="16" t="s">
        <v>458</v>
      </c>
      <c r="K549" s="16" t="s">
        <v>459</v>
      </c>
      <c r="L549" s="16" t="s">
        <v>1740</v>
      </c>
      <c r="M549" s="16" t="s">
        <v>50</v>
      </c>
      <c r="N549" s="16" t="s">
        <v>1741</v>
      </c>
      <c r="O549" s="16" t="s">
        <v>52</v>
      </c>
      <c r="P549" s="16" t="s">
        <v>1742</v>
      </c>
      <c r="Q549" s="16" t="s">
        <v>763</v>
      </c>
      <c r="R549" s="16" t="s">
        <v>36</v>
      </c>
      <c r="S549" s="16">
        <v>25</v>
      </c>
      <c r="T549" s="16">
        <v>25</v>
      </c>
      <c r="U549" s="16">
        <v>25</v>
      </c>
      <c r="V549" s="16">
        <v>25</v>
      </c>
      <c r="W549" s="16">
        <v>100</v>
      </c>
      <c r="X549" s="16" t="s">
        <v>1743</v>
      </c>
      <c r="Y549" s="13"/>
      <c r="Z549" s="13"/>
      <c r="AA549" s="13"/>
      <c r="AB549" s="13"/>
      <c r="AC549" s="13"/>
      <c r="AD549" s="13"/>
      <c r="AE549" s="13"/>
      <c r="AF549" s="13"/>
      <c r="AG549" s="13"/>
      <c r="AH549" s="13"/>
      <c r="AI549" s="13"/>
    </row>
    <row r="550" spans="1:35" x14ac:dyDescent="0.2">
      <c r="A550" s="14" t="s">
        <v>1458</v>
      </c>
      <c r="B550" s="15" t="s">
        <v>1459</v>
      </c>
      <c r="C550" s="16" t="s">
        <v>1460</v>
      </c>
      <c r="D550" s="16" t="s">
        <v>1673</v>
      </c>
      <c r="E550" s="16" t="s">
        <v>1674</v>
      </c>
      <c r="F550" s="16" t="s">
        <v>1675</v>
      </c>
      <c r="G550" s="17" t="s">
        <v>1676</v>
      </c>
      <c r="H550" s="16" t="s">
        <v>1677</v>
      </c>
      <c r="I550" s="17" t="s">
        <v>1678</v>
      </c>
      <c r="J550" s="16" t="s">
        <v>458</v>
      </c>
      <c r="K550" s="16" t="s">
        <v>459</v>
      </c>
      <c r="L550" s="16" t="s">
        <v>1740</v>
      </c>
      <c r="M550" s="16" t="s">
        <v>50</v>
      </c>
      <c r="N550" s="16" t="s">
        <v>1741</v>
      </c>
      <c r="O550" s="16" t="s">
        <v>52</v>
      </c>
      <c r="P550" s="16" t="s">
        <v>1704</v>
      </c>
      <c r="Q550" s="16" t="s">
        <v>763</v>
      </c>
      <c r="R550" s="16" t="s">
        <v>36</v>
      </c>
      <c r="S550" s="16">
        <v>25</v>
      </c>
      <c r="T550" s="16">
        <v>25</v>
      </c>
      <c r="U550" s="16">
        <v>25</v>
      </c>
      <c r="V550" s="16">
        <v>25</v>
      </c>
      <c r="W550" s="16">
        <v>100</v>
      </c>
      <c r="X550" s="16" t="s">
        <v>1743</v>
      </c>
      <c r="Y550" s="13"/>
      <c r="Z550" s="13"/>
      <c r="AA550" s="13"/>
      <c r="AB550" s="13"/>
      <c r="AC550" s="13"/>
      <c r="AD550" s="13"/>
      <c r="AE550" s="13"/>
      <c r="AF550" s="13"/>
      <c r="AG550" s="13"/>
      <c r="AH550" s="13"/>
      <c r="AI550" s="13"/>
    </row>
    <row r="551" spans="1:35" x14ac:dyDescent="0.2">
      <c r="A551" s="14" t="s">
        <v>1458</v>
      </c>
      <c r="B551" s="15" t="s">
        <v>1459</v>
      </c>
      <c r="C551" s="16" t="s">
        <v>1460</v>
      </c>
      <c r="D551" s="16" t="s">
        <v>1673</v>
      </c>
      <c r="E551" s="16" t="s">
        <v>1674</v>
      </c>
      <c r="F551" s="16" t="s">
        <v>1675</v>
      </c>
      <c r="G551" s="17" t="s">
        <v>1676</v>
      </c>
      <c r="H551" s="16" t="s">
        <v>1677</v>
      </c>
      <c r="I551" s="17" t="s">
        <v>1678</v>
      </c>
      <c r="J551" s="16" t="s">
        <v>331</v>
      </c>
      <c r="K551" s="16" t="s">
        <v>332</v>
      </c>
      <c r="L551" s="16" t="s">
        <v>1744</v>
      </c>
      <c r="M551" s="16" t="s">
        <v>50</v>
      </c>
      <c r="N551" s="16" t="s">
        <v>1745</v>
      </c>
      <c r="O551" s="16" t="s">
        <v>52</v>
      </c>
      <c r="P551" s="16" t="s">
        <v>1746</v>
      </c>
      <c r="Q551" s="16" t="s">
        <v>323</v>
      </c>
      <c r="R551" s="16" t="s">
        <v>36</v>
      </c>
      <c r="S551" s="16">
        <v>1</v>
      </c>
      <c r="T551" s="16">
        <v>1</v>
      </c>
      <c r="U551" s="16">
        <v>1</v>
      </c>
      <c r="V551" s="16">
        <v>1</v>
      </c>
      <c r="W551" s="16">
        <v>4</v>
      </c>
      <c r="X551" s="16" t="s">
        <v>1747</v>
      </c>
      <c r="Y551" s="13"/>
      <c r="Z551" s="13"/>
      <c r="AA551" s="13"/>
      <c r="AB551" s="13"/>
      <c r="AC551" s="13"/>
      <c r="AD551" s="13"/>
      <c r="AE551" s="13"/>
      <c r="AF551" s="13"/>
      <c r="AG551" s="13"/>
      <c r="AH551" s="13"/>
      <c r="AI551" s="13"/>
    </row>
    <row r="552" spans="1:35" x14ac:dyDescent="0.2">
      <c r="A552" s="14" t="s">
        <v>1458</v>
      </c>
      <c r="B552" s="15" t="s">
        <v>1459</v>
      </c>
      <c r="C552" s="16" t="s">
        <v>1460</v>
      </c>
      <c r="D552" s="16" t="s">
        <v>1673</v>
      </c>
      <c r="E552" s="16" t="s">
        <v>1674</v>
      </c>
      <c r="F552" s="16" t="s">
        <v>1675</v>
      </c>
      <c r="G552" s="17" t="s">
        <v>1676</v>
      </c>
      <c r="H552" s="16" t="s">
        <v>1677</v>
      </c>
      <c r="I552" s="17" t="s">
        <v>1678</v>
      </c>
      <c r="J552" s="16" t="s">
        <v>331</v>
      </c>
      <c r="K552" s="16" t="s">
        <v>332</v>
      </c>
      <c r="L552" s="16" t="s">
        <v>1744</v>
      </c>
      <c r="M552" s="16" t="s">
        <v>50</v>
      </c>
      <c r="N552" s="16" t="s">
        <v>1745</v>
      </c>
      <c r="O552" s="16" t="s">
        <v>52</v>
      </c>
      <c r="P552" s="16" t="s">
        <v>1748</v>
      </c>
      <c r="Q552" s="16" t="s">
        <v>323</v>
      </c>
      <c r="R552" s="16" t="s">
        <v>36</v>
      </c>
      <c r="S552" s="16">
        <v>1</v>
      </c>
      <c r="T552" s="16">
        <v>1</v>
      </c>
      <c r="U552" s="16">
        <v>1</v>
      </c>
      <c r="V552" s="16">
        <v>1</v>
      </c>
      <c r="W552" s="16">
        <v>4</v>
      </c>
      <c r="X552" s="16" t="s">
        <v>1747</v>
      </c>
      <c r="Y552" s="13"/>
      <c r="Z552" s="13"/>
      <c r="AA552" s="13"/>
      <c r="AB552" s="13"/>
      <c r="AC552" s="13"/>
      <c r="AD552" s="13"/>
      <c r="AE552" s="13"/>
      <c r="AF552" s="13"/>
      <c r="AG552" s="13"/>
      <c r="AH552" s="13"/>
      <c r="AI552" s="13"/>
    </row>
    <row r="553" spans="1:35" x14ac:dyDescent="0.2">
      <c r="A553" s="14" t="s">
        <v>1749</v>
      </c>
      <c r="B553" s="15" t="s">
        <v>1750</v>
      </c>
      <c r="C553" s="16" t="s">
        <v>1749</v>
      </c>
      <c r="D553" s="16" t="s">
        <v>1751</v>
      </c>
      <c r="E553" s="16" t="s">
        <v>1752</v>
      </c>
      <c r="F553" s="16" t="s">
        <v>1753</v>
      </c>
      <c r="G553" s="17" t="s">
        <v>1754</v>
      </c>
      <c r="H553" s="16" t="s">
        <v>1755</v>
      </c>
      <c r="I553" s="17" t="s">
        <v>1756</v>
      </c>
      <c r="J553" s="16" t="s">
        <v>28</v>
      </c>
      <c r="K553" s="16" t="s">
        <v>29</v>
      </c>
      <c r="L553" s="16" t="s">
        <v>1757</v>
      </c>
      <c r="M553" s="16" t="s">
        <v>31</v>
      </c>
      <c r="N553" s="16" t="s">
        <v>1758</v>
      </c>
      <c r="O553" s="16" t="s">
        <v>33</v>
      </c>
      <c r="P553" s="16" t="s">
        <v>1759</v>
      </c>
      <c r="Q553" s="16" t="s">
        <v>1760</v>
      </c>
      <c r="R553" s="16" t="s">
        <v>36</v>
      </c>
      <c r="S553" s="16">
        <v>0</v>
      </c>
      <c r="T553" s="16">
        <v>0</v>
      </c>
      <c r="U553" s="16">
        <v>0</v>
      </c>
      <c r="V553" s="16">
        <v>11</v>
      </c>
      <c r="W553" s="16">
        <v>11</v>
      </c>
      <c r="X553" s="16" t="s">
        <v>1761</v>
      </c>
      <c r="Y553" s="13"/>
      <c r="Z553" s="13"/>
      <c r="AA553" s="13"/>
      <c r="AB553" s="13"/>
      <c r="AC553" s="13"/>
      <c r="AD553" s="13"/>
      <c r="AE553" s="13"/>
      <c r="AF553" s="13"/>
      <c r="AG553" s="13"/>
      <c r="AH553" s="13"/>
      <c r="AI553" s="13"/>
    </row>
    <row r="554" spans="1:35" x14ac:dyDescent="0.2">
      <c r="A554" s="14" t="s">
        <v>1749</v>
      </c>
      <c r="B554" s="15" t="s">
        <v>1750</v>
      </c>
      <c r="C554" s="16" t="s">
        <v>1749</v>
      </c>
      <c r="D554" s="16" t="s">
        <v>1751</v>
      </c>
      <c r="E554" s="16" t="s">
        <v>1752</v>
      </c>
      <c r="F554" s="16" t="s">
        <v>1753</v>
      </c>
      <c r="G554" s="17" t="s">
        <v>1754</v>
      </c>
      <c r="H554" s="16" t="s">
        <v>1755</v>
      </c>
      <c r="I554" s="17" t="s">
        <v>1756</v>
      </c>
      <c r="J554" s="16" t="s">
        <v>28</v>
      </c>
      <c r="K554" s="16" t="s">
        <v>29</v>
      </c>
      <c r="L554" s="16" t="s">
        <v>1757</v>
      </c>
      <c r="M554" s="16" t="s">
        <v>31</v>
      </c>
      <c r="N554" s="16" t="s">
        <v>1758</v>
      </c>
      <c r="O554" s="16" t="s">
        <v>33</v>
      </c>
      <c r="P554" s="16" t="s">
        <v>1762</v>
      </c>
      <c r="Q554" s="16" t="s">
        <v>1760</v>
      </c>
      <c r="R554" s="16" t="s">
        <v>36</v>
      </c>
      <c r="S554" s="16">
        <v>0</v>
      </c>
      <c r="T554" s="16">
        <v>0</v>
      </c>
      <c r="U554" s="16">
        <v>0</v>
      </c>
      <c r="V554" s="16">
        <v>7</v>
      </c>
      <c r="W554" s="16">
        <v>7</v>
      </c>
      <c r="X554" s="16" t="s">
        <v>1761</v>
      </c>
      <c r="Y554" s="13"/>
      <c r="Z554" s="13"/>
      <c r="AA554" s="13"/>
      <c r="AB554" s="13"/>
      <c r="AC554" s="13"/>
      <c r="AD554" s="13"/>
      <c r="AE554" s="13"/>
      <c r="AF554" s="13"/>
      <c r="AG554" s="13"/>
      <c r="AH554" s="13"/>
      <c r="AI554" s="13"/>
    </row>
    <row r="555" spans="1:35" x14ac:dyDescent="0.2">
      <c r="A555" s="14" t="s">
        <v>1749</v>
      </c>
      <c r="B555" s="15" t="s">
        <v>1750</v>
      </c>
      <c r="C555" s="16" t="s">
        <v>1749</v>
      </c>
      <c r="D555" s="16" t="s">
        <v>1751</v>
      </c>
      <c r="E555" s="16" t="s">
        <v>1752</v>
      </c>
      <c r="F555" s="16" t="s">
        <v>1753</v>
      </c>
      <c r="G555" s="17" t="s">
        <v>1754</v>
      </c>
      <c r="H555" s="16" t="s">
        <v>1755</v>
      </c>
      <c r="I555" s="17" t="s">
        <v>1756</v>
      </c>
      <c r="J555" s="16" t="s">
        <v>39</v>
      </c>
      <c r="K555" s="16" t="s">
        <v>40</v>
      </c>
      <c r="L555" s="16" t="s">
        <v>1763</v>
      </c>
      <c r="M555" s="16" t="s">
        <v>31</v>
      </c>
      <c r="N555" s="16" t="s">
        <v>1764</v>
      </c>
      <c r="O555" s="16" t="s">
        <v>33</v>
      </c>
      <c r="P555" s="16" t="s">
        <v>1765</v>
      </c>
      <c r="Q555" s="16" t="s">
        <v>1760</v>
      </c>
      <c r="R555" s="16" t="s">
        <v>36</v>
      </c>
      <c r="S555" s="16">
        <v>0</v>
      </c>
      <c r="T555" s="16">
        <v>0</v>
      </c>
      <c r="U555" s="16">
        <v>0</v>
      </c>
      <c r="V555" s="16">
        <v>11</v>
      </c>
      <c r="W555" s="16">
        <v>11</v>
      </c>
      <c r="X555" s="16" t="s">
        <v>1766</v>
      </c>
      <c r="Y555" s="13"/>
      <c r="Z555" s="13"/>
      <c r="AA555" s="13"/>
      <c r="AB555" s="13"/>
      <c r="AC555" s="13"/>
      <c r="AD555" s="13"/>
      <c r="AE555" s="13"/>
      <c r="AF555" s="13"/>
      <c r="AG555" s="13"/>
      <c r="AH555" s="13"/>
      <c r="AI555" s="13"/>
    </row>
    <row r="556" spans="1:35" x14ac:dyDescent="0.2">
      <c r="A556" s="14" t="s">
        <v>1749</v>
      </c>
      <c r="B556" s="15" t="s">
        <v>1750</v>
      </c>
      <c r="C556" s="16" t="s">
        <v>1749</v>
      </c>
      <c r="D556" s="16" t="s">
        <v>1751</v>
      </c>
      <c r="E556" s="16" t="s">
        <v>1752</v>
      </c>
      <c r="F556" s="16" t="s">
        <v>1753</v>
      </c>
      <c r="G556" s="17" t="s">
        <v>1754</v>
      </c>
      <c r="H556" s="16" t="s">
        <v>1755</v>
      </c>
      <c r="I556" s="17" t="s">
        <v>1756</v>
      </c>
      <c r="J556" s="16" t="s">
        <v>39</v>
      </c>
      <c r="K556" s="16" t="s">
        <v>40</v>
      </c>
      <c r="L556" s="16" t="s">
        <v>1763</v>
      </c>
      <c r="M556" s="16" t="s">
        <v>31</v>
      </c>
      <c r="N556" s="16" t="s">
        <v>1764</v>
      </c>
      <c r="O556" s="16" t="s">
        <v>33</v>
      </c>
      <c r="P556" s="16" t="s">
        <v>1767</v>
      </c>
      <c r="Q556" s="16" t="s">
        <v>1760</v>
      </c>
      <c r="R556" s="16" t="s">
        <v>36</v>
      </c>
      <c r="S556" s="16">
        <v>0</v>
      </c>
      <c r="T556" s="16">
        <v>0</v>
      </c>
      <c r="U556" s="16">
        <v>0</v>
      </c>
      <c r="V556" s="16">
        <v>7</v>
      </c>
      <c r="W556" s="16">
        <v>7</v>
      </c>
      <c r="X556" s="16" t="s">
        <v>1766</v>
      </c>
      <c r="Y556" s="13"/>
      <c r="Z556" s="13"/>
      <c r="AA556" s="13"/>
      <c r="AB556" s="13"/>
      <c r="AC556" s="13"/>
      <c r="AD556" s="13"/>
      <c r="AE556" s="13"/>
      <c r="AF556" s="13"/>
      <c r="AG556" s="13"/>
      <c r="AH556" s="13"/>
      <c r="AI556" s="13"/>
    </row>
    <row r="557" spans="1:35" x14ac:dyDescent="0.2">
      <c r="A557" s="14" t="s">
        <v>1749</v>
      </c>
      <c r="B557" s="15" t="s">
        <v>1750</v>
      </c>
      <c r="C557" s="16" t="s">
        <v>1749</v>
      </c>
      <c r="D557" s="16" t="s">
        <v>1751</v>
      </c>
      <c r="E557" s="16" t="s">
        <v>1752</v>
      </c>
      <c r="F557" s="16" t="s">
        <v>1753</v>
      </c>
      <c r="G557" s="17" t="s">
        <v>1754</v>
      </c>
      <c r="H557" s="16" t="s">
        <v>1755</v>
      </c>
      <c r="I557" s="17" t="s">
        <v>1756</v>
      </c>
      <c r="J557" s="16" t="s">
        <v>47</v>
      </c>
      <c r="K557" s="16" t="s">
        <v>48</v>
      </c>
      <c r="L557" s="16" t="s">
        <v>1768</v>
      </c>
      <c r="M557" s="16" t="s">
        <v>50</v>
      </c>
      <c r="N557" s="16" t="s">
        <v>1769</v>
      </c>
      <c r="O557" s="16" t="s">
        <v>133</v>
      </c>
      <c r="P557" s="16" t="s">
        <v>1770</v>
      </c>
      <c r="Q557" s="16" t="s">
        <v>1760</v>
      </c>
      <c r="R557" s="16" t="s">
        <v>36</v>
      </c>
      <c r="S557" s="16">
        <v>0</v>
      </c>
      <c r="T557" s="16">
        <v>4</v>
      </c>
      <c r="U557" s="16">
        <v>0</v>
      </c>
      <c r="V557" s="16">
        <v>7</v>
      </c>
      <c r="W557" s="16">
        <v>11</v>
      </c>
      <c r="X557" s="16" t="s">
        <v>1771</v>
      </c>
      <c r="Y557" s="13"/>
      <c r="Z557" s="13"/>
      <c r="AA557" s="13"/>
      <c r="AB557" s="13"/>
      <c r="AC557" s="13"/>
      <c r="AD557" s="13"/>
      <c r="AE557" s="13"/>
      <c r="AF557" s="13"/>
      <c r="AG557" s="13"/>
      <c r="AH557" s="13"/>
      <c r="AI557" s="13"/>
    </row>
    <row r="558" spans="1:35" x14ac:dyDescent="0.2">
      <c r="A558" s="14" t="s">
        <v>1749</v>
      </c>
      <c r="B558" s="15" t="s">
        <v>1750</v>
      </c>
      <c r="C558" s="16" t="s">
        <v>1749</v>
      </c>
      <c r="D558" s="16" t="s">
        <v>1751</v>
      </c>
      <c r="E558" s="16" t="s">
        <v>1752</v>
      </c>
      <c r="F558" s="16" t="s">
        <v>1753</v>
      </c>
      <c r="G558" s="17" t="s">
        <v>1754</v>
      </c>
      <c r="H558" s="16" t="s">
        <v>1755</v>
      </c>
      <c r="I558" s="17" t="s">
        <v>1756</v>
      </c>
      <c r="J558" s="16" t="s">
        <v>47</v>
      </c>
      <c r="K558" s="16" t="s">
        <v>48</v>
      </c>
      <c r="L558" s="16" t="s">
        <v>1768</v>
      </c>
      <c r="M558" s="16" t="s">
        <v>50</v>
      </c>
      <c r="N558" s="16" t="s">
        <v>1769</v>
      </c>
      <c r="O558" s="16" t="s">
        <v>133</v>
      </c>
      <c r="P558" s="16" t="s">
        <v>1772</v>
      </c>
      <c r="Q558" s="16" t="s">
        <v>1760</v>
      </c>
      <c r="R558" s="16" t="s">
        <v>36</v>
      </c>
      <c r="S558" s="16">
        <v>0</v>
      </c>
      <c r="T558" s="16">
        <v>4</v>
      </c>
      <c r="U558" s="16">
        <v>0</v>
      </c>
      <c r="V558" s="16">
        <v>7</v>
      </c>
      <c r="W558" s="16">
        <v>11</v>
      </c>
      <c r="X558" s="16" t="s">
        <v>1771</v>
      </c>
      <c r="Y558" s="13"/>
      <c r="Z558" s="13"/>
      <c r="AA558" s="13"/>
      <c r="AB558" s="13"/>
      <c r="AC558" s="13"/>
      <c r="AD558" s="13"/>
      <c r="AE558" s="13"/>
      <c r="AF558" s="13"/>
      <c r="AG558" s="13"/>
      <c r="AH558" s="13"/>
      <c r="AI558" s="13"/>
    </row>
    <row r="559" spans="1:35" x14ac:dyDescent="0.2">
      <c r="A559" s="14" t="s">
        <v>1749</v>
      </c>
      <c r="B559" s="15" t="s">
        <v>1750</v>
      </c>
      <c r="C559" s="16" t="s">
        <v>1749</v>
      </c>
      <c r="D559" s="16" t="s">
        <v>1751</v>
      </c>
      <c r="E559" s="16" t="s">
        <v>1752</v>
      </c>
      <c r="F559" s="16" t="s">
        <v>1753</v>
      </c>
      <c r="G559" s="17" t="s">
        <v>1754</v>
      </c>
      <c r="H559" s="16" t="s">
        <v>1755</v>
      </c>
      <c r="I559" s="17" t="s">
        <v>1756</v>
      </c>
      <c r="J559" s="16" t="s">
        <v>57</v>
      </c>
      <c r="K559" s="16" t="s">
        <v>58</v>
      </c>
      <c r="L559" s="16" t="s">
        <v>1773</v>
      </c>
      <c r="M559" s="16" t="s">
        <v>50</v>
      </c>
      <c r="N559" s="16" t="s">
        <v>1774</v>
      </c>
      <c r="O559" s="16" t="s">
        <v>133</v>
      </c>
      <c r="P559" s="16" t="s">
        <v>1775</v>
      </c>
      <c r="Q559" s="16" t="s">
        <v>1760</v>
      </c>
      <c r="R559" s="16" t="s">
        <v>36</v>
      </c>
      <c r="S559" s="16">
        <v>0</v>
      </c>
      <c r="T559" s="16">
        <v>3</v>
      </c>
      <c r="U559" s="16">
        <v>0</v>
      </c>
      <c r="V559" s="16">
        <v>16</v>
      </c>
      <c r="W559" s="16">
        <v>19</v>
      </c>
      <c r="X559" s="16" t="s">
        <v>1776</v>
      </c>
      <c r="Y559" s="13"/>
      <c r="Z559" s="13"/>
      <c r="AA559" s="13"/>
      <c r="AB559" s="13"/>
      <c r="AC559" s="13"/>
      <c r="AD559" s="13"/>
      <c r="AE559" s="13"/>
      <c r="AF559" s="13"/>
      <c r="AG559" s="13"/>
      <c r="AH559" s="13"/>
      <c r="AI559" s="13"/>
    </row>
    <row r="560" spans="1:35" x14ac:dyDescent="0.2">
      <c r="A560" s="14" t="s">
        <v>1749</v>
      </c>
      <c r="B560" s="15" t="s">
        <v>1750</v>
      </c>
      <c r="C560" s="16" t="s">
        <v>1749</v>
      </c>
      <c r="D560" s="16" t="s">
        <v>1751</v>
      </c>
      <c r="E560" s="16" t="s">
        <v>1752</v>
      </c>
      <c r="F560" s="16" t="s">
        <v>1753</v>
      </c>
      <c r="G560" s="17" t="s">
        <v>1754</v>
      </c>
      <c r="H560" s="16" t="s">
        <v>1755</v>
      </c>
      <c r="I560" s="17" t="s">
        <v>1756</v>
      </c>
      <c r="J560" s="16" t="s">
        <v>57</v>
      </c>
      <c r="K560" s="16" t="s">
        <v>58</v>
      </c>
      <c r="L560" s="16" t="s">
        <v>1773</v>
      </c>
      <c r="M560" s="16" t="s">
        <v>50</v>
      </c>
      <c r="N560" s="16" t="s">
        <v>1774</v>
      </c>
      <c r="O560" s="16" t="s">
        <v>133</v>
      </c>
      <c r="P560" s="16" t="s">
        <v>1777</v>
      </c>
      <c r="Q560" s="16" t="s">
        <v>1760</v>
      </c>
      <c r="R560" s="16" t="s">
        <v>36</v>
      </c>
      <c r="S560" s="16">
        <v>0</v>
      </c>
      <c r="T560" s="16">
        <v>3</v>
      </c>
      <c r="U560" s="16">
        <v>0</v>
      </c>
      <c r="V560" s="16">
        <v>16</v>
      </c>
      <c r="W560" s="16">
        <v>19</v>
      </c>
      <c r="X560" s="16" t="s">
        <v>1776</v>
      </c>
      <c r="Y560" s="13"/>
      <c r="Z560" s="13"/>
      <c r="AA560" s="13"/>
      <c r="AB560" s="13"/>
      <c r="AC560" s="13"/>
      <c r="AD560" s="13"/>
      <c r="AE560" s="13"/>
      <c r="AF560" s="13"/>
      <c r="AG560" s="13"/>
      <c r="AH560" s="13"/>
      <c r="AI560" s="13"/>
    </row>
    <row r="561" spans="1:35" x14ac:dyDescent="0.2">
      <c r="A561" s="52" t="s">
        <v>1778</v>
      </c>
      <c r="B561" s="53" t="s">
        <v>1779</v>
      </c>
      <c r="C561" s="54" t="s">
        <v>1780</v>
      </c>
      <c r="D561" s="54" t="s">
        <v>1781</v>
      </c>
      <c r="E561" s="54" t="s">
        <v>1782</v>
      </c>
      <c r="F561" s="54" t="s">
        <v>1753</v>
      </c>
      <c r="G561" s="55" t="s">
        <v>1754</v>
      </c>
      <c r="H561" s="54" t="s">
        <v>1755</v>
      </c>
      <c r="I561" s="55" t="s">
        <v>1756</v>
      </c>
      <c r="J561" s="16" t="s">
        <v>65</v>
      </c>
      <c r="K561" s="16" t="s">
        <v>66</v>
      </c>
      <c r="L561" s="16" t="s">
        <v>1783</v>
      </c>
      <c r="M561" s="16" t="s">
        <v>50</v>
      </c>
      <c r="N561" s="16" t="s">
        <v>1784</v>
      </c>
      <c r="O561" s="16" t="s">
        <v>133</v>
      </c>
      <c r="P561" s="16" t="s">
        <v>1785</v>
      </c>
      <c r="Q561" s="16" t="s">
        <v>1786</v>
      </c>
      <c r="R561" s="16" t="s">
        <v>82</v>
      </c>
      <c r="S561" s="16">
        <v>0</v>
      </c>
      <c r="T561" s="16">
        <v>89</v>
      </c>
      <c r="U561" s="16">
        <v>0</v>
      </c>
      <c r="V561" s="16">
        <v>89</v>
      </c>
      <c r="W561" s="16">
        <v>89</v>
      </c>
      <c r="X561" s="16" t="s">
        <v>1787</v>
      </c>
      <c r="Y561" s="13"/>
      <c r="Z561" s="13"/>
      <c r="AA561" s="13"/>
      <c r="AB561" s="13"/>
      <c r="AC561" s="13"/>
      <c r="AD561" s="13"/>
      <c r="AE561" s="13"/>
      <c r="AF561" s="13"/>
      <c r="AG561" s="13"/>
      <c r="AH561" s="13"/>
      <c r="AI561" s="13"/>
    </row>
    <row r="562" spans="1:35" x14ac:dyDescent="0.2">
      <c r="A562" s="52" t="s">
        <v>1778</v>
      </c>
      <c r="B562" s="53" t="s">
        <v>1779</v>
      </c>
      <c r="C562" s="54" t="s">
        <v>1780</v>
      </c>
      <c r="D562" s="54" t="s">
        <v>1781</v>
      </c>
      <c r="E562" s="54" t="s">
        <v>1782</v>
      </c>
      <c r="F562" s="54" t="s">
        <v>1753</v>
      </c>
      <c r="G562" s="55" t="s">
        <v>1754</v>
      </c>
      <c r="H562" s="54" t="s">
        <v>1755</v>
      </c>
      <c r="I562" s="55" t="s">
        <v>1756</v>
      </c>
      <c r="J562" s="16" t="s">
        <v>65</v>
      </c>
      <c r="K562" s="16" t="s">
        <v>66</v>
      </c>
      <c r="L562" s="16" t="s">
        <v>1783</v>
      </c>
      <c r="M562" s="16" t="s">
        <v>50</v>
      </c>
      <c r="N562" s="16" t="s">
        <v>1784</v>
      </c>
      <c r="O562" s="16" t="s">
        <v>133</v>
      </c>
      <c r="P562" s="16" t="s">
        <v>1788</v>
      </c>
      <c r="Q562" s="16" t="s">
        <v>1786</v>
      </c>
      <c r="R562" s="16" t="s">
        <v>82</v>
      </c>
      <c r="S562" s="16">
        <v>0</v>
      </c>
      <c r="T562" s="16">
        <v>89</v>
      </c>
      <c r="U562" s="16">
        <v>0</v>
      </c>
      <c r="V562" s="16">
        <v>89</v>
      </c>
      <c r="W562" s="16">
        <v>89</v>
      </c>
      <c r="X562" s="16" t="s">
        <v>1787</v>
      </c>
      <c r="Y562" s="13"/>
      <c r="Z562" s="13"/>
      <c r="AA562" s="13"/>
      <c r="AB562" s="13"/>
      <c r="AC562" s="13"/>
      <c r="AD562" s="13"/>
      <c r="AE562" s="13"/>
      <c r="AF562" s="13"/>
      <c r="AG562" s="13"/>
      <c r="AH562" s="13"/>
      <c r="AI562" s="13"/>
    </row>
    <row r="563" spans="1:35" x14ac:dyDescent="0.2">
      <c r="A563" s="24" t="s">
        <v>1778</v>
      </c>
      <c r="B563" s="25" t="s">
        <v>1779</v>
      </c>
      <c r="C563" s="26" t="s">
        <v>1780</v>
      </c>
      <c r="D563" s="26" t="s">
        <v>1789</v>
      </c>
      <c r="E563" s="26" t="s">
        <v>1780</v>
      </c>
      <c r="F563" s="26" t="s">
        <v>1753</v>
      </c>
      <c r="G563" s="27" t="s">
        <v>1754</v>
      </c>
      <c r="H563" s="26" t="s">
        <v>1790</v>
      </c>
      <c r="I563" s="27" t="s">
        <v>1791</v>
      </c>
      <c r="J563" s="16" t="s">
        <v>299</v>
      </c>
      <c r="K563" s="16" t="s">
        <v>300</v>
      </c>
      <c r="L563" s="16" t="s">
        <v>1792</v>
      </c>
      <c r="M563" s="16" t="s">
        <v>50</v>
      </c>
      <c r="N563" s="16" t="s">
        <v>1793</v>
      </c>
      <c r="O563" s="16" t="s">
        <v>133</v>
      </c>
      <c r="P563" s="16" t="s">
        <v>1794</v>
      </c>
      <c r="Q563" s="16" t="s">
        <v>1795</v>
      </c>
      <c r="R563" s="16" t="s">
        <v>36</v>
      </c>
      <c r="S563" s="16">
        <v>0</v>
      </c>
      <c r="T563" s="16">
        <v>90</v>
      </c>
      <c r="U563" s="16">
        <v>0</v>
      </c>
      <c r="V563" s="16">
        <v>90</v>
      </c>
      <c r="W563" s="16">
        <v>180</v>
      </c>
      <c r="X563" s="16" t="s">
        <v>1796</v>
      </c>
      <c r="Y563" s="13"/>
      <c r="Z563" s="13"/>
      <c r="AA563" s="13"/>
      <c r="AB563" s="13"/>
      <c r="AC563" s="13"/>
      <c r="AD563" s="13"/>
      <c r="AE563" s="13"/>
      <c r="AF563" s="13"/>
      <c r="AG563" s="13"/>
      <c r="AH563" s="13"/>
      <c r="AI563" s="13"/>
    </row>
    <row r="564" spans="1:35" x14ac:dyDescent="0.2">
      <c r="A564" s="24" t="s">
        <v>1778</v>
      </c>
      <c r="B564" s="25" t="s">
        <v>1779</v>
      </c>
      <c r="C564" s="26" t="s">
        <v>1780</v>
      </c>
      <c r="D564" s="26" t="s">
        <v>1789</v>
      </c>
      <c r="E564" s="26" t="s">
        <v>1780</v>
      </c>
      <c r="F564" s="26" t="s">
        <v>1753</v>
      </c>
      <c r="G564" s="27" t="s">
        <v>1754</v>
      </c>
      <c r="H564" s="26" t="s">
        <v>1790</v>
      </c>
      <c r="I564" s="27" t="s">
        <v>1791</v>
      </c>
      <c r="J564" s="16" t="s">
        <v>299</v>
      </c>
      <c r="K564" s="16" t="s">
        <v>300</v>
      </c>
      <c r="L564" s="16" t="s">
        <v>1792</v>
      </c>
      <c r="M564" s="16" t="s">
        <v>50</v>
      </c>
      <c r="N564" s="16" t="s">
        <v>1793</v>
      </c>
      <c r="O564" s="16" t="s">
        <v>133</v>
      </c>
      <c r="P564" s="16" t="s">
        <v>1797</v>
      </c>
      <c r="Q564" s="16" t="s">
        <v>1795</v>
      </c>
      <c r="R564" s="16" t="s">
        <v>36</v>
      </c>
      <c r="S564" s="16">
        <v>0</v>
      </c>
      <c r="T564" s="16">
        <v>90</v>
      </c>
      <c r="U564" s="16">
        <v>0</v>
      </c>
      <c r="V564" s="16">
        <v>90</v>
      </c>
      <c r="W564" s="16">
        <v>180</v>
      </c>
      <c r="X564" s="16" t="s">
        <v>1796</v>
      </c>
      <c r="Y564" s="13"/>
      <c r="Z564" s="13"/>
      <c r="AA564" s="13"/>
      <c r="AB564" s="13"/>
      <c r="AC564" s="13"/>
      <c r="AD564" s="13"/>
      <c r="AE564" s="13"/>
      <c r="AF564" s="13"/>
      <c r="AG564" s="13"/>
      <c r="AH564" s="13"/>
      <c r="AI564" s="13"/>
    </row>
    <row r="565" spans="1:35" x14ac:dyDescent="0.2">
      <c r="A565" s="14" t="s">
        <v>1749</v>
      </c>
      <c r="B565" s="15" t="s">
        <v>1750</v>
      </c>
      <c r="C565" s="16" t="s">
        <v>1749</v>
      </c>
      <c r="D565" s="16" t="s">
        <v>1751</v>
      </c>
      <c r="E565" s="16" t="s">
        <v>1752</v>
      </c>
      <c r="F565" s="16" t="s">
        <v>1753</v>
      </c>
      <c r="G565" s="17" t="s">
        <v>1754</v>
      </c>
      <c r="H565" s="16" t="s">
        <v>1755</v>
      </c>
      <c r="I565" s="17" t="s">
        <v>1756</v>
      </c>
      <c r="J565" s="16" t="s">
        <v>306</v>
      </c>
      <c r="K565" s="16" t="s">
        <v>307</v>
      </c>
      <c r="L565" s="16" t="s">
        <v>1798</v>
      </c>
      <c r="M565" s="16" t="s">
        <v>50</v>
      </c>
      <c r="N565" s="16" t="s">
        <v>1799</v>
      </c>
      <c r="O565" s="16" t="s">
        <v>133</v>
      </c>
      <c r="P565" s="16" t="s">
        <v>1800</v>
      </c>
      <c r="Q565" s="16" t="s">
        <v>1801</v>
      </c>
      <c r="R565" s="16" t="s">
        <v>36</v>
      </c>
      <c r="S565" s="16">
        <v>0</v>
      </c>
      <c r="T565" s="16">
        <v>0</v>
      </c>
      <c r="U565" s="16">
        <v>0</v>
      </c>
      <c r="V565" s="16">
        <v>2</v>
      </c>
      <c r="W565" s="16">
        <v>2</v>
      </c>
      <c r="X565" s="16" t="s">
        <v>1802</v>
      </c>
      <c r="Y565" s="13"/>
      <c r="Z565" s="13"/>
      <c r="AA565" s="13"/>
      <c r="AB565" s="13"/>
      <c r="AC565" s="13"/>
      <c r="AD565" s="13"/>
      <c r="AE565" s="13"/>
      <c r="AF565" s="13"/>
      <c r="AG565" s="13"/>
      <c r="AH565" s="13"/>
      <c r="AI565" s="13"/>
    </row>
    <row r="566" spans="1:35" x14ac:dyDescent="0.2">
      <c r="A566" s="14" t="s">
        <v>1749</v>
      </c>
      <c r="B566" s="15" t="s">
        <v>1750</v>
      </c>
      <c r="C566" s="16" t="s">
        <v>1749</v>
      </c>
      <c r="D566" s="16" t="s">
        <v>1751</v>
      </c>
      <c r="E566" s="16" t="s">
        <v>1752</v>
      </c>
      <c r="F566" s="16" t="s">
        <v>1753</v>
      </c>
      <c r="G566" s="17" t="s">
        <v>1754</v>
      </c>
      <c r="H566" s="16" t="s">
        <v>1755</v>
      </c>
      <c r="I566" s="17" t="s">
        <v>1756</v>
      </c>
      <c r="J566" s="16" t="s">
        <v>306</v>
      </c>
      <c r="K566" s="16" t="s">
        <v>307</v>
      </c>
      <c r="L566" s="16" t="s">
        <v>1798</v>
      </c>
      <c r="M566" s="16" t="s">
        <v>50</v>
      </c>
      <c r="N566" s="16" t="s">
        <v>1799</v>
      </c>
      <c r="O566" s="16" t="s">
        <v>133</v>
      </c>
      <c r="P566" s="16" t="s">
        <v>1803</v>
      </c>
      <c r="Q566" s="16" t="s">
        <v>1801</v>
      </c>
      <c r="R566" s="16" t="s">
        <v>36</v>
      </c>
      <c r="S566" s="16">
        <v>0</v>
      </c>
      <c r="T566" s="16">
        <v>0</v>
      </c>
      <c r="U566" s="16">
        <v>0</v>
      </c>
      <c r="V566" s="16">
        <v>2</v>
      </c>
      <c r="W566" s="16">
        <v>2</v>
      </c>
      <c r="X566" s="16" t="s">
        <v>1802</v>
      </c>
      <c r="Y566" s="13"/>
      <c r="Z566" s="13"/>
      <c r="AA566" s="13"/>
      <c r="AB566" s="13"/>
      <c r="AC566" s="13"/>
      <c r="AD566" s="13"/>
      <c r="AE566" s="13"/>
      <c r="AF566" s="13"/>
      <c r="AG566" s="13"/>
      <c r="AH566" s="13"/>
      <c r="AI566" s="13"/>
    </row>
    <row r="567" spans="1:35" x14ac:dyDescent="0.2">
      <c r="A567" s="14" t="s">
        <v>1749</v>
      </c>
      <c r="B567" s="15" t="s">
        <v>1750</v>
      </c>
      <c r="C567" s="16" t="s">
        <v>1749</v>
      </c>
      <c r="D567" s="16" t="s">
        <v>1751</v>
      </c>
      <c r="E567" s="16" t="s">
        <v>1752</v>
      </c>
      <c r="F567" s="16" t="s">
        <v>1753</v>
      </c>
      <c r="G567" s="17" t="s">
        <v>1754</v>
      </c>
      <c r="H567" s="16" t="s">
        <v>1755</v>
      </c>
      <c r="I567" s="17" t="s">
        <v>1756</v>
      </c>
      <c r="J567" s="16" t="s">
        <v>766</v>
      </c>
      <c r="K567" s="16" t="s">
        <v>767</v>
      </c>
      <c r="L567" s="16" t="s">
        <v>1804</v>
      </c>
      <c r="M567" s="16" t="s">
        <v>50</v>
      </c>
      <c r="N567" s="16" t="s">
        <v>1805</v>
      </c>
      <c r="O567" s="16" t="s">
        <v>133</v>
      </c>
      <c r="P567" s="16" t="s">
        <v>1806</v>
      </c>
      <c r="Q567" s="16" t="s">
        <v>1760</v>
      </c>
      <c r="R567" s="16" t="s">
        <v>36</v>
      </c>
      <c r="S567" s="16">
        <v>0</v>
      </c>
      <c r="T567" s="16">
        <v>3</v>
      </c>
      <c r="U567" s="16">
        <v>0</v>
      </c>
      <c r="V567" s="16">
        <v>16</v>
      </c>
      <c r="W567" s="16">
        <v>19</v>
      </c>
      <c r="X567" s="16" t="s">
        <v>1807</v>
      </c>
      <c r="Y567" s="13"/>
      <c r="Z567" s="13"/>
      <c r="AA567" s="13"/>
      <c r="AB567" s="13"/>
      <c r="AC567" s="13"/>
      <c r="AD567" s="13"/>
      <c r="AE567" s="13"/>
      <c r="AF567" s="13"/>
      <c r="AG567" s="13"/>
      <c r="AH567" s="13"/>
      <c r="AI567" s="13"/>
    </row>
    <row r="568" spans="1:35" x14ac:dyDescent="0.2">
      <c r="A568" s="14" t="s">
        <v>1749</v>
      </c>
      <c r="B568" s="15" t="s">
        <v>1750</v>
      </c>
      <c r="C568" s="16" t="s">
        <v>1749</v>
      </c>
      <c r="D568" s="16" t="s">
        <v>1751</v>
      </c>
      <c r="E568" s="16" t="s">
        <v>1752</v>
      </c>
      <c r="F568" s="16" t="s">
        <v>1753</v>
      </c>
      <c r="G568" s="17" t="s">
        <v>1754</v>
      </c>
      <c r="H568" s="16" t="s">
        <v>1755</v>
      </c>
      <c r="I568" s="17" t="s">
        <v>1756</v>
      </c>
      <c r="J568" s="16" t="s">
        <v>766</v>
      </c>
      <c r="K568" s="16" t="s">
        <v>767</v>
      </c>
      <c r="L568" s="16" t="s">
        <v>1804</v>
      </c>
      <c r="M568" s="16" t="s">
        <v>50</v>
      </c>
      <c r="N568" s="16" t="s">
        <v>1805</v>
      </c>
      <c r="O568" s="16" t="s">
        <v>133</v>
      </c>
      <c r="P568" s="16" t="s">
        <v>1808</v>
      </c>
      <c r="Q568" s="16" t="s">
        <v>1760</v>
      </c>
      <c r="R568" s="16" t="s">
        <v>36</v>
      </c>
      <c r="S568" s="16">
        <v>0</v>
      </c>
      <c r="T568" s="16">
        <v>3</v>
      </c>
      <c r="U568" s="16">
        <v>0</v>
      </c>
      <c r="V568" s="16">
        <v>16</v>
      </c>
      <c r="W568" s="16">
        <v>19</v>
      </c>
      <c r="X568" s="16" t="s">
        <v>1807</v>
      </c>
      <c r="Y568" s="13"/>
      <c r="Z568" s="13"/>
      <c r="AA568" s="13"/>
      <c r="AB568" s="13"/>
      <c r="AC568" s="13"/>
      <c r="AD568" s="13"/>
      <c r="AE568" s="13"/>
      <c r="AF568" s="13"/>
      <c r="AG568" s="13"/>
      <c r="AH568" s="13"/>
      <c r="AI568" s="13"/>
    </row>
    <row r="569" spans="1:35" x14ac:dyDescent="0.2">
      <c r="A569" s="14" t="s">
        <v>1749</v>
      </c>
      <c r="B569" s="15" t="s">
        <v>1750</v>
      </c>
      <c r="C569" s="16" t="s">
        <v>1749</v>
      </c>
      <c r="D569" s="16" t="s">
        <v>1751</v>
      </c>
      <c r="E569" s="16" t="s">
        <v>1752</v>
      </c>
      <c r="F569" s="16" t="s">
        <v>1753</v>
      </c>
      <c r="G569" s="17" t="s">
        <v>1754</v>
      </c>
      <c r="H569" s="16" t="s">
        <v>1755</v>
      </c>
      <c r="I569" s="17" t="s">
        <v>1756</v>
      </c>
      <c r="J569" s="16" t="s">
        <v>73</v>
      </c>
      <c r="K569" s="16" t="s">
        <v>74</v>
      </c>
      <c r="L569" s="16" t="s">
        <v>1809</v>
      </c>
      <c r="M569" s="16" t="s">
        <v>50</v>
      </c>
      <c r="N569" s="16" t="s">
        <v>1810</v>
      </c>
      <c r="O569" s="16" t="s">
        <v>52</v>
      </c>
      <c r="P569" s="16" t="s">
        <v>1811</v>
      </c>
      <c r="Q569" s="16" t="s">
        <v>1812</v>
      </c>
      <c r="R569" s="16" t="s">
        <v>36</v>
      </c>
      <c r="S569" s="16">
        <v>0</v>
      </c>
      <c r="T569" s="16">
        <v>0</v>
      </c>
      <c r="U569" s="16">
        <v>1</v>
      </c>
      <c r="V569" s="16">
        <v>2</v>
      </c>
      <c r="W569" s="16">
        <v>3</v>
      </c>
      <c r="X569" s="16" t="s">
        <v>1813</v>
      </c>
      <c r="Y569" s="13"/>
      <c r="Z569" s="13"/>
      <c r="AA569" s="13"/>
      <c r="AB569" s="13"/>
      <c r="AC569" s="13"/>
      <c r="AD569" s="13"/>
      <c r="AE569" s="13"/>
      <c r="AF569" s="13"/>
      <c r="AG569" s="13"/>
      <c r="AH569" s="13"/>
      <c r="AI569" s="13"/>
    </row>
    <row r="570" spans="1:35" x14ac:dyDescent="0.2">
      <c r="A570" s="14" t="s">
        <v>1749</v>
      </c>
      <c r="B570" s="15" t="s">
        <v>1750</v>
      </c>
      <c r="C570" s="16" t="s">
        <v>1749</v>
      </c>
      <c r="D570" s="16" t="s">
        <v>1751</v>
      </c>
      <c r="E570" s="16" t="s">
        <v>1752</v>
      </c>
      <c r="F570" s="16" t="s">
        <v>1753</v>
      </c>
      <c r="G570" s="17" t="s">
        <v>1754</v>
      </c>
      <c r="H570" s="16" t="s">
        <v>1755</v>
      </c>
      <c r="I570" s="17" t="s">
        <v>1756</v>
      </c>
      <c r="J570" s="16" t="s">
        <v>73</v>
      </c>
      <c r="K570" s="16" t="s">
        <v>74</v>
      </c>
      <c r="L570" s="16" t="s">
        <v>1809</v>
      </c>
      <c r="M570" s="16" t="s">
        <v>50</v>
      </c>
      <c r="N570" s="16" t="s">
        <v>1810</v>
      </c>
      <c r="O570" s="16" t="s">
        <v>52</v>
      </c>
      <c r="P570" s="16" t="s">
        <v>1814</v>
      </c>
      <c r="Q570" s="16" t="s">
        <v>1812</v>
      </c>
      <c r="R570" s="16" t="s">
        <v>36</v>
      </c>
      <c r="S570" s="16">
        <v>0</v>
      </c>
      <c r="T570" s="16">
        <v>0</v>
      </c>
      <c r="U570" s="16">
        <v>1</v>
      </c>
      <c r="V570" s="16">
        <v>2</v>
      </c>
      <c r="W570" s="16">
        <v>3</v>
      </c>
      <c r="X570" s="16" t="s">
        <v>1813</v>
      </c>
      <c r="Y570" s="13"/>
      <c r="Z570" s="13"/>
      <c r="AA570" s="13"/>
      <c r="AB570" s="13"/>
      <c r="AC570" s="13"/>
      <c r="AD570" s="13"/>
      <c r="AE570" s="13"/>
      <c r="AF570" s="13"/>
      <c r="AG570" s="13"/>
      <c r="AH570" s="13"/>
      <c r="AI570" s="13"/>
    </row>
    <row r="571" spans="1:35" x14ac:dyDescent="0.2">
      <c r="A571" s="14" t="s">
        <v>1749</v>
      </c>
      <c r="B571" s="15" t="s">
        <v>1750</v>
      </c>
      <c r="C571" s="16" t="s">
        <v>1749</v>
      </c>
      <c r="D571" s="16" t="s">
        <v>1751</v>
      </c>
      <c r="E571" s="16" t="s">
        <v>1752</v>
      </c>
      <c r="F571" s="16" t="s">
        <v>1753</v>
      </c>
      <c r="G571" s="17" t="s">
        <v>1754</v>
      </c>
      <c r="H571" s="16" t="s">
        <v>1755</v>
      </c>
      <c r="I571" s="17" t="s">
        <v>1756</v>
      </c>
      <c r="J571" s="16" t="s">
        <v>91</v>
      </c>
      <c r="K571" s="16" t="s">
        <v>92</v>
      </c>
      <c r="L571" s="16" t="s">
        <v>1815</v>
      </c>
      <c r="M571" s="16" t="s">
        <v>50</v>
      </c>
      <c r="N571" s="16" t="s">
        <v>1816</v>
      </c>
      <c r="O571" s="16" t="s">
        <v>52</v>
      </c>
      <c r="P571" s="16" t="s">
        <v>1817</v>
      </c>
      <c r="Q571" s="16" t="s">
        <v>1818</v>
      </c>
      <c r="R571" s="16" t="s">
        <v>36</v>
      </c>
      <c r="S571" s="16">
        <v>0</v>
      </c>
      <c r="T571" s="16">
        <v>3</v>
      </c>
      <c r="U571" s="16">
        <v>2</v>
      </c>
      <c r="V571" s="16">
        <v>3</v>
      </c>
      <c r="W571" s="16">
        <v>8</v>
      </c>
      <c r="X571" s="16" t="s">
        <v>1819</v>
      </c>
      <c r="Y571" s="13"/>
      <c r="Z571" s="13"/>
      <c r="AA571" s="13"/>
      <c r="AB571" s="13"/>
      <c r="AC571" s="13"/>
      <c r="AD571" s="13"/>
      <c r="AE571" s="13"/>
      <c r="AF571" s="13"/>
      <c r="AG571" s="13"/>
      <c r="AH571" s="13"/>
      <c r="AI571" s="13"/>
    </row>
    <row r="572" spans="1:35" x14ac:dyDescent="0.2">
      <c r="A572" s="14" t="s">
        <v>1749</v>
      </c>
      <c r="B572" s="15" t="s">
        <v>1750</v>
      </c>
      <c r="C572" s="16" t="s">
        <v>1749</v>
      </c>
      <c r="D572" s="16" t="s">
        <v>1751</v>
      </c>
      <c r="E572" s="16" t="s">
        <v>1752</v>
      </c>
      <c r="F572" s="16" t="s">
        <v>1753</v>
      </c>
      <c r="G572" s="17" t="s">
        <v>1754</v>
      </c>
      <c r="H572" s="16" t="s">
        <v>1755</v>
      </c>
      <c r="I572" s="17" t="s">
        <v>1756</v>
      </c>
      <c r="J572" s="16" t="s">
        <v>91</v>
      </c>
      <c r="K572" s="16" t="s">
        <v>92</v>
      </c>
      <c r="L572" s="16" t="s">
        <v>1815</v>
      </c>
      <c r="M572" s="16" t="s">
        <v>50</v>
      </c>
      <c r="N572" s="16" t="s">
        <v>1816</v>
      </c>
      <c r="O572" s="16" t="s">
        <v>52</v>
      </c>
      <c r="P572" s="16" t="s">
        <v>1820</v>
      </c>
      <c r="Q572" s="16" t="s">
        <v>1818</v>
      </c>
      <c r="R572" s="16" t="s">
        <v>36</v>
      </c>
      <c r="S572" s="16">
        <v>0</v>
      </c>
      <c r="T572" s="16">
        <v>3</v>
      </c>
      <c r="U572" s="16">
        <v>2</v>
      </c>
      <c r="V572" s="16">
        <v>3</v>
      </c>
      <c r="W572" s="16">
        <v>8</v>
      </c>
      <c r="X572" s="16" t="s">
        <v>1819</v>
      </c>
      <c r="Y572" s="13"/>
      <c r="Z572" s="13"/>
      <c r="AA572" s="13"/>
      <c r="AB572" s="13"/>
      <c r="AC572" s="13"/>
      <c r="AD572" s="13"/>
      <c r="AE572" s="13"/>
      <c r="AF572" s="13"/>
      <c r="AG572" s="13"/>
      <c r="AH572" s="13"/>
      <c r="AI572" s="13"/>
    </row>
    <row r="573" spans="1:35" x14ac:dyDescent="0.2">
      <c r="A573" s="14" t="s">
        <v>1749</v>
      </c>
      <c r="B573" s="15" t="s">
        <v>1750</v>
      </c>
      <c r="C573" s="16" t="s">
        <v>1749</v>
      </c>
      <c r="D573" s="16" t="s">
        <v>1751</v>
      </c>
      <c r="E573" s="16" t="s">
        <v>1752</v>
      </c>
      <c r="F573" s="16" t="s">
        <v>1753</v>
      </c>
      <c r="G573" s="17" t="s">
        <v>1754</v>
      </c>
      <c r="H573" s="16" t="s">
        <v>1755</v>
      </c>
      <c r="I573" s="17" t="s">
        <v>1756</v>
      </c>
      <c r="J573" s="16" t="s">
        <v>98</v>
      </c>
      <c r="K573" s="16" t="s">
        <v>99</v>
      </c>
      <c r="L573" s="16" t="s">
        <v>1821</v>
      </c>
      <c r="M573" s="16" t="s">
        <v>50</v>
      </c>
      <c r="N573" s="16" t="s">
        <v>1822</v>
      </c>
      <c r="O573" s="16" t="s">
        <v>52</v>
      </c>
      <c r="P573" s="16" t="s">
        <v>1823</v>
      </c>
      <c r="Q573" s="16" t="s">
        <v>1824</v>
      </c>
      <c r="R573" s="16" t="s">
        <v>36</v>
      </c>
      <c r="S573" s="16">
        <v>15</v>
      </c>
      <c r="T573" s="16">
        <v>15</v>
      </c>
      <c r="U573" s="16">
        <v>15</v>
      </c>
      <c r="V573" s="16">
        <v>15</v>
      </c>
      <c r="W573" s="16">
        <v>60</v>
      </c>
      <c r="X573" s="16" t="s">
        <v>1825</v>
      </c>
      <c r="Y573" s="13"/>
      <c r="Z573" s="13"/>
      <c r="AA573" s="13"/>
      <c r="AB573" s="13"/>
      <c r="AC573" s="13"/>
      <c r="AD573" s="13"/>
      <c r="AE573" s="13"/>
      <c r="AF573" s="13"/>
      <c r="AG573" s="13"/>
      <c r="AH573" s="13"/>
      <c r="AI573" s="13"/>
    </row>
    <row r="574" spans="1:35" x14ac:dyDescent="0.2">
      <c r="A574" s="14" t="s">
        <v>1749</v>
      </c>
      <c r="B574" s="15" t="s">
        <v>1750</v>
      </c>
      <c r="C574" s="16" t="s">
        <v>1749</v>
      </c>
      <c r="D574" s="16" t="s">
        <v>1751</v>
      </c>
      <c r="E574" s="16" t="s">
        <v>1752</v>
      </c>
      <c r="F574" s="16" t="s">
        <v>1753</v>
      </c>
      <c r="G574" s="17" t="s">
        <v>1754</v>
      </c>
      <c r="H574" s="16" t="s">
        <v>1755</v>
      </c>
      <c r="I574" s="17" t="s">
        <v>1756</v>
      </c>
      <c r="J574" s="16" t="s">
        <v>98</v>
      </c>
      <c r="K574" s="16" t="s">
        <v>99</v>
      </c>
      <c r="L574" s="16" t="s">
        <v>1821</v>
      </c>
      <c r="M574" s="16" t="s">
        <v>50</v>
      </c>
      <c r="N574" s="16" t="s">
        <v>1822</v>
      </c>
      <c r="O574" s="16" t="s">
        <v>52</v>
      </c>
      <c r="P574" s="16" t="s">
        <v>1826</v>
      </c>
      <c r="Q574" s="16" t="s">
        <v>1824</v>
      </c>
      <c r="R574" s="16" t="s">
        <v>36</v>
      </c>
      <c r="S574" s="16">
        <v>15</v>
      </c>
      <c r="T574" s="16">
        <v>15</v>
      </c>
      <c r="U574" s="16">
        <v>15</v>
      </c>
      <c r="V574" s="16">
        <v>15</v>
      </c>
      <c r="W574" s="16">
        <v>60</v>
      </c>
      <c r="X574" s="16" t="s">
        <v>1825</v>
      </c>
      <c r="Y574" s="13"/>
      <c r="Z574" s="13"/>
      <c r="AA574" s="13"/>
      <c r="AB574" s="13"/>
      <c r="AC574" s="13"/>
      <c r="AD574" s="13"/>
      <c r="AE574" s="13"/>
      <c r="AF574" s="13"/>
      <c r="AG574" s="13"/>
      <c r="AH574" s="13"/>
      <c r="AI574" s="13"/>
    </row>
    <row r="575" spans="1:35" x14ac:dyDescent="0.2">
      <c r="A575" s="52" t="s">
        <v>1778</v>
      </c>
      <c r="B575" s="53" t="s">
        <v>1779</v>
      </c>
      <c r="C575" s="54" t="s">
        <v>1780</v>
      </c>
      <c r="D575" s="54" t="s">
        <v>1781</v>
      </c>
      <c r="E575" s="54" t="s">
        <v>1782</v>
      </c>
      <c r="F575" s="54" t="s">
        <v>1753</v>
      </c>
      <c r="G575" s="55" t="s">
        <v>1754</v>
      </c>
      <c r="H575" s="54" t="s">
        <v>1755</v>
      </c>
      <c r="I575" s="55" t="s">
        <v>1756</v>
      </c>
      <c r="J575" s="16" t="s">
        <v>104</v>
      </c>
      <c r="K575" s="16" t="s">
        <v>105</v>
      </c>
      <c r="L575" s="16" t="s">
        <v>1827</v>
      </c>
      <c r="M575" s="16" t="s">
        <v>50</v>
      </c>
      <c r="N575" s="16" t="s">
        <v>1828</v>
      </c>
      <c r="O575" s="16" t="s">
        <v>52</v>
      </c>
      <c r="P575" s="16" t="s">
        <v>1829</v>
      </c>
      <c r="Q575" s="16" t="s">
        <v>1830</v>
      </c>
      <c r="R575" s="16" t="s">
        <v>36</v>
      </c>
      <c r="S575" s="16">
        <v>1</v>
      </c>
      <c r="T575" s="16">
        <v>1</v>
      </c>
      <c r="U575" s="16">
        <v>1</v>
      </c>
      <c r="V575" s="16">
        <v>1</v>
      </c>
      <c r="W575" s="16">
        <v>4</v>
      </c>
      <c r="X575" s="16" t="s">
        <v>1831</v>
      </c>
      <c r="Y575" s="13"/>
      <c r="Z575" s="13"/>
      <c r="AA575" s="13"/>
      <c r="AB575" s="13"/>
      <c r="AC575" s="13"/>
      <c r="AD575" s="13"/>
      <c r="AE575" s="13"/>
      <c r="AF575" s="13"/>
      <c r="AG575" s="13"/>
      <c r="AH575" s="13"/>
      <c r="AI575" s="13"/>
    </row>
    <row r="576" spans="1:35" x14ac:dyDescent="0.2">
      <c r="A576" s="52" t="s">
        <v>1778</v>
      </c>
      <c r="B576" s="53" t="s">
        <v>1779</v>
      </c>
      <c r="C576" s="54" t="s">
        <v>1780</v>
      </c>
      <c r="D576" s="54" t="s">
        <v>1781</v>
      </c>
      <c r="E576" s="54" t="s">
        <v>1782</v>
      </c>
      <c r="F576" s="54" t="s">
        <v>1753</v>
      </c>
      <c r="G576" s="55" t="s">
        <v>1754</v>
      </c>
      <c r="H576" s="54" t="s">
        <v>1755</v>
      </c>
      <c r="I576" s="55" t="s">
        <v>1756</v>
      </c>
      <c r="J576" s="16" t="s">
        <v>104</v>
      </c>
      <c r="K576" s="16" t="s">
        <v>105</v>
      </c>
      <c r="L576" s="16" t="s">
        <v>1827</v>
      </c>
      <c r="M576" s="16" t="s">
        <v>50</v>
      </c>
      <c r="N576" s="16" t="s">
        <v>1828</v>
      </c>
      <c r="O576" s="16" t="s">
        <v>52</v>
      </c>
      <c r="P576" s="16" t="s">
        <v>1832</v>
      </c>
      <c r="Q576" s="16" t="s">
        <v>1830</v>
      </c>
      <c r="R576" s="16" t="s">
        <v>36</v>
      </c>
      <c r="S576" s="16">
        <v>1</v>
      </c>
      <c r="T576" s="16">
        <v>1</v>
      </c>
      <c r="U576" s="16">
        <v>1</v>
      </c>
      <c r="V576" s="16">
        <v>1</v>
      </c>
      <c r="W576" s="16">
        <v>4</v>
      </c>
      <c r="X576" s="16" t="s">
        <v>1831</v>
      </c>
      <c r="Y576" s="13"/>
      <c r="Z576" s="13"/>
      <c r="AA576" s="13"/>
      <c r="AB576" s="13"/>
      <c r="AC576" s="13"/>
      <c r="AD576" s="13"/>
      <c r="AE576" s="13"/>
      <c r="AF576" s="13"/>
      <c r="AG576" s="13"/>
      <c r="AH576" s="13"/>
      <c r="AI576" s="13"/>
    </row>
    <row r="577" spans="1:35" x14ac:dyDescent="0.2">
      <c r="A577" s="52" t="s">
        <v>1778</v>
      </c>
      <c r="B577" s="53" t="s">
        <v>1779</v>
      </c>
      <c r="C577" s="54" t="s">
        <v>1780</v>
      </c>
      <c r="D577" s="54" t="s">
        <v>1781</v>
      </c>
      <c r="E577" s="54" t="s">
        <v>1782</v>
      </c>
      <c r="F577" s="54" t="s">
        <v>1753</v>
      </c>
      <c r="G577" s="55" t="s">
        <v>1754</v>
      </c>
      <c r="H577" s="54" t="s">
        <v>1755</v>
      </c>
      <c r="I577" s="55" t="s">
        <v>1756</v>
      </c>
      <c r="J577" s="16" t="s">
        <v>458</v>
      </c>
      <c r="K577" s="16" t="s">
        <v>459</v>
      </c>
      <c r="L577" s="16" t="s">
        <v>1833</v>
      </c>
      <c r="M577" s="16" t="s">
        <v>50</v>
      </c>
      <c r="N577" s="16" t="s">
        <v>1834</v>
      </c>
      <c r="O577" s="16" t="s">
        <v>52</v>
      </c>
      <c r="P577" s="16" t="s">
        <v>1835</v>
      </c>
      <c r="Q577" s="16" t="s">
        <v>1428</v>
      </c>
      <c r="R577" s="16" t="s">
        <v>36</v>
      </c>
      <c r="S577" s="16">
        <v>60</v>
      </c>
      <c r="T577" s="16">
        <v>60</v>
      </c>
      <c r="U577" s="16">
        <v>60</v>
      </c>
      <c r="V577" s="16">
        <v>60</v>
      </c>
      <c r="W577" s="16">
        <v>240</v>
      </c>
      <c r="X577" s="16" t="s">
        <v>1836</v>
      </c>
      <c r="Y577" s="13"/>
      <c r="Z577" s="13"/>
      <c r="AA577" s="13"/>
      <c r="AB577" s="13"/>
      <c r="AC577" s="13"/>
      <c r="AD577" s="13"/>
      <c r="AE577" s="13"/>
      <c r="AF577" s="13"/>
      <c r="AG577" s="13"/>
      <c r="AH577" s="13"/>
      <c r="AI577" s="13"/>
    </row>
    <row r="578" spans="1:35" x14ac:dyDescent="0.2">
      <c r="A578" s="52" t="s">
        <v>1778</v>
      </c>
      <c r="B578" s="53" t="s">
        <v>1779</v>
      </c>
      <c r="C578" s="54" t="s">
        <v>1780</v>
      </c>
      <c r="D578" s="54" t="s">
        <v>1781</v>
      </c>
      <c r="E578" s="54" t="s">
        <v>1782</v>
      </c>
      <c r="F578" s="54" t="s">
        <v>1753</v>
      </c>
      <c r="G578" s="55" t="s">
        <v>1754</v>
      </c>
      <c r="H578" s="54" t="s">
        <v>1755</v>
      </c>
      <c r="I578" s="55" t="s">
        <v>1756</v>
      </c>
      <c r="J578" s="16" t="s">
        <v>458</v>
      </c>
      <c r="K578" s="16" t="s">
        <v>459</v>
      </c>
      <c r="L578" s="16" t="s">
        <v>1833</v>
      </c>
      <c r="M578" s="16" t="s">
        <v>50</v>
      </c>
      <c r="N578" s="16" t="s">
        <v>1834</v>
      </c>
      <c r="O578" s="16" t="s">
        <v>52</v>
      </c>
      <c r="P578" s="16" t="s">
        <v>1837</v>
      </c>
      <c r="Q578" s="16" t="s">
        <v>1786</v>
      </c>
      <c r="R578" s="16" t="s">
        <v>82</v>
      </c>
      <c r="S578" s="16">
        <v>89</v>
      </c>
      <c r="T578" s="16">
        <v>89</v>
      </c>
      <c r="U578" s="16">
        <v>89</v>
      </c>
      <c r="V578" s="16">
        <v>89</v>
      </c>
      <c r="W578" s="16">
        <v>89</v>
      </c>
      <c r="X578" s="16" t="s">
        <v>1836</v>
      </c>
      <c r="Y578" s="13"/>
      <c r="Z578" s="13"/>
      <c r="AA578" s="13"/>
      <c r="AB578" s="13"/>
      <c r="AC578" s="13"/>
      <c r="AD578" s="13"/>
      <c r="AE578" s="13"/>
      <c r="AF578" s="13"/>
      <c r="AG578" s="13"/>
      <c r="AH578" s="13"/>
      <c r="AI578" s="13"/>
    </row>
    <row r="579" spans="1:35" x14ac:dyDescent="0.2">
      <c r="A579" s="14" t="s">
        <v>1749</v>
      </c>
      <c r="B579" s="15" t="s">
        <v>1750</v>
      </c>
      <c r="C579" s="16" t="s">
        <v>1749</v>
      </c>
      <c r="D579" s="16" t="s">
        <v>1751</v>
      </c>
      <c r="E579" s="16" t="s">
        <v>1752</v>
      </c>
      <c r="F579" s="16" t="s">
        <v>1753</v>
      </c>
      <c r="G579" s="17" t="s">
        <v>1754</v>
      </c>
      <c r="H579" s="16" t="s">
        <v>1755</v>
      </c>
      <c r="I579" s="17" t="s">
        <v>1756</v>
      </c>
      <c r="J579" s="16" t="s">
        <v>331</v>
      </c>
      <c r="K579" s="16" t="s">
        <v>332</v>
      </c>
      <c r="L579" s="16" t="s">
        <v>1838</v>
      </c>
      <c r="M579" s="16" t="s">
        <v>50</v>
      </c>
      <c r="N579" s="16" t="s">
        <v>1839</v>
      </c>
      <c r="O579" s="16" t="s">
        <v>52</v>
      </c>
      <c r="P579" s="16" t="s">
        <v>1840</v>
      </c>
      <c r="Q579" s="16" t="s">
        <v>1795</v>
      </c>
      <c r="R579" s="16" t="s">
        <v>36</v>
      </c>
      <c r="S579" s="16">
        <v>0</v>
      </c>
      <c r="T579" s="16">
        <v>3</v>
      </c>
      <c r="U579" s="16">
        <v>1</v>
      </c>
      <c r="V579" s="16">
        <v>1</v>
      </c>
      <c r="W579" s="16">
        <v>5</v>
      </c>
      <c r="X579" s="16" t="s">
        <v>1841</v>
      </c>
      <c r="Y579" s="13"/>
      <c r="Z579" s="13"/>
      <c r="AA579" s="13"/>
      <c r="AB579" s="13"/>
      <c r="AC579" s="13"/>
      <c r="AD579" s="13"/>
      <c r="AE579" s="13"/>
      <c r="AF579" s="13"/>
      <c r="AG579" s="13"/>
      <c r="AH579" s="13"/>
      <c r="AI579" s="13"/>
    </row>
    <row r="580" spans="1:35" x14ac:dyDescent="0.2">
      <c r="A580" s="14" t="s">
        <v>1749</v>
      </c>
      <c r="B580" s="15" t="s">
        <v>1750</v>
      </c>
      <c r="C580" s="16" t="s">
        <v>1749</v>
      </c>
      <c r="D580" s="16" t="s">
        <v>1751</v>
      </c>
      <c r="E580" s="16" t="s">
        <v>1752</v>
      </c>
      <c r="F580" s="16" t="s">
        <v>1753</v>
      </c>
      <c r="G580" s="17" t="s">
        <v>1754</v>
      </c>
      <c r="H580" s="16" t="s">
        <v>1755</v>
      </c>
      <c r="I580" s="17" t="s">
        <v>1756</v>
      </c>
      <c r="J580" s="16" t="s">
        <v>331</v>
      </c>
      <c r="K580" s="16" t="s">
        <v>332</v>
      </c>
      <c r="L580" s="16" t="s">
        <v>1838</v>
      </c>
      <c r="M580" s="16" t="s">
        <v>50</v>
      </c>
      <c r="N580" s="16" t="s">
        <v>1839</v>
      </c>
      <c r="O580" s="16" t="s">
        <v>52</v>
      </c>
      <c r="P580" s="16" t="s">
        <v>1842</v>
      </c>
      <c r="Q580" s="16" t="s">
        <v>1795</v>
      </c>
      <c r="R580" s="16" t="s">
        <v>36</v>
      </c>
      <c r="S580" s="16">
        <v>0</v>
      </c>
      <c r="T580" s="16">
        <v>3</v>
      </c>
      <c r="U580" s="16">
        <v>1</v>
      </c>
      <c r="V580" s="16">
        <v>1</v>
      </c>
      <c r="W580" s="16">
        <v>5</v>
      </c>
      <c r="X580" s="16" t="s">
        <v>1841</v>
      </c>
      <c r="Y580" s="13"/>
      <c r="Z580" s="13"/>
      <c r="AA580" s="13"/>
      <c r="AB580" s="13"/>
      <c r="AC580" s="13"/>
      <c r="AD580" s="13"/>
      <c r="AE580" s="13"/>
      <c r="AF580" s="13"/>
      <c r="AG580" s="13"/>
      <c r="AH580" s="13"/>
      <c r="AI580" s="13"/>
    </row>
    <row r="581" spans="1:35" x14ac:dyDescent="0.2">
      <c r="A581" s="24" t="s">
        <v>1778</v>
      </c>
      <c r="B581" s="25" t="s">
        <v>1779</v>
      </c>
      <c r="C581" s="26" t="s">
        <v>1780</v>
      </c>
      <c r="D581" s="26" t="s">
        <v>1789</v>
      </c>
      <c r="E581" s="26" t="s">
        <v>1780</v>
      </c>
      <c r="F581" s="26" t="s">
        <v>1753</v>
      </c>
      <c r="G581" s="27" t="s">
        <v>1754</v>
      </c>
      <c r="H581" s="26" t="s">
        <v>1790</v>
      </c>
      <c r="I581" s="27" t="s">
        <v>1791</v>
      </c>
      <c r="J581" s="16" t="s">
        <v>811</v>
      </c>
      <c r="K581" s="16" t="s">
        <v>812</v>
      </c>
      <c r="L581" s="16" t="s">
        <v>1843</v>
      </c>
      <c r="M581" s="16" t="s">
        <v>50</v>
      </c>
      <c r="N581" s="16" t="s">
        <v>1844</v>
      </c>
      <c r="O581" s="16" t="s">
        <v>52</v>
      </c>
      <c r="P581" s="16" t="s">
        <v>1845</v>
      </c>
      <c r="Q581" s="16" t="s">
        <v>1795</v>
      </c>
      <c r="R581" s="16" t="s">
        <v>36</v>
      </c>
      <c r="S581" s="16">
        <v>45</v>
      </c>
      <c r="T581" s="16">
        <v>45</v>
      </c>
      <c r="U581" s="16">
        <v>45</v>
      </c>
      <c r="V581" s="16">
        <v>45</v>
      </c>
      <c r="W581" s="16">
        <v>180</v>
      </c>
      <c r="X581" s="16" t="s">
        <v>1846</v>
      </c>
      <c r="Y581" s="13"/>
      <c r="Z581" s="13"/>
      <c r="AA581" s="13"/>
      <c r="AB581" s="13"/>
      <c r="AC581" s="13"/>
      <c r="AD581" s="13"/>
      <c r="AE581" s="13"/>
      <c r="AF581" s="13"/>
      <c r="AG581" s="13"/>
      <c r="AH581" s="13"/>
      <c r="AI581" s="13"/>
    </row>
    <row r="582" spans="1:35" x14ac:dyDescent="0.2">
      <c r="A582" s="24" t="s">
        <v>1778</v>
      </c>
      <c r="B582" s="25" t="s">
        <v>1779</v>
      </c>
      <c r="C582" s="26" t="s">
        <v>1780</v>
      </c>
      <c r="D582" s="26" t="s">
        <v>1789</v>
      </c>
      <c r="E582" s="26" t="s">
        <v>1780</v>
      </c>
      <c r="F582" s="26" t="s">
        <v>1753</v>
      </c>
      <c r="G582" s="27" t="s">
        <v>1754</v>
      </c>
      <c r="H582" s="26" t="s">
        <v>1790</v>
      </c>
      <c r="I582" s="27" t="s">
        <v>1791</v>
      </c>
      <c r="J582" s="16" t="s">
        <v>811</v>
      </c>
      <c r="K582" s="16" t="s">
        <v>812</v>
      </c>
      <c r="L582" s="16" t="s">
        <v>1843</v>
      </c>
      <c r="M582" s="16" t="s">
        <v>50</v>
      </c>
      <c r="N582" s="16" t="s">
        <v>1844</v>
      </c>
      <c r="O582" s="16" t="s">
        <v>52</v>
      </c>
      <c r="P582" s="16" t="s">
        <v>1847</v>
      </c>
      <c r="Q582" s="16" t="s">
        <v>1795</v>
      </c>
      <c r="R582" s="16" t="s">
        <v>36</v>
      </c>
      <c r="S582" s="16">
        <v>45</v>
      </c>
      <c r="T582" s="16">
        <v>45</v>
      </c>
      <c r="U582" s="16">
        <v>45</v>
      </c>
      <c r="V582" s="16">
        <v>45</v>
      </c>
      <c r="W582" s="16">
        <v>180</v>
      </c>
      <c r="X582" s="16" t="s">
        <v>1846</v>
      </c>
      <c r="Y582" s="13"/>
      <c r="Z582" s="13"/>
      <c r="AA582" s="13"/>
      <c r="AB582" s="13"/>
      <c r="AC582" s="13"/>
      <c r="AD582" s="13"/>
      <c r="AE582" s="13"/>
      <c r="AF582" s="13"/>
      <c r="AG582" s="13"/>
      <c r="AH582" s="13"/>
      <c r="AI582" s="13"/>
    </row>
    <row r="583" spans="1:35" x14ac:dyDescent="0.2">
      <c r="A583" s="14" t="s">
        <v>1749</v>
      </c>
      <c r="B583" s="15" t="s">
        <v>1750</v>
      </c>
      <c r="C583" s="16" t="s">
        <v>1749</v>
      </c>
      <c r="D583" s="16" t="s">
        <v>1751</v>
      </c>
      <c r="E583" s="16" t="s">
        <v>1752</v>
      </c>
      <c r="F583" s="16" t="s">
        <v>1753</v>
      </c>
      <c r="G583" s="17" t="s">
        <v>1754</v>
      </c>
      <c r="H583" s="16" t="s">
        <v>1755</v>
      </c>
      <c r="I583" s="17" t="s">
        <v>1756</v>
      </c>
      <c r="J583" s="16" t="s">
        <v>824</v>
      </c>
      <c r="K583" s="16" t="s">
        <v>825</v>
      </c>
      <c r="L583" s="16" t="s">
        <v>1848</v>
      </c>
      <c r="M583" s="16" t="s">
        <v>50</v>
      </c>
      <c r="N583" s="16" t="s">
        <v>1849</v>
      </c>
      <c r="O583" s="16" t="s">
        <v>52</v>
      </c>
      <c r="P583" s="16" t="s">
        <v>1850</v>
      </c>
      <c r="Q583" s="16" t="s">
        <v>1795</v>
      </c>
      <c r="R583" s="16" t="s">
        <v>36</v>
      </c>
      <c r="S583" s="16">
        <v>0</v>
      </c>
      <c r="T583" s="16">
        <v>3</v>
      </c>
      <c r="U583" s="16">
        <v>1</v>
      </c>
      <c r="V583" s="16">
        <v>1</v>
      </c>
      <c r="W583" s="16">
        <v>5</v>
      </c>
      <c r="X583" s="16" t="s">
        <v>1851</v>
      </c>
      <c r="Y583" s="13"/>
      <c r="Z583" s="13"/>
      <c r="AA583" s="13"/>
      <c r="AB583" s="13"/>
      <c r="AC583" s="13"/>
      <c r="AD583" s="13"/>
      <c r="AE583" s="13"/>
      <c r="AF583" s="13"/>
      <c r="AG583" s="13"/>
      <c r="AH583" s="13"/>
      <c r="AI583" s="13"/>
    </row>
    <row r="584" spans="1:35" x14ac:dyDescent="0.2">
      <c r="A584" s="14" t="s">
        <v>1749</v>
      </c>
      <c r="B584" s="15" t="s">
        <v>1750</v>
      </c>
      <c r="C584" s="16" t="s">
        <v>1749</v>
      </c>
      <c r="D584" s="16" t="s">
        <v>1751</v>
      </c>
      <c r="E584" s="16" t="s">
        <v>1752</v>
      </c>
      <c r="F584" s="16" t="s">
        <v>1753</v>
      </c>
      <c r="G584" s="17" t="s">
        <v>1754</v>
      </c>
      <c r="H584" s="16" t="s">
        <v>1755</v>
      </c>
      <c r="I584" s="17" t="s">
        <v>1756</v>
      </c>
      <c r="J584" s="16" t="s">
        <v>824</v>
      </c>
      <c r="K584" s="16" t="s">
        <v>825</v>
      </c>
      <c r="L584" s="16" t="s">
        <v>1848</v>
      </c>
      <c r="M584" s="16" t="s">
        <v>50</v>
      </c>
      <c r="N584" s="16" t="s">
        <v>1849</v>
      </c>
      <c r="O584" s="16" t="s">
        <v>52</v>
      </c>
      <c r="P584" s="16" t="s">
        <v>1852</v>
      </c>
      <c r="Q584" s="16" t="s">
        <v>1795</v>
      </c>
      <c r="R584" s="16" t="s">
        <v>36</v>
      </c>
      <c r="S584" s="16">
        <v>0</v>
      </c>
      <c r="T584" s="16">
        <v>3</v>
      </c>
      <c r="U584" s="16">
        <v>1</v>
      </c>
      <c r="V584" s="16">
        <v>1</v>
      </c>
      <c r="W584" s="16">
        <v>5</v>
      </c>
      <c r="X584" s="16" t="s">
        <v>1851</v>
      </c>
      <c r="Y584" s="13"/>
      <c r="Z584" s="13"/>
      <c r="AA584" s="13"/>
      <c r="AB584" s="13"/>
      <c r="AC584" s="13"/>
      <c r="AD584" s="13"/>
      <c r="AE584" s="13"/>
      <c r="AF584" s="13"/>
      <c r="AG584" s="13"/>
      <c r="AH584" s="13"/>
      <c r="AI584" s="13"/>
    </row>
    <row r="585" spans="1:35" x14ac:dyDescent="0.2">
      <c r="A585" s="14" t="s">
        <v>1749</v>
      </c>
      <c r="B585" s="15" t="s">
        <v>1750</v>
      </c>
      <c r="C585" s="16" t="s">
        <v>1749</v>
      </c>
      <c r="D585" s="16" t="s">
        <v>1751</v>
      </c>
      <c r="E585" s="16" t="s">
        <v>1752</v>
      </c>
      <c r="F585" s="16" t="s">
        <v>1753</v>
      </c>
      <c r="G585" s="17" t="s">
        <v>1754</v>
      </c>
      <c r="H585" s="16" t="s">
        <v>1755</v>
      </c>
      <c r="I585" s="17" t="s">
        <v>1756</v>
      </c>
      <c r="J585" s="16" t="s">
        <v>339</v>
      </c>
      <c r="K585" s="16" t="s">
        <v>340</v>
      </c>
      <c r="L585" s="16" t="s">
        <v>1853</v>
      </c>
      <c r="M585" s="16" t="s">
        <v>50</v>
      </c>
      <c r="N585" s="16" t="s">
        <v>1854</v>
      </c>
      <c r="O585" s="16" t="s">
        <v>52</v>
      </c>
      <c r="P585" s="16" t="s">
        <v>1855</v>
      </c>
      <c r="Q585" s="16" t="s">
        <v>1801</v>
      </c>
      <c r="R585" s="16" t="s">
        <v>36</v>
      </c>
      <c r="S585" s="16">
        <v>0</v>
      </c>
      <c r="T585" s="16">
        <v>0</v>
      </c>
      <c r="U585" s="16">
        <v>0</v>
      </c>
      <c r="V585" s="16">
        <v>1</v>
      </c>
      <c r="W585" s="16">
        <v>1</v>
      </c>
      <c r="X585" s="16" t="s">
        <v>1856</v>
      </c>
      <c r="Y585" s="13"/>
      <c r="Z585" s="13"/>
      <c r="AA585" s="13"/>
      <c r="AB585" s="13"/>
      <c r="AC585" s="13"/>
      <c r="AD585" s="13"/>
      <c r="AE585" s="13"/>
      <c r="AF585" s="13"/>
      <c r="AG585" s="13"/>
      <c r="AH585" s="13"/>
      <c r="AI585" s="13"/>
    </row>
    <row r="586" spans="1:35" x14ac:dyDescent="0.2">
      <c r="A586" s="14" t="s">
        <v>1749</v>
      </c>
      <c r="B586" s="15" t="s">
        <v>1750</v>
      </c>
      <c r="C586" s="16" t="s">
        <v>1749</v>
      </c>
      <c r="D586" s="16" t="s">
        <v>1751</v>
      </c>
      <c r="E586" s="16" t="s">
        <v>1752</v>
      </c>
      <c r="F586" s="16" t="s">
        <v>1753</v>
      </c>
      <c r="G586" s="17" t="s">
        <v>1754</v>
      </c>
      <c r="H586" s="16" t="s">
        <v>1755</v>
      </c>
      <c r="I586" s="17" t="s">
        <v>1756</v>
      </c>
      <c r="J586" s="16" t="s">
        <v>339</v>
      </c>
      <c r="K586" s="16" t="s">
        <v>340</v>
      </c>
      <c r="L586" s="16" t="s">
        <v>1853</v>
      </c>
      <c r="M586" s="16" t="s">
        <v>50</v>
      </c>
      <c r="N586" s="16" t="s">
        <v>1854</v>
      </c>
      <c r="O586" s="16" t="s">
        <v>52</v>
      </c>
      <c r="P586" s="16" t="s">
        <v>1857</v>
      </c>
      <c r="Q586" s="16" t="s">
        <v>1801</v>
      </c>
      <c r="R586" s="16" t="s">
        <v>36</v>
      </c>
      <c r="S586" s="16">
        <v>0</v>
      </c>
      <c r="T586" s="16">
        <v>0</v>
      </c>
      <c r="U586" s="16">
        <v>0</v>
      </c>
      <c r="V586" s="16">
        <v>1</v>
      </c>
      <c r="W586" s="16">
        <v>1</v>
      </c>
      <c r="X586" s="16" t="s">
        <v>1856</v>
      </c>
      <c r="Y586" s="13"/>
      <c r="Z586" s="13"/>
      <c r="AA586" s="13"/>
      <c r="AB586" s="13"/>
      <c r="AC586" s="13"/>
      <c r="AD586" s="13"/>
      <c r="AE586" s="13"/>
      <c r="AF586" s="13"/>
      <c r="AG586" s="13"/>
      <c r="AH586" s="13"/>
      <c r="AI586" s="13"/>
    </row>
    <row r="587" spans="1:35" x14ac:dyDescent="0.2">
      <c r="A587" s="14" t="s">
        <v>1749</v>
      </c>
      <c r="B587" s="15" t="s">
        <v>1750</v>
      </c>
      <c r="C587" s="16" t="s">
        <v>1749</v>
      </c>
      <c r="D587" s="16" t="s">
        <v>1751</v>
      </c>
      <c r="E587" s="16" t="s">
        <v>1752</v>
      </c>
      <c r="F587" s="16" t="s">
        <v>1753</v>
      </c>
      <c r="G587" s="17" t="s">
        <v>1754</v>
      </c>
      <c r="H587" s="16" t="s">
        <v>1755</v>
      </c>
      <c r="I587" s="17" t="s">
        <v>1756</v>
      </c>
      <c r="J587" s="16" t="s">
        <v>346</v>
      </c>
      <c r="K587" s="16" t="s">
        <v>347</v>
      </c>
      <c r="L587" s="16" t="s">
        <v>1858</v>
      </c>
      <c r="M587" s="16" t="s">
        <v>50</v>
      </c>
      <c r="N587" s="16" t="s">
        <v>1859</v>
      </c>
      <c r="O587" s="16" t="s">
        <v>52</v>
      </c>
      <c r="P587" s="16" t="s">
        <v>1860</v>
      </c>
      <c r="Q587" s="16" t="s">
        <v>1801</v>
      </c>
      <c r="R587" s="16" t="s">
        <v>36</v>
      </c>
      <c r="S587" s="16">
        <v>0</v>
      </c>
      <c r="T587" s="16">
        <v>0</v>
      </c>
      <c r="U587" s="16">
        <v>1</v>
      </c>
      <c r="V587" s="16">
        <v>1</v>
      </c>
      <c r="W587" s="16">
        <v>2</v>
      </c>
      <c r="X587" s="16" t="s">
        <v>1861</v>
      </c>
      <c r="Y587" s="13"/>
      <c r="Z587" s="13"/>
      <c r="AA587" s="13"/>
      <c r="AB587" s="13"/>
      <c r="AC587" s="13"/>
      <c r="AD587" s="13"/>
      <c r="AE587" s="13"/>
      <c r="AF587" s="13"/>
      <c r="AG587" s="13"/>
      <c r="AH587" s="13"/>
      <c r="AI587" s="13"/>
    </row>
    <row r="588" spans="1:35" x14ac:dyDescent="0.2">
      <c r="A588" s="14" t="s">
        <v>1749</v>
      </c>
      <c r="B588" s="15" t="s">
        <v>1750</v>
      </c>
      <c r="C588" s="16" t="s">
        <v>1749</v>
      </c>
      <c r="D588" s="16" t="s">
        <v>1751</v>
      </c>
      <c r="E588" s="16" t="s">
        <v>1752</v>
      </c>
      <c r="F588" s="16" t="s">
        <v>1753</v>
      </c>
      <c r="G588" s="17" t="s">
        <v>1754</v>
      </c>
      <c r="H588" s="16" t="s">
        <v>1755</v>
      </c>
      <c r="I588" s="17" t="s">
        <v>1756</v>
      </c>
      <c r="J588" s="16" t="s">
        <v>346</v>
      </c>
      <c r="K588" s="16" t="s">
        <v>347</v>
      </c>
      <c r="L588" s="16" t="s">
        <v>1858</v>
      </c>
      <c r="M588" s="16" t="s">
        <v>50</v>
      </c>
      <c r="N588" s="16" t="s">
        <v>1859</v>
      </c>
      <c r="O588" s="16" t="s">
        <v>52</v>
      </c>
      <c r="P588" s="16" t="s">
        <v>1862</v>
      </c>
      <c r="Q588" s="16" t="s">
        <v>1801</v>
      </c>
      <c r="R588" s="16" t="s">
        <v>36</v>
      </c>
      <c r="S588" s="16">
        <v>0</v>
      </c>
      <c r="T588" s="16">
        <v>0</v>
      </c>
      <c r="U588" s="16">
        <v>1</v>
      </c>
      <c r="V588" s="16">
        <v>1</v>
      </c>
      <c r="W588" s="16">
        <v>2</v>
      </c>
      <c r="X588" s="16" t="s">
        <v>1861</v>
      </c>
      <c r="Y588" s="13"/>
      <c r="Z588" s="13"/>
      <c r="AA588" s="13"/>
      <c r="AB588" s="13"/>
      <c r="AC588" s="13"/>
      <c r="AD588" s="13"/>
      <c r="AE588" s="13"/>
      <c r="AF588" s="13"/>
      <c r="AG588" s="13"/>
      <c r="AH588" s="13"/>
      <c r="AI588" s="13"/>
    </row>
    <row r="589" spans="1:35" x14ac:dyDescent="0.2">
      <c r="A589" s="14" t="s">
        <v>1749</v>
      </c>
      <c r="B589" s="15" t="s">
        <v>1750</v>
      </c>
      <c r="C589" s="16" t="s">
        <v>1749</v>
      </c>
      <c r="D589" s="16" t="s">
        <v>1751</v>
      </c>
      <c r="E589" s="16" t="s">
        <v>1752</v>
      </c>
      <c r="F589" s="16" t="s">
        <v>1753</v>
      </c>
      <c r="G589" s="17" t="s">
        <v>1754</v>
      </c>
      <c r="H589" s="16" t="s">
        <v>1755</v>
      </c>
      <c r="I589" s="17" t="s">
        <v>1756</v>
      </c>
      <c r="J589" s="16" t="s">
        <v>831</v>
      </c>
      <c r="K589" s="16" t="s">
        <v>832</v>
      </c>
      <c r="L589" s="16" t="s">
        <v>1863</v>
      </c>
      <c r="M589" s="16" t="s">
        <v>50</v>
      </c>
      <c r="N589" s="16" t="s">
        <v>1864</v>
      </c>
      <c r="O589" s="16" t="s">
        <v>52</v>
      </c>
      <c r="P589" s="16" t="s">
        <v>1865</v>
      </c>
      <c r="Q589" s="16" t="s">
        <v>184</v>
      </c>
      <c r="R589" s="16" t="s">
        <v>36</v>
      </c>
      <c r="S589" s="16">
        <v>0</v>
      </c>
      <c r="T589" s="16">
        <v>9</v>
      </c>
      <c r="U589" s="16">
        <v>16</v>
      </c>
      <c r="V589" s="16">
        <v>13</v>
      </c>
      <c r="W589" s="16">
        <v>38</v>
      </c>
      <c r="X589" s="16" t="s">
        <v>1866</v>
      </c>
      <c r="Y589" s="13"/>
      <c r="Z589" s="13"/>
      <c r="AA589" s="13"/>
      <c r="AB589" s="13"/>
      <c r="AC589" s="13"/>
      <c r="AD589" s="13"/>
      <c r="AE589" s="13"/>
      <c r="AF589" s="13"/>
      <c r="AG589" s="13"/>
      <c r="AH589" s="13"/>
      <c r="AI589" s="13"/>
    </row>
    <row r="590" spans="1:35" x14ac:dyDescent="0.2">
      <c r="A590" s="14" t="s">
        <v>1749</v>
      </c>
      <c r="B590" s="15" t="s">
        <v>1750</v>
      </c>
      <c r="C590" s="16" t="s">
        <v>1749</v>
      </c>
      <c r="D590" s="16" t="s">
        <v>1751</v>
      </c>
      <c r="E590" s="16" t="s">
        <v>1752</v>
      </c>
      <c r="F590" s="16" t="s">
        <v>1753</v>
      </c>
      <c r="G590" s="17" t="s">
        <v>1754</v>
      </c>
      <c r="H590" s="16" t="s">
        <v>1755</v>
      </c>
      <c r="I590" s="17" t="s">
        <v>1756</v>
      </c>
      <c r="J590" s="16" t="s">
        <v>831</v>
      </c>
      <c r="K590" s="16" t="s">
        <v>832</v>
      </c>
      <c r="L590" s="16" t="s">
        <v>1863</v>
      </c>
      <c r="M590" s="16" t="s">
        <v>50</v>
      </c>
      <c r="N590" s="16" t="s">
        <v>1864</v>
      </c>
      <c r="O590" s="16" t="s">
        <v>52</v>
      </c>
      <c r="P590" s="16" t="s">
        <v>1867</v>
      </c>
      <c r="Q590" s="16" t="s">
        <v>184</v>
      </c>
      <c r="R590" s="16" t="s">
        <v>36</v>
      </c>
      <c r="S590" s="16">
        <v>0</v>
      </c>
      <c r="T590" s="16">
        <v>9</v>
      </c>
      <c r="U590" s="16">
        <v>16</v>
      </c>
      <c r="V590" s="16">
        <v>13</v>
      </c>
      <c r="W590" s="16">
        <v>38</v>
      </c>
      <c r="X590" s="16" t="s">
        <v>1866</v>
      </c>
      <c r="Y590" s="13"/>
      <c r="Z590" s="13"/>
      <c r="AA590" s="13"/>
      <c r="AB590" s="13"/>
      <c r="AC590" s="13"/>
      <c r="AD590" s="13"/>
      <c r="AE590" s="13"/>
      <c r="AF590" s="13"/>
      <c r="AG590" s="13"/>
      <c r="AH590" s="13"/>
      <c r="AI590" s="13"/>
    </row>
    <row r="591" spans="1:35" x14ac:dyDescent="0.2">
      <c r="A591" s="14" t="s">
        <v>1868</v>
      </c>
      <c r="B591" s="15" t="s">
        <v>111</v>
      </c>
      <c r="C591" s="16" t="s">
        <v>112</v>
      </c>
      <c r="D591" s="16" t="s">
        <v>1869</v>
      </c>
      <c r="E591" s="16" t="s">
        <v>1870</v>
      </c>
      <c r="F591" s="16" t="s">
        <v>1871</v>
      </c>
      <c r="G591" s="17" t="s">
        <v>1872</v>
      </c>
      <c r="H591" s="16" t="s">
        <v>1873</v>
      </c>
      <c r="I591" s="17" t="s">
        <v>1874</v>
      </c>
      <c r="J591" s="16" t="s">
        <v>28</v>
      </c>
      <c r="K591" s="16" t="s">
        <v>29</v>
      </c>
      <c r="L591" s="16" t="s">
        <v>1875</v>
      </c>
      <c r="M591" s="16" t="s">
        <v>31</v>
      </c>
      <c r="N591" s="16" t="s">
        <v>1876</v>
      </c>
      <c r="O591" s="16" t="s">
        <v>33</v>
      </c>
      <c r="P591" s="16" t="s">
        <v>1877</v>
      </c>
      <c r="Q591" s="16" t="s">
        <v>1878</v>
      </c>
      <c r="R591" s="16" t="s">
        <v>36</v>
      </c>
      <c r="S591" s="16">
        <v>0</v>
      </c>
      <c r="T591" s="16">
        <v>0</v>
      </c>
      <c r="U591" s="16">
        <v>0</v>
      </c>
      <c r="V591" s="16">
        <v>1</v>
      </c>
      <c r="W591" s="16">
        <v>1</v>
      </c>
      <c r="X591" s="16" t="s">
        <v>1879</v>
      </c>
      <c r="Y591" s="13"/>
      <c r="Z591" s="13"/>
      <c r="AA591" s="13"/>
      <c r="AB591" s="13"/>
      <c r="AC591" s="13"/>
      <c r="AD591" s="13"/>
      <c r="AE591" s="13"/>
      <c r="AF591" s="13"/>
      <c r="AG591" s="13"/>
      <c r="AH591" s="13"/>
      <c r="AI591" s="13"/>
    </row>
    <row r="592" spans="1:35" x14ac:dyDescent="0.2">
      <c r="A592" s="14" t="s">
        <v>1868</v>
      </c>
      <c r="B592" s="15" t="s">
        <v>111</v>
      </c>
      <c r="C592" s="16" t="s">
        <v>112</v>
      </c>
      <c r="D592" s="16" t="s">
        <v>1869</v>
      </c>
      <c r="E592" s="16" t="s">
        <v>1870</v>
      </c>
      <c r="F592" s="16" t="s">
        <v>1871</v>
      </c>
      <c r="G592" s="17" t="s">
        <v>1872</v>
      </c>
      <c r="H592" s="16" t="s">
        <v>1873</v>
      </c>
      <c r="I592" s="17" t="s">
        <v>1874</v>
      </c>
      <c r="J592" s="16" t="s">
        <v>28</v>
      </c>
      <c r="K592" s="16" t="s">
        <v>29</v>
      </c>
      <c r="L592" s="16" t="s">
        <v>1875</v>
      </c>
      <c r="M592" s="16" t="s">
        <v>31</v>
      </c>
      <c r="N592" s="16" t="s">
        <v>1876</v>
      </c>
      <c r="O592" s="16" t="s">
        <v>33</v>
      </c>
      <c r="P592" s="16" t="s">
        <v>1880</v>
      </c>
      <c r="Q592" s="16" t="s">
        <v>1878</v>
      </c>
      <c r="R592" s="16" t="s">
        <v>36</v>
      </c>
      <c r="S592" s="16">
        <v>0</v>
      </c>
      <c r="T592" s="16">
        <v>0</v>
      </c>
      <c r="U592" s="16">
        <v>0</v>
      </c>
      <c r="V592" s="16">
        <v>1</v>
      </c>
      <c r="W592" s="16">
        <v>1</v>
      </c>
      <c r="X592" s="16" t="s">
        <v>1879</v>
      </c>
      <c r="Y592" s="13"/>
      <c r="Z592" s="13"/>
      <c r="AA592" s="13"/>
      <c r="AB592" s="13"/>
      <c r="AC592" s="13"/>
      <c r="AD592" s="13"/>
      <c r="AE592" s="13"/>
      <c r="AF592" s="13"/>
      <c r="AG592" s="13"/>
      <c r="AH592" s="13"/>
      <c r="AI592" s="13"/>
    </row>
    <row r="593" spans="1:35" x14ac:dyDescent="0.2">
      <c r="A593" s="14" t="s">
        <v>1868</v>
      </c>
      <c r="B593" s="15" t="s">
        <v>111</v>
      </c>
      <c r="C593" s="16" t="s">
        <v>112</v>
      </c>
      <c r="D593" s="16" t="s">
        <v>1869</v>
      </c>
      <c r="E593" s="16" t="s">
        <v>1870</v>
      </c>
      <c r="F593" s="16" t="s">
        <v>1871</v>
      </c>
      <c r="G593" s="17" t="s">
        <v>1872</v>
      </c>
      <c r="H593" s="16" t="s">
        <v>1873</v>
      </c>
      <c r="I593" s="17" t="s">
        <v>1874</v>
      </c>
      <c r="J593" s="16" t="s">
        <v>39</v>
      </c>
      <c r="K593" s="16" t="s">
        <v>40</v>
      </c>
      <c r="L593" s="16" t="s">
        <v>1881</v>
      </c>
      <c r="M593" s="16" t="s">
        <v>31</v>
      </c>
      <c r="N593" s="16" t="s">
        <v>1882</v>
      </c>
      <c r="O593" s="16" t="s">
        <v>33</v>
      </c>
      <c r="P593" s="16" t="s">
        <v>1883</v>
      </c>
      <c r="Q593" s="16" t="s">
        <v>409</v>
      </c>
      <c r="R593" s="16" t="s">
        <v>36</v>
      </c>
      <c r="S593" s="16">
        <v>0</v>
      </c>
      <c r="T593" s="16">
        <v>0</v>
      </c>
      <c r="U593" s="16">
        <v>0</v>
      </c>
      <c r="V593" s="16">
        <v>1</v>
      </c>
      <c r="W593" s="16">
        <v>1</v>
      </c>
      <c r="X593" s="16" t="s">
        <v>1884</v>
      </c>
      <c r="Y593" s="13"/>
      <c r="Z593" s="13"/>
      <c r="AA593" s="13"/>
      <c r="AB593" s="13"/>
      <c r="AC593" s="13"/>
      <c r="AD593" s="13"/>
      <c r="AE593" s="13"/>
      <c r="AF593" s="13"/>
      <c r="AG593" s="13"/>
      <c r="AH593" s="13"/>
      <c r="AI593" s="13"/>
    </row>
    <row r="594" spans="1:35" x14ac:dyDescent="0.2">
      <c r="A594" s="14" t="s">
        <v>1868</v>
      </c>
      <c r="B594" s="15" t="s">
        <v>111</v>
      </c>
      <c r="C594" s="16" t="s">
        <v>112</v>
      </c>
      <c r="D594" s="16" t="s">
        <v>1869</v>
      </c>
      <c r="E594" s="16" t="s">
        <v>1870</v>
      </c>
      <c r="F594" s="16" t="s">
        <v>1871</v>
      </c>
      <c r="G594" s="17" t="s">
        <v>1872</v>
      </c>
      <c r="H594" s="16" t="s">
        <v>1873</v>
      </c>
      <c r="I594" s="17" t="s">
        <v>1874</v>
      </c>
      <c r="J594" s="16" t="s">
        <v>39</v>
      </c>
      <c r="K594" s="16" t="s">
        <v>40</v>
      </c>
      <c r="L594" s="16" t="s">
        <v>1881</v>
      </c>
      <c r="M594" s="16" t="s">
        <v>31</v>
      </c>
      <c r="N594" s="16" t="s">
        <v>1882</v>
      </c>
      <c r="O594" s="16" t="s">
        <v>33</v>
      </c>
      <c r="P594" s="16" t="s">
        <v>1885</v>
      </c>
      <c r="Q594" s="16" t="s">
        <v>409</v>
      </c>
      <c r="R594" s="16" t="s">
        <v>36</v>
      </c>
      <c r="S594" s="16">
        <v>0</v>
      </c>
      <c r="T594" s="16">
        <v>0</v>
      </c>
      <c r="U594" s="16">
        <v>0</v>
      </c>
      <c r="V594" s="16">
        <v>0</v>
      </c>
      <c r="W594" s="16">
        <v>0</v>
      </c>
      <c r="X594" s="16" t="s">
        <v>1884</v>
      </c>
      <c r="Y594" s="13"/>
      <c r="Z594" s="13"/>
      <c r="AA594" s="13"/>
      <c r="AB594" s="13"/>
      <c r="AC594" s="13"/>
      <c r="AD594" s="13"/>
      <c r="AE594" s="13"/>
      <c r="AF594" s="13"/>
      <c r="AG594" s="13"/>
      <c r="AH594" s="13"/>
      <c r="AI594" s="13"/>
    </row>
    <row r="595" spans="1:35" x14ac:dyDescent="0.2">
      <c r="A595" s="14" t="s">
        <v>1868</v>
      </c>
      <c r="B595" s="15" t="s">
        <v>111</v>
      </c>
      <c r="C595" s="16" t="s">
        <v>112</v>
      </c>
      <c r="D595" s="16" t="s">
        <v>1869</v>
      </c>
      <c r="E595" s="16" t="s">
        <v>1870</v>
      </c>
      <c r="F595" s="16" t="s">
        <v>1871</v>
      </c>
      <c r="G595" s="17" t="s">
        <v>1872</v>
      </c>
      <c r="H595" s="16" t="s">
        <v>1873</v>
      </c>
      <c r="I595" s="17" t="s">
        <v>1874</v>
      </c>
      <c r="J595" s="16" t="s">
        <v>57</v>
      </c>
      <c r="K595" s="16" t="s">
        <v>58</v>
      </c>
      <c r="L595" s="16" t="s">
        <v>1886</v>
      </c>
      <c r="M595" s="16" t="s">
        <v>50</v>
      </c>
      <c r="N595" s="16" t="s">
        <v>1887</v>
      </c>
      <c r="O595" s="16" t="s">
        <v>133</v>
      </c>
      <c r="P595" s="16" t="s">
        <v>1888</v>
      </c>
      <c r="Q595" s="16" t="s">
        <v>426</v>
      </c>
      <c r="R595" s="16" t="s">
        <v>36</v>
      </c>
      <c r="S595" s="16">
        <v>0</v>
      </c>
      <c r="T595" s="16">
        <v>1</v>
      </c>
      <c r="U595" s="16">
        <v>0</v>
      </c>
      <c r="V595" s="16">
        <v>0</v>
      </c>
      <c r="W595" s="16">
        <v>1</v>
      </c>
      <c r="X595" s="16" t="s">
        <v>1889</v>
      </c>
      <c r="Y595" s="13"/>
      <c r="Z595" s="13"/>
      <c r="AA595" s="13"/>
      <c r="AB595" s="13"/>
      <c r="AC595" s="13"/>
      <c r="AD595" s="13"/>
      <c r="AE595" s="13"/>
      <c r="AF595" s="13"/>
      <c r="AG595" s="13"/>
      <c r="AH595" s="13"/>
      <c r="AI595" s="13"/>
    </row>
    <row r="596" spans="1:35" x14ac:dyDescent="0.2">
      <c r="A596" s="14" t="s">
        <v>1868</v>
      </c>
      <c r="B596" s="15" t="s">
        <v>111</v>
      </c>
      <c r="C596" s="16" t="s">
        <v>112</v>
      </c>
      <c r="D596" s="16" t="s">
        <v>1869</v>
      </c>
      <c r="E596" s="16" t="s">
        <v>1870</v>
      </c>
      <c r="F596" s="16" t="s">
        <v>1871</v>
      </c>
      <c r="G596" s="17" t="s">
        <v>1872</v>
      </c>
      <c r="H596" s="16" t="s">
        <v>1873</v>
      </c>
      <c r="I596" s="17" t="s">
        <v>1874</v>
      </c>
      <c r="J596" s="16" t="s">
        <v>57</v>
      </c>
      <c r="K596" s="16" t="s">
        <v>58</v>
      </c>
      <c r="L596" s="16" t="s">
        <v>1886</v>
      </c>
      <c r="M596" s="16" t="s">
        <v>50</v>
      </c>
      <c r="N596" s="16" t="s">
        <v>1887</v>
      </c>
      <c r="O596" s="16" t="s">
        <v>133</v>
      </c>
      <c r="P596" s="16" t="s">
        <v>1890</v>
      </c>
      <c r="Q596" s="16" t="s">
        <v>426</v>
      </c>
      <c r="R596" s="16" t="s">
        <v>36</v>
      </c>
      <c r="S596" s="16">
        <v>0</v>
      </c>
      <c r="T596" s="16">
        <v>1</v>
      </c>
      <c r="U596" s="16">
        <v>0</v>
      </c>
      <c r="V596" s="16">
        <v>0</v>
      </c>
      <c r="W596" s="16">
        <v>1</v>
      </c>
      <c r="X596" s="16" t="s">
        <v>1889</v>
      </c>
      <c r="Y596" s="13"/>
      <c r="Z596" s="13"/>
      <c r="AA596" s="13"/>
      <c r="AB596" s="13"/>
      <c r="AC596" s="13"/>
      <c r="AD596" s="13"/>
      <c r="AE596" s="13"/>
      <c r="AF596" s="13"/>
      <c r="AG596" s="13"/>
      <c r="AH596" s="13"/>
      <c r="AI596" s="13"/>
    </row>
    <row r="597" spans="1:35" x14ac:dyDescent="0.2">
      <c r="A597" s="14" t="s">
        <v>1868</v>
      </c>
      <c r="B597" s="15" t="s">
        <v>111</v>
      </c>
      <c r="C597" s="16" t="s">
        <v>112</v>
      </c>
      <c r="D597" s="16" t="s">
        <v>1869</v>
      </c>
      <c r="E597" s="16" t="s">
        <v>1870</v>
      </c>
      <c r="F597" s="16" t="s">
        <v>1871</v>
      </c>
      <c r="G597" s="17" t="s">
        <v>1872</v>
      </c>
      <c r="H597" s="16" t="s">
        <v>1873</v>
      </c>
      <c r="I597" s="17" t="s">
        <v>1874</v>
      </c>
      <c r="J597" s="16" t="s">
        <v>98</v>
      </c>
      <c r="K597" s="16" t="s">
        <v>99</v>
      </c>
      <c r="L597" s="16" t="s">
        <v>1891</v>
      </c>
      <c r="M597" s="16" t="s">
        <v>50</v>
      </c>
      <c r="N597" s="16" t="s">
        <v>1892</v>
      </c>
      <c r="O597" s="16" t="s">
        <v>52</v>
      </c>
      <c r="P597" s="16" t="s">
        <v>1893</v>
      </c>
      <c r="Q597" s="16" t="s">
        <v>35</v>
      </c>
      <c r="R597" s="16" t="s">
        <v>36</v>
      </c>
      <c r="S597" s="16">
        <v>0</v>
      </c>
      <c r="T597" s="16">
        <v>10</v>
      </c>
      <c r="U597" s="16">
        <v>10</v>
      </c>
      <c r="V597" s="16">
        <v>10</v>
      </c>
      <c r="W597" s="16">
        <v>30</v>
      </c>
      <c r="X597" s="16" t="s">
        <v>1894</v>
      </c>
      <c r="Y597" s="13"/>
      <c r="Z597" s="13"/>
      <c r="AA597" s="13"/>
      <c r="AB597" s="13"/>
      <c r="AC597" s="13"/>
      <c r="AD597" s="13"/>
      <c r="AE597" s="13"/>
      <c r="AF597" s="13"/>
      <c r="AG597" s="13"/>
      <c r="AH597" s="13"/>
      <c r="AI597" s="13"/>
    </row>
    <row r="598" spans="1:35" x14ac:dyDescent="0.2">
      <c r="A598" s="14" t="s">
        <v>1868</v>
      </c>
      <c r="B598" s="15" t="s">
        <v>111</v>
      </c>
      <c r="C598" s="16" t="s">
        <v>112</v>
      </c>
      <c r="D598" s="16" t="s">
        <v>1869</v>
      </c>
      <c r="E598" s="16" t="s">
        <v>1870</v>
      </c>
      <c r="F598" s="16" t="s">
        <v>1871</v>
      </c>
      <c r="G598" s="17" t="s">
        <v>1872</v>
      </c>
      <c r="H598" s="16" t="s">
        <v>1873</v>
      </c>
      <c r="I598" s="17" t="s">
        <v>1874</v>
      </c>
      <c r="J598" s="16" t="s">
        <v>98</v>
      </c>
      <c r="K598" s="16" t="s">
        <v>99</v>
      </c>
      <c r="L598" s="16" t="s">
        <v>1891</v>
      </c>
      <c r="M598" s="16" t="s">
        <v>50</v>
      </c>
      <c r="N598" s="16" t="s">
        <v>1892</v>
      </c>
      <c r="O598" s="16" t="s">
        <v>52</v>
      </c>
      <c r="P598" s="16" t="s">
        <v>1895</v>
      </c>
      <c r="Q598" s="16" t="s">
        <v>35</v>
      </c>
      <c r="R598" s="16" t="s">
        <v>36</v>
      </c>
      <c r="S598" s="16">
        <v>0</v>
      </c>
      <c r="T598" s="16">
        <v>10</v>
      </c>
      <c r="U598" s="16">
        <v>10</v>
      </c>
      <c r="V598" s="16">
        <v>10</v>
      </c>
      <c r="W598" s="16">
        <v>30</v>
      </c>
      <c r="X598" s="16" t="s">
        <v>1894</v>
      </c>
      <c r="Y598" s="13"/>
      <c r="Z598" s="13"/>
      <c r="AA598" s="13"/>
      <c r="AB598" s="13"/>
      <c r="AC598" s="13"/>
      <c r="AD598" s="13"/>
      <c r="AE598" s="13"/>
      <c r="AF598" s="13"/>
      <c r="AG598" s="13"/>
      <c r="AH598" s="13"/>
      <c r="AI598" s="13"/>
    </row>
    <row r="599" spans="1:35" x14ac:dyDescent="0.2">
      <c r="A599" s="14" t="s">
        <v>1545</v>
      </c>
      <c r="B599" s="15" t="s">
        <v>1546</v>
      </c>
      <c r="C599" s="16" t="s">
        <v>1547</v>
      </c>
      <c r="D599" s="16" t="s">
        <v>1896</v>
      </c>
      <c r="E599" s="16" t="s">
        <v>1897</v>
      </c>
      <c r="F599" s="16" t="s">
        <v>1898</v>
      </c>
      <c r="G599" s="17" t="s">
        <v>1899</v>
      </c>
      <c r="H599" s="16" t="s">
        <v>1900</v>
      </c>
      <c r="I599" s="17" t="s">
        <v>1901</v>
      </c>
      <c r="J599" s="16" t="s">
        <v>28</v>
      </c>
      <c r="K599" s="16" t="s">
        <v>29</v>
      </c>
      <c r="L599" s="16" t="s">
        <v>1902</v>
      </c>
      <c r="M599" s="16" t="s">
        <v>31</v>
      </c>
      <c r="N599" s="16" t="s">
        <v>1903</v>
      </c>
      <c r="O599" s="16" t="s">
        <v>33</v>
      </c>
      <c r="P599" s="16" t="s">
        <v>1904</v>
      </c>
      <c r="Q599" s="16" t="s">
        <v>1014</v>
      </c>
      <c r="R599" s="16" t="s">
        <v>36</v>
      </c>
      <c r="S599" s="16">
        <v>0</v>
      </c>
      <c r="T599" s="16">
        <v>0</v>
      </c>
      <c r="U599" s="16">
        <v>0</v>
      </c>
      <c r="V599" s="16">
        <v>50</v>
      </c>
      <c r="W599" s="16">
        <v>50</v>
      </c>
      <c r="X599" s="16" t="s">
        <v>1905</v>
      </c>
      <c r="Y599" s="13"/>
      <c r="Z599" s="13"/>
      <c r="AA599" s="13"/>
      <c r="AB599" s="13"/>
      <c r="AC599" s="13"/>
      <c r="AD599" s="13"/>
      <c r="AE599" s="13"/>
      <c r="AF599" s="13"/>
      <c r="AG599" s="13"/>
      <c r="AH599" s="13"/>
      <c r="AI599" s="13"/>
    </row>
    <row r="600" spans="1:35" x14ac:dyDescent="0.2">
      <c r="A600" s="14" t="s">
        <v>1545</v>
      </c>
      <c r="B600" s="15" t="s">
        <v>1546</v>
      </c>
      <c r="C600" s="16" t="s">
        <v>1547</v>
      </c>
      <c r="D600" s="16" t="s">
        <v>1896</v>
      </c>
      <c r="E600" s="16" t="s">
        <v>1897</v>
      </c>
      <c r="F600" s="16" t="s">
        <v>1898</v>
      </c>
      <c r="G600" s="17" t="s">
        <v>1899</v>
      </c>
      <c r="H600" s="16" t="s">
        <v>1900</v>
      </c>
      <c r="I600" s="17" t="s">
        <v>1901</v>
      </c>
      <c r="J600" s="16" t="s">
        <v>28</v>
      </c>
      <c r="K600" s="16" t="s">
        <v>29</v>
      </c>
      <c r="L600" s="16" t="s">
        <v>1902</v>
      </c>
      <c r="M600" s="16" t="s">
        <v>31</v>
      </c>
      <c r="N600" s="16" t="s">
        <v>1903</v>
      </c>
      <c r="O600" s="16" t="s">
        <v>33</v>
      </c>
      <c r="P600" s="16" t="s">
        <v>1906</v>
      </c>
      <c r="Q600" s="16" t="s">
        <v>1014</v>
      </c>
      <c r="R600" s="16" t="s">
        <v>36</v>
      </c>
      <c r="S600" s="16">
        <v>0</v>
      </c>
      <c r="T600" s="16">
        <v>0</v>
      </c>
      <c r="U600" s="16">
        <v>0</v>
      </c>
      <c r="V600" s="16">
        <v>72</v>
      </c>
      <c r="W600" s="16">
        <v>72</v>
      </c>
      <c r="X600" s="16" t="s">
        <v>1905</v>
      </c>
      <c r="Y600" s="13"/>
      <c r="Z600" s="13"/>
      <c r="AA600" s="13"/>
      <c r="AB600" s="13"/>
      <c r="AC600" s="13"/>
      <c r="AD600" s="13"/>
      <c r="AE600" s="13"/>
      <c r="AF600" s="13"/>
      <c r="AG600" s="13"/>
      <c r="AH600" s="13"/>
      <c r="AI600" s="13"/>
    </row>
    <row r="601" spans="1:35" x14ac:dyDescent="0.2">
      <c r="A601" s="14" t="s">
        <v>1545</v>
      </c>
      <c r="B601" s="15" t="s">
        <v>1546</v>
      </c>
      <c r="C601" s="16" t="s">
        <v>1547</v>
      </c>
      <c r="D601" s="16" t="s">
        <v>1896</v>
      </c>
      <c r="E601" s="16" t="s">
        <v>1897</v>
      </c>
      <c r="F601" s="16" t="s">
        <v>1898</v>
      </c>
      <c r="G601" s="17" t="s">
        <v>1899</v>
      </c>
      <c r="H601" s="16" t="s">
        <v>1900</v>
      </c>
      <c r="I601" s="17" t="s">
        <v>1901</v>
      </c>
      <c r="J601" s="16" t="s">
        <v>39</v>
      </c>
      <c r="K601" s="16" t="s">
        <v>40</v>
      </c>
      <c r="L601" s="16" t="s">
        <v>1907</v>
      </c>
      <c r="M601" s="16" t="s">
        <v>31</v>
      </c>
      <c r="N601" s="16" t="s">
        <v>1908</v>
      </c>
      <c r="O601" s="16" t="s">
        <v>33</v>
      </c>
      <c r="P601" s="16" t="s">
        <v>1909</v>
      </c>
      <c r="Q601" s="16" t="s">
        <v>1910</v>
      </c>
      <c r="R601" s="16" t="s">
        <v>36</v>
      </c>
      <c r="S601" s="16">
        <v>0</v>
      </c>
      <c r="T601" s="16">
        <v>0</v>
      </c>
      <c r="U601" s="16">
        <v>0</v>
      </c>
      <c r="V601" s="16">
        <v>400</v>
      </c>
      <c r="W601" s="16">
        <v>400</v>
      </c>
      <c r="X601" s="16" t="s">
        <v>1911</v>
      </c>
      <c r="Y601" s="13"/>
      <c r="Z601" s="13"/>
      <c r="AA601" s="13"/>
      <c r="AB601" s="13"/>
      <c r="AC601" s="13"/>
      <c r="AD601" s="13"/>
      <c r="AE601" s="13"/>
      <c r="AF601" s="13"/>
      <c r="AG601" s="13"/>
      <c r="AH601" s="13"/>
      <c r="AI601" s="13"/>
    </row>
    <row r="602" spans="1:35" x14ac:dyDescent="0.2">
      <c r="A602" s="14" t="s">
        <v>1545</v>
      </c>
      <c r="B602" s="15" t="s">
        <v>1546</v>
      </c>
      <c r="C602" s="16" t="s">
        <v>1547</v>
      </c>
      <c r="D602" s="16" t="s">
        <v>1896</v>
      </c>
      <c r="E602" s="16" t="s">
        <v>1897</v>
      </c>
      <c r="F602" s="16" t="s">
        <v>1898</v>
      </c>
      <c r="G602" s="17" t="s">
        <v>1899</v>
      </c>
      <c r="H602" s="16" t="s">
        <v>1900</v>
      </c>
      <c r="I602" s="17" t="s">
        <v>1901</v>
      </c>
      <c r="J602" s="16" t="s">
        <v>39</v>
      </c>
      <c r="K602" s="16" t="s">
        <v>40</v>
      </c>
      <c r="L602" s="16" t="s">
        <v>1907</v>
      </c>
      <c r="M602" s="16" t="s">
        <v>31</v>
      </c>
      <c r="N602" s="16" t="s">
        <v>1908</v>
      </c>
      <c r="O602" s="16" t="s">
        <v>33</v>
      </c>
      <c r="P602" s="16" t="s">
        <v>1912</v>
      </c>
      <c r="Q602" s="16" t="s">
        <v>1910</v>
      </c>
      <c r="R602" s="16" t="s">
        <v>36</v>
      </c>
      <c r="S602" s="16">
        <v>0</v>
      </c>
      <c r="T602" s="16">
        <v>0</v>
      </c>
      <c r="U602" s="16">
        <v>0</v>
      </c>
      <c r="V602" s="16">
        <v>352</v>
      </c>
      <c r="W602" s="16">
        <v>352</v>
      </c>
      <c r="X602" s="16" t="s">
        <v>1911</v>
      </c>
      <c r="Y602" s="13"/>
      <c r="Z602" s="13"/>
      <c r="AA602" s="13"/>
      <c r="AB602" s="13"/>
      <c r="AC602" s="13"/>
      <c r="AD602" s="13"/>
      <c r="AE602" s="13"/>
      <c r="AF602" s="13"/>
      <c r="AG602" s="13"/>
      <c r="AH602" s="13"/>
      <c r="AI602" s="13"/>
    </row>
    <row r="603" spans="1:35" x14ac:dyDescent="0.2">
      <c r="A603" s="36" t="s">
        <v>1749</v>
      </c>
      <c r="B603" s="37" t="s">
        <v>1750</v>
      </c>
      <c r="C603" s="38" t="s">
        <v>1749</v>
      </c>
      <c r="D603" s="38" t="s">
        <v>1751</v>
      </c>
      <c r="E603" s="38" t="s">
        <v>1752</v>
      </c>
      <c r="F603" s="38" t="s">
        <v>1898</v>
      </c>
      <c r="G603" s="39" t="s">
        <v>1899</v>
      </c>
      <c r="H603" s="38" t="s">
        <v>1900</v>
      </c>
      <c r="I603" s="39" t="s">
        <v>1901</v>
      </c>
      <c r="J603" s="16" t="s">
        <v>47</v>
      </c>
      <c r="K603" s="16" t="s">
        <v>48</v>
      </c>
      <c r="L603" s="16" t="s">
        <v>1913</v>
      </c>
      <c r="M603" s="16" t="s">
        <v>50</v>
      </c>
      <c r="N603" s="16" t="s">
        <v>1914</v>
      </c>
      <c r="O603" s="16" t="s">
        <v>133</v>
      </c>
      <c r="P603" s="16" t="s">
        <v>1915</v>
      </c>
      <c r="Q603" s="16" t="s">
        <v>409</v>
      </c>
      <c r="R603" s="16" t="s">
        <v>36</v>
      </c>
      <c r="S603" s="16">
        <v>0</v>
      </c>
      <c r="T603" s="16">
        <v>0</v>
      </c>
      <c r="U603" s="16">
        <v>0</v>
      </c>
      <c r="V603" s="16">
        <v>1</v>
      </c>
      <c r="W603" s="16">
        <v>1</v>
      </c>
      <c r="X603" s="16" t="s">
        <v>1916</v>
      </c>
      <c r="Y603" s="13"/>
      <c r="Z603" s="13"/>
      <c r="AA603" s="13"/>
      <c r="AB603" s="13"/>
      <c r="AC603" s="13"/>
      <c r="AD603" s="13"/>
      <c r="AE603" s="13"/>
      <c r="AF603" s="13"/>
      <c r="AG603" s="13"/>
      <c r="AH603" s="13"/>
      <c r="AI603" s="13"/>
    </row>
    <row r="604" spans="1:35" x14ac:dyDescent="0.2">
      <c r="A604" s="36" t="s">
        <v>1749</v>
      </c>
      <c r="B604" s="37" t="s">
        <v>1750</v>
      </c>
      <c r="C604" s="38" t="s">
        <v>1749</v>
      </c>
      <c r="D604" s="38" t="s">
        <v>1751</v>
      </c>
      <c r="E604" s="38" t="s">
        <v>1752</v>
      </c>
      <c r="F604" s="38" t="s">
        <v>1898</v>
      </c>
      <c r="G604" s="39" t="s">
        <v>1899</v>
      </c>
      <c r="H604" s="38" t="s">
        <v>1900</v>
      </c>
      <c r="I604" s="39" t="s">
        <v>1901</v>
      </c>
      <c r="J604" s="16" t="s">
        <v>47</v>
      </c>
      <c r="K604" s="16" t="s">
        <v>48</v>
      </c>
      <c r="L604" s="16" t="s">
        <v>1913</v>
      </c>
      <c r="M604" s="16" t="s">
        <v>50</v>
      </c>
      <c r="N604" s="16" t="s">
        <v>1914</v>
      </c>
      <c r="O604" s="16" t="s">
        <v>133</v>
      </c>
      <c r="P604" s="16" t="s">
        <v>1917</v>
      </c>
      <c r="Q604" s="16" t="s">
        <v>409</v>
      </c>
      <c r="R604" s="16" t="s">
        <v>36</v>
      </c>
      <c r="S604" s="16">
        <v>0</v>
      </c>
      <c r="T604" s="16">
        <v>0</v>
      </c>
      <c r="U604" s="16">
        <v>0</v>
      </c>
      <c r="V604" s="16">
        <v>1</v>
      </c>
      <c r="W604" s="16">
        <v>1</v>
      </c>
      <c r="X604" s="16" t="s">
        <v>1916</v>
      </c>
      <c r="Y604" s="13"/>
      <c r="Z604" s="13"/>
      <c r="AA604" s="13"/>
      <c r="AB604" s="13"/>
      <c r="AC604" s="13"/>
      <c r="AD604" s="13"/>
      <c r="AE604" s="13"/>
      <c r="AF604" s="13"/>
      <c r="AG604" s="13"/>
      <c r="AH604" s="13"/>
      <c r="AI604" s="13"/>
    </row>
    <row r="605" spans="1:35" x14ac:dyDescent="0.2">
      <c r="A605" s="14" t="s">
        <v>1545</v>
      </c>
      <c r="B605" s="15" t="s">
        <v>1546</v>
      </c>
      <c r="C605" s="16" t="s">
        <v>1547</v>
      </c>
      <c r="D605" s="16" t="s">
        <v>1896</v>
      </c>
      <c r="E605" s="16" t="s">
        <v>1897</v>
      </c>
      <c r="F605" s="16" t="s">
        <v>1898</v>
      </c>
      <c r="G605" s="17" t="s">
        <v>1899</v>
      </c>
      <c r="H605" s="16" t="s">
        <v>1900</v>
      </c>
      <c r="I605" s="17" t="s">
        <v>1901</v>
      </c>
      <c r="J605" s="16" t="s">
        <v>57</v>
      </c>
      <c r="K605" s="16" t="s">
        <v>58</v>
      </c>
      <c r="L605" s="16" t="s">
        <v>1918</v>
      </c>
      <c r="M605" s="16" t="s">
        <v>50</v>
      </c>
      <c r="N605" s="16" t="s">
        <v>1919</v>
      </c>
      <c r="O605" s="16" t="s">
        <v>133</v>
      </c>
      <c r="P605" s="16" t="s">
        <v>1920</v>
      </c>
      <c r="Q605" s="16" t="s">
        <v>1921</v>
      </c>
      <c r="R605" s="16" t="s">
        <v>36</v>
      </c>
      <c r="S605" s="16">
        <v>0</v>
      </c>
      <c r="T605" s="16">
        <v>5500000</v>
      </c>
      <c r="U605" s="16">
        <v>0</v>
      </c>
      <c r="V605" s="16">
        <v>7500000</v>
      </c>
      <c r="W605" s="16">
        <v>13000000</v>
      </c>
      <c r="X605" s="16" t="s">
        <v>1922</v>
      </c>
      <c r="Y605" s="13"/>
      <c r="Z605" s="13"/>
      <c r="AA605" s="13"/>
      <c r="AB605" s="13"/>
      <c r="AC605" s="13"/>
      <c r="AD605" s="13"/>
      <c r="AE605" s="13"/>
      <c r="AF605" s="13"/>
      <c r="AG605" s="13"/>
      <c r="AH605" s="13"/>
      <c r="AI605" s="13"/>
    </row>
    <row r="606" spans="1:35" x14ac:dyDescent="0.2">
      <c r="A606" s="14" t="s">
        <v>1545</v>
      </c>
      <c r="B606" s="15" t="s">
        <v>1546</v>
      </c>
      <c r="C606" s="16" t="s">
        <v>1547</v>
      </c>
      <c r="D606" s="16" t="s">
        <v>1896</v>
      </c>
      <c r="E606" s="16" t="s">
        <v>1897</v>
      </c>
      <c r="F606" s="16" t="s">
        <v>1898</v>
      </c>
      <c r="G606" s="17" t="s">
        <v>1899</v>
      </c>
      <c r="H606" s="16" t="s">
        <v>1900</v>
      </c>
      <c r="I606" s="17" t="s">
        <v>1901</v>
      </c>
      <c r="J606" s="16" t="s">
        <v>57</v>
      </c>
      <c r="K606" s="16" t="s">
        <v>58</v>
      </c>
      <c r="L606" s="16" t="s">
        <v>1918</v>
      </c>
      <c r="M606" s="16" t="s">
        <v>50</v>
      </c>
      <c r="N606" s="16" t="s">
        <v>1919</v>
      </c>
      <c r="O606" s="16" t="s">
        <v>133</v>
      </c>
      <c r="P606" s="16" t="s">
        <v>1923</v>
      </c>
      <c r="Q606" s="16" t="s">
        <v>81</v>
      </c>
      <c r="R606" s="16" t="s">
        <v>82</v>
      </c>
      <c r="S606" s="16">
        <v>0</v>
      </c>
      <c r="T606" s="16">
        <v>170000</v>
      </c>
      <c r="U606" s="16">
        <v>0</v>
      </c>
      <c r="V606" s="16">
        <v>170000</v>
      </c>
      <c r="W606" s="16">
        <v>170000</v>
      </c>
      <c r="X606" s="16" t="s">
        <v>1922</v>
      </c>
      <c r="Y606" s="13"/>
      <c r="Z606" s="13"/>
      <c r="AA606" s="13"/>
      <c r="AB606" s="13"/>
      <c r="AC606" s="13"/>
      <c r="AD606" s="13"/>
      <c r="AE606" s="13"/>
      <c r="AF606" s="13"/>
      <c r="AG606" s="13"/>
      <c r="AH606" s="13"/>
      <c r="AI606" s="13"/>
    </row>
    <row r="607" spans="1:35" x14ac:dyDescent="0.2">
      <c r="A607" s="14" t="s">
        <v>1545</v>
      </c>
      <c r="B607" s="15" t="s">
        <v>1546</v>
      </c>
      <c r="C607" s="16" t="s">
        <v>1547</v>
      </c>
      <c r="D607" s="16" t="s">
        <v>1896</v>
      </c>
      <c r="E607" s="16" t="s">
        <v>1897</v>
      </c>
      <c r="F607" s="16" t="s">
        <v>1898</v>
      </c>
      <c r="G607" s="17" t="s">
        <v>1899</v>
      </c>
      <c r="H607" s="16" t="s">
        <v>1900</v>
      </c>
      <c r="I607" s="17" t="s">
        <v>1901</v>
      </c>
      <c r="J607" s="16" t="s">
        <v>65</v>
      </c>
      <c r="K607" s="16" t="s">
        <v>66</v>
      </c>
      <c r="L607" s="16" t="s">
        <v>1924</v>
      </c>
      <c r="M607" s="16" t="s">
        <v>50</v>
      </c>
      <c r="N607" s="16" t="s">
        <v>1925</v>
      </c>
      <c r="O607" s="16" t="s">
        <v>133</v>
      </c>
      <c r="P607" s="16" t="s">
        <v>1926</v>
      </c>
      <c r="Q607" s="16" t="s">
        <v>1921</v>
      </c>
      <c r="R607" s="16" t="s">
        <v>36</v>
      </c>
      <c r="S607" s="16">
        <v>0</v>
      </c>
      <c r="T607" s="16">
        <v>5500</v>
      </c>
      <c r="U607" s="16">
        <v>0</v>
      </c>
      <c r="V607" s="16">
        <v>7500</v>
      </c>
      <c r="W607" s="16">
        <v>13000</v>
      </c>
      <c r="X607" s="16" t="s">
        <v>1927</v>
      </c>
      <c r="Y607" s="13"/>
      <c r="Z607" s="13"/>
      <c r="AA607" s="13"/>
      <c r="AB607" s="13"/>
      <c r="AC607" s="13"/>
      <c r="AD607" s="13"/>
      <c r="AE607" s="13"/>
      <c r="AF607" s="13"/>
      <c r="AG607" s="13"/>
      <c r="AH607" s="13"/>
      <c r="AI607" s="13"/>
    </row>
    <row r="608" spans="1:35" x14ac:dyDescent="0.2">
      <c r="A608" s="14" t="s">
        <v>1545</v>
      </c>
      <c r="B608" s="15" t="s">
        <v>1546</v>
      </c>
      <c r="C608" s="16" t="s">
        <v>1547</v>
      </c>
      <c r="D608" s="16" t="s">
        <v>1896</v>
      </c>
      <c r="E608" s="16" t="s">
        <v>1897</v>
      </c>
      <c r="F608" s="16" t="s">
        <v>1898</v>
      </c>
      <c r="G608" s="17" t="s">
        <v>1899</v>
      </c>
      <c r="H608" s="16" t="s">
        <v>1900</v>
      </c>
      <c r="I608" s="17" t="s">
        <v>1901</v>
      </c>
      <c r="J608" s="16" t="s">
        <v>65</v>
      </c>
      <c r="K608" s="16" t="s">
        <v>66</v>
      </c>
      <c r="L608" s="16" t="s">
        <v>1924</v>
      </c>
      <c r="M608" s="16" t="s">
        <v>50</v>
      </c>
      <c r="N608" s="16" t="s">
        <v>1925</v>
      </c>
      <c r="O608" s="16" t="s">
        <v>133</v>
      </c>
      <c r="P608" s="16" t="s">
        <v>1928</v>
      </c>
      <c r="Q608" s="16" t="s">
        <v>1921</v>
      </c>
      <c r="R608" s="16" t="s">
        <v>36</v>
      </c>
      <c r="S608" s="16">
        <v>0</v>
      </c>
      <c r="T608" s="16">
        <v>5500</v>
      </c>
      <c r="U608" s="16">
        <v>0</v>
      </c>
      <c r="V608" s="16">
        <v>7500</v>
      </c>
      <c r="W608" s="16">
        <v>13000</v>
      </c>
      <c r="X608" s="16" t="s">
        <v>1927</v>
      </c>
      <c r="Y608" s="13"/>
      <c r="Z608" s="13"/>
      <c r="AA608" s="13"/>
      <c r="AB608" s="13"/>
      <c r="AC608" s="13"/>
      <c r="AD608" s="13"/>
      <c r="AE608" s="13"/>
      <c r="AF608" s="13"/>
      <c r="AG608" s="13"/>
      <c r="AH608" s="13"/>
      <c r="AI608" s="13"/>
    </row>
    <row r="609" spans="1:35" x14ac:dyDescent="0.2">
      <c r="A609" s="14" t="s">
        <v>1545</v>
      </c>
      <c r="B609" s="15" t="s">
        <v>1546</v>
      </c>
      <c r="C609" s="16" t="s">
        <v>1547</v>
      </c>
      <c r="D609" s="16" t="s">
        <v>1896</v>
      </c>
      <c r="E609" s="16" t="s">
        <v>1897</v>
      </c>
      <c r="F609" s="16" t="s">
        <v>1898</v>
      </c>
      <c r="G609" s="17" t="s">
        <v>1899</v>
      </c>
      <c r="H609" s="16" t="s">
        <v>1900</v>
      </c>
      <c r="I609" s="17" t="s">
        <v>1901</v>
      </c>
      <c r="J609" s="16" t="s">
        <v>299</v>
      </c>
      <c r="K609" s="16" t="s">
        <v>300</v>
      </c>
      <c r="L609" s="16" t="s">
        <v>1929</v>
      </c>
      <c r="M609" s="16" t="s">
        <v>50</v>
      </c>
      <c r="N609" s="16" t="s">
        <v>1930</v>
      </c>
      <c r="O609" s="16" t="s">
        <v>133</v>
      </c>
      <c r="P609" s="16" t="s">
        <v>1931</v>
      </c>
      <c r="Q609" s="16" t="s">
        <v>1428</v>
      </c>
      <c r="R609" s="16" t="s">
        <v>36</v>
      </c>
      <c r="S609" s="16">
        <v>0</v>
      </c>
      <c r="T609" s="16">
        <v>700</v>
      </c>
      <c r="U609" s="16">
        <v>0</v>
      </c>
      <c r="V609" s="16">
        <v>700</v>
      </c>
      <c r="W609" s="16">
        <v>1400</v>
      </c>
      <c r="X609" s="16" t="s">
        <v>1932</v>
      </c>
      <c r="Y609" s="13"/>
      <c r="Z609" s="13"/>
      <c r="AA609" s="13"/>
      <c r="AB609" s="13"/>
      <c r="AC609" s="13"/>
      <c r="AD609" s="13"/>
      <c r="AE609" s="13"/>
      <c r="AF609" s="13"/>
      <c r="AG609" s="13"/>
      <c r="AH609" s="13"/>
      <c r="AI609" s="13"/>
    </row>
    <row r="610" spans="1:35" x14ac:dyDescent="0.2">
      <c r="A610" s="14" t="s">
        <v>1545</v>
      </c>
      <c r="B610" s="15" t="s">
        <v>1546</v>
      </c>
      <c r="C610" s="16" t="s">
        <v>1547</v>
      </c>
      <c r="D610" s="16" t="s">
        <v>1896</v>
      </c>
      <c r="E610" s="16" t="s">
        <v>1897</v>
      </c>
      <c r="F610" s="16" t="s">
        <v>1898</v>
      </c>
      <c r="G610" s="17" t="s">
        <v>1899</v>
      </c>
      <c r="H610" s="16" t="s">
        <v>1900</v>
      </c>
      <c r="I610" s="17" t="s">
        <v>1901</v>
      </c>
      <c r="J610" s="16" t="s">
        <v>299</v>
      </c>
      <c r="K610" s="16" t="s">
        <v>300</v>
      </c>
      <c r="L610" s="16" t="s">
        <v>1929</v>
      </c>
      <c r="M610" s="16" t="s">
        <v>50</v>
      </c>
      <c r="N610" s="16" t="s">
        <v>1930</v>
      </c>
      <c r="O610" s="16" t="s">
        <v>133</v>
      </c>
      <c r="P610" s="16" t="s">
        <v>1933</v>
      </c>
      <c r="Q610" s="16" t="s">
        <v>1428</v>
      </c>
      <c r="R610" s="16" t="s">
        <v>36</v>
      </c>
      <c r="S610" s="16">
        <v>0</v>
      </c>
      <c r="T610" s="16">
        <v>700</v>
      </c>
      <c r="U610" s="16">
        <v>0</v>
      </c>
      <c r="V610" s="16">
        <v>700</v>
      </c>
      <c r="W610" s="16">
        <v>1400</v>
      </c>
      <c r="X610" s="16" t="s">
        <v>1932</v>
      </c>
      <c r="Y610" s="13"/>
      <c r="Z610" s="13"/>
      <c r="AA610" s="13"/>
      <c r="AB610" s="13"/>
      <c r="AC610" s="13"/>
      <c r="AD610" s="13"/>
      <c r="AE610" s="13"/>
      <c r="AF610" s="13"/>
      <c r="AG610" s="13"/>
      <c r="AH610" s="13"/>
      <c r="AI610" s="13"/>
    </row>
    <row r="611" spans="1:35" x14ac:dyDescent="0.2">
      <c r="A611" s="14" t="s">
        <v>1545</v>
      </c>
      <c r="B611" s="15" t="s">
        <v>1546</v>
      </c>
      <c r="C611" s="16" t="s">
        <v>1547</v>
      </c>
      <c r="D611" s="16" t="s">
        <v>1896</v>
      </c>
      <c r="E611" s="16" t="s">
        <v>1897</v>
      </c>
      <c r="F611" s="16" t="s">
        <v>1898</v>
      </c>
      <c r="G611" s="17" t="s">
        <v>1899</v>
      </c>
      <c r="H611" s="16" t="s">
        <v>1900</v>
      </c>
      <c r="I611" s="17" t="s">
        <v>1901</v>
      </c>
      <c r="J611" s="16" t="s">
        <v>306</v>
      </c>
      <c r="K611" s="16" t="s">
        <v>307</v>
      </c>
      <c r="L611" s="16" t="s">
        <v>1934</v>
      </c>
      <c r="M611" s="16" t="s">
        <v>50</v>
      </c>
      <c r="N611" s="16" t="s">
        <v>1935</v>
      </c>
      <c r="O611" s="16" t="s">
        <v>52</v>
      </c>
      <c r="P611" s="16" t="s">
        <v>1936</v>
      </c>
      <c r="Q611" s="16" t="s">
        <v>1531</v>
      </c>
      <c r="R611" s="16" t="s">
        <v>36</v>
      </c>
      <c r="S611" s="16">
        <v>120</v>
      </c>
      <c r="T611" s="16">
        <v>120</v>
      </c>
      <c r="U611" s="16">
        <v>120</v>
      </c>
      <c r="V611" s="16">
        <v>120</v>
      </c>
      <c r="W611" s="16">
        <v>480</v>
      </c>
      <c r="X611" s="16" t="s">
        <v>1937</v>
      </c>
      <c r="Y611" s="13"/>
      <c r="Z611" s="13"/>
      <c r="AA611" s="13"/>
      <c r="AB611" s="13"/>
      <c r="AC611" s="13"/>
      <c r="AD611" s="13"/>
      <c r="AE611" s="13"/>
      <c r="AF611" s="13"/>
      <c r="AG611" s="13"/>
      <c r="AH611" s="13"/>
      <c r="AI611" s="13"/>
    </row>
    <row r="612" spans="1:35" x14ac:dyDescent="0.2">
      <c r="A612" s="14" t="s">
        <v>1545</v>
      </c>
      <c r="B612" s="15" t="s">
        <v>1546</v>
      </c>
      <c r="C612" s="16" t="s">
        <v>1547</v>
      </c>
      <c r="D612" s="16" t="s">
        <v>1896</v>
      </c>
      <c r="E612" s="16" t="s">
        <v>1897</v>
      </c>
      <c r="F612" s="16" t="s">
        <v>1898</v>
      </c>
      <c r="G612" s="17" t="s">
        <v>1899</v>
      </c>
      <c r="H612" s="16" t="s">
        <v>1900</v>
      </c>
      <c r="I612" s="17" t="s">
        <v>1901</v>
      </c>
      <c r="J612" s="16" t="s">
        <v>306</v>
      </c>
      <c r="K612" s="16" t="s">
        <v>307</v>
      </c>
      <c r="L612" s="16" t="s">
        <v>1934</v>
      </c>
      <c r="M612" s="16" t="s">
        <v>50</v>
      </c>
      <c r="N612" s="16" t="s">
        <v>1935</v>
      </c>
      <c r="O612" s="16" t="s">
        <v>52</v>
      </c>
      <c r="P612" s="16" t="s">
        <v>1938</v>
      </c>
      <c r="Q612" s="16" t="s">
        <v>1531</v>
      </c>
      <c r="R612" s="16" t="s">
        <v>36</v>
      </c>
      <c r="S612" s="16">
        <v>120</v>
      </c>
      <c r="T612" s="16">
        <v>120</v>
      </c>
      <c r="U612" s="16">
        <v>120</v>
      </c>
      <c r="V612" s="16">
        <v>120</v>
      </c>
      <c r="W612" s="16">
        <v>480</v>
      </c>
      <c r="X612" s="16" t="s">
        <v>1937</v>
      </c>
      <c r="Y612" s="13"/>
      <c r="Z612" s="13"/>
      <c r="AA612" s="13"/>
      <c r="AB612" s="13"/>
      <c r="AC612" s="13"/>
      <c r="AD612" s="13"/>
      <c r="AE612" s="13"/>
      <c r="AF612" s="13"/>
      <c r="AG612" s="13"/>
      <c r="AH612" s="13"/>
      <c r="AI612" s="13"/>
    </row>
    <row r="613" spans="1:35" x14ac:dyDescent="0.2">
      <c r="A613" s="14" t="s">
        <v>1545</v>
      </c>
      <c r="B613" s="15" t="s">
        <v>1546</v>
      </c>
      <c r="C613" s="16" t="s">
        <v>1547</v>
      </c>
      <c r="D613" s="16" t="s">
        <v>1896</v>
      </c>
      <c r="E613" s="16" t="s">
        <v>1897</v>
      </c>
      <c r="F613" s="16" t="s">
        <v>1898</v>
      </c>
      <c r="G613" s="17" t="s">
        <v>1899</v>
      </c>
      <c r="H613" s="16" t="s">
        <v>1900</v>
      </c>
      <c r="I613" s="17" t="s">
        <v>1901</v>
      </c>
      <c r="J613" s="16" t="s">
        <v>1939</v>
      </c>
      <c r="K613" s="16" t="s">
        <v>1940</v>
      </c>
      <c r="L613" s="16" t="s">
        <v>1941</v>
      </c>
      <c r="M613" s="16" t="s">
        <v>50</v>
      </c>
      <c r="N613" s="16" t="s">
        <v>1942</v>
      </c>
      <c r="O613" s="16" t="s">
        <v>52</v>
      </c>
      <c r="P613" s="16" t="s">
        <v>1943</v>
      </c>
      <c r="Q613" s="16" t="s">
        <v>1014</v>
      </c>
      <c r="R613" s="16" t="s">
        <v>36</v>
      </c>
      <c r="S613" s="16">
        <v>16</v>
      </c>
      <c r="T613" s="16">
        <v>15</v>
      </c>
      <c r="U613" s="16">
        <v>11</v>
      </c>
      <c r="V613" s="16">
        <v>10</v>
      </c>
      <c r="W613" s="16">
        <v>52</v>
      </c>
      <c r="X613" s="16" t="s">
        <v>1944</v>
      </c>
      <c r="Y613" s="13"/>
      <c r="Z613" s="13"/>
      <c r="AA613" s="13"/>
      <c r="AB613" s="13"/>
      <c r="AC613" s="13"/>
      <c r="AD613" s="13"/>
      <c r="AE613" s="13"/>
      <c r="AF613" s="13"/>
      <c r="AG613" s="13"/>
      <c r="AH613" s="13"/>
      <c r="AI613" s="13"/>
    </row>
    <row r="614" spans="1:35" x14ac:dyDescent="0.2">
      <c r="A614" s="14" t="s">
        <v>1545</v>
      </c>
      <c r="B614" s="15" t="s">
        <v>1546</v>
      </c>
      <c r="C614" s="16" t="s">
        <v>1547</v>
      </c>
      <c r="D614" s="16" t="s">
        <v>1896</v>
      </c>
      <c r="E614" s="16" t="s">
        <v>1897</v>
      </c>
      <c r="F614" s="16" t="s">
        <v>1898</v>
      </c>
      <c r="G614" s="17" t="s">
        <v>1899</v>
      </c>
      <c r="H614" s="16" t="s">
        <v>1900</v>
      </c>
      <c r="I614" s="17" t="s">
        <v>1901</v>
      </c>
      <c r="J614" s="16" t="s">
        <v>1939</v>
      </c>
      <c r="K614" s="16" t="s">
        <v>1940</v>
      </c>
      <c r="L614" s="16" t="s">
        <v>1941</v>
      </c>
      <c r="M614" s="16" t="s">
        <v>50</v>
      </c>
      <c r="N614" s="16" t="s">
        <v>1942</v>
      </c>
      <c r="O614" s="16" t="s">
        <v>52</v>
      </c>
      <c r="P614" s="16" t="s">
        <v>1945</v>
      </c>
      <c r="Q614" s="16" t="s">
        <v>1014</v>
      </c>
      <c r="R614" s="16" t="s">
        <v>36</v>
      </c>
      <c r="S614" s="16">
        <v>16</v>
      </c>
      <c r="T614" s="16">
        <v>15</v>
      </c>
      <c r="U614" s="16">
        <v>11</v>
      </c>
      <c r="V614" s="16">
        <v>10</v>
      </c>
      <c r="W614" s="16">
        <v>52</v>
      </c>
      <c r="X614" s="16" t="s">
        <v>1944</v>
      </c>
      <c r="Y614" s="13"/>
      <c r="Z614" s="13"/>
      <c r="AA614" s="13"/>
      <c r="AB614" s="13"/>
      <c r="AC614" s="13"/>
      <c r="AD614" s="13"/>
      <c r="AE614" s="13"/>
      <c r="AF614" s="13"/>
      <c r="AG614" s="13"/>
      <c r="AH614" s="13"/>
      <c r="AI614" s="13"/>
    </row>
    <row r="615" spans="1:35" x14ac:dyDescent="0.2">
      <c r="A615" s="36" t="s">
        <v>1749</v>
      </c>
      <c r="B615" s="37" t="s">
        <v>1750</v>
      </c>
      <c r="C615" s="38" t="s">
        <v>1749</v>
      </c>
      <c r="D615" s="38" t="s">
        <v>1751</v>
      </c>
      <c r="E615" s="38" t="s">
        <v>1752</v>
      </c>
      <c r="F615" s="38" t="s">
        <v>1898</v>
      </c>
      <c r="G615" s="39" t="s">
        <v>1899</v>
      </c>
      <c r="H615" s="38" t="s">
        <v>1900</v>
      </c>
      <c r="I615" s="39" t="s">
        <v>1901</v>
      </c>
      <c r="J615" s="16" t="s">
        <v>73</v>
      </c>
      <c r="K615" s="16" t="s">
        <v>74</v>
      </c>
      <c r="L615" s="16" t="s">
        <v>1946</v>
      </c>
      <c r="M615" s="16" t="s">
        <v>50</v>
      </c>
      <c r="N615" s="16" t="s">
        <v>1947</v>
      </c>
      <c r="O615" s="16" t="s">
        <v>1389</v>
      </c>
      <c r="P615" s="16" t="s">
        <v>1948</v>
      </c>
      <c r="Q615" s="16" t="s">
        <v>1760</v>
      </c>
      <c r="R615" s="16" t="s">
        <v>36</v>
      </c>
      <c r="S615" s="16">
        <v>0</v>
      </c>
      <c r="T615" s="16">
        <v>0</v>
      </c>
      <c r="U615" s="16">
        <v>0</v>
      </c>
      <c r="V615" s="16">
        <v>1</v>
      </c>
      <c r="W615" s="16">
        <v>1</v>
      </c>
      <c r="X615" s="16" t="s">
        <v>1949</v>
      </c>
      <c r="Y615" s="13"/>
      <c r="Z615" s="13"/>
      <c r="AA615" s="13"/>
      <c r="AB615" s="13"/>
      <c r="AC615" s="13"/>
      <c r="AD615" s="13"/>
      <c r="AE615" s="13"/>
      <c r="AF615" s="13"/>
      <c r="AG615" s="13"/>
      <c r="AH615" s="13"/>
      <c r="AI615" s="13"/>
    </row>
    <row r="616" spans="1:35" x14ac:dyDescent="0.2">
      <c r="A616" s="36" t="s">
        <v>1749</v>
      </c>
      <c r="B616" s="37" t="s">
        <v>1750</v>
      </c>
      <c r="C616" s="38" t="s">
        <v>1749</v>
      </c>
      <c r="D616" s="38" t="s">
        <v>1751</v>
      </c>
      <c r="E616" s="38" t="s">
        <v>1752</v>
      </c>
      <c r="F616" s="38" t="s">
        <v>1898</v>
      </c>
      <c r="G616" s="39" t="s">
        <v>1899</v>
      </c>
      <c r="H616" s="38" t="s">
        <v>1900</v>
      </c>
      <c r="I616" s="39" t="s">
        <v>1901</v>
      </c>
      <c r="J616" s="16" t="s">
        <v>73</v>
      </c>
      <c r="K616" s="16" t="s">
        <v>74</v>
      </c>
      <c r="L616" s="16" t="s">
        <v>1946</v>
      </c>
      <c r="M616" s="16" t="s">
        <v>50</v>
      </c>
      <c r="N616" s="16" t="s">
        <v>1947</v>
      </c>
      <c r="O616" s="16" t="s">
        <v>1389</v>
      </c>
      <c r="P616" s="16" t="s">
        <v>1950</v>
      </c>
      <c r="Q616" s="16" t="s">
        <v>1760</v>
      </c>
      <c r="R616" s="16" t="s">
        <v>36</v>
      </c>
      <c r="S616" s="16">
        <v>0</v>
      </c>
      <c r="T616" s="16">
        <v>0</v>
      </c>
      <c r="U616" s="16">
        <v>0</v>
      </c>
      <c r="V616" s="16">
        <v>1</v>
      </c>
      <c r="W616" s="16">
        <v>1</v>
      </c>
      <c r="X616" s="16" t="s">
        <v>1949</v>
      </c>
      <c r="Y616" s="13"/>
      <c r="Z616" s="13"/>
      <c r="AA616" s="13"/>
      <c r="AB616" s="13"/>
      <c r="AC616" s="13"/>
      <c r="AD616" s="13"/>
      <c r="AE616" s="13"/>
      <c r="AF616" s="13"/>
      <c r="AG616" s="13"/>
      <c r="AH616" s="13"/>
      <c r="AI616" s="13"/>
    </row>
    <row r="617" spans="1:35" x14ac:dyDescent="0.2">
      <c r="A617" s="36" t="s">
        <v>1749</v>
      </c>
      <c r="B617" s="37" t="s">
        <v>1750</v>
      </c>
      <c r="C617" s="38" t="s">
        <v>1749</v>
      </c>
      <c r="D617" s="38" t="s">
        <v>1751</v>
      </c>
      <c r="E617" s="38" t="s">
        <v>1752</v>
      </c>
      <c r="F617" s="38" t="s">
        <v>1898</v>
      </c>
      <c r="G617" s="39" t="s">
        <v>1899</v>
      </c>
      <c r="H617" s="38" t="s">
        <v>1900</v>
      </c>
      <c r="I617" s="39" t="s">
        <v>1901</v>
      </c>
      <c r="J617" s="16" t="s">
        <v>83</v>
      </c>
      <c r="K617" s="16" t="s">
        <v>84</v>
      </c>
      <c r="L617" s="16" t="s">
        <v>1951</v>
      </c>
      <c r="M617" s="16" t="s">
        <v>50</v>
      </c>
      <c r="N617" s="16" t="s">
        <v>1952</v>
      </c>
      <c r="O617" s="16" t="s">
        <v>1389</v>
      </c>
      <c r="P617" s="16" t="s">
        <v>1953</v>
      </c>
      <c r="Q617" s="16" t="s">
        <v>1760</v>
      </c>
      <c r="R617" s="16" t="s">
        <v>36</v>
      </c>
      <c r="S617" s="16">
        <v>0</v>
      </c>
      <c r="T617" s="16">
        <v>0</v>
      </c>
      <c r="U617" s="16">
        <v>0</v>
      </c>
      <c r="V617" s="16">
        <v>1</v>
      </c>
      <c r="W617" s="16">
        <v>1</v>
      </c>
      <c r="X617" s="16" t="s">
        <v>1954</v>
      </c>
      <c r="Y617" s="13"/>
      <c r="Z617" s="13"/>
      <c r="AA617" s="13"/>
      <c r="AB617" s="13"/>
      <c r="AC617" s="13"/>
      <c r="AD617" s="13"/>
      <c r="AE617" s="13"/>
      <c r="AF617" s="13"/>
      <c r="AG617" s="13"/>
      <c r="AH617" s="13"/>
      <c r="AI617" s="13"/>
    </row>
    <row r="618" spans="1:35" x14ac:dyDescent="0.2">
      <c r="A618" s="36" t="s">
        <v>1749</v>
      </c>
      <c r="B618" s="37" t="s">
        <v>1750</v>
      </c>
      <c r="C618" s="38" t="s">
        <v>1749</v>
      </c>
      <c r="D618" s="38" t="s">
        <v>1751</v>
      </c>
      <c r="E618" s="38" t="s">
        <v>1752</v>
      </c>
      <c r="F618" s="38" t="s">
        <v>1898</v>
      </c>
      <c r="G618" s="39" t="s">
        <v>1899</v>
      </c>
      <c r="H618" s="38" t="s">
        <v>1900</v>
      </c>
      <c r="I618" s="39" t="s">
        <v>1901</v>
      </c>
      <c r="J618" s="16" t="s">
        <v>83</v>
      </c>
      <c r="K618" s="16" t="s">
        <v>84</v>
      </c>
      <c r="L618" s="16" t="s">
        <v>1951</v>
      </c>
      <c r="M618" s="16" t="s">
        <v>50</v>
      </c>
      <c r="N618" s="16" t="s">
        <v>1952</v>
      </c>
      <c r="O618" s="16" t="s">
        <v>1389</v>
      </c>
      <c r="P618" s="16" t="s">
        <v>1955</v>
      </c>
      <c r="Q618" s="16" t="s">
        <v>1760</v>
      </c>
      <c r="R618" s="16" t="s">
        <v>36</v>
      </c>
      <c r="S618" s="16">
        <v>0</v>
      </c>
      <c r="T618" s="16">
        <v>0</v>
      </c>
      <c r="U618" s="16">
        <v>0</v>
      </c>
      <c r="V618" s="16">
        <v>1</v>
      </c>
      <c r="W618" s="16">
        <v>1</v>
      </c>
      <c r="X618" s="16" t="s">
        <v>1954</v>
      </c>
      <c r="Y618" s="13"/>
      <c r="Z618" s="13"/>
      <c r="AA618" s="13"/>
      <c r="AB618" s="13"/>
      <c r="AC618" s="13"/>
      <c r="AD618" s="13"/>
      <c r="AE618" s="13"/>
      <c r="AF618" s="13"/>
      <c r="AG618" s="13"/>
      <c r="AH618" s="13"/>
      <c r="AI618" s="13"/>
    </row>
    <row r="619" spans="1:35" x14ac:dyDescent="0.2">
      <c r="A619" s="36" t="s">
        <v>1749</v>
      </c>
      <c r="B619" s="37" t="s">
        <v>1750</v>
      </c>
      <c r="C619" s="38" t="s">
        <v>1749</v>
      </c>
      <c r="D619" s="38" t="s">
        <v>1751</v>
      </c>
      <c r="E619" s="38" t="s">
        <v>1752</v>
      </c>
      <c r="F619" s="38" t="s">
        <v>1898</v>
      </c>
      <c r="G619" s="39" t="s">
        <v>1899</v>
      </c>
      <c r="H619" s="38" t="s">
        <v>1900</v>
      </c>
      <c r="I619" s="39" t="s">
        <v>1901</v>
      </c>
      <c r="J619" s="16" t="s">
        <v>91</v>
      </c>
      <c r="K619" s="16" t="s">
        <v>92</v>
      </c>
      <c r="L619" s="16" t="s">
        <v>1956</v>
      </c>
      <c r="M619" s="16" t="s">
        <v>50</v>
      </c>
      <c r="N619" s="16" t="s">
        <v>1957</v>
      </c>
      <c r="O619" s="16" t="s">
        <v>1389</v>
      </c>
      <c r="P619" s="16" t="s">
        <v>1958</v>
      </c>
      <c r="Q619" s="16" t="s">
        <v>1959</v>
      </c>
      <c r="R619" s="16" t="s">
        <v>36</v>
      </c>
      <c r="S619" s="16">
        <v>0</v>
      </c>
      <c r="T619" s="16">
        <v>0</v>
      </c>
      <c r="U619" s="16">
        <v>0</v>
      </c>
      <c r="V619" s="16">
        <v>1</v>
      </c>
      <c r="W619" s="16">
        <v>1</v>
      </c>
      <c r="X619" s="16" t="s">
        <v>1960</v>
      </c>
      <c r="Y619" s="13"/>
      <c r="Z619" s="13"/>
      <c r="AA619" s="13"/>
      <c r="AB619" s="13"/>
      <c r="AC619" s="13"/>
      <c r="AD619" s="13"/>
      <c r="AE619" s="13"/>
      <c r="AF619" s="13"/>
      <c r="AG619" s="13"/>
      <c r="AH619" s="13"/>
      <c r="AI619" s="13"/>
    </row>
    <row r="620" spans="1:35" x14ac:dyDescent="0.2">
      <c r="A620" s="36" t="s">
        <v>1749</v>
      </c>
      <c r="B620" s="37" t="s">
        <v>1750</v>
      </c>
      <c r="C620" s="38" t="s">
        <v>1749</v>
      </c>
      <c r="D620" s="38" t="s">
        <v>1751</v>
      </c>
      <c r="E620" s="38" t="s">
        <v>1752</v>
      </c>
      <c r="F620" s="38" t="s">
        <v>1898</v>
      </c>
      <c r="G620" s="39" t="s">
        <v>1899</v>
      </c>
      <c r="H620" s="38" t="s">
        <v>1900</v>
      </c>
      <c r="I620" s="39" t="s">
        <v>1901</v>
      </c>
      <c r="J620" s="16" t="s">
        <v>91</v>
      </c>
      <c r="K620" s="16" t="s">
        <v>92</v>
      </c>
      <c r="L620" s="16" t="s">
        <v>1956</v>
      </c>
      <c r="M620" s="16" t="s">
        <v>50</v>
      </c>
      <c r="N620" s="16" t="s">
        <v>1957</v>
      </c>
      <c r="O620" s="16" t="s">
        <v>1389</v>
      </c>
      <c r="P620" s="16" t="s">
        <v>1961</v>
      </c>
      <c r="Q620" s="16" t="s">
        <v>1959</v>
      </c>
      <c r="R620" s="16" t="s">
        <v>36</v>
      </c>
      <c r="S620" s="16">
        <v>0</v>
      </c>
      <c r="T620" s="16">
        <v>0</v>
      </c>
      <c r="U620" s="16">
        <v>0</v>
      </c>
      <c r="V620" s="16">
        <v>1</v>
      </c>
      <c r="W620" s="16">
        <v>1</v>
      </c>
      <c r="X620" s="16" t="s">
        <v>1960</v>
      </c>
      <c r="Y620" s="13"/>
      <c r="Z620" s="13"/>
      <c r="AA620" s="13"/>
      <c r="AB620" s="13"/>
      <c r="AC620" s="13"/>
      <c r="AD620" s="13"/>
      <c r="AE620" s="13"/>
      <c r="AF620" s="13"/>
      <c r="AG620" s="13"/>
      <c r="AH620" s="13"/>
      <c r="AI620" s="13"/>
    </row>
    <row r="621" spans="1:35" x14ac:dyDescent="0.2">
      <c r="A621" s="36" t="s">
        <v>1749</v>
      </c>
      <c r="B621" s="37" t="s">
        <v>1750</v>
      </c>
      <c r="C621" s="38" t="s">
        <v>1749</v>
      </c>
      <c r="D621" s="38" t="s">
        <v>1751</v>
      </c>
      <c r="E621" s="38" t="s">
        <v>1752</v>
      </c>
      <c r="F621" s="38" t="s">
        <v>1898</v>
      </c>
      <c r="G621" s="39" t="s">
        <v>1899</v>
      </c>
      <c r="H621" s="38" t="s">
        <v>1900</v>
      </c>
      <c r="I621" s="39" t="s">
        <v>1901</v>
      </c>
      <c r="J621" s="16" t="s">
        <v>621</v>
      </c>
      <c r="K621" s="16" t="s">
        <v>622</v>
      </c>
      <c r="L621" s="16" t="s">
        <v>1962</v>
      </c>
      <c r="M621" s="16" t="s">
        <v>50</v>
      </c>
      <c r="N621" s="16" t="s">
        <v>1963</v>
      </c>
      <c r="O621" s="16" t="s">
        <v>1389</v>
      </c>
      <c r="P621" s="16" t="s">
        <v>1964</v>
      </c>
      <c r="Q621" s="16" t="s">
        <v>383</v>
      </c>
      <c r="R621" s="16" t="s">
        <v>36</v>
      </c>
      <c r="S621" s="16">
        <v>0</v>
      </c>
      <c r="T621" s="16">
        <v>0</v>
      </c>
      <c r="U621" s="16">
        <v>0</v>
      </c>
      <c r="V621" s="16">
        <v>1</v>
      </c>
      <c r="W621" s="16">
        <v>1</v>
      </c>
      <c r="X621" s="16" t="s">
        <v>1965</v>
      </c>
      <c r="Y621" s="13"/>
      <c r="Z621" s="13"/>
      <c r="AA621" s="13"/>
      <c r="AB621" s="13"/>
      <c r="AC621" s="13"/>
      <c r="AD621" s="13"/>
      <c r="AE621" s="13"/>
      <c r="AF621" s="13"/>
      <c r="AG621" s="13"/>
      <c r="AH621" s="13"/>
      <c r="AI621" s="13"/>
    </row>
    <row r="622" spans="1:35" x14ac:dyDescent="0.2">
      <c r="A622" s="36" t="s">
        <v>1749</v>
      </c>
      <c r="B622" s="37" t="s">
        <v>1750</v>
      </c>
      <c r="C622" s="38" t="s">
        <v>1749</v>
      </c>
      <c r="D622" s="38" t="s">
        <v>1751</v>
      </c>
      <c r="E622" s="38" t="s">
        <v>1752</v>
      </c>
      <c r="F622" s="38" t="s">
        <v>1898</v>
      </c>
      <c r="G622" s="39" t="s">
        <v>1899</v>
      </c>
      <c r="H622" s="38" t="s">
        <v>1900</v>
      </c>
      <c r="I622" s="39" t="s">
        <v>1901</v>
      </c>
      <c r="J622" s="16" t="s">
        <v>621</v>
      </c>
      <c r="K622" s="16" t="s">
        <v>622</v>
      </c>
      <c r="L622" s="16" t="s">
        <v>1962</v>
      </c>
      <c r="M622" s="16" t="s">
        <v>50</v>
      </c>
      <c r="N622" s="16" t="s">
        <v>1963</v>
      </c>
      <c r="O622" s="16" t="s">
        <v>1389</v>
      </c>
      <c r="P622" s="16" t="s">
        <v>1966</v>
      </c>
      <c r="Q622" s="16" t="s">
        <v>383</v>
      </c>
      <c r="R622" s="16" t="s">
        <v>36</v>
      </c>
      <c r="S622" s="16">
        <v>0</v>
      </c>
      <c r="T622" s="16">
        <v>0</v>
      </c>
      <c r="U622" s="16">
        <v>0</v>
      </c>
      <c r="V622" s="16">
        <v>1</v>
      </c>
      <c r="W622" s="16">
        <v>1</v>
      </c>
      <c r="X622" s="16" t="s">
        <v>1965</v>
      </c>
      <c r="Y622" s="13"/>
      <c r="Z622" s="13"/>
      <c r="AA622" s="13"/>
      <c r="AB622" s="13"/>
      <c r="AC622" s="13"/>
      <c r="AD622" s="13"/>
      <c r="AE622" s="13"/>
      <c r="AF622" s="13"/>
      <c r="AG622" s="13"/>
      <c r="AH622" s="13"/>
      <c r="AI622" s="13"/>
    </row>
    <row r="623" spans="1:35" x14ac:dyDescent="0.2">
      <c r="A623" s="36" t="s">
        <v>1749</v>
      </c>
      <c r="B623" s="37" t="s">
        <v>1750</v>
      </c>
      <c r="C623" s="38" t="s">
        <v>1749</v>
      </c>
      <c r="D623" s="38" t="s">
        <v>1751</v>
      </c>
      <c r="E623" s="38" t="s">
        <v>1752</v>
      </c>
      <c r="F623" s="38" t="s">
        <v>1898</v>
      </c>
      <c r="G623" s="39" t="s">
        <v>1899</v>
      </c>
      <c r="H623" s="38" t="s">
        <v>1900</v>
      </c>
      <c r="I623" s="39" t="s">
        <v>1901</v>
      </c>
      <c r="J623" s="16" t="s">
        <v>1082</v>
      </c>
      <c r="K623" s="16" t="s">
        <v>1083</v>
      </c>
      <c r="L623" s="16" t="s">
        <v>1967</v>
      </c>
      <c r="M623" s="16" t="s">
        <v>50</v>
      </c>
      <c r="N623" s="16" t="s">
        <v>1968</v>
      </c>
      <c r="O623" s="16" t="s">
        <v>1389</v>
      </c>
      <c r="P623" s="16" t="s">
        <v>1969</v>
      </c>
      <c r="Q623" s="16" t="s">
        <v>232</v>
      </c>
      <c r="R623" s="16" t="s">
        <v>36</v>
      </c>
      <c r="S623" s="16">
        <v>0</v>
      </c>
      <c r="T623" s="16">
        <v>0</v>
      </c>
      <c r="U623" s="16">
        <v>0</v>
      </c>
      <c r="V623" s="16">
        <v>1</v>
      </c>
      <c r="W623" s="16">
        <v>1</v>
      </c>
      <c r="X623" s="16" t="s">
        <v>1970</v>
      </c>
      <c r="Y623" s="13"/>
      <c r="Z623" s="13"/>
      <c r="AA623" s="13"/>
      <c r="AB623" s="13"/>
      <c r="AC623" s="13"/>
      <c r="AD623" s="13"/>
      <c r="AE623" s="13"/>
      <c r="AF623" s="13"/>
      <c r="AG623" s="13"/>
      <c r="AH623" s="13"/>
      <c r="AI623" s="13"/>
    </row>
    <row r="624" spans="1:35" x14ac:dyDescent="0.2">
      <c r="A624" s="36" t="s">
        <v>1749</v>
      </c>
      <c r="B624" s="37" t="s">
        <v>1750</v>
      </c>
      <c r="C624" s="38" t="s">
        <v>1749</v>
      </c>
      <c r="D624" s="38" t="s">
        <v>1751</v>
      </c>
      <c r="E624" s="38" t="s">
        <v>1752</v>
      </c>
      <c r="F624" s="38" t="s">
        <v>1898</v>
      </c>
      <c r="G624" s="39" t="s">
        <v>1899</v>
      </c>
      <c r="H624" s="38" t="s">
        <v>1900</v>
      </c>
      <c r="I624" s="39" t="s">
        <v>1901</v>
      </c>
      <c r="J624" s="16" t="s">
        <v>1082</v>
      </c>
      <c r="K624" s="16" t="s">
        <v>1083</v>
      </c>
      <c r="L624" s="16" t="s">
        <v>1967</v>
      </c>
      <c r="M624" s="16" t="s">
        <v>50</v>
      </c>
      <c r="N624" s="16" t="s">
        <v>1968</v>
      </c>
      <c r="O624" s="16" t="s">
        <v>1389</v>
      </c>
      <c r="P624" s="16" t="s">
        <v>1971</v>
      </c>
      <c r="Q624" s="16" t="s">
        <v>232</v>
      </c>
      <c r="R624" s="16" t="s">
        <v>36</v>
      </c>
      <c r="S624" s="16">
        <v>0</v>
      </c>
      <c r="T624" s="16">
        <v>0</v>
      </c>
      <c r="U624" s="16">
        <v>0</v>
      </c>
      <c r="V624" s="16">
        <v>1</v>
      </c>
      <c r="W624" s="16">
        <v>1</v>
      </c>
      <c r="X624" s="16" t="s">
        <v>1970</v>
      </c>
      <c r="Y624" s="13"/>
      <c r="Z624" s="13"/>
      <c r="AA624" s="13"/>
      <c r="AB624" s="13"/>
      <c r="AC624" s="13"/>
      <c r="AD624" s="13"/>
      <c r="AE624" s="13"/>
      <c r="AF624" s="13"/>
      <c r="AG624" s="13"/>
      <c r="AH624" s="13"/>
      <c r="AI624" s="13"/>
    </row>
    <row r="625" spans="1:35" x14ac:dyDescent="0.2">
      <c r="A625" s="14" t="s">
        <v>1545</v>
      </c>
      <c r="B625" s="15" t="s">
        <v>1546</v>
      </c>
      <c r="C625" s="16" t="s">
        <v>1547</v>
      </c>
      <c r="D625" s="16" t="s">
        <v>1896</v>
      </c>
      <c r="E625" s="16" t="s">
        <v>1897</v>
      </c>
      <c r="F625" s="16" t="s">
        <v>1898</v>
      </c>
      <c r="G625" s="17" t="s">
        <v>1899</v>
      </c>
      <c r="H625" s="16" t="s">
        <v>1900</v>
      </c>
      <c r="I625" s="17" t="s">
        <v>1901</v>
      </c>
      <c r="J625" s="16" t="s">
        <v>98</v>
      </c>
      <c r="K625" s="16" t="s">
        <v>99</v>
      </c>
      <c r="L625" s="16" t="s">
        <v>1972</v>
      </c>
      <c r="M625" s="16" t="s">
        <v>50</v>
      </c>
      <c r="N625" s="16" t="s">
        <v>1973</v>
      </c>
      <c r="O625" s="16" t="s">
        <v>1389</v>
      </c>
      <c r="P625" s="16" t="s">
        <v>1974</v>
      </c>
      <c r="Q625" s="16" t="s">
        <v>1921</v>
      </c>
      <c r="R625" s="16" t="s">
        <v>36</v>
      </c>
      <c r="S625" s="16">
        <v>2200000</v>
      </c>
      <c r="T625" s="16">
        <v>3300000</v>
      </c>
      <c r="U625" s="16">
        <v>3300000</v>
      </c>
      <c r="V625" s="16">
        <v>4200000</v>
      </c>
      <c r="W625" s="16">
        <v>13000000</v>
      </c>
      <c r="X625" s="16" t="s">
        <v>1975</v>
      </c>
      <c r="Y625" s="13"/>
      <c r="Z625" s="13"/>
      <c r="AA625" s="13"/>
      <c r="AB625" s="13"/>
      <c r="AC625" s="13"/>
      <c r="AD625" s="13"/>
      <c r="AE625" s="13"/>
      <c r="AF625" s="13"/>
      <c r="AG625" s="13"/>
      <c r="AH625" s="13"/>
      <c r="AI625" s="13"/>
    </row>
    <row r="626" spans="1:35" x14ac:dyDescent="0.2">
      <c r="A626" s="14" t="s">
        <v>1545</v>
      </c>
      <c r="B626" s="15" t="s">
        <v>1546</v>
      </c>
      <c r="C626" s="16" t="s">
        <v>1547</v>
      </c>
      <c r="D626" s="16" t="s">
        <v>1896</v>
      </c>
      <c r="E626" s="16" t="s">
        <v>1897</v>
      </c>
      <c r="F626" s="16" t="s">
        <v>1898</v>
      </c>
      <c r="G626" s="17" t="s">
        <v>1899</v>
      </c>
      <c r="H626" s="16" t="s">
        <v>1900</v>
      </c>
      <c r="I626" s="17" t="s">
        <v>1901</v>
      </c>
      <c r="J626" s="16" t="s">
        <v>98</v>
      </c>
      <c r="K626" s="16" t="s">
        <v>99</v>
      </c>
      <c r="L626" s="16" t="s">
        <v>1972</v>
      </c>
      <c r="M626" s="16" t="s">
        <v>50</v>
      </c>
      <c r="N626" s="16" t="s">
        <v>1973</v>
      </c>
      <c r="O626" s="16" t="s">
        <v>1389</v>
      </c>
      <c r="P626" s="16" t="s">
        <v>1976</v>
      </c>
      <c r="Q626" s="16" t="s">
        <v>1921</v>
      </c>
      <c r="R626" s="16" t="s">
        <v>36</v>
      </c>
      <c r="S626" s="16">
        <v>2200000</v>
      </c>
      <c r="T626" s="16">
        <v>3300000</v>
      </c>
      <c r="U626" s="16">
        <v>3300000</v>
      </c>
      <c r="V626" s="16">
        <v>4200000</v>
      </c>
      <c r="W626" s="16">
        <v>13000000</v>
      </c>
      <c r="X626" s="16" t="s">
        <v>1975</v>
      </c>
      <c r="Y626" s="13"/>
      <c r="Z626" s="13"/>
      <c r="AA626" s="13"/>
      <c r="AB626" s="13"/>
      <c r="AC626" s="13"/>
      <c r="AD626" s="13"/>
      <c r="AE626" s="13"/>
      <c r="AF626" s="13"/>
      <c r="AG626" s="13"/>
      <c r="AH626" s="13"/>
      <c r="AI626" s="13"/>
    </row>
    <row r="627" spans="1:35" x14ac:dyDescent="0.2">
      <c r="A627" s="14" t="s">
        <v>1545</v>
      </c>
      <c r="B627" s="15" t="s">
        <v>1546</v>
      </c>
      <c r="C627" s="16" t="s">
        <v>1547</v>
      </c>
      <c r="D627" s="16" t="s">
        <v>1896</v>
      </c>
      <c r="E627" s="16" t="s">
        <v>1897</v>
      </c>
      <c r="F627" s="16" t="s">
        <v>1898</v>
      </c>
      <c r="G627" s="17" t="s">
        <v>1899</v>
      </c>
      <c r="H627" s="16" t="s">
        <v>1900</v>
      </c>
      <c r="I627" s="17" t="s">
        <v>1901</v>
      </c>
      <c r="J627" s="16" t="s">
        <v>445</v>
      </c>
      <c r="K627" s="16" t="s">
        <v>446</v>
      </c>
      <c r="L627" s="16" t="s">
        <v>1977</v>
      </c>
      <c r="M627" s="16" t="s">
        <v>50</v>
      </c>
      <c r="N627" s="16" t="s">
        <v>1978</v>
      </c>
      <c r="O627" s="16" t="s">
        <v>1389</v>
      </c>
      <c r="P627" s="16" t="s">
        <v>1979</v>
      </c>
      <c r="Q627" s="16" t="s">
        <v>1921</v>
      </c>
      <c r="R627" s="16" t="s">
        <v>36</v>
      </c>
      <c r="S627" s="16">
        <v>2200000</v>
      </c>
      <c r="T627" s="16">
        <v>3300000</v>
      </c>
      <c r="U627" s="16">
        <v>3300000</v>
      </c>
      <c r="V627" s="16">
        <v>4200000</v>
      </c>
      <c r="W627" s="16">
        <v>13000000</v>
      </c>
      <c r="X627" s="16" t="s">
        <v>1980</v>
      </c>
      <c r="Y627" s="13"/>
      <c r="Z627" s="13"/>
      <c r="AA627" s="13"/>
      <c r="AB627" s="13"/>
      <c r="AC627" s="13"/>
      <c r="AD627" s="13"/>
      <c r="AE627" s="13"/>
      <c r="AF627" s="13"/>
      <c r="AG627" s="13"/>
      <c r="AH627" s="13"/>
      <c r="AI627" s="13"/>
    </row>
    <row r="628" spans="1:35" x14ac:dyDescent="0.2">
      <c r="A628" s="14" t="s">
        <v>1545</v>
      </c>
      <c r="B628" s="15" t="s">
        <v>1546</v>
      </c>
      <c r="C628" s="16" t="s">
        <v>1547</v>
      </c>
      <c r="D628" s="16" t="s">
        <v>1896</v>
      </c>
      <c r="E628" s="16" t="s">
        <v>1897</v>
      </c>
      <c r="F628" s="16" t="s">
        <v>1898</v>
      </c>
      <c r="G628" s="17" t="s">
        <v>1899</v>
      </c>
      <c r="H628" s="16" t="s">
        <v>1900</v>
      </c>
      <c r="I628" s="17" t="s">
        <v>1901</v>
      </c>
      <c r="J628" s="16" t="s">
        <v>445</v>
      </c>
      <c r="K628" s="16" t="s">
        <v>446</v>
      </c>
      <c r="L628" s="16" t="s">
        <v>1977</v>
      </c>
      <c r="M628" s="16" t="s">
        <v>50</v>
      </c>
      <c r="N628" s="16" t="s">
        <v>1978</v>
      </c>
      <c r="O628" s="16" t="s">
        <v>1389</v>
      </c>
      <c r="P628" s="16" t="s">
        <v>1981</v>
      </c>
      <c r="Q628" s="16" t="s">
        <v>1921</v>
      </c>
      <c r="R628" s="16" t="s">
        <v>36</v>
      </c>
      <c r="S628" s="16">
        <v>2200000</v>
      </c>
      <c r="T628" s="16">
        <v>3300000</v>
      </c>
      <c r="U628" s="16">
        <v>3300000</v>
      </c>
      <c r="V628" s="16">
        <v>4200000</v>
      </c>
      <c r="W628" s="16">
        <v>13000000</v>
      </c>
      <c r="X628" s="16" t="s">
        <v>1980</v>
      </c>
      <c r="Y628" s="13"/>
      <c r="Z628" s="13"/>
      <c r="AA628" s="13"/>
      <c r="AB628" s="13"/>
      <c r="AC628" s="13"/>
      <c r="AD628" s="13"/>
      <c r="AE628" s="13"/>
      <c r="AF628" s="13"/>
      <c r="AG628" s="13"/>
      <c r="AH628" s="13"/>
      <c r="AI628" s="13"/>
    </row>
    <row r="629" spans="1:35" x14ac:dyDescent="0.2">
      <c r="A629" s="14" t="s">
        <v>1545</v>
      </c>
      <c r="B629" s="15" t="s">
        <v>1546</v>
      </c>
      <c r="C629" s="16" t="s">
        <v>1547</v>
      </c>
      <c r="D629" s="16" t="s">
        <v>1896</v>
      </c>
      <c r="E629" s="16" t="s">
        <v>1897</v>
      </c>
      <c r="F629" s="16" t="s">
        <v>1898</v>
      </c>
      <c r="G629" s="17" t="s">
        <v>1899</v>
      </c>
      <c r="H629" s="16" t="s">
        <v>1900</v>
      </c>
      <c r="I629" s="17" t="s">
        <v>1901</v>
      </c>
      <c r="J629" s="16" t="s">
        <v>638</v>
      </c>
      <c r="K629" s="16" t="s">
        <v>639</v>
      </c>
      <c r="L629" s="16" t="s">
        <v>1982</v>
      </c>
      <c r="M629" s="16" t="s">
        <v>50</v>
      </c>
      <c r="N629" s="16" t="s">
        <v>1983</v>
      </c>
      <c r="O629" s="16" t="s">
        <v>1389</v>
      </c>
      <c r="P629" s="16" t="s">
        <v>1984</v>
      </c>
      <c r="Q629" s="16" t="s">
        <v>1921</v>
      </c>
      <c r="R629" s="16" t="s">
        <v>36</v>
      </c>
      <c r="S629" s="16">
        <v>987000</v>
      </c>
      <c r="T629" s="16">
        <v>1075000</v>
      </c>
      <c r="U629" s="16">
        <v>1075000</v>
      </c>
      <c r="V629" s="16">
        <v>1075000</v>
      </c>
      <c r="W629" s="16">
        <v>4212000</v>
      </c>
      <c r="X629" s="16" t="s">
        <v>1985</v>
      </c>
      <c r="Y629" s="13"/>
      <c r="Z629" s="13"/>
      <c r="AA629" s="13"/>
      <c r="AB629" s="13"/>
      <c r="AC629" s="13"/>
      <c r="AD629" s="13"/>
      <c r="AE629" s="13"/>
      <c r="AF629" s="13"/>
      <c r="AG629" s="13"/>
      <c r="AH629" s="13"/>
      <c r="AI629" s="13"/>
    </row>
    <row r="630" spans="1:35" x14ac:dyDescent="0.2">
      <c r="A630" s="14" t="s">
        <v>1545</v>
      </c>
      <c r="B630" s="15" t="s">
        <v>1546</v>
      </c>
      <c r="C630" s="16" t="s">
        <v>1547</v>
      </c>
      <c r="D630" s="16" t="s">
        <v>1896</v>
      </c>
      <c r="E630" s="16" t="s">
        <v>1897</v>
      </c>
      <c r="F630" s="16" t="s">
        <v>1898</v>
      </c>
      <c r="G630" s="17" t="s">
        <v>1899</v>
      </c>
      <c r="H630" s="16" t="s">
        <v>1900</v>
      </c>
      <c r="I630" s="17" t="s">
        <v>1901</v>
      </c>
      <c r="J630" s="16" t="s">
        <v>638</v>
      </c>
      <c r="K630" s="16" t="s">
        <v>639</v>
      </c>
      <c r="L630" s="16" t="s">
        <v>1982</v>
      </c>
      <c r="M630" s="16" t="s">
        <v>50</v>
      </c>
      <c r="N630" s="16" t="s">
        <v>1983</v>
      </c>
      <c r="O630" s="16" t="s">
        <v>1389</v>
      </c>
      <c r="P630" s="16" t="s">
        <v>1986</v>
      </c>
      <c r="Q630" s="16" t="s">
        <v>1921</v>
      </c>
      <c r="R630" s="16" t="s">
        <v>36</v>
      </c>
      <c r="S630" s="16">
        <v>987000</v>
      </c>
      <c r="T630" s="16">
        <v>1075000</v>
      </c>
      <c r="U630" s="16">
        <v>1075000</v>
      </c>
      <c r="V630" s="16">
        <v>1075000</v>
      </c>
      <c r="W630" s="16">
        <v>4212000</v>
      </c>
      <c r="X630" s="16" t="s">
        <v>1985</v>
      </c>
      <c r="Y630" s="13"/>
      <c r="Z630" s="13"/>
      <c r="AA630" s="13"/>
      <c r="AB630" s="13"/>
      <c r="AC630" s="13"/>
      <c r="AD630" s="13"/>
      <c r="AE630" s="13"/>
      <c r="AF630" s="13"/>
      <c r="AG630" s="13"/>
      <c r="AH630" s="13"/>
      <c r="AI630" s="13"/>
    </row>
    <row r="631" spans="1:35" x14ac:dyDescent="0.2">
      <c r="A631" s="14" t="s">
        <v>1545</v>
      </c>
      <c r="B631" s="15" t="s">
        <v>1546</v>
      </c>
      <c r="C631" s="16" t="s">
        <v>1547</v>
      </c>
      <c r="D631" s="16" t="s">
        <v>1896</v>
      </c>
      <c r="E631" s="16" t="s">
        <v>1897</v>
      </c>
      <c r="F631" s="16" t="s">
        <v>1898</v>
      </c>
      <c r="G631" s="17" t="s">
        <v>1899</v>
      </c>
      <c r="H631" s="16" t="s">
        <v>1900</v>
      </c>
      <c r="I631" s="17" t="s">
        <v>1901</v>
      </c>
      <c r="J631" s="16" t="s">
        <v>104</v>
      </c>
      <c r="K631" s="16" t="s">
        <v>105</v>
      </c>
      <c r="L631" s="16" t="s">
        <v>1987</v>
      </c>
      <c r="M631" s="16" t="s">
        <v>50</v>
      </c>
      <c r="N631" s="16" t="s">
        <v>1988</v>
      </c>
      <c r="O631" s="16" t="s">
        <v>1389</v>
      </c>
      <c r="P631" s="16" t="s">
        <v>1989</v>
      </c>
      <c r="Q631" s="16" t="s">
        <v>763</v>
      </c>
      <c r="R631" s="16" t="s">
        <v>36</v>
      </c>
      <c r="S631" s="16">
        <v>120</v>
      </c>
      <c r="T631" s="16">
        <v>120</v>
      </c>
      <c r="U631" s="16">
        <v>120</v>
      </c>
      <c r="V631" s="16">
        <v>120</v>
      </c>
      <c r="W631" s="16">
        <v>480</v>
      </c>
      <c r="X631" s="16" t="s">
        <v>1990</v>
      </c>
      <c r="Y631" s="13"/>
      <c r="Z631" s="13"/>
      <c r="AA631" s="13"/>
      <c r="AB631" s="13"/>
      <c r="AC631" s="13"/>
      <c r="AD631" s="13"/>
      <c r="AE631" s="13"/>
      <c r="AF631" s="13"/>
      <c r="AG631" s="13"/>
      <c r="AH631" s="13"/>
      <c r="AI631" s="13"/>
    </row>
    <row r="632" spans="1:35" x14ac:dyDescent="0.2">
      <c r="A632" s="14" t="s">
        <v>1545</v>
      </c>
      <c r="B632" s="15" t="s">
        <v>1546</v>
      </c>
      <c r="C632" s="16" t="s">
        <v>1547</v>
      </c>
      <c r="D632" s="16" t="s">
        <v>1896</v>
      </c>
      <c r="E632" s="16" t="s">
        <v>1897</v>
      </c>
      <c r="F632" s="16" t="s">
        <v>1898</v>
      </c>
      <c r="G632" s="17" t="s">
        <v>1899</v>
      </c>
      <c r="H632" s="16" t="s">
        <v>1900</v>
      </c>
      <c r="I632" s="17" t="s">
        <v>1901</v>
      </c>
      <c r="J632" s="16" t="s">
        <v>104</v>
      </c>
      <c r="K632" s="16" t="s">
        <v>105</v>
      </c>
      <c r="L632" s="16" t="s">
        <v>1987</v>
      </c>
      <c r="M632" s="16" t="s">
        <v>50</v>
      </c>
      <c r="N632" s="16" t="s">
        <v>1988</v>
      </c>
      <c r="O632" s="16" t="s">
        <v>1389</v>
      </c>
      <c r="P632" s="16" t="s">
        <v>1991</v>
      </c>
      <c r="Q632" s="16" t="s">
        <v>763</v>
      </c>
      <c r="R632" s="16" t="s">
        <v>36</v>
      </c>
      <c r="S632" s="16">
        <v>120</v>
      </c>
      <c r="T632" s="16">
        <v>120</v>
      </c>
      <c r="U632" s="16">
        <v>120</v>
      </c>
      <c r="V632" s="16">
        <v>120</v>
      </c>
      <c r="W632" s="16">
        <v>480</v>
      </c>
      <c r="X632" s="16" t="s">
        <v>1990</v>
      </c>
      <c r="Y632" s="13"/>
      <c r="Z632" s="13"/>
      <c r="AA632" s="13"/>
      <c r="AB632" s="13"/>
      <c r="AC632" s="13"/>
      <c r="AD632" s="13"/>
      <c r="AE632" s="13"/>
      <c r="AF632" s="13"/>
      <c r="AG632" s="13"/>
      <c r="AH632" s="13"/>
      <c r="AI632" s="13"/>
    </row>
    <row r="633" spans="1:35" x14ac:dyDescent="0.2">
      <c r="A633" s="14" t="s">
        <v>1545</v>
      </c>
      <c r="B633" s="15" t="s">
        <v>1546</v>
      </c>
      <c r="C633" s="16" t="s">
        <v>1547</v>
      </c>
      <c r="D633" s="16" t="s">
        <v>1896</v>
      </c>
      <c r="E633" s="16" t="s">
        <v>1897</v>
      </c>
      <c r="F633" s="16" t="s">
        <v>1898</v>
      </c>
      <c r="G633" s="17" t="s">
        <v>1899</v>
      </c>
      <c r="H633" s="16" t="s">
        <v>1900</v>
      </c>
      <c r="I633" s="17" t="s">
        <v>1901</v>
      </c>
      <c r="J633" s="16" t="s">
        <v>458</v>
      </c>
      <c r="K633" s="16" t="s">
        <v>459</v>
      </c>
      <c r="L633" s="16" t="s">
        <v>1992</v>
      </c>
      <c r="M633" s="16" t="s">
        <v>50</v>
      </c>
      <c r="N633" s="16" t="s">
        <v>1993</v>
      </c>
      <c r="O633" s="16" t="s">
        <v>1389</v>
      </c>
      <c r="P633" s="16" t="s">
        <v>1994</v>
      </c>
      <c r="Q633" s="16" t="s">
        <v>1995</v>
      </c>
      <c r="R633" s="16" t="s">
        <v>36</v>
      </c>
      <c r="S633" s="16">
        <v>29376000</v>
      </c>
      <c r="T633" s="16">
        <v>29376000</v>
      </c>
      <c r="U633" s="16">
        <v>29376000</v>
      </c>
      <c r="V633" s="16">
        <v>29376000</v>
      </c>
      <c r="W633" s="16">
        <v>117504000</v>
      </c>
      <c r="X633" s="16" t="s">
        <v>1996</v>
      </c>
      <c r="Y633" s="13"/>
      <c r="Z633" s="13"/>
      <c r="AA633" s="13"/>
      <c r="AB633" s="13"/>
      <c r="AC633" s="13"/>
      <c r="AD633" s="13"/>
      <c r="AE633" s="13"/>
      <c r="AF633" s="13"/>
      <c r="AG633" s="13"/>
      <c r="AH633" s="13"/>
      <c r="AI633" s="13"/>
    </row>
    <row r="634" spans="1:35" x14ac:dyDescent="0.2">
      <c r="A634" s="14" t="s">
        <v>1545</v>
      </c>
      <c r="B634" s="15" t="s">
        <v>1546</v>
      </c>
      <c r="C634" s="16" t="s">
        <v>1547</v>
      </c>
      <c r="D634" s="16" t="s">
        <v>1896</v>
      </c>
      <c r="E634" s="16" t="s">
        <v>1897</v>
      </c>
      <c r="F634" s="16" t="s">
        <v>1898</v>
      </c>
      <c r="G634" s="17" t="s">
        <v>1899</v>
      </c>
      <c r="H634" s="16" t="s">
        <v>1900</v>
      </c>
      <c r="I634" s="17" t="s">
        <v>1901</v>
      </c>
      <c r="J634" s="16" t="s">
        <v>458</v>
      </c>
      <c r="K634" s="16" t="s">
        <v>459</v>
      </c>
      <c r="L634" s="16" t="s">
        <v>1992</v>
      </c>
      <c r="M634" s="16" t="s">
        <v>50</v>
      </c>
      <c r="N634" s="16" t="s">
        <v>1993</v>
      </c>
      <c r="O634" s="16" t="s">
        <v>1389</v>
      </c>
      <c r="P634" s="16" t="s">
        <v>1997</v>
      </c>
      <c r="Q634" s="16" t="s">
        <v>1995</v>
      </c>
      <c r="R634" s="16" t="s">
        <v>36</v>
      </c>
      <c r="S634" s="16">
        <v>29376000</v>
      </c>
      <c r="T634" s="16">
        <v>29376000</v>
      </c>
      <c r="U634" s="16">
        <v>29376000</v>
      </c>
      <c r="V634" s="16">
        <v>29376000</v>
      </c>
      <c r="W634" s="16">
        <v>117504000</v>
      </c>
      <c r="X634" s="16" t="s">
        <v>1996</v>
      </c>
      <c r="Y634" s="13"/>
      <c r="Z634" s="13"/>
      <c r="AA634" s="13"/>
      <c r="AB634" s="13"/>
      <c r="AC634" s="13"/>
      <c r="AD634" s="13"/>
      <c r="AE634" s="13"/>
      <c r="AF634" s="13"/>
      <c r="AG634" s="13"/>
      <c r="AH634" s="13"/>
      <c r="AI634" s="13"/>
    </row>
    <row r="635" spans="1:35" x14ac:dyDescent="0.2">
      <c r="A635" s="14" t="s">
        <v>1545</v>
      </c>
      <c r="B635" s="15" t="s">
        <v>1546</v>
      </c>
      <c r="C635" s="16" t="s">
        <v>1547</v>
      </c>
      <c r="D635" s="16" t="s">
        <v>1896</v>
      </c>
      <c r="E635" s="16" t="s">
        <v>1897</v>
      </c>
      <c r="F635" s="16" t="s">
        <v>1898</v>
      </c>
      <c r="G635" s="17" t="s">
        <v>1899</v>
      </c>
      <c r="H635" s="16" t="s">
        <v>1900</v>
      </c>
      <c r="I635" s="17" t="s">
        <v>1901</v>
      </c>
      <c r="J635" s="16" t="s">
        <v>570</v>
      </c>
      <c r="K635" s="16" t="s">
        <v>571</v>
      </c>
      <c r="L635" s="16" t="s">
        <v>1998</v>
      </c>
      <c r="M635" s="16" t="s">
        <v>50</v>
      </c>
      <c r="N635" s="16" t="s">
        <v>1999</v>
      </c>
      <c r="O635" s="16" t="s">
        <v>1389</v>
      </c>
      <c r="P635" s="16" t="s">
        <v>2000</v>
      </c>
      <c r="Q635" s="16" t="s">
        <v>1557</v>
      </c>
      <c r="R635" s="16" t="s">
        <v>36</v>
      </c>
      <c r="S635" s="16">
        <v>987000</v>
      </c>
      <c r="T635" s="16">
        <v>1075000</v>
      </c>
      <c r="U635" s="16">
        <v>1075000</v>
      </c>
      <c r="V635" s="16">
        <v>1075000</v>
      </c>
      <c r="W635" s="16">
        <v>4212000</v>
      </c>
      <c r="X635" s="16" t="s">
        <v>2001</v>
      </c>
      <c r="Y635" s="13"/>
      <c r="Z635" s="13"/>
      <c r="AA635" s="13"/>
      <c r="AB635" s="13"/>
      <c r="AC635" s="13"/>
      <c r="AD635" s="13"/>
      <c r="AE635" s="13"/>
      <c r="AF635" s="13"/>
      <c r="AG635" s="13"/>
      <c r="AH635" s="13"/>
      <c r="AI635" s="13"/>
    </row>
    <row r="636" spans="1:35" x14ac:dyDescent="0.2">
      <c r="A636" s="14" t="s">
        <v>1545</v>
      </c>
      <c r="B636" s="15" t="s">
        <v>1546</v>
      </c>
      <c r="C636" s="16" t="s">
        <v>1547</v>
      </c>
      <c r="D636" s="16" t="s">
        <v>1896</v>
      </c>
      <c r="E636" s="16" t="s">
        <v>1897</v>
      </c>
      <c r="F636" s="16" t="s">
        <v>1898</v>
      </c>
      <c r="G636" s="17" t="s">
        <v>1899</v>
      </c>
      <c r="H636" s="16" t="s">
        <v>1900</v>
      </c>
      <c r="I636" s="17" t="s">
        <v>1901</v>
      </c>
      <c r="J636" s="16" t="s">
        <v>570</v>
      </c>
      <c r="K636" s="16" t="s">
        <v>571</v>
      </c>
      <c r="L636" s="16" t="s">
        <v>1998</v>
      </c>
      <c r="M636" s="16" t="s">
        <v>50</v>
      </c>
      <c r="N636" s="16" t="s">
        <v>1999</v>
      </c>
      <c r="O636" s="16" t="s">
        <v>1389</v>
      </c>
      <c r="P636" s="16" t="s">
        <v>2002</v>
      </c>
      <c r="Q636" s="16" t="s">
        <v>1557</v>
      </c>
      <c r="R636" s="16" t="s">
        <v>36</v>
      </c>
      <c r="S636" s="16">
        <v>2200000</v>
      </c>
      <c r="T636" s="16">
        <v>3300000</v>
      </c>
      <c r="U636" s="16">
        <v>3300000</v>
      </c>
      <c r="V636" s="16">
        <v>4200000</v>
      </c>
      <c r="W636" s="16">
        <v>13000000</v>
      </c>
      <c r="X636" s="16" t="s">
        <v>2001</v>
      </c>
      <c r="Y636" s="13"/>
      <c r="Z636" s="13"/>
      <c r="AA636" s="13"/>
      <c r="AB636" s="13"/>
      <c r="AC636" s="13"/>
      <c r="AD636" s="13"/>
      <c r="AE636" s="13"/>
      <c r="AF636" s="13"/>
      <c r="AG636" s="13"/>
      <c r="AH636" s="13"/>
      <c r="AI636" s="13"/>
    </row>
    <row r="637" spans="1:35" x14ac:dyDescent="0.2">
      <c r="A637" s="14" t="s">
        <v>1545</v>
      </c>
      <c r="B637" s="15" t="s">
        <v>1546</v>
      </c>
      <c r="C637" s="16" t="s">
        <v>1547</v>
      </c>
      <c r="D637" s="16" t="s">
        <v>1896</v>
      </c>
      <c r="E637" s="16" t="s">
        <v>1897</v>
      </c>
      <c r="F637" s="16" t="s">
        <v>1898</v>
      </c>
      <c r="G637" s="17" t="s">
        <v>1899</v>
      </c>
      <c r="H637" s="16" t="s">
        <v>1900</v>
      </c>
      <c r="I637" s="17" t="s">
        <v>1901</v>
      </c>
      <c r="J637" s="16" t="s">
        <v>331</v>
      </c>
      <c r="K637" s="16" t="s">
        <v>332</v>
      </c>
      <c r="L637" s="16" t="s">
        <v>2003</v>
      </c>
      <c r="M637" s="16" t="s">
        <v>50</v>
      </c>
      <c r="N637" s="16" t="s">
        <v>2004</v>
      </c>
      <c r="O637" s="16" t="s">
        <v>1389</v>
      </c>
      <c r="P637" s="16" t="s">
        <v>2005</v>
      </c>
      <c r="Q637" s="16" t="s">
        <v>1428</v>
      </c>
      <c r="R637" s="16" t="s">
        <v>36</v>
      </c>
      <c r="S637" s="16">
        <v>120</v>
      </c>
      <c r="T637" s="16">
        <v>120</v>
      </c>
      <c r="U637" s="16">
        <v>120</v>
      </c>
      <c r="V637" s="16">
        <v>120</v>
      </c>
      <c r="W637" s="16">
        <v>480</v>
      </c>
      <c r="X637" s="16" t="s">
        <v>2006</v>
      </c>
      <c r="Y637" s="13"/>
      <c r="Z637" s="13"/>
      <c r="AA637" s="13"/>
      <c r="AB637" s="13"/>
      <c r="AC637" s="13"/>
      <c r="AD637" s="13"/>
      <c r="AE637" s="13"/>
      <c r="AF637" s="13"/>
      <c r="AG637" s="13"/>
      <c r="AH637" s="13"/>
      <c r="AI637" s="13"/>
    </row>
    <row r="638" spans="1:35" x14ac:dyDescent="0.2">
      <c r="A638" s="14" t="s">
        <v>1545</v>
      </c>
      <c r="B638" s="15" t="s">
        <v>1546</v>
      </c>
      <c r="C638" s="16" t="s">
        <v>1547</v>
      </c>
      <c r="D638" s="16" t="s">
        <v>1896</v>
      </c>
      <c r="E638" s="16" t="s">
        <v>1897</v>
      </c>
      <c r="F638" s="16" t="s">
        <v>1898</v>
      </c>
      <c r="G638" s="17" t="s">
        <v>1899</v>
      </c>
      <c r="H638" s="16" t="s">
        <v>1900</v>
      </c>
      <c r="I638" s="17" t="s">
        <v>1901</v>
      </c>
      <c r="J638" s="16" t="s">
        <v>331</v>
      </c>
      <c r="K638" s="16" t="s">
        <v>332</v>
      </c>
      <c r="L638" s="16" t="s">
        <v>2003</v>
      </c>
      <c r="M638" s="16" t="s">
        <v>50</v>
      </c>
      <c r="N638" s="16" t="s">
        <v>2004</v>
      </c>
      <c r="O638" s="16" t="s">
        <v>1389</v>
      </c>
      <c r="P638" s="16" t="s">
        <v>2007</v>
      </c>
      <c r="Q638" s="16" t="s">
        <v>1428</v>
      </c>
      <c r="R638" s="16" t="s">
        <v>36</v>
      </c>
      <c r="S638" s="16">
        <v>120</v>
      </c>
      <c r="T638" s="16">
        <v>120</v>
      </c>
      <c r="U638" s="16">
        <v>120</v>
      </c>
      <c r="V638" s="16">
        <v>120</v>
      </c>
      <c r="W638" s="16">
        <v>480</v>
      </c>
      <c r="X638" s="16" t="s">
        <v>2006</v>
      </c>
      <c r="Y638" s="13"/>
      <c r="Z638" s="13"/>
      <c r="AA638" s="13"/>
      <c r="AB638" s="13"/>
      <c r="AC638" s="13"/>
      <c r="AD638" s="13"/>
      <c r="AE638" s="13"/>
      <c r="AF638" s="13"/>
      <c r="AG638" s="13"/>
      <c r="AH638" s="13"/>
      <c r="AI638" s="13"/>
    </row>
    <row r="639" spans="1:35" x14ac:dyDescent="0.2">
      <c r="A639" s="14" t="s">
        <v>1545</v>
      </c>
      <c r="B639" s="15" t="s">
        <v>1546</v>
      </c>
      <c r="C639" s="16" t="s">
        <v>1547</v>
      </c>
      <c r="D639" s="16" t="s">
        <v>1896</v>
      </c>
      <c r="E639" s="16" t="s">
        <v>1897</v>
      </c>
      <c r="F639" s="16" t="s">
        <v>1898</v>
      </c>
      <c r="G639" s="17" t="s">
        <v>1899</v>
      </c>
      <c r="H639" s="16" t="s">
        <v>1900</v>
      </c>
      <c r="I639" s="17" t="s">
        <v>1901</v>
      </c>
      <c r="J639" s="16" t="s">
        <v>811</v>
      </c>
      <c r="K639" s="16" t="s">
        <v>812</v>
      </c>
      <c r="L639" s="16" t="s">
        <v>2008</v>
      </c>
      <c r="M639" s="16" t="s">
        <v>50</v>
      </c>
      <c r="N639" s="16" t="s">
        <v>2009</v>
      </c>
      <c r="O639" s="16" t="s">
        <v>1389</v>
      </c>
      <c r="P639" s="16" t="s">
        <v>2010</v>
      </c>
      <c r="Q639" s="16" t="s">
        <v>1428</v>
      </c>
      <c r="R639" s="16" t="s">
        <v>36</v>
      </c>
      <c r="S639" s="16">
        <v>19</v>
      </c>
      <c r="T639" s="16">
        <v>19</v>
      </c>
      <c r="U639" s="16">
        <v>22</v>
      </c>
      <c r="V639" s="16">
        <v>14</v>
      </c>
      <c r="W639" s="16">
        <v>74</v>
      </c>
      <c r="X639" s="16" t="s">
        <v>2011</v>
      </c>
      <c r="Y639" s="13"/>
      <c r="Z639" s="13"/>
      <c r="AA639" s="13"/>
      <c r="AB639" s="13"/>
      <c r="AC639" s="13"/>
      <c r="AD639" s="13"/>
      <c r="AE639" s="13"/>
      <c r="AF639" s="13"/>
      <c r="AG639" s="13"/>
      <c r="AH639" s="13"/>
      <c r="AI639" s="13"/>
    </row>
    <row r="640" spans="1:35" x14ac:dyDescent="0.2">
      <c r="A640" s="14" t="s">
        <v>1545</v>
      </c>
      <c r="B640" s="15" t="s">
        <v>1546</v>
      </c>
      <c r="C640" s="16" t="s">
        <v>1547</v>
      </c>
      <c r="D640" s="16" t="s">
        <v>1896</v>
      </c>
      <c r="E640" s="16" t="s">
        <v>1897</v>
      </c>
      <c r="F640" s="16" t="s">
        <v>1898</v>
      </c>
      <c r="G640" s="17" t="s">
        <v>1899</v>
      </c>
      <c r="H640" s="16" t="s">
        <v>1900</v>
      </c>
      <c r="I640" s="17" t="s">
        <v>1901</v>
      </c>
      <c r="J640" s="16" t="s">
        <v>811</v>
      </c>
      <c r="K640" s="16" t="s">
        <v>812</v>
      </c>
      <c r="L640" s="16" t="s">
        <v>2008</v>
      </c>
      <c r="M640" s="16" t="s">
        <v>50</v>
      </c>
      <c r="N640" s="16" t="s">
        <v>2009</v>
      </c>
      <c r="O640" s="16" t="s">
        <v>1389</v>
      </c>
      <c r="P640" s="16" t="s">
        <v>2012</v>
      </c>
      <c r="Q640" s="16" t="s">
        <v>1428</v>
      </c>
      <c r="R640" s="16" t="s">
        <v>36</v>
      </c>
      <c r="S640" s="16">
        <v>19</v>
      </c>
      <c r="T640" s="16">
        <v>19</v>
      </c>
      <c r="U640" s="16">
        <v>22</v>
      </c>
      <c r="V640" s="16">
        <v>14</v>
      </c>
      <c r="W640" s="16">
        <v>74</v>
      </c>
      <c r="X640" s="16" t="s">
        <v>2011</v>
      </c>
      <c r="Y640" s="13"/>
      <c r="Z640" s="13"/>
      <c r="AA640" s="13"/>
      <c r="AB640" s="13"/>
      <c r="AC640" s="13"/>
      <c r="AD640" s="13"/>
      <c r="AE640" s="13"/>
      <c r="AF640" s="13"/>
      <c r="AG640" s="13"/>
      <c r="AH640" s="13"/>
      <c r="AI640" s="13"/>
    </row>
    <row r="641" spans="1:35" x14ac:dyDescent="0.2">
      <c r="A641" s="14" t="s">
        <v>1545</v>
      </c>
      <c r="B641" s="15" t="s">
        <v>1546</v>
      </c>
      <c r="C641" s="16" t="s">
        <v>1547</v>
      </c>
      <c r="D641" s="16" t="s">
        <v>1896</v>
      </c>
      <c r="E641" s="16" t="s">
        <v>1897</v>
      </c>
      <c r="F641" s="16" t="s">
        <v>1898</v>
      </c>
      <c r="G641" s="17" t="s">
        <v>1899</v>
      </c>
      <c r="H641" s="16" t="s">
        <v>1900</v>
      </c>
      <c r="I641" s="17" t="s">
        <v>1901</v>
      </c>
      <c r="J641" s="16" t="s">
        <v>339</v>
      </c>
      <c r="K641" s="16" t="s">
        <v>340</v>
      </c>
      <c r="L641" s="16" t="s">
        <v>2013</v>
      </c>
      <c r="M641" s="16" t="s">
        <v>50</v>
      </c>
      <c r="N641" s="16" t="s">
        <v>2014</v>
      </c>
      <c r="O641" s="16" t="s">
        <v>1389</v>
      </c>
      <c r="P641" s="16" t="s">
        <v>2015</v>
      </c>
      <c r="Q641" s="16" t="s">
        <v>1531</v>
      </c>
      <c r="R641" s="16" t="s">
        <v>36</v>
      </c>
      <c r="S641" s="16">
        <v>350</v>
      </c>
      <c r="T641" s="16">
        <v>350</v>
      </c>
      <c r="U641" s="16">
        <v>350</v>
      </c>
      <c r="V641" s="16">
        <v>350</v>
      </c>
      <c r="W641" s="16">
        <v>1400</v>
      </c>
      <c r="X641" s="16" t="s">
        <v>2016</v>
      </c>
      <c r="Y641" s="13"/>
      <c r="Z641" s="13"/>
      <c r="AA641" s="13"/>
      <c r="AB641" s="13"/>
      <c r="AC641" s="13"/>
      <c r="AD641" s="13"/>
      <c r="AE641" s="13"/>
      <c r="AF641" s="13"/>
      <c r="AG641" s="13"/>
      <c r="AH641" s="13"/>
      <c r="AI641" s="13"/>
    </row>
    <row r="642" spans="1:35" x14ac:dyDescent="0.2">
      <c r="A642" s="14" t="s">
        <v>1545</v>
      </c>
      <c r="B642" s="15" t="s">
        <v>1546</v>
      </c>
      <c r="C642" s="16" t="s">
        <v>1547</v>
      </c>
      <c r="D642" s="16" t="s">
        <v>1896</v>
      </c>
      <c r="E642" s="16" t="s">
        <v>1897</v>
      </c>
      <c r="F642" s="16" t="s">
        <v>1898</v>
      </c>
      <c r="G642" s="17" t="s">
        <v>1899</v>
      </c>
      <c r="H642" s="16" t="s">
        <v>1900</v>
      </c>
      <c r="I642" s="17" t="s">
        <v>1901</v>
      </c>
      <c r="J642" s="16" t="s">
        <v>339</v>
      </c>
      <c r="K642" s="16" t="s">
        <v>340</v>
      </c>
      <c r="L642" s="16" t="s">
        <v>2013</v>
      </c>
      <c r="M642" s="16" t="s">
        <v>50</v>
      </c>
      <c r="N642" s="16" t="s">
        <v>2014</v>
      </c>
      <c r="O642" s="16" t="s">
        <v>1389</v>
      </c>
      <c r="P642" s="16" t="s">
        <v>2017</v>
      </c>
      <c r="Q642" s="16" t="s">
        <v>1531</v>
      </c>
      <c r="R642" s="16" t="s">
        <v>36</v>
      </c>
      <c r="S642" s="16">
        <v>350</v>
      </c>
      <c r="T642" s="16">
        <v>350</v>
      </c>
      <c r="U642" s="16">
        <v>350</v>
      </c>
      <c r="V642" s="16">
        <v>350</v>
      </c>
      <c r="W642" s="16">
        <v>1400</v>
      </c>
      <c r="X642" s="16" t="s">
        <v>2016</v>
      </c>
      <c r="Y642" s="13"/>
      <c r="Z642" s="13"/>
      <c r="AA642" s="13"/>
      <c r="AB642" s="13"/>
      <c r="AC642" s="13"/>
      <c r="AD642" s="13"/>
      <c r="AE642" s="13"/>
      <c r="AF642" s="13"/>
      <c r="AG642" s="13"/>
      <c r="AH642" s="13"/>
      <c r="AI642" s="13"/>
    </row>
    <row r="643" spans="1:35" x14ac:dyDescent="0.2">
      <c r="A643" s="14" t="s">
        <v>1545</v>
      </c>
      <c r="B643" s="15" t="s">
        <v>1546</v>
      </c>
      <c r="C643" s="16" t="s">
        <v>1547</v>
      </c>
      <c r="D643" s="16" t="s">
        <v>1896</v>
      </c>
      <c r="E643" s="16" t="s">
        <v>1897</v>
      </c>
      <c r="F643" s="16" t="s">
        <v>1898</v>
      </c>
      <c r="G643" s="17" t="s">
        <v>1899</v>
      </c>
      <c r="H643" s="16" t="s">
        <v>1900</v>
      </c>
      <c r="I643" s="17" t="s">
        <v>1901</v>
      </c>
      <c r="J643" s="16" t="s">
        <v>346</v>
      </c>
      <c r="K643" s="16" t="s">
        <v>347</v>
      </c>
      <c r="L643" s="16" t="s">
        <v>2018</v>
      </c>
      <c r="M643" s="16" t="s">
        <v>50</v>
      </c>
      <c r="N643" s="16" t="s">
        <v>2019</v>
      </c>
      <c r="O643" s="16" t="s">
        <v>1389</v>
      </c>
      <c r="P643" s="16" t="s">
        <v>2020</v>
      </c>
      <c r="Q643" s="16" t="s">
        <v>802</v>
      </c>
      <c r="R643" s="16" t="s">
        <v>36</v>
      </c>
      <c r="S643" s="16">
        <v>12</v>
      </c>
      <c r="T643" s="16">
        <v>12</v>
      </c>
      <c r="U643" s="16">
        <v>12</v>
      </c>
      <c r="V643" s="16">
        <v>12</v>
      </c>
      <c r="W643" s="16">
        <v>48</v>
      </c>
      <c r="X643" s="16" t="s">
        <v>2021</v>
      </c>
      <c r="Y643" s="13"/>
      <c r="Z643" s="13"/>
      <c r="AA643" s="13"/>
      <c r="AB643" s="13"/>
      <c r="AC643" s="13"/>
      <c r="AD643" s="13"/>
      <c r="AE643" s="13"/>
      <c r="AF643" s="13"/>
      <c r="AG643" s="13"/>
      <c r="AH643" s="13"/>
      <c r="AI643" s="13"/>
    </row>
    <row r="644" spans="1:35" x14ac:dyDescent="0.2">
      <c r="A644" s="14" t="s">
        <v>1545</v>
      </c>
      <c r="B644" s="15" t="s">
        <v>1546</v>
      </c>
      <c r="C644" s="16" t="s">
        <v>1547</v>
      </c>
      <c r="D644" s="16" t="s">
        <v>1896</v>
      </c>
      <c r="E644" s="16" t="s">
        <v>1897</v>
      </c>
      <c r="F644" s="16" t="s">
        <v>1898</v>
      </c>
      <c r="G644" s="17" t="s">
        <v>1899</v>
      </c>
      <c r="H644" s="16" t="s">
        <v>1900</v>
      </c>
      <c r="I644" s="17" t="s">
        <v>1901</v>
      </c>
      <c r="J644" s="16" t="s">
        <v>346</v>
      </c>
      <c r="K644" s="16" t="s">
        <v>347</v>
      </c>
      <c r="L644" s="16" t="s">
        <v>2018</v>
      </c>
      <c r="M644" s="16" t="s">
        <v>50</v>
      </c>
      <c r="N644" s="16" t="s">
        <v>2019</v>
      </c>
      <c r="O644" s="16" t="s">
        <v>1389</v>
      </c>
      <c r="P644" s="16" t="s">
        <v>2022</v>
      </c>
      <c r="Q644" s="16" t="s">
        <v>802</v>
      </c>
      <c r="R644" s="16" t="s">
        <v>36</v>
      </c>
      <c r="S644" s="16">
        <v>12</v>
      </c>
      <c r="T644" s="16">
        <v>12</v>
      </c>
      <c r="U644" s="16">
        <v>12</v>
      </c>
      <c r="V644" s="16">
        <v>12</v>
      </c>
      <c r="W644" s="16">
        <v>48</v>
      </c>
      <c r="X644" s="16" t="s">
        <v>2021</v>
      </c>
      <c r="Y644" s="13"/>
      <c r="Z644" s="13"/>
      <c r="AA644" s="13"/>
      <c r="AB644" s="13"/>
      <c r="AC644" s="13"/>
      <c r="AD644" s="13"/>
      <c r="AE644" s="13"/>
      <c r="AF644" s="13"/>
      <c r="AG644" s="13"/>
      <c r="AH644" s="13"/>
      <c r="AI644" s="13"/>
    </row>
    <row r="645" spans="1:35" x14ac:dyDescent="0.2">
      <c r="A645" s="14" t="s">
        <v>1545</v>
      </c>
      <c r="B645" s="15" t="s">
        <v>1546</v>
      </c>
      <c r="C645" s="16" t="s">
        <v>1547</v>
      </c>
      <c r="D645" s="16" t="s">
        <v>1896</v>
      </c>
      <c r="E645" s="16" t="s">
        <v>1897</v>
      </c>
      <c r="F645" s="16" t="s">
        <v>1898</v>
      </c>
      <c r="G645" s="17" t="s">
        <v>1899</v>
      </c>
      <c r="H645" s="16" t="s">
        <v>1900</v>
      </c>
      <c r="I645" s="17" t="s">
        <v>1901</v>
      </c>
      <c r="J645" s="16" t="s">
        <v>2023</v>
      </c>
      <c r="K645" s="16" t="s">
        <v>2024</v>
      </c>
      <c r="L645" s="16" t="s">
        <v>2025</v>
      </c>
      <c r="M645" s="16" t="s">
        <v>50</v>
      </c>
      <c r="N645" s="16" t="s">
        <v>2026</v>
      </c>
      <c r="O645" s="16" t="s">
        <v>52</v>
      </c>
      <c r="P645" s="16" t="s">
        <v>2027</v>
      </c>
      <c r="Q645" s="16" t="s">
        <v>1320</v>
      </c>
      <c r="R645" s="16" t="s">
        <v>36</v>
      </c>
      <c r="S645" s="16">
        <v>1500</v>
      </c>
      <c r="T645" s="16">
        <v>1500</v>
      </c>
      <c r="U645" s="16">
        <v>1500</v>
      </c>
      <c r="V645" s="16">
        <v>1500</v>
      </c>
      <c r="W645" s="16">
        <v>6000</v>
      </c>
      <c r="X645" s="16" t="s">
        <v>2028</v>
      </c>
      <c r="Y645" s="13"/>
      <c r="Z645" s="13"/>
      <c r="AA645" s="13"/>
      <c r="AB645" s="13"/>
      <c r="AC645" s="13"/>
      <c r="AD645" s="13"/>
      <c r="AE645" s="13"/>
      <c r="AF645" s="13"/>
      <c r="AG645" s="13"/>
      <c r="AH645" s="13"/>
      <c r="AI645" s="13"/>
    </row>
    <row r="646" spans="1:35" x14ac:dyDescent="0.2">
      <c r="A646" s="14" t="s">
        <v>1545</v>
      </c>
      <c r="B646" s="15" t="s">
        <v>1546</v>
      </c>
      <c r="C646" s="16" t="s">
        <v>1547</v>
      </c>
      <c r="D646" s="16" t="s">
        <v>1896</v>
      </c>
      <c r="E646" s="16" t="s">
        <v>1897</v>
      </c>
      <c r="F646" s="16" t="s">
        <v>1898</v>
      </c>
      <c r="G646" s="17" t="s">
        <v>1899</v>
      </c>
      <c r="H646" s="16" t="s">
        <v>1900</v>
      </c>
      <c r="I646" s="17" t="s">
        <v>1901</v>
      </c>
      <c r="J646" s="16" t="s">
        <v>2023</v>
      </c>
      <c r="K646" s="16" t="s">
        <v>2024</v>
      </c>
      <c r="L646" s="16" t="s">
        <v>2025</v>
      </c>
      <c r="M646" s="16" t="s">
        <v>50</v>
      </c>
      <c r="N646" s="16" t="s">
        <v>2026</v>
      </c>
      <c r="O646" s="16" t="s">
        <v>52</v>
      </c>
      <c r="P646" s="16" t="s">
        <v>2029</v>
      </c>
      <c r="Q646" s="16" t="s">
        <v>1014</v>
      </c>
      <c r="R646" s="16" t="s">
        <v>36</v>
      </c>
      <c r="S646" s="16">
        <v>16</v>
      </c>
      <c r="T646" s="16">
        <v>15</v>
      </c>
      <c r="U646" s="16">
        <v>11</v>
      </c>
      <c r="V646" s="16">
        <v>10</v>
      </c>
      <c r="W646" s="16">
        <v>52</v>
      </c>
      <c r="X646" s="16" t="s">
        <v>2028</v>
      </c>
      <c r="Y646" s="13"/>
      <c r="Z646" s="13"/>
      <c r="AA646" s="13"/>
      <c r="AB646" s="13"/>
      <c r="AC646" s="13"/>
      <c r="AD646" s="13"/>
      <c r="AE646" s="13"/>
      <c r="AF646" s="13"/>
      <c r="AG646" s="13"/>
      <c r="AH646" s="13"/>
      <c r="AI646" s="13"/>
    </row>
    <row r="647" spans="1:35" x14ac:dyDescent="0.2">
      <c r="A647" s="14" t="s">
        <v>1868</v>
      </c>
      <c r="B647" s="15" t="s">
        <v>111</v>
      </c>
      <c r="C647" s="16" t="s">
        <v>112</v>
      </c>
      <c r="D647" s="16" t="s">
        <v>1869</v>
      </c>
      <c r="E647" s="16" t="s">
        <v>1870</v>
      </c>
      <c r="F647" s="16" t="s">
        <v>2030</v>
      </c>
      <c r="G647" s="17" t="s">
        <v>2031</v>
      </c>
      <c r="H647" s="16" t="s">
        <v>2032</v>
      </c>
      <c r="I647" s="17" t="s">
        <v>2033</v>
      </c>
      <c r="J647" s="16" t="s">
        <v>28</v>
      </c>
      <c r="K647" s="16" t="s">
        <v>29</v>
      </c>
      <c r="L647" s="16" t="s">
        <v>2034</v>
      </c>
      <c r="M647" s="16" t="s">
        <v>31</v>
      </c>
      <c r="N647" s="16" t="s">
        <v>2035</v>
      </c>
      <c r="O647" s="16" t="s">
        <v>33</v>
      </c>
      <c r="P647" s="16" t="s">
        <v>2036</v>
      </c>
      <c r="Q647" s="16" t="s">
        <v>420</v>
      </c>
      <c r="R647" s="16" t="s">
        <v>36</v>
      </c>
      <c r="S647" s="16">
        <v>0</v>
      </c>
      <c r="T647" s="16">
        <v>0</v>
      </c>
      <c r="U647" s="16">
        <v>0</v>
      </c>
      <c r="V647" s="16">
        <v>240</v>
      </c>
      <c r="W647" s="16">
        <v>240</v>
      </c>
      <c r="X647" s="16" t="s">
        <v>2037</v>
      </c>
      <c r="Y647" s="13"/>
      <c r="Z647" s="13"/>
      <c r="AA647" s="13"/>
      <c r="AB647" s="13"/>
      <c r="AC647" s="13"/>
      <c r="AD647" s="13"/>
      <c r="AE647" s="13"/>
      <c r="AF647" s="13"/>
      <c r="AG647" s="13"/>
      <c r="AH647" s="13"/>
      <c r="AI647" s="13"/>
    </row>
    <row r="648" spans="1:35" x14ac:dyDescent="0.2">
      <c r="A648" s="14" t="s">
        <v>1868</v>
      </c>
      <c r="B648" s="15" t="s">
        <v>111</v>
      </c>
      <c r="C648" s="16" t="s">
        <v>112</v>
      </c>
      <c r="D648" s="16" t="s">
        <v>1869</v>
      </c>
      <c r="E648" s="16" t="s">
        <v>1870</v>
      </c>
      <c r="F648" s="16" t="s">
        <v>2030</v>
      </c>
      <c r="G648" s="17" t="s">
        <v>2031</v>
      </c>
      <c r="H648" s="16" t="s">
        <v>2032</v>
      </c>
      <c r="I648" s="17" t="s">
        <v>2033</v>
      </c>
      <c r="J648" s="16" t="s">
        <v>28</v>
      </c>
      <c r="K648" s="16" t="s">
        <v>29</v>
      </c>
      <c r="L648" s="16" t="s">
        <v>2034</v>
      </c>
      <c r="M648" s="16" t="s">
        <v>31</v>
      </c>
      <c r="N648" s="16" t="s">
        <v>2035</v>
      </c>
      <c r="O648" s="16" t="s">
        <v>33</v>
      </c>
      <c r="P648" s="16" t="s">
        <v>2038</v>
      </c>
      <c r="Q648" s="16" t="s">
        <v>420</v>
      </c>
      <c r="R648" s="16" t="s">
        <v>36</v>
      </c>
      <c r="S648" s="16">
        <v>0</v>
      </c>
      <c r="T648" s="16">
        <v>0</v>
      </c>
      <c r="U648" s="16">
        <v>0</v>
      </c>
      <c r="V648" s="16">
        <v>240</v>
      </c>
      <c r="W648" s="16">
        <v>240</v>
      </c>
      <c r="X648" s="16" t="s">
        <v>2037</v>
      </c>
      <c r="Y648" s="13"/>
      <c r="Z648" s="13"/>
      <c r="AA648" s="13"/>
      <c r="AB648" s="13"/>
      <c r="AC648" s="13"/>
      <c r="AD648" s="13"/>
      <c r="AE648" s="13"/>
      <c r="AF648" s="13"/>
      <c r="AG648" s="13"/>
      <c r="AH648" s="13"/>
      <c r="AI648" s="13"/>
    </row>
    <row r="649" spans="1:35" x14ac:dyDescent="0.2">
      <c r="A649" s="14" t="s">
        <v>1868</v>
      </c>
      <c r="B649" s="15" t="s">
        <v>111</v>
      </c>
      <c r="C649" s="16" t="s">
        <v>112</v>
      </c>
      <c r="D649" s="16" t="s">
        <v>1869</v>
      </c>
      <c r="E649" s="16" t="s">
        <v>1870</v>
      </c>
      <c r="F649" s="16" t="s">
        <v>2030</v>
      </c>
      <c r="G649" s="17" t="s">
        <v>2031</v>
      </c>
      <c r="H649" s="16" t="s">
        <v>2032</v>
      </c>
      <c r="I649" s="17" t="s">
        <v>2033</v>
      </c>
      <c r="J649" s="16" t="s">
        <v>39</v>
      </c>
      <c r="K649" s="16" t="s">
        <v>40</v>
      </c>
      <c r="L649" s="16" t="s">
        <v>2039</v>
      </c>
      <c r="M649" s="16" t="s">
        <v>50</v>
      </c>
      <c r="N649" s="16" t="s">
        <v>2040</v>
      </c>
      <c r="O649" s="16" t="s">
        <v>133</v>
      </c>
      <c r="P649" s="16" t="s">
        <v>2041</v>
      </c>
      <c r="Q649" s="16" t="s">
        <v>2042</v>
      </c>
      <c r="R649" s="16" t="s">
        <v>36</v>
      </c>
      <c r="S649" s="16">
        <v>0</v>
      </c>
      <c r="T649" s="16">
        <v>0</v>
      </c>
      <c r="U649" s="16">
        <v>0</v>
      </c>
      <c r="V649" s="16">
        <v>960</v>
      </c>
      <c r="W649" s="16">
        <v>960</v>
      </c>
      <c r="X649" s="16" t="s">
        <v>2043</v>
      </c>
      <c r="Y649" s="13"/>
      <c r="Z649" s="13"/>
      <c r="AA649" s="13"/>
      <c r="AB649" s="13"/>
      <c r="AC649" s="13"/>
      <c r="AD649" s="13"/>
      <c r="AE649" s="13"/>
      <c r="AF649" s="13"/>
      <c r="AG649" s="13"/>
      <c r="AH649" s="13"/>
      <c r="AI649" s="13"/>
    </row>
    <row r="650" spans="1:35" x14ac:dyDescent="0.2">
      <c r="A650" s="14" t="s">
        <v>1868</v>
      </c>
      <c r="B650" s="15" t="s">
        <v>111</v>
      </c>
      <c r="C650" s="16" t="s">
        <v>112</v>
      </c>
      <c r="D650" s="16" t="s">
        <v>1869</v>
      </c>
      <c r="E650" s="16" t="s">
        <v>1870</v>
      </c>
      <c r="F650" s="16" t="s">
        <v>2030</v>
      </c>
      <c r="G650" s="17" t="s">
        <v>2031</v>
      </c>
      <c r="H650" s="16" t="s">
        <v>2032</v>
      </c>
      <c r="I650" s="17" t="s">
        <v>2033</v>
      </c>
      <c r="J650" s="16" t="s">
        <v>39</v>
      </c>
      <c r="K650" s="16" t="s">
        <v>40</v>
      </c>
      <c r="L650" s="16" t="s">
        <v>2039</v>
      </c>
      <c r="M650" s="16" t="s">
        <v>50</v>
      </c>
      <c r="N650" s="16" t="s">
        <v>2040</v>
      </c>
      <c r="O650" s="16" t="s">
        <v>133</v>
      </c>
      <c r="P650" s="16" t="s">
        <v>2044</v>
      </c>
      <c r="Q650" s="16" t="s">
        <v>81</v>
      </c>
      <c r="R650" s="16" t="s">
        <v>36</v>
      </c>
      <c r="S650" s="16">
        <v>0</v>
      </c>
      <c r="T650" s="16">
        <v>0</v>
      </c>
      <c r="U650" s="16">
        <v>0</v>
      </c>
      <c r="V650" s="16">
        <v>960</v>
      </c>
      <c r="W650" s="16">
        <v>960</v>
      </c>
      <c r="X650" s="16" t="s">
        <v>2043</v>
      </c>
      <c r="Y650" s="13"/>
      <c r="Z650" s="13"/>
      <c r="AA650" s="13"/>
      <c r="AB650" s="13"/>
      <c r="AC650" s="13"/>
      <c r="AD650" s="13"/>
      <c r="AE650" s="13"/>
      <c r="AF650" s="13"/>
      <c r="AG650" s="13"/>
      <c r="AH650" s="13"/>
      <c r="AI650" s="13"/>
    </row>
    <row r="651" spans="1:35" x14ac:dyDescent="0.2">
      <c r="A651" s="14" t="s">
        <v>1868</v>
      </c>
      <c r="B651" s="15" t="s">
        <v>111</v>
      </c>
      <c r="C651" s="16" t="s">
        <v>112</v>
      </c>
      <c r="D651" s="16" t="s">
        <v>1869</v>
      </c>
      <c r="E651" s="16" t="s">
        <v>1870</v>
      </c>
      <c r="F651" s="16" t="s">
        <v>2030</v>
      </c>
      <c r="G651" s="17" t="s">
        <v>2031</v>
      </c>
      <c r="H651" s="16" t="s">
        <v>2032</v>
      </c>
      <c r="I651" s="17" t="s">
        <v>2033</v>
      </c>
      <c r="J651" s="16" t="s">
        <v>306</v>
      </c>
      <c r="K651" s="16" t="s">
        <v>307</v>
      </c>
      <c r="L651" s="16" t="s">
        <v>2045</v>
      </c>
      <c r="M651" s="16" t="s">
        <v>50</v>
      </c>
      <c r="N651" s="16" t="s">
        <v>2046</v>
      </c>
      <c r="O651" s="16" t="s">
        <v>52</v>
      </c>
      <c r="P651" s="16" t="s">
        <v>2047</v>
      </c>
      <c r="Q651" s="16" t="s">
        <v>420</v>
      </c>
      <c r="R651" s="16" t="s">
        <v>36</v>
      </c>
      <c r="S651" s="16">
        <v>0</v>
      </c>
      <c r="T651" s="16">
        <v>0</v>
      </c>
      <c r="U651" s="16">
        <v>200</v>
      </c>
      <c r="V651" s="16">
        <v>40</v>
      </c>
      <c r="W651" s="16">
        <v>240</v>
      </c>
      <c r="X651" s="16" t="s">
        <v>2048</v>
      </c>
      <c r="Y651" s="13"/>
      <c r="Z651" s="13"/>
      <c r="AA651" s="13"/>
      <c r="AB651" s="13"/>
      <c r="AC651" s="13"/>
      <c r="AD651" s="13"/>
      <c r="AE651" s="13"/>
      <c r="AF651" s="13"/>
      <c r="AG651" s="13"/>
      <c r="AH651" s="13"/>
      <c r="AI651" s="13"/>
    </row>
    <row r="652" spans="1:35" x14ac:dyDescent="0.2">
      <c r="A652" s="14" t="s">
        <v>1868</v>
      </c>
      <c r="B652" s="15" t="s">
        <v>111</v>
      </c>
      <c r="C652" s="16" t="s">
        <v>112</v>
      </c>
      <c r="D652" s="16" t="s">
        <v>1869</v>
      </c>
      <c r="E652" s="16" t="s">
        <v>1870</v>
      </c>
      <c r="F652" s="16" t="s">
        <v>2030</v>
      </c>
      <c r="G652" s="17" t="s">
        <v>2031</v>
      </c>
      <c r="H652" s="16" t="s">
        <v>2032</v>
      </c>
      <c r="I652" s="17" t="s">
        <v>2033</v>
      </c>
      <c r="J652" s="16" t="s">
        <v>306</v>
      </c>
      <c r="K652" s="16" t="s">
        <v>307</v>
      </c>
      <c r="L652" s="16" t="s">
        <v>2045</v>
      </c>
      <c r="M652" s="16" t="s">
        <v>50</v>
      </c>
      <c r="N652" s="16" t="s">
        <v>2046</v>
      </c>
      <c r="O652" s="16" t="s">
        <v>52</v>
      </c>
      <c r="P652" s="16" t="s">
        <v>2049</v>
      </c>
      <c r="Q652" s="16" t="s">
        <v>420</v>
      </c>
      <c r="R652" s="16" t="s">
        <v>36</v>
      </c>
      <c r="S652" s="16">
        <v>0</v>
      </c>
      <c r="T652" s="16">
        <v>0</v>
      </c>
      <c r="U652" s="16">
        <v>200</v>
      </c>
      <c r="V652" s="16">
        <v>40</v>
      </c>
      <c r="W652" s="16">
        <v>240</v>
      </c>
      <c r="X652" s="16" t="s">
        <v>2048</v>
      </c>
      <c r="Y652" s="13"/>
      <c r="Z652" s="13"/>
      <c r="AA652" s="13"/>
      <c r="AB652" s="13"/>
      <c r="AC652" s="13"/>
      <c r="AD652" s="13"/>
      <c r="AE652" s="13"/>
      <c r="AF652" s="13"/>
      <c r="AG652" s="13"/>
      <c r="AH652" s="13"/>
      <c r="AI652" s="13"/>
    </row>
    <row r="653" spans="1:35" x14ac:dyDescent="0.2">
      <c r="A653" s="14" t="s">
        <v>1868</v>
      </c>
      <c r="B653" s="15" t="s">
        <v>111</v>
      </c>
      <c r="C653" s="16" t="s">
        <v>112</v>
      </c>
      <c r="D653" s="16" t="s">
        <v>1869</v>
      </c>
      <c r="E653" s="16" t="s">
        <v>1870</v>
      </c>
      <c r="F653" s="16" t="s">
        <v>2030</v>
      </c>
      <c r="G653" s="17" t="s">
        <v>2031</v>
      </c>
      <c r="H653" s="16" t="s">
        <v>2032</v>
      </c>
      <c r="I653" s="17" t="s">
        <v>2033</v>
      </c>
      <c r="J653" s="16" t="s">
        <v>2050</v>
      </c>
      <c r="K653" s="16" t="s">
        <v>2051</v>
      </c>
      <c r="L653" s="16" t="s">
        <v>2052</v>
      </c>
      <c r="M653" s="16" t="s">
        <v>50</v>
      </c>
      <c r="N653" s="16" t="s">
        <v>2053</v>
      </c>
      <c r="O653" s="16" t="s">
        <v>52</v>
      </c>
      <c r="P653" s="16" t="s">
        <v>2054</v>
      </c>
      <c r="Q653" s="16" t="s">
        <v>420</v>
      </c>
      <c r="R653" s="16" t="s">
        <v>36</v>
      </c>
      <c r="S653" s="16">
        <v>0</v>
      </c>
      <c r="T653" s="16">
        <v>0</v>
      </c>
      <c r="U653" s="16">
        <v>200</v>
      </c>
      <c r="V653" s="16">
        <v>40</v>
      </c>
      <c r="W653" s="16">
        <v>240</v>
      </c>
      <c r="X653" s="16" t="s">
        <v>2048</v>
      </c>
      <c r="Y653" s="13"/>
      <c r="Z653" s="13"/>
      <c r="AA653" s="13"/>
      <c r="AB653" s="13"/>
      <c r="AC653" s="13"/>
      <c r="AD653" s="13"/>
      <c r="AE653" s="13"/>
      <c r="AF653" s="13"/>
      <c r="AG653" s="13"/>
      <c r="AH653" s="13"/>
      <c r="AI653" s="13"/>
    </row>
    <row r="654" spans="1:35" x14ac:dyDescent="0.2">
      <c r="A654" s="14" t="s">
        <v>1868</v>
      </c>
      <c r="B654" s="15" t="s">
        <v>111</v>
      </c>
      <c r="C654" s="16" t="s">
        <v>112</v>
      </c>
      <c r="D654" s="16" t="s">
        <v>1869</v>
      </c>
      <c r="E654" s="16" t="s">
        <v>1870</v>
      </c>
      <c r="F654" s="16" t="s">
        <v>2030</v>
      </c>
      <c r="G654" s="17" t="s">
        <v>2031</v>
      </c>
      <c r="H654" s="16" t="s">
        <v>2032</v>
      </c>
      <c r="I654" s="17" t="s">
        <v>2033</v>
      </c>
      <c r="J654" s="16" t="s">
        <v>2050</v>
      </c>
      <c r="K654" s="16" t="s">
        <v>2051</v>
      </c>
      <c r="L654" s="16" t="s">
        <v>2052</v>
      </c>
      <c r="M654" s="16" t="s">
        <v>50</v>
      </c>
      <c r="N654" s="16" t="s">
        <v>2053</v>
      </c>
      <c r="O654" s="16" t="s">
        <v>52</v>
      </c>
      <c r="P654" s="16" t="s">
        <v>2055</v>
      </c>
      <c r="Q654" s="16" t="s">
        <v>420</v>
      </c>
      <c r="R654" s="16" t="s">
        <v>36</v>
      </c>
      <c r="S654" s="16">
        <v>0</v>
      </c>
      <c r="T654" s="16">
        <v>0</v>
      </c>
      <c r="U654" s="16">
        <v>200</v>
      </c>
      <c r="V654" s="16">
        <v>40</v>
      </c>
      <c r="W654" s="16">
        <v>240</v>
      </c>
      <c r="X654" s="16" t="s">
        <v>2048</v>
      </c>
      <c r="Y654" s="13"/>
      <c r="Z654" s="13"/>
      <c r="AA654" s="13"/>
      <c r="AB654" s="13"/>
      <c r="AC654" s="13"/>
      <c r="AD654" s="13"/>
      <c r="AE654" s="13"/>
      <c r="AF654" s="13"/>
      <c r="AG654" s="13"/>
      <c r="AH654" s="13"/>
      <c r="AI654" s="13"/>
    </row>
    <row r="655" spans="1:35" x14ac:dyDescent="0.2">
      <c r="A655" s="14" t="s">
        <v>1778</v>
      </c>
      <c r="B655" s="15" t="s">
        <v>1779</v>
      </c>
      <c r="C655" s="16" t="s">
        <v>1780</v>
      </c>
      <c r="D655" s="16" t="s">
        <v>1781</v>
      </c>
      <c r="E655" s="16" t="s">
        <v>1782</v>
      </c>
      <c r="F655" s="16" t="s">
        <v>2056</v>
      </c>
      <c r="G655" s="17" t="s">
        <v>2057</v>
      </c>
      <c r="H655" s="16" t="s">
        <v>2058</v>
      </c>
      <c r="I655" s="17" t="s">
        <v>2059</v>
      </c>
      <c r="J655" s="16" t="s">
        <v>28</v>
      </c>
      <c r="K655" s="16" t="s">
        <v>29</v>
      </c>
      <c r="L655" s="16" t="s">
        <v>2060</v>
      </c>
      <c r="M655" s="16" t="s">
        <v>31</v>
      </c>
      <c r="N655" s="16" t="s">
        <v>2061</v>
      </c>
      <c r="O655" s="16" t="s">
        <v>33</v>
      </c>
      <c r="P655" s="16" t="s">
        <v>2062</v>
      </c>
      <c r="Q655" s="16" t="s">
        <v>2063</v>
      </c>
      <c r="R655" s="16" t="s">
        <v>36</v>
      </c>
      <c r="S655" s="16">
        <v>0</v>
      </c>
      <c r="T655" s="16">
        <v>0</v>
      </c>
      <c r="U655" s="16">
        <v>0</v>
      </c>
      <c r="V655" s="16">
        <v>4</v>
      </c>
      <c r="W655" s="16">
        <v>4</v>
      </c>
      <c r="X655" s="16" t="s">
        <v>2064</v>
      </c>
      <c r="Y655" s="13"/>
      <c r="Z655" s="13"/>
      <c r="AA655" s="13"/>
      <c r="AB655" s="13"/>
      <c r="AC655" s="13"/>
      <c r="AD655" s="13"/>
      <c r="AE655" s="13"/>
      <c r="AF655" s="13"/>
      <c r="AG655" s="13"/>
      <c r="AH655" s="13"/>
      <c r="AI655" s="13"/>
    </row>
    <row r="656" spans="1:35" x14ac:dyDescent="0.2">
      <c r="A656" s="14" t="s">
        <v>1778</v>
      </c>
      <c r="B656" s="15" t="s">
        <v>1779</v>
      </c>
      <c r="C656" s="16" t="s">
        <v>1780</v>
      </c>
      <c r="D656" s="16" t="s">
        <v>1781</v>
      </c>
      <c r="E656" s="16" t="s">
        <v>1782</v>
      </c>
      <c r="F656" s="16" t="s">
        <v>2056</v>
      </c>
      <c r="G656" s="17" t="s">
        <v>2057</v>
      </c>
      <c r="H656" s="16" t="s">
        <v>2058</v>
      </c>
      <c r="I656" s="17" t="s">
        <v>2059</v>
      </c>
      <c r="J656" s="16" t="s">
        <v>28</v>
      </c>
      <c r="K656" s="16" t="s">
        <v>29</v>
      </c>
      <c r="L656" s="16" t="s">
        <v>2060</v>
      </c>
      <c r="M656" s="16" t="s">
        <v>31</v>
      </c>
      <c r="N656" s="16" t="s">
        <v>2061</v>
      </c>
      <c r="O656" s="16" t="s">
        <v>33</v>
      </c>
      <c r="P656" s="16" t="s">
        <v>2065</v>
      </c>
      <c r="Q656" s="16" t="s">
        <v>2063</v>
      </c>
      <c r="R656" s="16" t="s">
        <v>36</v>
      </c>
      <c r="S656" s="16">
        <v>0</v>
      </c>
      <c r="T656" s="16">
        <v>0</v>
      </c>
      <c r="U656" s="16">
        <v>0</v>
      </c>
      <c r="V656" s="16">
        <v>4</v>
      </c>
      <c r="W656" s="16">
        <v>4</v>
      </c>
      <c r="X656" s="16" t="s">
        <v>2064</v>
      </c>
      <c r="Y656" s="13"/>
      <c r="Z656" s="13"/>
      <c r="AA656" s="13"/>
      <c r="AB656" s="13"/>
      <c r="AC656" s="13"/>
      <c r="AD656" s="13"/>
      <c r="AE656" s="13"/>
      <c r="AF656" s="13"/>
      <c r="AG656" s="13"/>
      <c r="AH656" s="13"/>
      <c r="AI656" s="13"/>
    </row>
    <row r="657" spans="1:35" x14ac:dyDescent="0.2">
      <c r="A657" s="14" t="s">
        <v>1778</v>
      </c>
      <c r="B657" s="15" t="s">
        <v>1779</v>
      </c>
      <c r="C657" s="16" t="s">
        <v>1780</v>
      </c>
      <c r="D657" s="16" t="s">
        <v>1781</v>
      </c>
      <c r="E657" s="16" t="s">
        <v>1782</v>
      </c>
      <c r="F657" s="16" t="s">
        <v>2056</v>
      </c>
      <c r="G657" s="17" t="s">
        <v>2057</v>
      </c>
      <c r="H657" s="16" t="s">
        <v>2058</v>
      </c>
      <c r="I657" s="17" t="s">
        <v>2059</v>
      </c>
      <c r="J657" s="16" t="s">
        <v>39</v>
      </c>
      <c r="K657" s="16" t="s">
        <v>40</v>
      </c>
      <c r="L657" s="16" t="s">
        <v>2066</v>
      </c>
      <c r="M657" s="16" t="s">
        <v>31</v>
      </c>
      <c r="N657" s="16" t="s">
        <v>2067</v>
      </c>
      <c r="O657" s="16" t="s">
        <v>33</v>
      </c>
      <c r="P657" s="16" t="s">
        <v>2068</v>
      </c>
      <c r="Q657" s="16" t="s">
        <v>2069</v>
      </c>
      <c r="R657" s="16" t="s">
        <v>82</v>
      </c>
      <c r="S657" s="16">
        <v>0</v>
      </c>
      <c r="T657" s="16">
        <v>0</v>
      </c>
      <c r="U657" s="16">
        <v>0</v>
      </c>
      <c r="V657" s="16">
        <v>89</v>
      </c>
      <c r="W657" s="16">
        <v>89</v>
      </c>
      <c r="X657" s="16" t="s">
        <v>2070</v>
      </c>
      <c r="Y657" s="13"/>
      <c r="Z657" s="13"/>
      <c r="AA657" s="13"/>
      <c r="AB657" s="13"/>
      <c r="AC657" s="13"/>
      <c r="AD657" s="13"/>
      <c r="AE657" s="13"/>
      <c r="AF657" s="13"/>
      <c r="AG657" s="13"/>
      <c r="AH657" s="13"/>
      <c r="AI657" s="13"/>
    </row>
    <row r="658" spans="1:35" x14ac:dyDescent="0.2">
      <c r="A658" s="14" t="s">
        <v>1778</v>
      </c>
      <c r="B658" s="15" t="s">
        <v>1779</v>
      </c>
      <c r="C658" s="16" t="s">
        <v>1780</v>
      </c>
      <c r="D658" s="16" t="s">
        <v>1781</v>
      </c>
      <c r="E658" s="16" t="s">
        <v>1782</v>
      </c>
      <c r="F658" s="16" t="s">
        <v>2056</v>
      </c>
      <c r="G658" s="17" t="s">
        <v>2057</v>
      </c>
      <c r="H658" s="16" t="s">
        <v>2058</v>
      </c>
      <c r="I658" s="17" t="s">
        <v>2059</v>
      </c>
      <c r="J658" s="16" t="s">
        <v>39</v>
      </c>
      <c r="K658" s="16" t="s">
        <v>40</v>
      </c>
      <c r="L658" s="16" t="s">
        <v>2066</v>
      </c>
      <c r="M658" s="16" t="s">
        <v>31</v>
      </c>
      <c r="N658" s="16" t="s">
        <v>2067</v>
      </c>
      <c r="O658" s="16" t="s">
        <v>33</v>
      </c>
      <c r="P658" s="16" t="s">
        <v>2071</v>
      </c>
      <c r="Q658" s="16" t="s">
        <v>2069</v>
      </c>
      <c r="R658" s="16" t="s">
        <v>82</v>
      </c>
      <c r="S658" s="16">
        <v>0</v>
      </c>
      <c r="T658" s="16">
        <v>0</v>
      </c>
      <c r="U658" s="16">
        <v>0</v>
      </c>
      <c r="V658" s="16">
        <v>89</v>
      </c>
      <c r="W658" s="16">
        <v>89</v>
      </c>
      <c r="X658" s="16" t="s">
        <v>2070</v>
      </c>
      <c r="Y658" s="13"/>
      <c r="Z658" s="13"/>
      <c r="AA658" s="13"/>
      <c r="AB658" s="13"/>
      <c r="AC658" s="13"/>
      <c r="AD658" s="13"/>
      <c r="AE658" s="13"/>
      <c r="AF658" s="13"/>
      <c r="AG658" s="13"/>
      <c r="AH658" s="13"/>
      <c r="AI658" s="13"/>
    </row>
    <row r="659" spans="1:35" x14ac:dyDescent="0.2">
      <c r="A659" s="14" t="s">
        <v>1778</v>
      </c>
      <c r="B659" s="15" t="s">
        <v>1779</v>
      </c>
      <c r="C659" s="16" t="s">
        <v>1780</v>
      </c>
      <c r="D659" s="16" t="s">
        <v>1781</v>
      </c>
      <c r="E659" s="16" t="s">
        <v>1782</v>
      </c>
      <c r="F659" s="16" t="s">
        <v>2056</v>
      </c>
      <c r="G659" s="17" t="s">
        <v>2057</v>
      </c>
      <c r="H659" s="16" t="s">
        <v>2058</v>
      </c>
      <c r="I659" s="17" t="s">
        <v>2059</v>
      </c>
      <c r="J659" s="16" t="s">
        <v>57</v>
      </c>
      <c r="K659" s="16" t="s">
        <v>58</v>
      </c>
      <c r="L659" s="16" t="s">
        <v>2072</v>
      </c>
      <c r="M659" s="16" t="s">
        <v>50</v>
      </c>
      <c r="N659" s="16" t="s">
        <v>2073</v>
      </c>
      <c r="O659" s="16" t="s">
        <v>52</v>
      </c>
      <c r="P659" s="16" t="s">
        <v>2074</v>
      </c>
      <c r="Q659" s="16" t="s">
        <v>1428</v>
      </c>
      <c r="R659" s="16" t="s">
        <v>36</v>
      </c>
      <c r="S659" s="16">
        <v>4</v>
      </c>
      <c r="T659" s="16">
        <v>4</v>
      </c>
      <c r="U659" s="16">
        <v>4</v>
      </c>
      <c r="V659" s="16">
        <v>4</v>
      </c>
      <c r="W659" s="16">
        <v>16</v>
      </c>
      <c r="X659" s="16" t="s">
        <v>2075</v>
      </c>
      <c r="Y659" s="13"/>
      <c r="Z659" s="13"/>
      <c r="AA659" s="13"/>
      <c r="AB659" s="13"/>
      <c r="AC659" s="13"/>
      <c r="AD659" s="13"/>
      <c r="AE659" s="13"/>
      <c r="AF659" s="13"/>
      <c r="AG659" s="13"/>
      <c r="AH659" s="13"/>
      <c r="AI659" s="13"/>
    </row>
    <row r="660" spans="1:35" x14ac:dyDescent="0.2">
      <c r="A660" s="14" t="s">
        <v>1778</v>
      </c>
      <c r="B660" s="15" t="s">
        <v>1779</v>
      </c>
      <c r="C660" s="16" t="s">
        <v>1780</v>
      </c>
      <c r="D660" s="16" t="s">
        <v>1781</v>
      </c>
      <c r="E660" s="16" t="s">
        <v>1782</v>
      </c>
      <c r="F660" s="16" t="s">
        <v>2056</v>
      </c>
      <c r="G660" s="17" t="s">
        <v>2057</v>
      </c>
      <c r="H660" s="16" t="s">
        <v>2058</v>
      </c>
      <c r="I660" s="17" t="s">
        <v>2059</v>
      </c>
      <c r="J660" s="16" t="s">
        <v>57</v>
      </c>
      <c r="K660" s="16" t="s">
        <v>58</v>
      </c>
      <c r="L660" s="16" t="s">
        <v>2072</v>
      </c>
      <c r="M660" s="16" t="s">
        <v>50</v>
      </c>
      <c r="N660" s="16" t="s">
        <v>2073</v>
      </c>
      <c r="O660" s="16" t="s">
        <v>52</v>
      </c>
      <c r="P660" s="16" t="s">
        <v>2076</v>
      </c>
      <c r="Q660" s="16" t="s">
        <v>1428</v>
      </c>
      <c r="R660" s="16" t="s">
        <v>36</v>
      </c>
      <c r="S660" s="16">
        <v>4</v>
      </c>
      <c r="T660" s="16">
        <v>4</v>
      </c>
      <c r="U660" s="16">
        <v>4</v>
      </c>
      <c r="V660" s="16">
        <v>4</v>
      </c>
      <c r="W660" s="16">
        <v>16</v>
      </c>
      <c r="X660" s="16" t="s">
        <v>2075</v>
      </c>
      <c r="Y660" s="13"/>
      <c r="Z660" s="13"/>
      <c r="AA660" s="13"/>
      <c r="AB660" s="13"/>
      <c r="AC660" s="13"/>
      <c r="AD660" s="13"/>
      <c r="AE660" s="13"/>
      <c r="AF660" s="13"/>
      <c r="AG660" s="13"/>
      <c r="AH660" s="13"/>
      <c r="AI660" s="13"/>
    </row>
    <row r="661" spans="1:35" x14ac:dyDescent="0.2">
      <c r="A661" s="14" t="s">
        <v>1778</v>
      </c>
      <c r="B661" s="15" t="s">
        <v>1779</v>
      </c>
      <c r="C661" s="16" t="s">
        <v>1780</v>
      </c>
      <c r="D661" s="16" t="s">
        <v>1781</v>
      </c>
      <c r="E661" s="16" t="s">
        <v>1782</v>
      </c>
      <c r="F661" s="16" t="s">
        <v>2056</v>
      </c>
      <c r="G661" s="17" t="s">
        <v>2057</v>
      </c>
      <c r="H661" s="16" t="s">
        <v>2058</v>
      </c>
      <c r="I661" s="17" t="s">
        <v>2059</v>
      </c>
      <c r="J661" s="16" t="s">
        <v>98</v>
      </c>
      <c r="K661" s="16" t="s">
        <v>99</v>
      </c>
      <c r="L661" s="16" t="s">
        <v>2077</v>
      </c>
      <c r="M661" s="16" t="s">
        <v>50</v>
      </c>
      <c r="N661" s="16" t="s">
        <v>2078</v>
      </c>
      <c r="O661" s="16" t="s">
        <v>52</v>
      </c>
      <c r="P661" s="16" t="s">
        <v>2079</v>
      </c>
      <c r="Q661" s="16" t="s">
        <v>35</v>
      </c>
      <c r="R661" s="16" t="s">
        <v>36</v>
      </c>
      <c r="S661" s="16">
        <v>0</v>
      </c>
      <c r="T661" s="16">
        <v>8</v>
      </c>
      <c r="U661" s="16">
        <v>0</v>
      </c>
      <c r="V661" s="16">
        <v>8</v>
      </c>
      <c r="W661" s="16">
        <v>16</v>
      </c>
      <c r="X661" s="16" t="s">
        <v>2080</v>
      </c>
      <c r="Y661" s="13"/>
      <c r="Z661" s="13"/>
      <c r="AA661" s="13"/>
      <c r="AB661" s="13"/>
      <c r="AC661" s="13"/>
      <c r="AD661" s="13"/>
      <c r="AE661" s="13"/>
      <c r="AF661" s="13"/>
      <c r="AG661" s="13"/>
      <c r="AH661" s="13"/>
      <c r="AI661" s="13"/>
    </row>
    <row r="662" spans="1:35" x14ac:dyDescent="0.2">
      <c r="A662" s="14" t="s">
        <v>1778</v>
      </c>
      <c r="B662" s="15" t="s">
        <v>1779</v>
      </c>
      <c r="C662" s="16" t="s">
        <v>1780</v>
      </c>
      <c r="D662" s="16" t="s">
        <v>1781</v>
      </c>
      <c r="E662" s="16" t="s">
        <v>1782</v>
      </c>
      <c r="F662" s="16" t="s">
        <v>2056</v>
      </c>
      <c r="G662" s="17" t="s">
        <v>2057</v>
      </c>
      <c r="H662" s="16" t="s">
        <v>2058</v>
      </c>
      <c r="I662" s="17" t="s">
        <v>2059</v>
      </c>
      <c r="J662" s="16" t="s">
        <v>98</v>
      </c>
      <c r="K662" s="16" t="s">
        <v>99</v>
      </c>
      <c r="L662" s="16" t="s">
        <v>2077</v>
      </c>
      <c r="M662" s="16" t="s">
        <v>50</v>
      </c>
      <c r="N662" s="16" t="s">
        <v>2078</v>
      </c>
      <c r="O662" s="16" t="s">
        <v>52</v>
      </c>
      <c r="P662" s="16" t="s">
        <v>2081</v>
      </c>
      <c r="Q662" s="16" t="s">
        <v>35</v>
      </c>
      <c r="R662" s="16" t="s">
        <v>36</v>
      </c>
      <c r="S662" s="16">
        <v>0</v>
      </c>
      <c r="T662" s="16">
        <v>8</v>
      </c>
      <c r="U662" s="16">
        <v>0</v>
      </c>
      <c r="V662" s="16">
        <v>8</v>
      </c>
      <c r="W662" s="16">
        <v>16</v>
      </c>
      <c r="X662" s="16" t="s">
        <v>2080</v>
      </c>
      <c r="Y662" s="13"/>
      <c r="Z662" s="13"/>
      <c r="AA662" s="13"/>
      <c r="AB662" s="13"/>
      <c r="AC662" s="13"/>
      <c r="AD662" s="13"/>
      <c r="AE662" s="13"/>
      <c r="AF662" s="13"/>
      <c r="AG662" s="13"/>
      <c r="AH662" s="13"/>
      <c r="AI662" s="13"/>
    </row>
    <row r="663" spans="1:35" x14ac:dyDescent="0.2">
      <c r="A663" s="14" t="s">
        <v>2082</v>
      </c>
      <c r="B663" s="15" t="s">
        <v>2083</v>
      </c>
      <c r="C663" s="16" t="s">
        <v>2084</v>
      </c>
      <c r="D663" s="16" t="s">
        <v>2085</v>
      </c>
      <c r="E663" s="16" t="s">
        <v>2086</v>
      </c>
      <c r="F663" s="16" t="s">
        <v>2087</v>
      </c>
      <c r="G663" s="17" t="s">
        <v>2088</v>
      </c>
      <c r="H663" s="16" t="s">
        <v>2089</v>
      </c>
      <c r="I663" s="17" t="s">
        <v>2090</v>
      </c>
      <c r="J663" s="16" t="s">
        <v>28</v>
      </c>
      <c r="K663" s="16" t="s">
        <v>29</v>
      </c>
      <c r="L663" s="16" t="s">
        <v>2091</v>
      </c>
      <c r="M663" s="16" t="s">
        <v>31</v>
      </c>
      <c r="N663" s="16" t="s">
        <v>2092</v>
      </c>
      <c r="O663" s="16" t="s">
        <v>33</v>
      </c>
      <c r="P663" s="16" t="s">
        <v>2093</v>
      </c>
      <c r="Q663" s="16" t="s">
        <v>2094</v>
      </c>
      <c r="R663" s="16" t="s">
        <v>36</v>
      </c>
      <c r="S663" s="16">
        <v>0</v>
      </c>
      <c r="T663" s="16">
        <v>0</v>
      </c>
      <c r="U663" s="16">
        <v>0</v>
      </c>
      <c r="V663" s="16">
        <v>1</v>
      </c>
      <c r="W663" s="16">
        <v>1</v>
      </c>
      <c r="X663" s="16" t="s">
        <v>2095</v>
      </c>
      <c r="Y663" s="13"/>
      <c r="Z663" s="13"/>
      <c r="AA663" s="13"/>
      <c r="AB663" s="13"/>
      <c r="AC663" s="13"/>
      <c r="AD663" s="13"/>
      <c r="AE663" s="13"/>
      <c r="AF663" s="13"/>
      <c r="AG663" s="13"/>
      <c r="AH663" s="13"/>
      <c r="AI663" s="13"/>
    </row>
    <row r="664" spans="1:35" x14ac:dyDescent="0.2">
      <c r="A664" s="14" t="s">
        <v>2082</v>
      </c>
      <c r="B664" s="15" t="s">
        <v>2083</v>
      </c>
      <c r="C664" s="16" t="s">
        <v>2084</v>
      </c>
      <c r="D664" s="16" t="s">
        <v>2085</v>
      </c>
      <c r="E664" s="16" t="s">
        <v>2086</v>
      </c>
      <c r="F664" s="16" t="s">
        <v>2087</v>
      </c>
      <c r="G664" s="17" t="s">
        <v>2088</v>
      </c>
      <c r="H664" s="16" t="s">
        <v>2089</v>
      </c>
      <c r="I664" s="17" t="s">
        <v>2090</v>
      </c>
      <c r="J664" s="16" t="s">
        <v>28</v>
      </c>
      <c r="K664" s="16" t="s">
        <v>29</v>
      </c>
      <c r="L664" s="16" t="s">
        <v>2091</v>
      </c>
      <c r="M664" s="16" t="s">
        <v>31</v>
      </c>
      <c r="N664" s="16" t="s">
        <v>2092</v>
      </c>
      <c r="O664" s="16" t="s">
        <v>33</v>
      </c>
      <c r="P664" s="16" t="s">
        <v>2096</v>
      </c>
      <c r="Q664" s="16" t="s">
        <v>2094</v>
      </c>
      <c r="R664" s="16" t="s">
        <v>36</v>
      </c>
      <c r="S664" s="16">
        <v>0</v>
      </c>
      <c r="T664" s="16">
        <v>0</v>
      </c>
      <c r="U664" s="16">
        <v>0</v>
      </c>
      <c r="V664" s="16">
        <v>1</v>
      </c>
      <c r="W664" s="16">
        <v>1</v>
      </c>
      <c r="X664" s="16" t="s">
        <v>2095</v>
      </c>
      <c r="Y664" s="13"/>
      <c r="Z664" s="13"/>
      <c r="AA664" s="13"/>
      <c r="AB664" s="13"/>
      <c r="AC664" s="13"/>
      <c r="AD664" s="13"/>
      <c r="AE664" s="13"/>
      <c r="AF664" s="13"/>
      <c r="AG664" s="13"/>
      <c r="AH664" s="13"/>
      <c r="AI664" s="13"/>
    </row>
    <row r="665" spans="1:35" x14ac:dyDescent="0.2">
      <c r="A665" s="14" t="s">
        <v>2082</v>
      </c>
      <c r="B665" s="15" t="s">
        <v>2083</v>
      </c>
      <c r="C665" s="16" t="s">
        <v>2084</v>
      </c>
      <c r="D665" s="16" t="s">
        <v>2085</v>
      </c>
      <c r="E665" s="16" t="s">
        <v>2086</v>
      </c>
      <c r="F665" s="16" t="s">
        <v>2087</v>
      </c>
      <c r="G665" s="17" t="s">
        <v>2088</v>
      </c>
      <c r="H665" s="16" t="s">
        <v>2089</v>
      </c>
      <c r="I665" s="17" t="s">
        <v>2090</v>
      </c>
      <c r="J665" s="16" t="s">
        <v>39</v>
      </c>
      <c r="K665" s="16" t="s">
        <v>40</v>
      </c>
      <c r="L665" s="16" t="s">
        <v>2097</v>
      </c>
      <c r="M665" s="16" t="s">
        <v>31</v>
      </c>
      <c r="N665" s="16" t="s">
        <v>2098</v>
      </c>
      <c r="O665" s="16" t="s">
        <v>33</v>
      </c>
      <c r="P665" s="16" t="s">
        <v>2099</v>
      </c>
      <c r="Q665" s="16" t="s">
        <v>184</v>
      </c>
      <c r="R665" s="16" t="s">
        <v>36</v>
      </c>
      <c r="S665" s="16">
        <v>0</v>
      </c>
      <c r="T665" s="16">
        <v>0</v>
      </c>
      <c r="U665" s="16">
        <v>0</v>
      </c>
      <c r="V665" s="16">
        <v>4</v>
      </c>
      <c r="W665" s="16">
        <v>4</v>
      </c>
      <c r="X665" s="16" t="s">
        <v>2100</v>
      </c>
      <c r="Y665" s="13"/>
      <c r="Z665" s="13"/>
      <c r="AA665" s="13"/>
      <c r="AB665" s="13"/>
      <c r="AC665" s="13"/>
      <c r="AD665" s="13"/>
      <c r="AE665" s="13"/>
      <c r="AF665" s="13"/>
      <c r="AG665" s="13"/>
      <c r="AH665" s="13"/>
      <c r="AI665" s="13"/>
    </row>
    <row r="666" spans="1:35" x14ac:dyDescent="0.2">
      <c r="A666" s="14" t="s">
        <v>2082</v>
      </c>
      <c r="B666" s="15" t="s">
        <v>2083</v>
      </c>
      <c r="C666" s="16" t="s">
        <v>2084</v>
      </c>
      <c r="D666" s="16" t="s">
        <v>2085</v>
      </c>
      <c r="E666" s="16" t="s">
        <v>2086</v>
      </c>
      <c r="F666" s="16" t="s">
        <v>2087</v>
      </c>
      <c r="G666" s="17" t="s">
        <v>2088</v>
      </c>
      <c r="H666" s="16" t="s">
        <v>2089</v>
      </c>
      <c r="I666" s="17" t="s">
        <v>2090</v>
      </c>
      <c r="J666" s="16" t="s">
        <v>39</v>
      </c>
      <c r="K666" s="16" t="s">
        <v>40</v>
      </c>
      <c r="L666" s="16" t="s">
        <v>2097</v>
      </c>
      <c r="M666" s="16" t="s">
        <v>31</v>
      </c>
      <c r="N666" s="16" t="s">
        <v>2098</v>
      </c>
      <c r="O666" s="16" t="s">
        <v>33</v>
      </c>
      <c r="P666" s="16" t="s">
        <v>2101</v>
      </c>
      <c r="Q666" s="16" t="s">
        <v>184</v>
      </c>
      <c r="R666" s="16" t="s">
        <v>36</v>
      </c>
      <c r="S666" s="16">
        <v>0</v>
      </c>
      <c r="T666" s="16">
        <v>0</v>
      </c>
      <c r="U666" s="16">
        <v>0</v>
      </c>
      <c r="V666" s="16">
        <v>4</v>
      </c>
      <c r="W666" s="16">
        <v>4</v>
      </c>
      <c r="X666" s="16" t="s">
        <v>2100</v>
      </c>
      <c r="Y666" s="13"/>
      <c r="Z666" s="13"/>
      <c r="AA666" s="13"/>
      <c r="AB666" s="13"/>
      <c r="AC666" s="13"/>
      <c r="AD666" s="13"/>
      <c r="AE666" s="13"/>
      <c r="AF666" s="13"/>
      <c r="AG666" s="13"/>
      <c r="AH666" s="13"/>
      <c r="AI666" s="13"/>
    </row>
    <row r="667" spans="1:35" x14ac:dyDescent="0.2">
      <c r="A667" s="14" t="s">
        <v>2082</v>
      </c>
      <c r="B667" s="15" t="s">
        <v>2083</v>
      </c>
      <c r="C667" s="16" t="s">
        <v>2084</v>
      </c>
      <c r="D667" s="16" t="s">
        <v>2085</v>
      </c>
      <c r="E667" s="16" t="s">
        <v>2086</v>
      </c>
      <c r="F667" s="16" t="s">
        <v>2087</v>
      </c>
      <c r="G667" s="17" t="s">
        <v>2088</v>
      </c>
      <c r="H667" s="16" t="s">
        <v>2089</v>
      </c>
      <c r="I667" s="17" t="s">
        <v>2090</v>
      </c>
      <c r="J667" s="16" t="s">
        <v>47</v>
      </c>
      <c r="K667" s="16" t="s">
        <v>48</v>
      </c>
      <c r="L667" s="16" t="s">
        <v>2102</v>
      </c>
      <c r="M667" s="16" t="s">
        <v>50</v>
      </c>
      <c r="N667" s="16" t="s">
        <v>2103</v>
      </c>
      <c r="O667" s="16" t="s">
        <v>133</v>
      </c>
      <c r="P667" s="16" t="s">
        <v>2104</v>
      </c>
      <c r="Q667" s="16" t="s">
        <v>338</v>
      </c>
      <c r="R667" s="16" t="s">
        <v>36</v>
      </c>
      <c r="S667" s="16">
        <v>0</v>
      </c>
      <c r="T667" s="16">
        <v>30</v>
      </c>
      <c r="U667" s="16">
        <v>0</v>
      </c>
      <c r="V667" s="16">
        <v>30</v>
      </c>
      <c r="W667" s="16">
        <v>60</v>
      </c>
      <c r="X667" s="16" t="s">
        <v>676</v>
      </c>
      <c r="Y667" s="13"/>
      <c r="Z667" s="13"/>
      <c r="AA667" s="13"/>
      <c r="AB667" s="13"/>
      <c r="AC667" s="13"/>
      <c r="AD667" s="13"/>
      <c r="AE667" s="13"/>
      <c r="AF667" s="13"/>
      <c r="AG667" s="13"/>
      <c r="AH667" s="13"/>
      <c r="AI667" s="13"/>
    </row>
    <row r="668" spans="1:35" x14ac:dyDescent="0.2">
      <c r="A668" s="14" t="s">
        <v>2082</v>
      </c>
      <c r="B668" s="15" t="s">
        <v>2083</v>
      </c>
      <c r="C668" s="16" t="s">
        <v>2084</v>
      </c>
      <c r="D668" s="16" t="s">
        <v>2085</v>
      </c>
      <c r="E668" s="16" t="s">
        <v>2086</v>
      </c>
      <c r="F668" s="16" t="s">
        <v>2087</v>
      </c>
      <c r="G668" s="17" t="s">
        <v>2088</v>
      </c>
      <c r="H668" s="16" t="s">
        <v>2089</v>
      </c>
      <c r="I668" s="17" t="s">
        <v>2090</v>
      </c>
      <c r="J668" s="16" t="s">
        <v>47</v>
      </c>
      <c r="K668" s="16" t="s">
        <v>48</v>
      </c>
      <c r="L668" s="16" t="s">
        <v>2102</v>
      </c>
      <c r="M668" s="16" t="s">
        <v>50</v>
      </c>
      <c r="N668" s="16" t="s">
        <v>2103</v>
      </c>
      <c r="O668" s="16" t="s">
        <v>133</v>
      </c>
      <c r="P668" s="16" t="s">
        <v>2105</v>
      </c>
      <c r="Q668" s="16" t="s">
        <v>338</v>
      </c>
      <c r="R668" s="16" t="s">
        <v>36</v>
      </c>
      <c r="S668" s="16">
        <v>0</v>
      </c>
      <c r="T668" s="16">
        <v>30</v>
      </c>
      <c r="U668" s="16">
        <v>0</v>
      </c>
      <c r="V668" s="16">
        <v>30</v>
      </c>
      <c r="W668" s="16">
        <v>60</v>
      </c>
      <c r="X668" s="16" t="s">
        <v>676</v>
      </c>
      <c r="Y668" s="13"/>
      <c r="Z668" s="13"/>
      <c r="AA668" s="13"/>
      <c r="AB668" s="13"/>
      <c r="AC668" s="13"/>
      <c r="AD668" s="13"/>
      <c r="AE668" s="13"/>
      <c r="AF668" s="13"/>
      <c r="AG668" s="13"/>
      <c r="AH668" s="13"/>
      <c r="AI668" s="13"/>
    </row>
    <row r="669" spans="1:35" x14ac:dyDescent="0.2">
      <c r="A669" s="14" t="s">
        <v>2082</v>
      </c>
      <c r="B669" s="15" t="s">
        <v>2083</v>
      </c>
      <c r="C669" s="16" t="s">
        <v>2084</v>
      </c>
      <c r="D669" s="16" t="s">
        <v>2085</v>
      </c>
      <c r="E669" s="16" t="s">
        <v>2086</v>
      </c>
      <c r="F669" s="16" t="s">
        <v>2087</v>
      </c>
      <c r="G669" s="17" t="s">
        <v>2088</v>
      </c>
      <c r="H669" s="16" t="s">
        <v>2089</v>
      </c>
      <c r="I669" s="17" t="s">
        <v>2090</v>
      </c>
      <c r="J669" s="16" t="s">
        <v>57</v>
      </c>
      <c r="K669" s="16" t="s">
        <v>58</v>
      </c>
      <c r="L669" s="16" t="s">
        <v>2106</v>
      </c>
      <c r="M669" s="16" t="s">
        <v>50</v>
      </c>
      <c r="N669" s="16" t="s">
        <v>2107</v>
      </c>
      <c r="O669" s="16" t="s">
        <v>133</v>
      </c>
      <c r="P669" s="16" t="s">
        <v>2108</v>
      </c>
      <c r="Q669" s="16" t="s">
        <v>338</v>
      </c>
      <c r="R669" s="16" t="s">
        <v>36</v>
      </c>
      <c r="S669" s="16">
        <v>0</v>
      </c>
      <c r="T669" s="16">
        <v>4</v>
      </c>
      <c r="U669" s="16">
        <v>0</v>
      </c>
      <c r="V669" s="16">
        <v>3</v>
      </c>
      <c r="W669" s="16">
        <v>7</v>
      </c>
      <c r="X669" s="16" t="s">
        <v>676</v>
      </c>
      <c r="Y669" s="13"/>
      <c r="Z669" s="13"/>
      <c r="AA669" s="13"/>
      <c r="AB669" s="13"/>
      <c r="AC669" s="13"/>
      <c r="AD669" s="13"/>
      <c r="AE669" s="13"/>
      <c r="AF669" s="13"/>
      <c r="AG669" s="13"/>
      <c r="AH669" s="13"/>
      <c r="AI669" s="13"/>
    </row>
    <row r="670" spans="1:35" x14ac:dyDescent="0.2">
      <c r="A670" s="14" t="s">
        <v>2082</v>
      </c>
      <c r="B670" s="15" t="s">
        <v>2083</v>
      </c>
      <c r="C670" s="16" t="s">
        <v>2084</v>
      </c>
      <c r="D670" s="16" t="s">
        <v>2085</v>
      </c>
      <c r="E670" s="16" t="s">
        <v>2086</v>
      </c>
      <c r="F670" s="16" t="s">
        <v>2087</v>
      </c>
      <c r="G670" s="17" t="s">
        <v>2088</v>
      </c>
      <c r="H670" s="16" t="s">
        <v>2089</v>
      </c>
      <c r="I670" s="17" t="s">
        <v>2090</v>
      </c>
      <c r="J670" s="16" t="s">
        <v>57</v>
      </c>
      <c r="K670" s="16" t="s">
        <v>58</v>
      </c>
      <c r="L670" s="16" t="s">
        <v>2106</v>
      </c>
      <c r="M670" s="16" t="s">
        <v>50</v>
      </c>
      <c r="N670" s="16" t="s">
        <v>2107</v>
      </c>
      <c r="O670" s="16" t="s">
        <v>133</v>
      </c>
      <c r="P670" s="16" t="s">
        <v>2109</v>
      </c>
      <c r="Q670" s="16" t="s">
        <v>338</v>
      </c>
      <c r="R670" s="16" t="s">
        <v>36</v>
      </c>
      <c r="S670" s="16">
        <v>0</v>
      </c>
      <c r="T670" s="16">
        <v>4</v>
      </c>
      <c r="U670" s="16">
        <v>0</v>
      </c>
      <c r="V670" s="16">
        <v>3</v>
      </c>
      <c r="W670" s="16">
        <v>7</v>
      </c>
      <c r="X670" s="16" t="s">
        <v>676</v>
      </c>
      <c r="Y670" s="13"/>
      <c r="Z670" s="13"/>
      <c r="AA670" s="13"/>
      <c r="AB670" s="13"/>
      <c r="AC670" s="13"/>
      <c r="AD670" s="13"/>
      <c r="AE670" s="13"/>
      <c r="AF670" s="13"/>
      <c r="AG670" s="13"/>
      <c r="AH670" s="13"/>
      <c r="AI670" s="13"/>
    </row>
    <row r="671" spans="1:35" x14ac:dyDescent="0.2">
      <c r="A671" s="14" t="s">
        <v>2082</v>
      </c>
      <c r="B671" s="15" t="s">
        <v>2083</v>
      </c>
      <c r="C671" s="16" t="s">
        <v>2084</v>
      </c>
      <c r="D671" s="16" t="s">
        <v>2085</v>
      </c>
      <c r="E671" s="16" t="s">
        <v>2086</v>
      </c>
      <c r="F671" s="16" t="s">
        <v>2087</v>
      </c>
      <c r="G671" s="17" t="s">
        <v>2088</v>
      </c>
      <c r="H671" s="16" t="s">
        <v>2089</v>
      </c>
      <c r="I671" s="17" t="s">
        <v>2090</v>
      </c>
      <c r="J671" s="16" t="s">
        <v>65</v>
      </c>
      <c r="K671" s="16" t="s">
        <v>66</v>
      </c>
      <c r="L671" s="16" t="s">
        <v>2110</v>
      </c>
      <c r="M671" s="16" t="s">
        <v>50</v>
      </c>
      <c r="N671" s="16" t="s">
        <v>2111</v>
      </c>
      <c r="O671" s="16" t="s">
        <v>133</v>
      </c>
      <c r="P671" s="16" t="s">
        <v>2112</v>
      </c>
      <c r="Q671" s="16" t="s">
        <v>158</v>
      </c>
      <c r="R671" s="16" t="s">
        <v>36</v>
      </c>
      <c r="S671" s="16">
        <v>0</v>
      </c>
      <c r="T671" s="16">
        <v>1</v>
      </c>
      <c r="U671" s="16">
        <v>0</v>
      </c>
      <c r="V671" s="16">
        <v>3</v>
      </c>
      <c r="W671" s="16">
        <v>4</v>
      </c>
      <c r="X671" s="16" t="s">
        <v>676</v>
      </c>
      <c r="Y671" s="13"/>
      <c r="Z671" s="13"/>
      <c r="AA671" s="13"/>
      <c r="AB671" s="13"/>
      <c r="AC671" s="13"/>
      <c r="AD671" s="13"/>
      <c r="AE671" s="13"/>
      <c r="AF671" s="13"/>
      <c r="AG671" s="13"/>
      <c r="AH671" s="13"/>
      <c r="AI671" s="13"/>
    </row>
    <row r="672" spans="1:35" x14ac:dyDescent="0.2">
      <c r="A672" s="14" t="s">
        <v>2082</v>
      </c>
      <c r="B672" s="15" t="s">
        <v>2083</v>
      </c>
      <c r="C672" s="16" t="s">
        <v>2084</v>
      </c>
      <c r="D672" s="16" t="s">
        <v>2085</v>
      </c>
      <c r="E672" s="16" t="s">
        <v>2086</v>
      </c>
      <c r="F672" s="16" t="s">
        <v>2087</v>
      </c>
      <c r="G672" s="17" t="s">
        <v>2088</v>
      </c>
      <c r="H672" s="16" t="s">
        <v>2089</v>
      </c>
      <c r="I672" s="17" t="s">
        <v>2090</v>
      </c>
      <c r="J672" s="16" t="s">
        <v>65</v>
      </c>
      <c r="K672" s="16" t="s">
        <v>66</v>
      </c>
      <c r="L672" s="16" t="s">
        <v>2110</v>
      </c>
      <c r="M672" s="16" t="s">
        <v>50</v>
      </c>
      <c r="N672" s="16" t="s">
        <v>2111</v>
      </c>
      <c r="O672" s="16" t="s">
        <v>133</v>
      </c>
      <c r="P672" s="16" t="s">
        <v>2113</v>
      </c>
      <c r="Q672" s="16" t="s">
        <v>158</v>
      </c>
      <c r="R672" s="16" t="s">
        <v>36</v>
      </c>
      <c r="S672" s="16">
        <v>0</v>
      </c>
      <c r="T672" s="16">
        <v>1</v>
      </c>
      <c r="U672" s="16">
        <v>0</v>
      </c>
      <c r="V672" s="16">
        <v>3</v>
      </c>
      <c r="W672" s="16">
        <v>4</v>
      </c>
      <c r="X672" s="16" t="s">
        <v>676</v>
      </c>
      <c r="Y672" s="13"/>
      <c r="Z672" s="13"/>
      <c r="AA672" s="13"/>
      <c r="AB672" s="13"/>
      <c r="AC672" s="13"/>
      <c r="AD672" s="13"/>
      <c r="AE672" s="13"/>
      <c r="AF672" s="13"/>
      <c r="AG672" s="13"/>
      <c r="AH672" s="13"/>
      <c r="AI672" s="13"/>
    </row>
    <row r="673" spans="1:35" x14ac:dyDescent="0.2">
      <c r="A673" s="14" t="s">
        <v>2082</v>
      </c>
      <c r="B673" s="15" t="s">
        <v>2083</v>
      </c>
      <c r="C673" s="16" t="s">
        <v>2084</v>
      </c>
      <c r="D673" s="16" t="s">
        <v>2085</v>
      </c>
      <c r="E673" s="16" t="s">
        <v>2086</v>
      </c>
      <c r="F673" s="16" t="s">
        <v>2087</v>
      </c>
      <c r="G673" s="17" t="s">
        <v>2088</v>
      </c>
      <c r="H673" s="16" t="s">
        <v>2089</v>
      </c>
      <c r="I673" s="17" t="s">
        <v>2090</v>
      </c>
      <c r="J673" s="16" t="s">
        <v>73</v>
      </c>
      <c r="K673" s="16" t="s">
        <v>74</v>
      </c>
      <c r="L673" s="16" t="s">
        <v>2114</v>
      </c>
      <c r="M673" s="16" t="s">
        <v>50</v>
      </c>
      <c r="N673" s="16" t="s">
        <v>2115</v>
      </c>
      <c r="O673" s="16" t="s">
        <v>52</v>
      </c>
      <c r="P673" s="16" t="s">
        <v>2116</v>
      </c>
      <c r="Q673" s="16" t="s">
        <v>2117</v>
      </c>
      <c r="R673" s="16" t="s">
        <v>36</v>
      </c>
      <c r="S673" s="16">
        <v>1</v>
      </c>
      <c r="T673" s="16">
        <v>1</v>
      </c>
      <c r="U673" s="16">
        <v>1</v>
      </c>
      <c r="V673" s="16">
        <v>1</v>
      </c>
      <c r="W673" s="16">
        <v>4</v>
      </c>
      <c r="X673" s="16" t="s">
        <v>2118</v>
      </c>
      <c r="Y673" s="13"/>
      <c r="Z673" s="13"/>
      <c r="AA673" s="13"/>
      <c r="AB673" s="13"/>
      <c r="AC673" s="13"/>
      <c r="AD673" s="13"/>
      <c r="AE673" s="13"/>
      <c r="AF673" s="13"/>
      <c r="AG673" s="13"/>
      <c r="AH673" s="13"/>
      <c r="AI673" s="13"/>
    </row>
    <row r="674" spans="1:35" x14ac:dyDescent="0.2">
      <c r="A674" s="14" t="s">
        <v>2082</v>
      </c>
      <c r="B674" s="15" t="s">
        <v>2083</v>
      </c>
      <c r="C674" s="16" t="s">
        <v>2084</v>
      </c>
      <c r="D674" s="16" t="s">
        <v>2085</v>
      </c>
      <c r="E674" s="16" t="s">
        <v>2086</v>
      </c>
      <c r="F674" s="16" t="s">
        <v>2087</v>
      </c>
      <c r="G674" s="17" t="s">
        <v>2088</v>
      </c>
      <c r="H674" s="16" t="s">
        <v>2089</v>
      </c>
      <c r="I674" s="17" t="s">
        <v>2090</v>
      </c>
      <c r="J674" s="16" t="s">
        <v>73</v>
      </c>
      <c r="K674" s="16" t="s">
        <v>74</v>
      </c>
      <c r="L674" s="16" t="s">
        <v>2114</v>
      </c>
      <c r="M674" s="16" t="s">
        <v>50</v>
      </c>
      <c r="N674" s="16" t="s">
        <v>2115</v>
      </c>
      <c r="O674" s="16" t="s">
        <v>52</v>
      </c>
      <c r="P674" s="16" t="s">
        <v>2119</v>
      </c>
      <c r="Q674" s="16" t="s">
        <v>2117</v>
      </c>
      <c r="R674" s="16" t="s">
        <v>36</v>
      </c>
      <c r="S674" s="16">
        <v>1</v>
      </c>
      <c r="T674" s="16">
        <v>1</v>
      </c>
      <c r="U674" s="16">
        <v>1</v>
      </c>
      <c r="V674" s="16">
        <v>1</v>
      </c>
      <c r="W674" s="16">
        <v>4</v>
      </c>
      <c r="X674" s="16" t="s">
        <v>2118</v>
      </c>
      <c r="Y674" s="13"/>
      <c r="Z674" s="13"/>
      <c r="AA674" s="13"/>
      <c r="AB674" s="13"/>
      <c r="AC674" s="13"/>
      <c r="AD674" s="13"/>
      <c r="AE674" s="13"/>
      <c r="AF674" s="13"/>
      <c r="AG674" s="13"/>
      <c r="AH674" s="13"/>
      <c r="AI674" s="13"/>
    </row>
    <row r="675" spans="1:35" x14ac:dyDescent="0.2">
      <c r="A675" s="14" t="s">
        <v>2082</v>
      </c>
      <c r="B675" s="15" t="s">
        <v>2083</v>
      </c>
      <c r="C675" s="16" t="s">
        <v>2084</v>
      </c>
      <c r="D675" s="16" t="s">
        <v>2085</v>
      </c>
      <c r="E675" s="16" t="s">
        <v>2086</v>
      </c>
      <c r="F675" s="16" t="s">
        <v>2087</v>
      </c>
      <c r="G675" s="17" t="s">
        <v>2088</v>
      </c>
      <c r="H675" s="16" t="s">
        <v>2089</v>
      </c>
      <c r="I675" s="17" t="s">
        <v>2090</v>
      </c>
      <c r="J675" s="16" t="s">
        <v>83</v>
      </c>
      <c r="K675" s="16" t="s">
        <v>84</v>
      </c>
      <c r="L675" s="16" t="s">
        <v>2120</v>
      </c>
      <c r="M675" s="16" t="s">
        <v>50</v>
      </c>
      <c r="N675" s="16" t="s">
        <v>2121</v>
      </c>
      <c r="O675" s="16" t="s">
        <v>52</v>
      </c>
      <c r="P675" s="16" t="s">
        <v>2122</v>
      </c>
      <c r="Q675" s="16" t="s">
        <v>338</v>
      </c>
      <c r="R675" s="16" t="s">
        <v>36</v>
      </c>
      <c r="S675" s="16">
        <v>2</v>
      </c>
      <c r="T675" s="16">
        <v>2</v>
      </c>
      <c r="U675" s="16">
        <v>4</v>
      </c>
      <c r="V675" s="16">
        <v>1</v>
      </c>
      <c r="W675" s="16">
        <v>9</v>
      </c>
      <c r="X675" s="16" t="s">
        <v>2123</v>
      </c>
      <c r="Y675" s="13"/>
      <c r="Z675" s="13"/>
      <c r="AA675" s="13"/>
      <c r="AB675" s="13"/>
      <c r="AC675" s="13"/>
      <c r="AD675" s="13"/>
      <c r="AE675" s="13"/>
      <c r="AF675" s="13"/>
      <c r="AG675" s="13"/>
      <c r="AH675" s="13"/>
      <c r="AI675" s="13"/>
    </row>
    <row r="676" spans="1:35" x14ac:dyDescent="0.2">
      <c r="A676" s="14" t="s">
        <v>2082</v>
      </c>
      <c r="B676" s="15" t="s">
        <v>2083</v>
      </c>
      <c r="C676" s="16" t="s">
        <v>2084</v>
      </c>
      <c r="D676" s="16" t="s">
        <v>2085</v>
      </c>
      <c r="E676" s="16" t="s">
        <v>2086</v>
      </c>
      <c r="F676" s="16" t="s">
        <v>2087</v>
      </c>
      <c r="G676" s="17" t="s">
        <v>2088</v>
      </c>
      <c r="H676" s="16" t="s">
        <v>2089</v>
      </c>
      <c r="I676" s="17" t="s">
        <v>2090</v>
      </c>
      <c r="J676" s="16" t="s">
        <v>83</v>
      </c>
      <c r="K676" s="16" t="s">
        <v>84</v>
      </c>
      <c r="L676" s="16" t="s">
        <v>2120</v>
      </c>
      <c r="M676" s="16" t="s">
        <v>50</v>
      </c>
      <c r="N676" s="16" t="s">
        <v>2121</v>
      </c>
      <c r="O676" s="16" t="s">
        <v>52</v>
      </c>
      <c r="P676" s="16" t="s">
        <v>2124</v>
      </c>
      <c r="Q676" s="16" t="s">
        <v>338</v>
      </c>
      <c r="R676" s="16" t="s">
        <v>36</v>
      </c>
      <c r="S676" s="16">
        <v>2</v>
      </c>
      <c r="T676" s="16">
        <v>2</v>
      </c>
      <c r="U676" s="16">
        <v>4</v>
      </c>
      <c r="V676" s="16">
        <v>1</v>
      </c>
      <c r="W676" s="16">
        <v>9</v>
      </c>
      <c r="X676" s="16" t="s">
        <v>2123</v>
      </c>
      <c r="Y676" s="13"/>
      <c r="Z676" s="13"/>
      <c r="AA676" s="13"/>
      <c r="AB676" s="13"/>
      <c r="AC676" s="13"/>
      <c r="AD676" s="13"/>
      <c r="AE676" s="13"/>
      <c r="AF676" s="13"/>
      <c r="AG676" s="13"/>
      <c r="AH676" s="13"/>
      <c r="AI676" s="13"/>
    </row>
    <row r="677" spans="1:35" x14ac:dyDescent="0.2">
      <c r="A677" s="14" t="s">
        <v>2082</v>
      </c>
      <c r="B677" s="15" t="s">
        <v>2083</v>
      </c>
      <c r="C677" s="16" t="s">
        <v>2084</v>
      </c>
      <c r="D677" s="16" t="s">
        <v>2085</v>
      </c>
      <c r="E677" s="16" t="s">
        <v>2086</v>
      </c>
      <c r="F677" s="16" t="s">
        <v>2087</v>
      </c>
      <c r="G677" s="17" t="s">
        <v>2088</v>
      </c>
      <c r="H677" s="16" t="s">
        <v>2089</v>
      </c>
      <c r="I677" s="17" t="s">
        <v>2090</v>
      </c>
      <c r="J677" s="16" t="s">
        <v>98</v>
      </c>
      <c r="K677" s="16" t="s">
        <v>99</v>
      </c>
      <c r="L677" s="16" t="s">
        <v>2125</v>
      </c>
      <c r="M677" s="16" t="s">
        <v>50</v>
      </c>
      <c r="N677" s="16" t="s">
        <v>2126</v>
      </c>
      <c r="O677" s="16" t="s">
        <v>52</v>
      </c>
      <c r="P677" s="16" t="s">
        <v>2127</v>
      </c>
      <c r="Q677" s="16" t="s">
        <v>1428</v>
      </c>
      <c r="R677" s="16" t="s">
        <v>36</v>
      </c>
      <c r="S677" s="16">
        <v>7</v>
      </c>
      <c r="T677" s="16">
        <v>7</v>
      </c>
      <c r="U677" s="16">
        <v>7</v>
      </c>
      <c r="V677" s="16">
        <v>7</v>
      </c>
      <c r="W677" s="16">
        <v>28</v>
      </c>
      <c r="X677" s="16" t="s">
        <v>2128</v>
      </c>
      <c r="Y677" s="13"/>
      <c r="Z677" s="13"/>
      <c r="AA677" s="13"/>
      <c r="AB677" s="13"/>
      <c r="AC677" s="13"/>
      <c r="AD677" s="13"/>
      <c r="AE677" s="13"/>
      <c r="AF677" s="13"/>
      <c r="AG677" s="13"/>
      <c r="AH677" s="13"/>
      <c r="AI677" s="13"/>
    </row>
    <row r="678" spans="1:35" x14ac:dyDescent="0.2">
      <c r="A678" s="14" t="s">
        <v>2082</v>
      </c>
      <c r="B678" s="15" t="s">
        <v>2083</v>
      </c>
      <c r="C678" s="16" t="s">
        <v>2084</v>
      </c>
      <c r="D678" s="16" t="s">
        <v>2085</v>
      </c>
      <c r="E678" s="16" t="s">
        <v>2086</v>
      </c>
      <c r="F678" s="16" t="s">
        <v>2087</v>
      </c>
      <c r="G678" s="17" t="s">
        <v>2088</v>
      </c>
      <c r="H678" s="16" t="s">
        <v>2089</v>
      </c>
      <c r="I678" s="17" t="s">
        <v>2090</v>
      </c>
      <c r="J678" s="16" t="s">
        <v>98</v>
      </c>
      <c r="K678" s="16" t="s">
        <v>99</v>
      </c>
      <c r="L678" s="16" t="s">
        <v>2125</v>
      </c>
      <c r="M678" s="16" t="s">
        <v>50</v>
      </c>
      <c r="N678" s="16" t="s">
        <v>2126</v>
      </c>
      <c r="O678" s="16" t="s">
        <v>52</v>
      </c>
      <c r="P678" s="16" t="s">
        <v>2129</v>
      </c>
      <c r="Q678" s="16" t="s">
        <v>1428</v>
      </c>
      <c r="R678" s="16" t="s">
        <v>36</v>
      </c>
      <c r="S678" s="16">
        <v>7</v>
      </c>
      <c r="T678" s="16">
        <v>7</v>
      </c>
      <c r="U678" s="16">
        <v>7</v>
      </c>
      <c r="V678" s="16">
        <v>7</v>
      </c>
      <c r="W678" s="16">
        <v>28</v>
      </c>
      <c r="X678" s="16" t="s">
        <v>2128</v>
      </c>
      <c r="Y678" s="13"/>
      <c r="Z678" s="13"/>
      <c r="AA678" s="13"/>
      <c r="AB678" s="13"/>
      <c r="AC678" s="13"/>
      <c r="AD678" s="13"/>
      <c r="AE678" s="13"/>
      <c r="AF678" s="13"/>
      <c r="AG678" s="13"/>
      <c r="AH678" s="13"/>
      <c r="AI678" s="13"/>
    </row>
    <row r="679" spans="1:35" x14ac:dyDescent="0.2">
      <c r="A679" s="14" t="s">
        <v>2082</v>
      </c>
      <c r="B679" s="15" t="s">
        <v>2083</v>
      </c>
      <c r="C679" s="16" t="s">
        <v>2084</v>
      </c>
      <c r="D679" s="16" t="s">
        <v>2085</v>
      </c>
      <c r="E679" s="16" t="s">
        <v>2086</v>
      </c>
      <c r="F679" s="16" t="s">
        <v>2087</v>
      </c>
      <c r="G679" s="17" t="s">
        <v>2088</v>
      </c>
      <c r="H679" s="16" t="s">
        <v>2089</v>
      </c>
      <c r="I679" s="17" t="s">
        <v>2090</v>
      </c>
      <c r="J679" s="16" t="s">
        <v>104</v>
      </c>
      <c r="K679" s="16" t="s">
        <v>105</v>
      </c>
      <c r="L679" s="16" t="s">
        <v>2130</v>
      </c>
      <c r="M679" s="16" t="s">
        <v>50</v>
      </c>
      <c r="N679" s="16" t="s">
        <v>2131</v>
      </c>
      <c r="O679" s="16" t="s">
        <v>52</v>
      </c>
      <c r="P679" s="16" t="s">
        <v>2132</v>
      </c>
      <c r="Q679" s="16" t="s">
        <v>2133</v>
      </c>
      <c r="R679" s="16" t="s">
        <v>36</v>
      </c>
      <c r="S679" s="16">
        <v>1</v>
      </c>
      <c r="T679" s="16">
        <v>1</v>
      </c>
      <c r="U679" s="16">
        <v>0</v>
      </c>
      <c r="V679" s="16">
        <v>0</v>
      </c>
      <c r="W679" s="16">
        <v>2</v>
      </c>
      <c r="X679" s="16" t="s">
        <v>2134</v>
      </c>
      <c r="Y679" s="13"/>
      <c r="Z679" s="13"/>
      <c r="AA679" s="13"/>
      <c r="AB679" s="13"/>
      <c r="AC679" s="13"/>
      <c r="AD679" s="13"/>
      <c r="AE679" s="13"/>
      <c r="AF679" s="13"/>
      <c r="AG679" s="13"/>
      <c r="AH679" s="13"/>
      <c r="AI679" s="13"/>
    </row>
    <row r="680" spans="1:35" x14ac:dyDescent="0.2">
      <c r="A680" s="14" t="s">
        <v>2082</v>
      </c>
      <c r="B680" s="15" t="s">
        <v>2083</v>
      </c>
      <c r="C680" s="16" t="s">
        <v>2084</v>
      </c>
      <c r="D680" s="16" t="s">
        <v>2085</v>
      </c>
      <c r="E680" s="16" t="s">
        <v>2086</v>
      </c>
      <c r="F680" s="16" t="s">
        <v>2087</v>
      </c>
      <c r="G680" s="17" t="s">
        <v>2088</v>
      </c>
      <c r="H680" s="16" t="s">
        <v>2089</v>
      </c>
      <c r="I680" s="17" t="s">
        <v>2090</v>
      </c>
      <c r="J680" s="16" t="s">
        <v>104</v>
      </c>
      <c r="K680" s="16" t="s">
        <v>105</v>
      </c>
      <c r="L680" s="16" t="s">
        <v>2130</v>
      </c>
      <c r="M680" s="16" t="s">
        <v>50</v>
      </c>
      <c r="N680" s="16" t="s">
        <v>2131</v>
      </c>
      <c r="O680" s="16" t="s">
        <v>52</v>
      </c>
      <c r="P680" s="16" t="s">
        <v>2135</v>
      </c>
      <c r="Q680" s="16" t="s">
        <v>2133</v>
      </c>
      <c r="R680" s="16" t="s">
        <v>36</v>
      </c>
      <c r="S680" s="16">
        <v>1</v>
      </c>
      <c r="T680" s="16">
        <v>1</v>
      </c>
      <c r="U680" s="16">
        <v>0</v>
      </c>
      <c r="V680" s="16">
        <v>0</v>
      </c>
      <c r="W680" s="16">
        <v>2</v>
      </c>
      <c r="X680" s="16" t="s">
        <v>2134</v>
      </c>
      <c r="Y680" s="13"/>
      <c r="Z680" s="13"/>
      <c r="AA680" s="13"/>
      <c r="AB680" s="13"/>
      <c r="AC680" s="13"/>
      <c r="AD680" s="13"/>
      <c r="AE680" s="13"/>
      <c r="AF680" s="13"/>
      <c r="AG680" s="13"/>
      <c r="AH680" s="13"/>
      <c r="AI680" s="13"/>
    </row>
    <row r="681" spans="1:35" x14ac:dyDescent="0.2">
      <c r="A681" s="14" t="s">
        <v>2082</v>
      </c>
      <c r="B681" s="15" t="s">
        <v>2083</v>
      </c>
      <c r="C681" s="16" t="s">
        <v>2084</v>
      </c>
      <c r="D681" s="16" t="s">
        <v>2085</v>
      </c>
      <c r="E681" s="16" t="s">
        <v>2086</v>
      </c>
      <c r="F681" s="16" t="s">
        <v>2087</v>
      </c>
      <c r="G681" s="17" t="s">
        <v>2088</v>
      </c>
      <c r="H681" s="16" t="s">
        <v>2089</v>
      </c>
      <c r="I681" s="17" t="s">
        <v>2090</v>
      </c>
      <c r="J681" s="16" t="s">
        <v>458</v>
      </c>
      <c r="K681" s="16" t="s">
        <v>459</v>
      </c>
      <c r="L681" s="16" t="s">
        <v>2136</v>
      </c>
      <c r="M681" s="16" t="s">
        <v>50</v>
      </c>
      <c r="N681" s="16" t="s">
        <v>2137</v>
      </c>
      <c r="O681" s="16" t="s">
        <v>52</v>
      </c>
      <c r="P681" s="16" t="s">
        <v>2138</v>
      </c>
      <c r="Q681" s="16" t="s">
        <v>2139</v>
      </c>
      <c r="R681" s="16" t="s">
        <v>36</v>
      </c>
      <c r="S681" s="16">
        <v>1</v>
      </c>
      <c r="T681" s="16">
        <v>2</v>
      </c>
      <c r="U681" s="16">
        <v>1</v>
      </c>
      <c r="V681" s="16">
        <v>0</v>
      </c>
      <c r="W681" s="16">
        <v>4</v>
      </c>
      <c r="X681" s="16" t="s">
        <v>2140</v>
      </c>
      <c r="Y681" s="13"/>
      <c r="Z681" s="13"/>
      <c r="AA681" s="13"/>
      <c r="AB681" s="13"/>
      <c r="AC681" s="13"/>
      <c r="AD681" s="13"/>
      <c r="AE681" s="13"/>
      <c r="AF681" s="13"/>
      <c r="AG681" s="13"/>
      <c r="AH681" s="13"/>
      <c r="AI681" s="13"/>
    </row>
    <row r="682" spans="1:35" x14ac:dyDescent="0.2">
      <c r="A682" s="14" t="s">
        <v>2082</v>
      </c>
      <c r="B682" s="15" t="s">
        <v>2083</v>
      </c>
      <c r="C682" s="16" t="s">
        <v>2084</v>
      </c>
      <c r="D682" s="16" t="s">
        <v>2085</v>
      </c>
      <c r="E682" s="16" t="s">
        <v>2086</v>
      </c>
      <c r="F682" s="16" t="s">
        <v>2087</v>
      </c>
      <c r="G682" s="17" t="s">
        <v>2088</v>
      </c>
      <c r="H682" s="16" t="s">
        <v>2089</v>
      </c>
      <c r="I682" s="17" t="s">
        <v>2090</v>
      </c>
      <c r="J682" s="16" t="s">
        <v>458</v>
      </c>
      <c r="K682" s="16" t="s">
        <v>459</v>
      </c>
      <c r="L682" s="16" t="s">
        <v>2136</v>
      </c>
      <c r="M682" s="16" t="s">
        <v>50</v>
      </c>
      <c r="N682" s="16" t="s">
        <v>2137</v>
      </c>
      <c r="O682" s="16" t="s">
        <v>52</v>
      </c>
      <c r="P682" s="16" t="s">
        <v>857</v>
      </c>
      <c r="Q682" s="16" t="s">
        <v>2139</v>
      </c>
      <c r="R682" s="16" t="s">
        <v>82</v>
      </c>
      <c r="S682" s="16">
        <v>178847</v>
      </c>
      <c r="T682" s="16">
        <v>178847</v>
      </c>
      <c r="U682" s="16">
        <v>178847</v>
      </c>
      <c r="V682" s="16">
        <v>178847</v>
      </c>
      <c r="W682" s="16">
        <v>178847</v>
      </c>
      <c r="X682" s="16" t="s">
        <v>2140</v>
      </c>
      <c r="Y682" s="13"/>
      <c r="Z682" s="13"/>
      <c r="AA682" s="13"/>
      <c r="AB682" s="13"/>
      <c r="AC682" s="13"/>
      <c r="AD682" s="13"/>
      <c r="AE682" s="13"/>
      <c r="AF682" s="13"/>
      <c r="AG682" s="13"/>
      <c r="AH682" s="13"/>
      <c r="AI682" s="13"/>
    </row>
    <row r="683" spans="1:35" x14ac:dyDescent="0.2">
      <c r="A683" s="14" t="s">
        <v>166</v>
      </c>
      <c r="B683" s="15" t="s">
        <v>167</v>
      </c>
      <c r="C683" s="16" t="s">
        <v>168</v>
      </c>
      <c r="D683" s="16" t="s">
        <v>2141</v>
      </c>
      <c r="E683" s="16" t="s">
        <v>2142</v>
      </c>
      <c r="F683" s="16" t="s">
        <v>2143</v>
      </c>
      <c r="G683" s="17" t="s">
        <v>2144</v>
      </c>
      <c r="H683" s="16" t="s">
        <v>2145</v>
      </c>
      <c r="I683" s="17" t="s">
        <v>2146</v>
      </c>
      <c r="J683" s="16" t="s">
        <v>28</v>
      </c>
      <c r="K683" s="16" t="s">
        <v>29</v>
      </c>
      <c r="L683" s="16" t="s">
        <v>2147</v>
      </c>
      <c r="M683" s="16" t="s">
        <v>31</v>
      </c>
      <c r="N683" s="16" t="s">
        <v>2148</v>
      </c>
      <c r="O683" s="16" t="s">
        <v>33</v>
      </c>
      <c r="P683" s="16" t="s">
        <v>2149</v>
      </c>
      <c r="Q683" s="16" t="s">
        <v>338</v>
      </c>
      <c r="R683" s="16" t="s">
        <v>36</v>
      </c>
      <c r="S683" s="16">
        <v>0</v>
      </c>
      <c r="T683" s="16">
        <v>0</v>
      </c>
      <c r="U683" s="16">
        <v>0</v>
      </c>
      <c r="V683" s="16">
        <v>132</v>
      </c>
      <c r="W683" s="16">
        <v>132</v>
      </c>
      <c r="X683" s="16" t="s">
        <v>2150</v>
      </c>
      <c r="Y683" s="13"/>
      <c r="Z683" s="13"/>
      <c r="AA683" s="13"/>
      <c r="AB683" s="13"/>
      <c r="AC683" s="13"/>
      <c r="AD683" s="13"/>
      <c r="AE683" s="13"/>
      <c r="AF683" s="13"/>
      <c r="AG683" s="13"/>
      <c r="AH683" s="13"/>
      <c r="AI683" s="13"/>
    </row>
    <row r="684" spans="1:35" x14ac:dyDescent="0.2">
      <c r="A684" s="14" t="s">
        <v>166</v>
      </c>
      <c r="B684" s="15" t="s">
        <v>167</v>
      </c>
      <c r="C684" s="16" t="s">
        <v>168</v>
      </c>
      <c r="D684" s="16" t="s">
        <v>2141</v>
      </c>
      <c r="E684" s="16" t="s">
        <v>2142</v>
      </c>
      <c r="F684" s="16" t="s">
        <v>2143</v>
      </c>
      <c r="G684" s="17" t="s">
        <v>2144</v>
      </c>
      <c r="H684" s="16" t="s">
        <v>2145</v>
      </c>
      <c r="I684" s="17" t="s">
        <v>2146</v>
      </c>
      <c r="J684" s="16" t="s">
        <v>28</v>
      </c>
      <c r="K684" s="16" t="s">
        <v>29</v>
      </c>
      <c r="L684" s="16" t="s">
        <v>2147</v>
      </c>
      <c r="M684" s="16" t="s">
        <v>31</v>
      </c>
      <c r="N684" s="16" t="s">
        <v>2148</v>
      </c>
      <c r="O684" s="16" t="s">
        <v>33</v>
      </c>
      <c r="P684" s="16" t="s">
        <v>2151</v>
      </c>
      <c r="Q684" s="16" t="s">
        <v>338</v>
      </c>
      <c r="R684" s="16" t="s">
        <v>36</v>
      </c>
      <c r="S684" s="16">
        <v>0</v>
      </c>
      <c r="T684" s="16">
        <v>0</v>
      </c>
      <c r="U684" s="16">
        <v>0</v>
      </c>
      <c r="V684" s="16">
        <v>80</v>
      </c>
      <c r="W684" s="16">
        <v>80</v>
      </c>
      <c r="X684" s="16" t="s">
        <v>2150</v>
      </c>
      <c r="Y684" s="13"/>
      <c r="Z684" s="13"/>
      <c r="AA684" s="13"/>
      <c r="AB684" s="13"/>
      <c r="AC684" s="13"/>
      <c r="AD684" s="13"/>
      <c r="AE684" s="13"/>
      <c r="AF684" s="13"/>
      <c r="AG684" s="13"/>
      <c r="AH684" s="13"/>
      <c r="AI684" s="13"/>
    </row>
    <row r="685" spans="1:35" x14ac:dyDescent="0.2">
      <c r="A685" s="14" t="s">
        <v>166</v>
      </c>
      <c r="B685" s="15" t="s">
        <v>167</v>
      </c>
      <c r="C685" s="16" t="s">
        <v>168</v>
      </c>
      <c r="D685" s="16" t="s">
        <v>2141</v>
      </c>
      <c r="E685" s="16" t="s">
        <v>2142</v>
      </c>
      <c r="F685" s="16" t="s">
        <v>2143</v>
      </c>
      <c r="G685" s="17" t="s">
        <v>2144</v>
      </c>
      <c r="H685" s="16" t="s">
        <v>2145</v>
      </c>
      <c r="I685" s="17" t="s">
        <v>2146</v>
      </c>
      <c r="J685" s="16" t="s">
        <v>39</v>
      </c>
      <c r="K685" s="16" t="s">
        <v>40</v>
      </c>
      <c r="L685" s="16" t="s">
        <v>2152</v>
      </c>
      <c r="M685" s="16" t="s">
        <v>31</v>
      </c>
      <c r="N685" s="16" t="s">
        <v>2153</v>
      </c>
      <c r="O685" s="16" t="s">
        <v>33</v>
      </c>
      <c r="P685" s="16" t="s">
        <v>2154</v>
      </c>
      <c r="Q685" s="16" t="s">
        <v>1320</v>
      </c>
      <c r="R685" s="16" t="s">
        <v>36</v>
      </c>
      <c r="S685" s="16">
        <v>0</v>
      </c>
      <c r="T685" s="16">
        <v>0</v>
      </c>
      <c r="U685" s="16">
        <v>0</v>
      </c>
      <c r="V685" s="16">
        <v>25000</v>
      </c>
      <c r="W685" s="16">
        <v>25000</v>
      </c>
      <c r="X685" s="16" t="s">
        <v>190</v>
      </c>
      <c r="Y685" s="13"/>
      <c r="Z685" s="13"/>
      <c r="AA685" s="13"/>
      <c r="AB685" s="13"/>
      <c r="AC685" s="13"/>
      <c r="AD685" s="13"/>
      <c r="AE685" s="13"/>
      <c r="AF685" s="13"/>
      <c r="AG685" s="13"/>
      <c r="AH685" s="13"/>
      <c r="AI685" s="13"/>
    </row>
    <row r="686" spans="1:35" x14ac:dyDescent="0.2">
      <c r="A686" s="14" t="s">
        <v>166</v>
      </c>
      <c r="B686" s="15" t="s">
        <v>167</v>
      </c>
      <c r="C686" s="16" t="s">
        <v>168</v>
      </c>
      <c r="D686" s="16" t="s">
        <v>2141</v>
      </c>
      <c r="E686" s="16" t="s">
        <v>2142</v>
      </c>
      <c r="F686" s="16" t="s">
        <v>2143</v>
      </c>
      <c r="G686" s="17" t="s">
        <v>2144</v>
      </c>
      <c r="H686" s="16" t="s">
        <v>2145</v>
      </c>
      <c r="I686" s="17" t="s">
        <v>2146</v>
      </c>
      <c r="J686" s="16" t="s">
        <v>39</v>
      </c>
      <c r="K686" s="16" t="s">
        <v>40</v>
      </c>
      <c r="L686" s="16" t="s">
        <v>2152</v>
      </c>
      <c r="M686" s="16" t="s">
        <v>31</v>
      </c>
      <c r="N686" s="16" t="s">
        <v>2153</v>
      </c>
      <c r="O686" s="16" t="s">
        <v>33</v>
      </c>
      <c r="P686" s="16" t="s">
        <v>857</v>
      </c>
      <c r="Q686" s="16" t="s">
        <v>1320</v>
      </c>
      <c r="R686" s="16" t="s">
        <v>36</v>
      </c>
      <c r="S686" s="16">
        <v>0</v>
      </c>
      <c r="T686" s="16">
        <v>0</v>
      </c>
      <c r="U686" s="16">
        <v>0</v>
      </c>
      <c r="V686" s="16">
        <v>178847</v>
      </c>
      <c r="W686" s="16">
        <v>178847</v>
      </c>
      <c r="X686" s="16" t="s">
        <v>190</v>
      </c>
      <c r="Y686" s="13"/>
      <c r="Z686" s="13"/>
      <c r="AA686" s="13"/>
      <c r="AB686" s="13"/>
      <c r="AC686" s="13"/>
      <c r="AD686" s="13"/>
      <c r="AE686" s="13"/>
      <c r="AF686" s="13"/>
      <c r="AG686" s="13"/>
      <c r="AH686" s="13"/>
      <c r="AI686" s="13"/>
    </row>
    <row r="687" spans="1:35" x14ac:dyDescent="0.2">
      <c r="A687" s="14" t="s">
        <v>166</v>
      </c>
      <c r="B687" s="15" t="s">
        <v>167</v>
      </c>
      <c r="C687" s="16" t="s">
        <v>168</v>
      </c>
      <c r="D687" s="16" t="s">
        <v>2141</v>
      </c>
      <c r="E687" s="16" t="s">
        <v>2142</v>
      </c>
      <c r="F687" s="16" t="s">
        <v>2143</v>
      </c>
      <c r="G687" s="17" t="s">
        <v>2144</v>
      </c>
      <c r="H687" s="16" t="s">
        <v>2145</v>
      </c>
      <c r="I687" s="17" t="s">
        <v>2146</v>
      </c>
      <c r="J687" s="16" t="s">
        <v>47</v>
      </c>
      <c r="K687" s="16" t="s">
        <v>48</v>
      </c>
      <c r="L687" s="16" t="s">
        <v>2155</v>
      </c>
      <c r="M687" s="16" t="s">
        <v>50</v>
      </c>
      <c r="N687" s="16" t="s">
        <v>2156</v>
      </c>
      <c r="O687" s="16" t="s">
        <v>133</v>
      </c>
      <c r="P687" s="16" t="s">
        <v>2157</v>
      </c>
      <c r="Q687" s="16" t="s">
        <v>338</v>
      </c>
      <c r="R687" s="16" t="s">
        <v>36</v>
      </c>
      <c r="S687" s="16">
        <v>0</v>
      </c>
      <c r="T687" s="16">
        <v>66</v>
      </c>
      <c r="U687" s="16">
        <v>0</v>
      </c>
      <c r="V687" s="16">
        <v>66</v>
      </c>
      <c r="W687" s="16">
        <v>132</v>
      </c>
      <c r="X687" s="16" t="s">
        <v>190</v>
      </c>
      <c r="Y687" s="13"/>
      <c r="Z687" s="13"/>
      <c r="AA687" s="13"/>
      <c r="AB687" s="13"/>
      <c r="AC687" s="13"/>
      <c r="AD687" s="13"/>
      <c r="AE687" s="13"/>
      <c r="AF687" s="13"/>
      <c r="AG687" s="13"/>
      <c r="AH687" s="13"/>
      <c r="AI687" s="13"/>
    </row>
    <row r="688" spans="1:35" x14ac:dyDescent="0.2">
      <c r="A688" s="14" t="s">
        <v>166</v>
      </c>
      <c r="B688" s="15" t="s">
        <v>167</v>
      </c>
      <c r="C688" s="16" t="s">
        <v>168</v>
      </c>
      <c r="D688" s="16" t="s">
        <v>2141</v>
      </c>
      <c r="E688" s="16" t="s">
        <v>2142</v>
      </c>
      <c r="F688" s="16" t="s">
        <v>2143</v>
      </c>
      <c r="G688" s="17" t="s">
        <v>2144</v>
      </c>
      <c r="H688" s="16" t="s">
        <v>2145</v>
      </c>
      <c r="I688" s="17" t="s">
        <v>2146</v>
      </c>
      <c r="J688" s="16" t="s">
        <v>47</v>
      </c>
      <c r="K688" s="16" t="s">
        <v>48</v>
      </c>
      <c r="L688" s="16" t="s">
        <v>2155</v>
      </c>
      <c r="M688" s="16" t="s">
        <v>50</v>
      </c>
      <c r="N688" s="16" t="s">
        <v>2156</v>
      </c>
      <c r="O688" s="16" t="s">
        <v>133</v>
      </c>
      <c r="P688" s="16" t="s">
        <v>2158</v>
      </c>
      <c r="Q688" s="16" t="s">
        <v>338</v>
      </c>
      <c r="R688" s="16" t="s">
        <v>36</v>
      </c>
      <c r="S688" s="16">
        <v>0</v>
      </c>
      <c r="T688" s="16">
        <v>66</v>
      </c>
      <c r="U688" s="16">
        <v>0</v>
      </c>
      <c r="V688" s="16">
        <v>66</v>
      </c>
      <c r="W688" s="16">
        <v>132</v>
      </c>
      <c r="X688" s="16" t="s">
        <v>190</v>
      </c>
      <c r="Y688" s="13"/>
      <c r="Z688" s="13"/>
      <c r="AA688" s="13"/>
      <c r="AB688" s="13"/>
      <c r="AC688" s="13"/>
      <c r="AD688" s="13"/>
      <c r="AE688" s="13"/>
      <c r="AF688" s="13"/>
      <c r="AG688" s="13"/>
      <c r="AH688" s="13"/>
      <c r="AI688" s="13"/>
    </row>
    <row r="689" spans="1:35" x14ac:dyDescent="0.2">
      <c r="A689" s="14" t="s">
        <v>166</v>
      </c>
      <c r="B689" s="15" t="s">
        <v>167</v>
      </c>
      <c r="C689" s="16" t="s">
        <v>168</v>
      </c>
      <c r="D689" s="16" t="s">
        <v>2141</v>
      </c>
      <c r="E689" s="16" t="s">
        <v>2142</v>
      </c>
      <c r="F689" s="16" t="s">
        <v>2143</v>
      </c>
      <c r="G689" s="17" t="s">
        <v>2144</v>
      </c>
      <c r="H689" s="16" t="s">
        <v>2145</v>
      </c>
      <c r="I689" s="17" t="s">
        <v>2146</v>
      </c>
      <c r="J689" s="16" t="s">
        <v>73</v>
      </c>
      <c r="K689" s="16" t="s">
        <v>74</v>
      </c>
      <c r="L689" s="16" t="s">
        <v>2159</v>
      </c>
      <c r="M689" s="16" t="s">
        <v>50</v>
      </c>
      <c r="N689" s="16" t="s">
        <v>2160</v>
      </c>
      <c r="O689" s="16" t="s">
        <v>133</v>
      </c>
      <c r="P689" s="16" t="s">
        <v>2161</v>
      </c>
      <c r="Q689" s="16" t="s">
        <v>338</v>
      </c>
      <c r="R689" s="16" t="s">
        <v>36</v>
      </c>
      <c r="S689" s="16">
        <v>0</v>
      </c>
      <c r="T689" s="16">
        <v>6</v>
      </c>
      <c r="U689" s="16">
        <v>0</v>
      </c>
      <c r="V689" s="16">
        <v>6</v>
      </c>
      <c r="W689" s="16">
        <v>12</v>
      </c>
      <c r="X689" s="16" t="s">
        <v>190</v>
      </c>
      <c r="Y689" s="13"/>
      <c r="Z689" s="13"/>
      <c r="AA689" s="13"/>
      <c r="AB689" s="13"/>
      <c r="AC689" s="13"/>
      <c r="AD689" s="13"/>
      <c r="AE689" s="13"/>
      <c r="AF689" s="13"/>
      <c r="AG689" s="13"/>
      <c r="AH689" s="13"/>
      <c r="AI689" s="13"/>
    </row>
    <row r="690" spans="1:35" x14ac:dyDescent="0.2">
      <c r="A690" s="14" t="s">
        <v>166</v>
      </c>
      <c r="B690" s="15" t="s">
        <v>167</v>
      </c>
      <c r="C690" s="16" t="s">
        <v>168</v>
      </c>
      <c r="D690" s="16" t="s">
        <v>2141</v>
      </c>
      <c r="E690" s="16" t="s">
        <v>2142</v>
      </c>
      <c r="F690" s="16" t="s">
        <v>2143</v>
      </c>
      <c r="G690" s="17" t="s">
        <v>2144</v>
      </c>
      <c r="H690" s="16" t="s">
        <v>2145</v>
      </c>
      <c r="I690" s="17" t="s">
        <v>2146</v>
      </c>
      <c r="J690" s="16" t="s">
        <v>73</v>
      </c>
      <c r="K690" s="16" t="s">
        <v>74</v>
      </c>
      <c r="L690" s="16" t="s">
        <v>2159</v>
      </c>
      <c r="M690" s="16" t="s">
        <v>50</v>
      </c>
      <c r="N690" s="16" t="s">
        <v>2160</v>
      </c>
      <c r="O690" s="16" t="s">
        <v>133</v>
      </c>
      <c r="P690" s="16" t="s">
        <v>2162</v>
      </c>
      <c r="Q690" s="16" t="s">
        <v>338</v>
      </c>
      <c r="R690" s="16" t="s">
        <v>36</v>
      </c>
      <c r="S690" s="16">
        <v>0</v>
      </c>
      <c r="T690" s="16">
        <v>6</v>
      </c>
      <c r="U690" s="16">
        <v>0</v>
      </c>
      <c r="V690" s="16">
        <v>6</v>
      </c>
      <c r="W690" s="16">
        <v>12</v>
      </c>
      <c r="X690" s="16" t="s">
        <v>190</v>
      </c>
      <c r="Y690" s="13"/>
      <c r="Z690" s="13"/>
      <c r="AA690" s="13"/>
      <c r="AB690" s="13"/>
      <c r="AC690" s="13"/>
      <c r="AD690" s="13"/>
      <c r="AE690" s="13"/>
      <c r="AF690" s="13"/>
      <c r="AG690" s="13"/>
      <c r="AH690" s="13"/>
      <c r="AI690" s="13"/>
    </row>
    <row r="691" spans="1:35" x14ac:dyDescent="0.2">
      <c r="A691" s="14" t="s">
        <v>166</v>
      </c>
      <c r="B691" s="15" t="s">
        <v>167</v>
      </c>
      <c r="C691" s="16" t="s">
        <v>168</v>
      </c>
      <c r="D691" s="16" t="s">
        <v>2141</v>
      </c>
      <c r="E691" s="16" t="s">
        <v>2142</v>
      </c>
      <c r="F691" s="16" t="s">
        <v>2143</v>
      </c>
      <c r="G691" s="17" t="s">
        <v>2144</v>
      </c>
      <c r="H691" s="16" t="s">
        <v>2145</v>
      </c>
      <c r="I691" s="17" t="s">
        <v>2146</v>
      </c>
      <c r="J691" s="16" t="s">
        <v>83</v>
      </c>
      <c r="K691" s="16" t="s">
        <v>84</v>
      </c>
      <c r="L691" s="16" t="s">
        <v>2163</v>
      </c>
      <c r="M691" s="16" t="s">
        <v>50</v>
      </c>
      <c r="N691" s="16" t="s">
        <v>2164</v>
      </c>
      <c r="O691" s="16" t="s">
        <v>52</v>
      </c>
      <c r="P691" s="16" t="s">
        <v>2165</v>
      </c>
      <c r="Q691" s="16" t="s">
        <v>338</v>
      </c>
      <c r="R691" s="16" t="s">
        <v>36</v>
      </c>
      <c r="S691" s="16">
        <v>33</v>
      </c>
      <c r="T691" s="16">
        <v>33</v>
      </c>
      <c r="U691" s="16">
        <v>33</v>
      </c>
      <c r="V691" s="16">
        <v>33</v>
      </c>
      <c r="W691" s="16">
        <v>132</v>
      </c>
      <c r="X691" s="16" t="s">
        <v>2166</v>
      </c>
      <c r="Y691" s="13"/>
      <c r="Z691" s="13"/>
      <c r="AA691" s="13"/>
      <c r="AB691" s="13"/>
      <c r="AC691" s="13"/>
      <c r="AD691" s="13"/>
      <c r="AE691" s="13"/>
      <c r="AF691" s="13"/>
      <c r="AG691" s="13"/>
      <c r="AH691" s="13"/>
      <c r="AI691" s="13"/>
    </row>
    <row r="692" spans="1:35" x14ac:dyDescent="0.2">
      <c r="A692" s="14" t="s">
        <v>166</v>
      </c>
      <c r="B692" s="15" t="s">
        <v>167</v>
      </c>
      <c r="C692" s="16" t="s">
        <v>168</v>
      </c>
      <c r="D692" s="16" t="s">
        <v>2141</v>
      </c>
      <c r="E692" s="16" t="s">
        <v>2142</v>
      </c>
      <c r="F692" s="16" t="s">
        <v>2143</v>
      </c>
      <c r="G692" s="17" t="s">
        <v>2144</v>
      </c>
      <c r="H692" s="16" t="s">
        <v>2145</v>
      </c>
      <c r="I692" s="17" t="s">
        <v>2146</v>
      </c>
      <c r="J692" s="16" t="s">
        <v>83</v>
      </c>
      <c r="K692" s="16" t="s">
        <v>84</v>
      </c>
      <c r="L692" s="16" t="s">
        <v>2163</v>
      </c>
      <c r="M692" s="16" t="s">
        <v>50</v>
      </c>
      <c r="N692" s="16" t="s">
        <v>2164</v>
      </c>
      <c r="O692" s="16" t="s">
        <v>52</v>
      </c>
      <c r="P692" s="16" t="s">
        <v>2167</v>
      </c>
      <c r="Q692" s="16" t="s">
        <v>338</v>
      </c>
      <c r="R692" s="16" t="s">
        <v>36</v>
      </c>
      <c r="S692" s="16">
        <v>33</v>
      </c>
      <c r="T692" s="16">
        <v>33</v>
      </c>
      <c r="U692" s="16">
        <v>33</v>
      </c>
      <c r="V692" s="16">
        <v>33</v>
      </c>
      <c r="W692" s="16">
        <v>132</v>
      </c>
      <c r="X692" s="16" t="s">
        <v>2166</v>
      </c>
      <c r="Y692" s="13"/>
      <c r="Z692" s="13"/>
      <c r="AA692" s="13"/>
      <c r="AB692" s="13"/>
      <c r="AC692" s="13"/>
      <c r="AD692" s="13"/>
      <c r="AE692" s="13"/>
      <c r="AF692" s="13"/>
      <c r="AG692" s="13"/>
      <c r="AH692" s="13"/>
      <c r="AI692" s="13"/>
    </row>
    <row r="693" spans="1:35" x14ac:dyDescent="0.2">
      <c r="A693" s="14" t="s">
        <v>166</v>
      </c>
      <c r="B693" s="15" t="s">
        <v>167</v>
      </c>
      <c r="C693" s="16" t="s">
        <v>168</v>
      </c>
      <c r="D693" s="16" t="s">
        <v>2141</v>
      </c>
      <c r="E693" s="16" t="s">
        <v>2142</v>
      </c>
      <c r="F693" s="16" t="s">
        <v>2143</v>
      </c>
      <c r="G693" s="17" t="s">
        <v>2144</v>
      </c>
      <c r="H693" s="16" t="s">
        <v>2145</v>
      </c>
      <c r="I693" s="17" t="s">
        <v>2146</v>
      </c>
      <c r="J693" s="16" t="s">
        <v>91</v>
      </c>
      <c r="K693" s="16" t="s">
        <v>92</v>
      </c>
      <c r="L693" s="16" t="s">
        <v>2168</v>
      </c>
      <c r="M693" s="16" t="s">
        <v>50</v>
      </c>
      <c r="N693" s="16" t="s">
        <v>2169</v>
      </c>
      <c r="O693" s="16" t="s">
        <v>1389</v>
      </c>
      <c r="P693" s="16" t="s">
        <v>2170</v>
      </c>
      <c r="Q693" s="16" t="s">
        <v>1493</v>
      </c>
      <c r="R693" s="16" t="s">
        <v>82</v>
      </c>
      <c r="S693" s="16">
        <v>7</v>
      </c>
      <c r="T693" s="16">
        <v>7</v>
      </c>
      <c r="U693" s="16">
        <v>7</v>
      </c>
      <c r="V693" s="16">
        <v>7</v>
      </c>
      <c r="W693" s="16">
        <v>7</v>
      </c>
      <c r="X693" s="16" t="s">
        <v>676</v>
      </c>
      <c r="Y693" s="13"/>
      <c r="Z693" s="13"/>
      <c r="AA693" s="13"/>
      <c r="AB693" s="13"/>
      <c r="AC693" s="13"/>
      <c r="AD693" s="13"/>
      <c r="AE693" s="13"/>
      <c r="AF693" s="13"/>
      <c r="AG693" s="13"/>
      <c r="AH693" s="13"/>
      <c r="AI693" s="13"/>
    </row>
    <row r="694" spans="1:35" x14ac:dyDescent="0.2">
      <c r="A694" s="14" t="s">
        <v>166</v>
      </c>
      <c r="B694" s="15" t="s">
        <v>167</v>
      </c>
      <c r="C694" s="16" t="s">
        <v>168</v>
      </c>
      <c r="D694" s="16" t="s">
        <v>2141</v>
      </c>
      <c r="E694" s="16" t="s">
        <v>2142</v>
      </c>
      <c r="F694" s="16" t="s">
        <v>2143</v>
      </c>
      <c r="G694" s="17" t="s">
        <v>2144</v>
      </c>
      <c r="H694" s="16" t="s">
        <v>2145</v>
      </c>
      <c r="I694" s="17" t="s">
        <v>2146</v>
      </c>
      <c r="J694" s="16" t="s">
        <v>91</v>
      </c>
      <c r="K694" s="16" t="s">
        <v>92</v>
      </c>
      <c r="L694" s="16" t="s">
        <v>2168</v>
      </c>
      <c r="M694" s="16" t="s">
        <v>50</v>
      </c>
      <c r="N694" s="16" t="s">
        <v>2169</v>
      </c>
      <c r="O694" s="16" t="s">
        <v>1389</v>
      </c>
      <c r="P694" s="16" t="s">
        <v>2171</v>
      </c>
      <c r="Q694" s="16" t="s">
        <v>1493</v>
      </c>
      <c r="R694" s="16" t="s">
        <v>82</v>
      </c>
      <c r="S694" s="16">
        <v>12</v>
      </c>
      <c r="T694" s="16">
        <v>12</v>
      </c>
      <c r="U694" s="16">
        <v>12</v>
      </c>
      <c r="V694" s="16">
        <v>12</v>
      </c>
      <c r="W694" s="16">
        <v>12</v>
      </c>
      <c r="X694" s="16" t="s">
        <v>676</v>
      </c>
      <c r="Y694" s="13"/>
      <c r="Z694" s="13"/>
      <c r="AA694" s="13"/>
      <c r="AB694" s="13"/>
      <c r="AC694" s="13"/>
      <c r="AD694" s="13"/>
      <c r="AE694" s="13"/>
      <c r="AF694" s="13"/>
      <c r="AG694" s="13"/>
      <c r="AH694" s="13"/>
      <c r="AI694" s="13"/>
    </row>
    <row r="695" spans="1:35" x14ac:dyDescent="0.2">
      <c r="A695" s="14" t="s">
        <v>166</v>
      </c>
      <c r="B695" s="15" t="s">
        <v>167</v>
      </c>
      <c r="C695" s="16" t="s">
        <v>168</v>
      </c>
      <c r="D695" s="16" t="s">
        <v>2141</v>
      </c>
      <c r="E695" s="16" t="s">
        <v>2142</v>
      </c>
      <c r="F695" s="16" t="s">
        <v>2143</v>
      </c>
      <c r="G695" s="17" t="s">
        <v>2144</v>
      </c>
      <c r="H695" s="16" t="s">
        <v>2145</v>
      </c>
      <c r="I695" s="17" t="s">
        <v>2146</v>
      </c>
      <c r="J695" s="16" t="s">
        <v>621</v>
      </c>
      <c r="K695" s="16" t="s">
        <v>622</v>
      </c>
      <c r="L695" s="16" t="s">
        <v>2172</v>
      </c>
      <c r="M695" s="16" t="s">
        <v>50</v>
      </c>
      <c r="N695" s="16" t="s">
        <v>2173</v>
      </c>
      <c r="O695" s="16" t="s">
        <v>1389</v>
      </c>
      <c r="P695" s="16" t="s">
        <v>2174</v>
      </c>
      <c r="Q695" s="16" t="s">
        <v>338</v>
      </c>
      <c r="R695" s="16" t="s">
        <v>36</v>
      </c>
      <c r="S695" s="16">
        <v>33</v>
      </c>
      <c r="T695" s="16">
        <v>33</v>
      </c>
      <c r="U695" s="16">
        <v>33</v>
      </c>
      <c r="V695" s="16">
        <v>33</v>
      </c>
      <c r="W695" s="16">
        <v>132</v>
      </c>
      <c r="X695" s="16" t="s">
        <v>2175</v>
      </c>
      <c r="Y695" s="13"/>
      <c r="Z695" s="13"/>
      <c r="AA695" s="13"/>
      <c r="AB695" s="13"/>
      <c r="AC695" s="13"/>
      <c r="AD695" s="13"/>
      <c r="AE695" s="13"/>
      <c r="AF695" s="13"/>
      <c r="AG695" s="13"/>
      <c r="AH695" s="13"/>
      <c r="AI695" s="13"/>
    </row>
    <row r="696" spans="1:35" x14ac:dyDescent="0.2">
      <c r="A696" s="14" t="s">
        <v>166</v>
      </c>
      <c r="B696" s="15" t="s">
        <v>167</v>
      </c>
      <c r="C696" s="16" t="s">
        <v>168</v>
      </c>
      <c r="D696" s="16" t="s">
        <v>2141</v>
      </c>
      <c r="E696" s="16" t="s">
        <v>2142</v>
      </c>
      <c r="F696" s="16" t="s">
        <v>2143</v>
      </c>
      <c r="G696" s="17" t="s">
        <v>2144</v>
      </c>
      <c r="H696" s="16" t="s">
        <v>2145</v>
      </c>
      <c r="I696" s="17" t="s">
        <v>2146</v>
      </c>
      <c r="J696" s="16" t="s">
        <v>621</v>
      </c>
      <c r="K696" s="16" t="s">
        <v>622</v>
      </c>
      <c r="L696" s="16" t="s">
        <v>2172</v>
      </c>
      <c r="M696" s="16" t="s">
        <v>50</v>
      </c>
      <c r="N696" s="16" t="s">
        <v>2173</v>
      </c>
      <c r="O696" s="16" t="s">
        <v>1389</v>
      </c>
      <c r="P696" s="16" t="s">
        <v>2176</v>
      </c>
      <c r="Q696" s="16" t="s">
        <v>35</v>
      </c>
      <c r="R696" s="16" t="s">
        <v>36</v>
      </c>
      <c r="S696" s="16">
        <v>33</v>
      </c>
      <c r="T696" s="16">
        <v>33</v>
      </c>
      <c r="U696" s="16">
        <v>33</v>
      </c>
      <c r="V696" s="16">
        <v>33</v>
      </c>
      <c r="W696" s="16">
        <v>132</v>
      </c>
      <c r="X696" s="16" t="s">
        <v>2175</v>
      </c>
      <c r="Y696" s="13"/>
      <c r="Z696" s="13"/>
      <c r="AA696" s="13"/>
      <c r="AB696" s="13"/>
      <c r="AC696" s="13"/>
      <c r="AD696" s="13"/>
      <c r="AE696" s="13"/>
      <c r="AF696" s="13"/>
      <c r="AG696" s="13"/>
      <c r="AH696" s="13"/>
      <c r="AI696" s="13"/>
    </row>
    <row r="697" spans="1:35" x14ac:dyDescent="0.2">
      <c r="A697" s="14" t="s">
        <v>2177</v>
      </c>
      <c r="B697" s="15" t="s">
        <v>2178</v>
      </c>
      <c r="C697" s="16" t="s">
        <v>2179</v>
      </c>
      <c r="D697" s="16" t="s">
        <v>2180</v>
      </c>
      <c r="E697" s="16" t="s">
        <v>2181</v>
      </c>
      <c r="F697" s="16" t="s">
        <v>2182</v>
      </c>
      <c r="G697" s="17" t="s">
        <v>2183</v>
      </c>
      <c r="H697" s="16" t="s">
        <v>2184</v>
      </c>
      <c r="I697" s="17" t="s">
        <v>2185</v>
      </c>
      <c r="J697" s="16" t="s">
        <v>28</v>
      </c>
      <c r="K697" s="16" t="s">
        <v>29</v>
      </c>
      <c r="L697" s="16" t="s">
        <v>2186</v>
      </c>
      <c r="M697" s="16" t="s">
        <v>31</v>
      </c>
      <c r="N697" s="16" t="s">
        <v>2187</v>
      </c>
      <c r="O697" s="16" t="s">
        <v>33</v>
      </c>
      <c r="P697" s="16" t="s">
        <v>2188</v>
      </c>
      <c r="Q697" s="16" t="s">
        <v>2189</v>
      </c>
      <c r="R697" s="16" t="s">
        <v>36</v>
      </c>
      <c r="S697" s="16">
        <v>0</v>
      </c>
      <c r="T697" s="16">
        <v>0</v>
      </c>
      <c r="U697" s="16">
        <v>0</v>
      </c>
      <c r="V697" s="16">
        <v>4</v>
      </c>
      <c r="W697" s="16">
        <v>4</v>
      </c>
      <c r="X697" s="16" t="s">
        <v>2190</v>
      </c>
      <c r="Y697" s="13"/>
      <c r="Z697" s="13"/>
      <c r="AA697" s="13"/>
      <c r="AB697" s="13"/>
      <c r="AC697" s="13"/>
      <c r="AD697" s="13"/>
      <c r="AE697" s="13"/>
      <c r="AF697" s="13"/>
      <c r="AG697" s="13"/>
      <c r="AH697" s="13"/>
      <c r="AI697" s="13"/>
    </row>
    <row r="698" spans="1:35" x14ac:dyDescent="0.2">
      <c r="A698" s="14" t="s">
        <v>2177</v>
      </c>
      <c r="B698" s="15" t="s">
        <v>2178</v>
      </c>
      <c r="C698" s="16" t="s">
        <v>2179</v>
      </c>
      <c r="D698" s="16" t="s">
        <v>2180</v>
      </c>
      <c r="E698" s="16" t="s">
        <v>2181</v>
      </c>
      <c r="F698" s="16" t="s">
        <v>2182</v>
      </c>
      <c r="G698" s="17" t="s">
        <v>2183</v>
      </c>
      <c r="H698" s="16" t="s">
        <v>2184</v>
      </c>
      <c r="I698" s="17" t="s">
        <v>2185</v>
      </c>
      <c r="J698" s="16" t="s">
        <v>28</v>
      </c>
      <c r="K698" s="16" t="s">
        <v>29</v>
      </c>
      <c r="L698" s="16" t="s">
        <v>2186</v>
      </c>
      <c r="M698" s="16" t="s">
        <v>31</v>
      </c>
      <c r="N698" s="16" t="s">
        <v>2187</v>
      </c>
      <c r="O698" s="16" t="s">
        <v>33</v>
      </c>
      <c r="P698" s="16" t="s">
        <v>2191</v>
      </c>
      <c r="Q698" s="16" t="s">
        <v>2189</v>
      </c>
      <c r="R698" s="16" t="s">
        <v>36</v>
      </c>
      <c r="S698" s="16">
        <v>0</v>
      </c>
      <c r="T698" s="16">
        <v>0</v>
      </c>
      <c r="U698" s="16">
        <v>0</v>
      </c>
      <c r="V698" s="16">
        <v>4</v>
      </c>
      <c r="W698" s="16">
        <v>4</v>
      </c>
      <c r="X698" s="16" t="s">
        <v>2190</v>
      </c>
      <c r="Y698" s="13"/>
      <c r="Z698" s="13"/>
      <c r="AA698" s="13"/>
      <c r="AB698" s="13"/>
      <c r="AC698" s="13"/>
      <c r="AD698" s="13"/>
      <c r="AE698" s="13"/>
      <c r="AF698" s="13"/>
      <c r="AG698" s="13"/>
      <c r="AH698" s="13"/>
      <c r="AI698" s="13"/>
    </row>
    <row r="699" spans="1:35" x14ac:dyDescent="0.2">
      <c r="A699" s="14" t="s">
        <v>2177</v>
      </c>
      <c r="B699" s="15" t="s">
        <v>2178</v>
      </c>
      <c r="C699" s="16" t="s">
        <v>2179</v>
      </c>
      <c r="D699" s="16" t="s">
        <v>2180</v>
      </c>
      <c r="E699" s="16" t="s">
        <v>2181</v>
      </c>
      <c r="F699" s="16" t="s">
        <v>2182</v>
      </c>
      <c r="G699" s="17" t="s">
        <v>2183</v>
      </c>
      <c r="H699" s="16" t="s">
        <v>2184</v>
      </c>
      <c r="I699" s="17" t="s">
        <v>2185</v>
      </c>
      <c r="J699" s="16" t="s">
        <v>39</v>
      </c>
      <c r="K699" s="16" t="s">
        <v>40</v>
      </c>
      <c r="L699" s="16" t="s">
        <v>2192</v>
      </c>
      <c r="M699" s="16" t="s">
        <v>31</v>
      </c>
      <c r="N699" s="16" t="s">
        <v>2193</v>
      </c>
      <c r="O699" s="16" t="s">
        <v>33</v>
      </c>
      <c r="P699" s="16" t="s">
        <v>2194</v>
      </c>
      <c r="Q699" s="16" t="s">
        <v>2195</v>
      </c>
      <c r="R699" s="16" t="s">
        <v>36</v>
      </c>
      <c r="S699" s="16">
        <v>0</v>
      </c>
      <c r="T699" s="16">
        <v>0</v>
      </c>
      <c r="U699" s="16">
        <v>0</v>
      </c>
      <c r="V699" s="16">
        <v>1</v>
      </c>
      <c r="W699" s="16">
        <v>1</v>
      </c>
      <c r="X699" s="16" t="s">
        <v>2196</v>
      </c>
      <c r="Y699" s="13"/>
      <c r="Z699" s="13"/>
      <c r="AA699" s="13"/>
      <c r="AB699" s="13"/>
      <c r="AC699" s="13"/>
      <c r="AD699" s="13"/>
      <c r="AE699" s="13"/>
      <c r="AF699" s="13"/>
      <c r="AG699" s="13"/>
      <c r="AH699" s="13"/>
      <c r="AI699" s="13"/>
    </row>
    <row r="700" spans="1:35" x14ac:dyDescent="0.2">
      <c r="A700" s="14" t="s">
        <v>2177</v>
      </c>
      <c r="B700" s="15" t="s">
        <v>2178</v>
      </c>
      <c r="C700" s="16" t="s">
        <v>2179</v>
      </c>
      <c r="D700" s="16" t="s">
        <v>2180</v>
      </c>
      <c r="E700" s="16" t="s">
        <v>2181</v>
      </c>
      <c r="F700" s="16" t="s">
        <v>2182</v>
      </c>
      <c r="G700" s="17" t="s">
        <v>2183</v>
      </c>
      <c r="H700" s="16" t="s">
        <v>2184</v>
      </c>
      <c r="I700" s="17" t="s">
        <v>2185</v>
      </c>
      <c r="J700" s="16" t="s">
        <v>39</v>
      </c>
      <c r="K700" s="16" t="s">
        <v>40</v>
      </c>
      <c r="L700" s="16" t="s">
        <v>2192</v>
      </c>
      <c r="M700" s="16" t="s">
        <v>31</v>
      </c>
      <c r="N700" s="16" t="s">
        <v>2193</v>
      </c>
      <c r="O700" s="16" t="s">
        <v>33</v>
      </c>
      <c r="P700" s="16" t="s">
        <v>2197</v>
      </c>
      <c r="Q700" s="16" t="s">
        <v>2195</v>
      </c>
      <c r="R700" s="16" t="s">
        <v>36</v>
      </c>
      <c r="S700" s="16">
        <v>0</v>
      </c>
      <c r="T700" s="16">
        <v>0</v>
      </c>
      <c r="U700" s="16">
        <v>0</v>
      </c>
      <c r="V700" s="16">
        <v>1</v>
      </c>
      <c r="W700" s="16">
        <v>1</v>
      </c>
      <c r="X700" s="16" t="s">
        <v>2196</v>
      </c>
      <c r="Y700" s="13"/>
      <c r="Z700" s="13"/>
      <c r="AA700" s="13"/>
      <c r="AB700" s="13"/>
      <c r="AC700" s="13"/>
      <c r="AD700" s="13"/>
      <c r="AE700" s="13"/>
      <c r="AF700" s="13"/>
      <c r="AG700" s="13"/>
      <c r="AH700" s="13"/>
      <c r="AI700" s="13"/>
    </row>
    <row r="701" spans="1:35" x14ac:dyDescent="0.2">
      <c r="A701" s="14" t="s">
        <v>2177</v>
      </c>
      <c r="B701" s="15" t="s">
        <v>2178</v>
      </c>
      <c r="C701" s="16" t="s">
        <v>2179</v>
      </c>
      <c r="D701" s="16" t="s">
        <v>2180</v>
      </c>
      <c r="E701" s="16" t="s">
        <v>2181</v>
      </c>
      <c r="F701" s="16" t="s">
        <v>2182</v>
      </c>
      <c r="G701" s="17" t="s">
        <v>2183</v>
      </c>
      <c r="H701" s="16" t="s">
        <v>2184</v>
      </c>
      <c r="I701" s="17" t="s">
        <v>2185</v>
      </c>
      <c r="J701" s="16" t="s">
        <v>47</v>
      </c>
      <c r="K701" s="16" t="s">
        <v>48</v>
      </c>
      <c r="L701" s="16" t="s">
        <v>2198</v>
      </c>
      <c r="M701" s="16" t="s">
        <v>50</v>
      </c>
      <c r="N701" s="16" t="s">
        <v>2199</v>
      </c>
      <c r="O701" s="16" t="s">
        <v>133</v>
      </c>
      <c r="P701" s="16" t="s">
        <v>2200</v>
      </c>
      <c r="Q701" s="16" t="s">
        <v>463</v>
      </c>
      <c r="R701" s="16" t="s">
        <v>36</v>
      </c>
      <c r="S701" s="16">
        <v>0</v>
      </c>
      <c r="T701" s="16">
        <v>1</v>
      </c>
      <c r="U701" s="16">
        <v>0</v>
      </c>
      <c r="V701" s="16">
        <v>1</v>
      </c>
      <c r="W701" s="16">
        <v>2</v>
      </c>
      <c r="X701" s="16" t="s">
        <v>2201</v>
      </c>
      <c r="Y701" s="13"/>
      <c r="Z701" s="13"/>
      <c r="AA701" s="13"/>
      <c r="AB701" s="13"/>
      <c r="AC701" s="13"/>
      <c r="AD701" s="13"/>
      <c r="AE701" s="13"/>
      <c r="AF701" s="13"/>
      <c r="AG701" s="13"/>
      <c r="AH701" s="13"/>
      <c r="AI701" s="13"/>
    </row>
    <row r="702" spans="1:35" x14ac:dyDescent="0.2">
      <c r="A702" s="14" t="s">
        <v>2177</v>
      </c>
      <c r="B702" s="15" t="s">
        <v>2178</v>
      </c>
      <c r="C702" s="16" t="s">
        <v>2179</v>
      </c>
      <c r="D702" s="16" t="s">
        <v>2180</v>
      </c>
      <c r="E702" s="16" t="s">
        <v>2181</v>
      </c>
      <c r="F702" s="16" t="s">
        <v>2182</v>
      </c>
      <c r="G702" s="17" t="s">
        <v>2183</v>
      </c>
      <c r="H702" s="16" t="s">
        <v>2184</v>
      </c>
      <c r="I702" s="17" t="s">
        <v>2185</v>
      </c>
      <c r="J702" s="16" t="s">
        <v>47</v>
      </c>
      <c r="K702" s="16" t="s">
        <v>48</v>
      </c>
      <c r="L702" s="16" t="s">
        <v>2198</v>
      </c>
      <c r="M702" s="16" t="s">
        <v>50</v>
      </c>
      <c r="N702" s="16" t="s">
        <v>2199</v>
      </c>
      <c r="O702" s="16" t="s">
        <v>133</v>
      </c>
      <c r="P702" s="16" t="s">
        <v>2202</v>
      </c>
      <c r="Q702" s="16" t="s">
        <v>463</v>
      </c>
      <c r="R702" s="16" t="s">
        <v>36</v>
      </c>
      <c r="S702" s="16">
        <v>0</v>
      </c>
      <c r="T702" s="16">
        <v>1</v>
      </c>
      <c r="U702" s="16">
        <v>0</v>
      </c>
      <c r="V702" s="16">
        <v>1</v>
      </c>
      <c r="W702" s="16">
        <v>2</v>
      </c>
      <c r="X702" s="16" t="s">
        <v>2201</v>
      </c>
      <c r="Y702" s="13"/>
      <c r="Z702" s="13"/>
      <c r="AA702" s="13"/>
      <c r="AB702" s="13"/>
      <c r="AC702" s="13"/>
      <c r="AD702" s="13"/>
      <c r="AE702" s="13"/>
      <c r="AF702" s="13"/>
      <c r="AG702" s="13"/>
      <c r="AH702" s="13"/>
      <c r="AI702" s="13"/>
    </row>
    <row r="703" spans="1:35" x14ac:dyDescent="0.2">
      <c r="A703" s="14" t="s">
        <v>2177</v>
      </c>
      <c r="B703" s="15" t="s">
        <v>2178</v>
      </c>
      <c r="C703" s="16" t="s">
        <v>2179</v>
      </c>
      <c r="D703" s="16" t="s">
        <v>2180</v>
      </c>
      <c r="E703" s="16" t="s">
        <v>2181</v>
      </c>
      <c r="F703" s="16" t="s">
        <v>2182</v>
      </c>
      <c r="G703" s="17" t="s">
        <v>2183</v>
      </c>
      <c r="H703" s="16" t="s">
        <v>2184</v>
      </c>
      <c r="I703" s="17" t="s">
        <v>2185</v>
      </c>
      <c r="J703" s="16" t="s">
        <v>57</v>
      </c>
      <c r="K703" s="16" t="s">
        <v>58</v>
      </c>
      <c r="L703" s="16" t="s">
        <v>2203</v>
      </c>
      <c r="M703" s="16" t="s">
        <v>50</v>
      </c>
      <c r="N703" s="16" t="s">
        <v>2204</v>
      </c>
      <c r="O703" s="16" t="s">
        <v>133</v>
      </c>
      <c r="P703" s="16" t="s">
        <v>2205</v>
      </c>
      <c r="Q703" s="16" t="s">
        <v>54</v>
      </c>
      <c r="R703" s="16" t="s">
        <v>36</v>
      </c>
      <c r="S703" s="16">
        <v>0</v>
      </c>
      <c r="T703" s="16">
        <v>1</v>
      </c>
      <c r="U703" s="16">
        <v>0</v>
      </c>
      <c r="V703" s="16">
        <v>1</v>
      </c>
      <c r="W703" s="16">
        <v>2</v>
      </c>
      <c r="X703" s="16" t="s">
        <v>2206</v>
      </c>
      <c r="Y703" s="13"/>
      <c r="Z703" s="13"/>
      <c r="AA703" s="13"/>
      <c r="AB703" s="13"/>
      <c r="AC703" s="13"/>
      <c r="AD703" s="13"/>
      <c r="AE703" s="13"/>
      <c r="AF703" s="13"/>
      <c r="AG703" s="13"/>
      <c r="AH703" s="13"/>
      <c r="AI703" s="13"/>
    </row>
    <row r="704" spans="1:35" x14ac:dyDescent="0.2">
      <c r="A704" s="14" t="s">
        <v>2177</v>
      </c>
      <c r="B704" s="15" t="s">
        <v>2178</v>
      </c>
      <c r="C704" s="16" t="s">
        <v>2179</v>
      </c>
      <c r="D704" s="16" t="s">
        <v>2180</v>
      </c>
      <c r="E704" s="16" t="s">
        <v>2181</v>
      </c>
      <c r="F704" s="16" t="s">
        <v>2182</v>
      </c>
      <c r="G704" s="17" t="s">
        <v>2183</v>
      </c>
      <c r="H704" s="16" t="s">
        <v>2184</v>
      </c>
      <c r="I704" s="17" t="s">
        <v>2185</v>
      </c>
      <c r="J704" s="16" t="s">
        <v>57</v>
      </c>
      <c r="K704" s="16" t="s">
        <v>58</v>
      </c>
      <c r="L704" s="16" t="s">
        <v>2203</v>
      </c>
      <c r="M704" s="16" t="s">
        <v>50</v>
      </c>
      <c r="N704" s="16" t="s">
        <v>2204</v>
      </c>
      <c r="O704" s="16" t="s">
        <v>133</v>
      </c>
      <c r="P704" s="16" t="s">
        <v>2207</v>
      </c>
      <c r="Q704" s="16" t="s">
        <v>54</v>
      </c>
      <c r="R704" s="16" t="s">
        <v>36</v>
      </c>
      <c r="S704" s="16">
        <v>0</v>
      </c>
      <c r="T704" s="16">
        <v>1</v>
      </c>
      <c r="U704" s="16">
        <v>0</v>
      </c>
      <c r="V704" s="16">
        <v>1</v>
      </c>
      <c r="W704" s="16">
        <v>2</v>
      </c>
      <c r="X704" s="16" t="s">
        <v>2206</v>
      </c>
      <c r="Y704" s="13"/>
      <c r="Z704" s="13"/>
      <c r="AA704" s="13"/>
      <c r="AB704" s="13"/>
      <c r="AC704" s="13"/>
      <c r="AD704" s="13"/>
      <c r="AE704" s="13"/>
      <c r="AF704" s="13"/>
      <c r="AG704" s="13"/>
      <c r="AH704" s="13"/>
      <c r="AI704" s="13"/>
    </row>
    <row r="705" spans="1:35" x14ac:dyDescent="0.2">
      <c r="A705" s="14" t="s">
        <v>2177</v>
      </c>
      <c r="B705" s="15" t="s">
        <v>2178</v>
      </c>
      <c r="C705" s="16" t="s">
        <v>2179</v>
      </c>
      <c r="D705" s="16" t="s">
        <v>2180</v>
      </c>
      <c r="E705" s="16" t="s">
        <v>2181</v>
      </c>
      <c r="F705" s="16" t="s">
        <v>2182</v>
      </c>
      <c r="G705" s="17" t="s">
        <v>2183</v>
      </c>
      <c r="H705" s="16" t="s">
        <v>2184</v>
      </c>
      <c r="I705" s="17" t="s">
        <v>2185</v>
      </c>
      <c r="J705" s="16" t="s">
        <v>65</v>
      </c>
      <c r="K705" s="16" t="s">
        <v>66</v>
      </c>
      <c r="L705" s="16" t="s">
        <v>2208</v>
      </c>
      <c r="M705" s="16" t="s">
        <v>50</v>
      </c>
      <c r="N705" s="16" t="s">
        <v>2209</v>
      </c>
      <c r="O705" s="16" t="s">
        <v>133</v>
      </c>
      <c r="P705" s="16" t="s">
        <v>2210</v>
      </c>
      <c r="Q705" s="16" t="s">
        <v>2211</v>
      </c>
      <c r="R705" s="16" t="s">
        <v>36</v>
      </c>
      <c r="S705" s="16">
        <v>0</v>
      </c>
      <c r="T705" s="16">
        <v>1</v>
      </c>
      <c r="U705" s="16">
        <v>0</v>
      </c>
      <c r="V705" s="16">
        <v>0</v>
      </c>
      <c r="W705" s="16">
        <v>1</v>
      </c>
      <c r="X705" s="16" t="s">
        <v>2212</v>
      </c>
      <c r="Y705" s="13"/>
      <c r="Z705" s="13"/>
      <c r="AA705" s="13"/>
      <c r="AB705" s="13"/>
      <c r="AC705" s="13"/>
      <c r="AD705" s="13"/>
      <c r="AE705" s="13"/>
      <c r="AF705" s="13"/>
      <c r="AG705" s="13"/>
      <c r="AH705" s="13"/>
      <c r="AI705" s="13"/>
    </row>
    <row r="706" spans="1:35" x14ac:dyDescent="0.2">
      <c r="A706" s="14" t="s">
        <v>2177</v>
      </c>
      <c r="B706" s="15" t="s">
        <v>2178</v>
      </c>
      <c r="C706" s="16" t="s">
        <v>2179</v>
      </c>
      <c r="D706" s="16" t="s">
        <v>2180</v>
      </c>
      <c r="E706" s="16" t="s">
        <v>2181</v>
      </c>
      <c r="F706" s="16" t="s">
        <v>2182</v>
      </c>
      <c r="G706" s="17" t="s">
        <v>2183</v>
      </c>
      <c r="H706" s="16" t="s">
        <v>2184</v>
      </c>
      <c r="I706" s="17" t="s">
        <v>2185</v>
      </c>
      <c r="J706" s="16" t="s">
        <v>65</v>
      </c>
      <c r="K706" s="16" t="s">
        <v>66</v>
      </c>
      <c r="L706" s="16" t="s">
        <v>2208</v>
      </c>
      <c r="M706" s="16" t="s">
        <v>50</v>
      </c>
      <c r="N706" s="16" t="s">
        <v>2209</v>
      </c>
      <c r="O706" s="16" t="s">
        <v>133</v>
      </c>
      <c r="P706" s="16" t="s">
        <v>2213</v>
      </c>
      <c r="Q706" s="16" t="s">
        <v>2211</v>
      </c>
      <c r="R706" s="16" t="s">
        <v>36</v>
      </c>
      <c r="S706" s="16">
        <v>0</v>
      </c>
      <c r="T706" s="16">
        <v>1</v>
      </c>
      <c r="U706" s="16">
        <v>0</v>
      </c>
      <c r="V706" s="16">
        <v>0</v>
      </c>
      <c r="W706" s="16">
        <v>1</v>
      </c>
      <c r="X706" s="16" t="s">
        <v>2212</v>
      </c>
      <c r="Y706" s="13"/>
      <c r="Z706" s="13"/>
      <c r="AA706" s="13"/>
      <c r="AB706" s="13"/>
      <c r="AC706" s="13"/>
      <c r="AD706" s="13"/>
      <c r="AE706" s="13"/>
      <c r="AF706" s="13"/>
      <c r="AG706" s="13"/>
      <c r="AH706" s="13"/>
      <c r="AI706" s="13"/>
    </row>
    <row r="707" spans="1:35" x14ac:dyDescent="0.2">
      <c r="A707" s="14" t="s">
        <v>2177</v>
      </c>
      <c r="B707" s="15" t="s">
        <v>2178</v>
      </c>
      <c r="C707" s="16" t="s">
        <v>2179</v>
      </c>
      <c r="D707" s="16" t="s">
        <v>2180</v>
      </c>
      <c r="E707" s="16" t="s">
        <v>2181</v>
      </c>
      <c r="F707" s="16" t="s">
        <v>2182</v>
      </c>
      <c r="G707" s="17" t="s">
        <v>2183</v>
      </c>
      <c r="H707" s="16" t="s">
        <v>2184</v>
      </c>
      <c r="I707" s="17" t="s">
        <v>2185</v>
      </c>
      <c r="J707" s="16" t="s">
        <v>73</v>
      </c>
      <c r="K707" s="16" t="s">
        <v>74</v>
      </c>
      <c r="L707" s="16" t="s">
        <v>2214</v>
      </c>
      <c r="M707" s="16" t="s">
        <v>50</v>
      </c>
      <c r="N707" s="16" t="s">
        <v>2215</v>
      </c>
      <c r="O707" s="16" t="s">
        <v>52</v>
      </c>
      <c r="P707" s="16" t="s">
        <v>2216</v>
      </c>
      <c r="Q707" s="16" t="s">
        <v>1292</v>
      </c>
      <c r="R707" s="16" t="s">
        <v>36</v>
      </c>
      <c r="S707" s="16">
        <v>0</v>
      </c>
      <c r="T707" s="16">
        <v>1</v>
      </c>
      <c r="U707" s="16">
        <v>0</v>
      </c>
      <c r="V707" s="16">
        <v>1</v>
      </c>
      <c r="W707" s="16">
        <v>2</v>
      </c>
      <c r="X707" s="16" t="s">
        <v>2217</v>
      </c>
      <c r="Y707" s="13"/>
      <c r="Z707" s="13"/>
      <c r="AA707" s="13"/>
      <c r="AB707" s="13"/>
      <c r="AC707" s="13"/>
      <c r="AD707" s="13"/>
      <c r="AE707" s="13"/>
      <c r="AF707" s="13"/>
      <c r="AG707" s="13"/>
      <c r="AH707" s="13"/>
      <c r="AI707" s="13"/>
    </row>
    <row r="708" spans="1:35" x14ac:dyDescent="0.2">
      <c r="A708" s="14" t="s">
        <v>2177</v>
      </c>
      <c r="B708" s="15" t="s">
        <v>2178</v>
      </c>
      <c r="C708" s="16" t="s">
        <v>2179</v>
      </c>
      <c r="D708" s="16" t="s">
        <v>2180</v>
      </c>
      <c r="E708" s="16" t="s">
        <v>2181</v>
      </c>
      <c r="F708" s="16" t="s">
        <v>2182</v>
      </c>
      <c r="G708" s="17" t="s">
        <v>2183</v>
      </c>
      <c r="H708" s="16" t="s">
        <v>2184</v>
      </c>
      <c r="I708" s="17" t="s">
        <v>2185</v>
      </c>
      <c r="J708" s="16" t="s">
        <v>73</v>
      </c>
      <c r="K708" s="16" t="s">
        <v>74</v>
      </c>
      <c r="L708" s="16" t="s">
        <v>2214</v>
      </c>
      <c r="M708" s="16" t="s">
        <v>50</v>
      </c>
      <c r="N708" s="16" t="s">
        <v>2215</v>
      </c>
      <c r="O708" s="16" t="s">
        <v>52</v>
      </c>
      <c r="P708" s="16" t="s">
        <v>2218</v>
      </c>
      <c r="Q708" s="16" t="s">
        <v>1292</v>
      </c>
      <c r="R708" s="16" t="s">
        <v>36</v>
      </c>
      <c r="S708" s="16">
        <v>0</v>
      </c>
      <c r="T708" s="16">
        <v>1</v>
      </c>
      <c r="U708" s="16">
        <v>0</v>
      </c>
      <c r="V708" s="16">
        <v>1</v>
      </c>
      <c r="W708" s="16">
        <v>2</v>
      </c>
      <c r="X708" s="16" t="s">
        <v>2217</v>
      </c>
      <c r="Y708" s="13"/>
      <c r="Z708" s="13"/>
      <c r="AA708" s="13"/>
      <c r="AB708" s="13"/>
      <c r="AC708" s="13"/>
      <c r="AD708" s="13"/>
      <c r="AE708" s="13"/>
      <c r="AF708" s="13"/>
      <c r="AG708" s="13"/>
      <c r="AH708" s="13"/>
      <c r="AI708" s="13"/>
    </row>
    <row r="709" spans="1:35" x14ac:dyDescent="0.2">
      <c r="A709" s="14" t="s">
        <v>2177</v>
      </c>
      <c r="B709" s="15" t="s">
        <v>2178</v>
      </c>
      <c r="C709" s="16" t="s">
        <v>2179</v>
      </c>
      <c r="D709" s="16" t="s">
        <v>2180</v>
      </c>
      <c r="E709" s="16" t="s">
        <v>2181</v>
      </c>
      <c r="F709" s="16" t="s">
        <v>2182</v>
      </c>
      <c r="G709" s="17" t="s">
        <v>2183</v>
      </c>
      <c r="H709" s="16" t="s">
        <v>2184</v>
      </c>
      <c r="I709" s="17" t="s">
        <v>2185</v>
      </c>
      <c r="J709" s="16" t="s">
        <v>83</v>
      </c>
      <c r="K709" s="16" t="s">
        <v>84</v>
      </c>
      <c r="L709" s="16" t="s">
        <v>2219</v>
      </c>
      <c r="M709" s="16" t="s">
        <v>50</v>
      </c>
      <c r="N709" s="16" t="s">
        <v>2220</v>
      </c>
      <c r="O709" s="16" t="s">
        <v>52</v>
      </c>
      <c r="P709" s="16" t="s">
        <v>2221</v>
      </c>
      <c r="Q709" s="16" t="s">
        <v>2222</v>
      </c>
      <c r="R709" s="16" t="s">
        <v>36</v>
      </c>
      <c r="S709" s="16">
        <v>0</v>
      </c>
      <c r="T709" s="16">
        <v>1</v>
      </c>
      <c r="U709" s="16">
        <v>0</v>
      </c>
      <c r="V709" s="16">
        <v>1</v>
      </c>
      <c r="W709" s="16">
        <v>2</v>
      </c>
      <c r="X709" s="16" t="s">
        <v>2223</v>
      </c>
      <c r="Y709" s="13"/>
      <c r="Z709" s="13"/>
      <c r="AA709" s="13"/>
      <c r="AB709" s="13"/>
      <c r="AC709" s="13"/>
      <c r="AD709" s="13"/>
      <c r="AE709" s="13"/>
      <c r="AF709" s="13"/>
      <c r="AG709" s="13"/>
      <c r="AH709" s="13"/>
      <c r="AI709" s="13"/>
    </row>
    <row r="710" spans="1:35" x14ac:dyDescent="0.2">
      <c r="A710" s="14" t="s">
        <v>2177</v>
      </c>
      <c r="B710" s="15" t="s">
        <v>2178</v>
      </c>
      <c r="C710" s="16" t="s">
        <v>2179</v>
      </c>
      <c r="D710" s="16" t="s">
        <v>2180</v>
      </c>
      <c r="E710" s="16" t="s">
        <v>2181</v>
      </c>
      <c r="F710" s="16" t="s">
        <v>2182</v>
      </c>
      <c r="G710" s="17" t="s">
        <v>2183</v>
      </c>
      <c r="H710" s="16" t="s">
        <v>2184</v>
      </c>
      <c r="I710" s="17" t="s">
        <v>2185</v>
      </c>
      <c r="J710" s="16" t="s">
        <v>83</v>
      </c>
      <c r="K710" s="16" t="s">
        <v>84</v>
      </c>
      <c r="L710" s="16" t="s">
        <v>2219</v>
      </c>
      <c r="M710" s="16" t="s">
        <v>50</v>
      </c>
      <c r="N710" s="16" t="s">
        <v>2220</v>
      </c>
      <c r="O710" s="16" t="s">
        <v>52</v>
      </c>
      <c r="P710" s="16" t="s">
        <v>2224</v>
      </c>
      <c r="Q710" s="16" t="s">
        <v>2222</v>
      </c>
      <c r="R710" s="16" t="s">
        <v>36</v>
      </c>
      <c r="S710" s="16">
        <v>0</v>
      </c>
      <c r="T710" s="16">
        <v>1</v>
      </c>
      <c r="U710" s="16">
        <v>0</v>
      </c>
      <c r="V710" s="16">
        <v>1</v>
      </c>
      <c r="W710" s="16">
        <v>2</v>
      </c>
      <c r="X710" s="16" t="s">
        <v>2223</v>
      </c>
      <c r="Y710" s="13"/>
      <c r="Z710" s="13"/>
      <c r="AA710" s="13"/>
      <c r="AB710" s="13"/>
      <c r="AC710" s="13"/>
      <c r="AD710" s="13"/>
      <c r="AE710" s="13"/>
      <c r="AF710" s="13"/>
      <c r="AG710" s="13"/>
      <c r="AH710" s="13"/>
      <c r="AI710" s="13"/>
    </row>
    <row r="711" spans="1:35" x14ac:dyDescent="0.2">
      <c r="A711" s="14" t="s">
        <v>2177</v>
      </c>
      <c r="B711" s="15" t="s">
        <v>2178</v>
      </c>
      <c r="C711" s="16" t="s">
        <v>2179</v>
      </c>
      <c r="D711" s="16" t="s">
        <v>2180</v>
      </c>
      <c r="E711" s="16" t="s">
        <v>2181</v>
      </c>
      <c r="F711" s="16" t="s">
        <v>2182</v>
      </c>
      <c r="G711" s="17" t="s">
        <v>2183</v>
      </c>
      <c r="H711" s="16" t="s">
        <v>2184</v>
      </c>
      <c r="I711" s="17" t="s">
        <v>2185</v>
      </c>
      <c r="J711" s="16" t="s">
        <v>98</v>
      </c>
      <c r="K711" s="16" t="s">
        <v>99</v>
      </c>
      <c r="L711" s="16" t="s">
        <v>2225</v>
      </c>
      <c r="M711" s="16" t="s">
        <v>50</v>
      </c>
      <c r="N711" s="16" t="s">
        <v>2226</v>
      </c>
      <c r="O711" s="16" t="s">
        <v>52</v>
      </c>
      <c r="P711" s="16" t="s">
        <v>2227</v>
      </c>
      <c r="Q711" s="16" t="s">
        <v>1292</v>
      </c>
      <c r="R711" s="16" t="s">
        <v>36</v>
      </c>
      <c r="S711" s="16">
        <v>0</v>
      </c>
      <c r="T711" s="16">
        <v>1</v>
      </c>
      <c r="U711" s="16">
        <v>0</v>
      </c>
      <c r="V711" s="16">
        <v>1</v>
      </c>
      <c r="W711" s="16">
        <v>2</v>
      </c>
      <c r="X711" s="16" t="s">
        <v>2228</v>
      </c>
      <c r="Y711" s="13"/>
      <c r="Z711" s="13"/>
      <c r="AA711" s="13"/>
      <c r="AB711" s="13"/>
      <c r="AC711" s="13"/>
      <c r="AD711" s="13"/>
      <c r="AE711" s="13"/>
      <c r="AF711" s="13"/>
      <c r="AG711" s="13"/>
      <c r="AH711" s="13"/>
      <c r="AI711" s="13"/>
    </row>
    <row r="712" spans="1:35" x14ac:dyDescent="0.2">
      <c r="A712" s="14" t="s">
        <v>2177</v>
      </c>
      <c r="B712" s="15" t="s">
        <v>2178</v>
      </c>
      <c r="C712" s="16" t="s">
        <v>2179</v>
      </c>
      <c r="D712" s="16" t="s">
        <v>2180</v>
      </c>
      <c r="E712" s="16" t="s">
        <v>2181</v>
      </c>
      <c r="F712" s="16" t="s">
        <v>2182</v>
      </c>
      <c r="G712" s="17" t="s">
        <v>2183</v>
      </c>
      <c r="H712" s="16" t="s">
        <v>2184</v>
      </c>
      <c r="I712" s="17" t="s">
        <v>2185</v>
      </c>
      <c r="J712" s="16" t="s">
        <v>98</v>
      </c>
      <c r="K712" s="16" t="s">
        <v>99</v>
      </c>
      <c r="L712" s="16" t="s">
        <v>2225</v>
      </c>
      <c r="M712" s="16" t="s">
        <v>50</v>
      </c>
      <c r="N712" s="16" t="s">
        <v>2226</v>
      </c>
      <c r="O712" s="16" t="s">
        <v>52</v>
      </c>
      <c r="P712" s="16" t="s">
        <v>2229</v>
      </c>
      <c r="Q712" s="16" t="s">
        <v>1292</v>
      </c>
      <c r="R712" s="16" t="s">
        <v>36</v>
      </c>
      <c r="S712" s="16">
        <v>0</v>
      </c>
      <c r="T712" s="16">
        <v>1</v>
      </c>
      <c r="U712" s="16">
        <v>0</v>
      </c>
      <c r="V712" s="16">
        <v>1</v>
      </c>
      <c r="W712" s="16">
        <v>2</v>
      </c>
      <c r="X712" s="16" t="s">
        <v>2228</v>
      </c>
      <c r="Y712" s="13"/>
      <c r="Z712" s="13"/>
      <c r="AA712" s="13"/>
      <c r="AB712" s="13"/>
      <c r="AC712" s="13"/>
      <c r="AD712" s="13"/>
      <c r="AE712" s="13"/>
      <c r="AF712" s="13"/>
      <c r="AG712" s="13"/>
      <c r="AH712" s="13"/>
      <c r="AI712" s="13"/>
    </row>
    <row r="713" spans="1:35" x14ac:dyDescent="0.2">
      <c r="A713" s="14" t="s">
        <v>2177</v>
      </c>
      <c r="B713" s="15" t="s">
        <v>2178</v>
      </c>
      <c r="C713" s="16" t="s">
        <v>2179</v>
      </c>
      <c r="D713" s="16" t="s">
        <v>2180</v>
      </c>
      <c r="E713" s="16" t="s">
        <v>2181</v>
      </c>
      <c r="F713" s="16" t="s">
        <v>2182</v>
      </c>
      <c r="G713" s="17" t="s">
        <v>2183</v>
      </c>
      <c r="H713" s="16" t="s">
        <v>2184</v>
      </c>
      <c r="I713" s="17" t="s">
        <v>2185</v>
      </c>
      <c r="J713" s="16" t="s">
        <v>445</v>
      </c>
      <c r="K713" s="16" t="s">
        <v>446</v>
      </c>
      <c r="L713" s="16" t="s">
        <v>2230</v>
      </c>
      <c r="M713" s="16" t="s">
        <v>50</v>
      </c>
      <c r="N713" s="16" t="s">
        <v>2231</v>
      </c>
      <c r="O713" s="16" t="s">
        <v>52</v>
      </c>
      <c r="P713" s="16" t="s">
        <v>2232</v>
      </c>
      <c r="Q713" s="16" t="s">
        <v>54</v>
      </c>
      <c r="R713" s="16" t="s">
        <v>36</v>
      </c>
      <c r="S713" s="16">
        <v>0</v>
      </c>
      <c r="T713" s="16">
        <v>1</v>
      </c>
      <c r="U713" s="16">
        <v>0</v>
      </c>
      <c r="V713" s="16">
        <v>1</v>
      </c>
      <c r="W713" s="16">
        <v>2</v>
      </c>
      <c r="X713" s="16" t="s">
        <v>2233</v>
      </c>
      <c r="Y713" s="13"/>
      <c r="Z713" s="13"/>
      <c r="AA713" s="13"/>
      <c r="AB713" s="13"/>
      <c r="AC713" s="13"/>
      <c r="AD713" s="13"/>
      <c r="AE713" s="13"/>
      <c r="AF713" s="13"/>
      <c r="AG713" s="13"/>
      <c r="AH713" s="13"/>
      <c r="AI713" s="13"/>
    </row>
    <row r="714" spans="1:35" x14ac:dyDescent="0.2">
      <c r="A714" s="14" t="s">
        <v>2177</v>
      </c>
      <c r="B714" s="15" t="s">
        <v>2178</v>
      </c>
      <c r="C714" s="16" t="s">
        <v>2179</v>
      </c>
      <c r="D714" s="16" t="s">
        <v>2180</v>
      </c>
      <c r="E714" s="16" t="s">
        <v>2181</v>
      </c>
      <c r="F714" s="16" t="s">
        <v>2182</v>
      </c>
      <c r="G714" s="17" t="s">
        <v>2183</v>
      </c>
      <c r="H714" s="16" t="s">
        <v>2184</v>
      </c>
      <c r="I714" s="17" t="s">
        <v>2185</v>
      </c>
      <c r="J714" s="16" t="s">
        <v>445</v>
      </c>
      <c r="K714" s="16" t="s">
        <v>446</v>
      </c>
      <c r="L714" s="16" t="s">
        <v>2230</v>
      </c>
      <c r="M714" s="16" t="s">
        <v>50</v>
      </c>
      <c r="N714" s="16" t="s">
        <v>2231</v>
      </c>
      <c r="O714" s="16" t="s">
        <v>52</v>
      </c>
      <c r="P714" s="16" t="s">
        <v>2234</v>
      </c>
      <c r="Q714" s="16" t="s">
        <v>54</v>
      </c>
      <c r="R714" s="16" t="s">
        <v>36</v>
      </c>
      <c r="S714" s="16">
        <v>0</v>
      </c>
      <c r="T714" s="16">
        <v>1</v>
      </c>
      <c r="U714" s="16">
        <v>0</v>
      </c>
      <c r="V714" s="16">
        <v>1</v>
      </c>
      <c r="W714" s="16">
        <v>2</v>
      </c>
      <c r="X714" s="16" t="s">
        <v>2233</v>
      </c>
      <c r="Y714" s="13"/>
      <c r="Z714" s="13"/>
      <c r="AA714" s="13"/>
      <c r="AB714" s="13"/>
      <c r="AC714" s="13"/>
      <c r="AD714" s="13"/>
      <c r="AE714" s="13"/>
      <c r="AF714" s="13"/>
      <c r="AG714" s="13"/>
      <c r="AH714" s="13"/>
      <c r="AI714" s="13"/>
    </row>
    <row r="715" spans="1:35" x14ac:dyDescent="0.2">
      <c r="A715" s="14" t="s">
        <v>2177</v>
      </c>
      <c r="B715" s="15" t="s">
        <v>2178</v>
      </c>
      <c r="C715" s="16" t="s">
        <v>2179</v>
      </c>
      <c r="D715" s="16" t="s">
        <v>2180</v>
      </c>
      <c r="E715" s="16" t="s">
        <v>2181</v>
      </c>
      <c r="F715" s="16" t="s">
        <v>2182</v>
      </c>
      <c r="G715" s="17" t="s">
        <v>2183</v>
      </c>
      <c r="H715" s="16" t="s">
        <v>2184</v>
      </c>
      <c r="I715" s="17" t="s">
        <v>2185</v>
      </c>
      <c r="J715" s="16" t="s">
        <v>104</v>
      </c>
      <c r="K715" s="16" t="s">
        <v>105</v>
      </c>
      <c r="L715" s="16" t="s">
        <v>2235</v>
      </c>
      <c r="M715" s="16" t="s">
        <v>50</v>
      </c>
      <c r="N715" s="16" t="s">
        <v>2236</v>
      </c>
      <c r="O715" s="16" t="s">
        <v>52</v>
      </c>
      <c r="P715" s="16" t="s">
        <v>2237</v>
      </c>
      <c r="Q715" s="16" t="s">
        <v>2238</v>
      </c>
      <c r="R715" s="16" t="s">
        <v>36</v>
      </c>
      <c r="S715" s="16">
        <v>0</v>
      </c>
      <c r="T715" s="16">
        <v>1</v>
      </c>
      <c r="U715" s="16">
        <v>0</v>
      </c>
      <c r="V715" s="16">
        <v>0</v>
      </c>
      <c r="W715" s="16">
        <v>1</v>
      </c>
      <c r="X715" s="16" t="s">
        <v>2239</v>
      </c>
      <c r="Y715" s="13"/>
      <c r="Z715" s="13"/>
      <c r="AA715" s="13"/>
      <c r="AB715" s="13"/>
      <c r="AC715" s="13"/>
      <c r="AD715" s="13"/>
      <c r="AE715" s="13"/>
      <c r="AF715" s="13"/>
      <c r="AG715" s="13"/>
      <c r="AH715" s="13"/>
      <c r="AI715" s="13"/>
    </row>
    <row r="716" spans="1:35" x14ac:dyDescent="0.2">
      <c r="A716" s="14" t="s">
        <v>2177</v>
      </c>
      <c r="B716" s="15" t="s">
        <v>2178</v>
      </c>
      <c r="C716" s="16" t="s">
        <v>2179</v>
      </c>
      <c r="D716" s="16" t="s">
        <v>2180</v>
      </c>
      <c r="E716" s="16" t="s">
        <v>2181</v>
      </c>
      <c r="F716" s="16" t="s">
        <v>2182</v>
      </c>
      <c r="G716" s="17" t="s">
        <v>2183</v>
      </c>
      <c r="H716" s="16" t="s">
        <v>2184</v>
      </c>
      <c r="I716" s="17" t="s">
        <v>2185</v>
      </c>
      <c r="J716" s="16" t="s">
        <v>104</v>
      </c>
      <c r="K716" s="16" t="s">
        <v>105</v>
      </c>
      <c r="L716" s="16" t="s">
        <v>2235</v>
      </c>
      <c r="M716" s="16" t="s">
        <v>50</v>
      </c>
      <c r="N716" s="16" t="s">
        <v>2236</v>
      </c>
      <c r="O716" s="16" t="s">
        <v>52</v>
      </c>
      <c r="P716" s="16" t="s">
        <v>2240</v>
      </c>
      <c r="Q716" s="16" t="s">
        <v>2238</v>
      </c>
      <c r="R716" s="16" t="s">
        <v>36</v>
      </c>
      <c r="S716" s="16">
        <v>0</v>
      </c>
      <c r="T716" s="16">
        <v>1</v>
      </c>
      <c r="U716" s="16">
        <v>0</v>
      </c>
      <c r="V716" s="16">
        <v>0</v>
      </c>
      <c r="W716" s="16">
        <v>1</v>
      </c>
      <c r="X716" s="16" t="s">
        <v>2239</v>
      </c>
      <c r="Y716" s="13"/>
      <c r="Z716" s="13"/>
      <c r="AA716" s="13"/>
      <c r="AB716" s="13"/>
      <c r="AC716" s="13"/>
      <c r="AD716" s="13"/>
      <c r="AE716" s="13"/>
      <c r="AF716" s="13"/>
      <c r="AG716" s="13"/>
      <c r="AH716" s="13"/>
      <c r="AI716" s="13"/>
    </row>
    <row r="717" spans="1:35" x14ac:dyDescent="0.2">
      <c r="A717" s="14" t="s">
        <v>2177</v>
      </c>
      <c r="B717" s="15" t="s">
        <v>2178</v>
      </c>
      <c r="C717" s="16" t="s">
        <v>2179</v>
      </c>
      <c r="D717" s="16" t="s">
        <v>2180</v>
      </c>
      <c r="E717" s="16" t="s">
        <v>2181</v>
      </c>
      <c r="F717" s="16" t="s">
        <v>2182</v>
      </c>
      <c r="G717" s="17" t="s">
        <v>2183</v>
      </c>
      <c r="H717" s="16" t="s">
        <v>2184</v>
      </c>
      <c r="I717" s="17" t="s">
        <v>2185</v>
      </c>
      <c r="J717" s="16" t="s">
        <v>458</v>
      </c>
      <c r="K717" s="16" t="s">
        <v>459</v>
      </c>
      <c r="L717" s="16" t="s">
        <v>2241</v>
      </c>
      <c r="M717" s="16" t="s">
        <v>50</v>
      </c>
      <c r="N717" s="16" t="s">
        <v>2242</v>
      </c>
      <c r="O717" s="16" t="s">
        <v>52</v>
      </c>
      <c r="P717" s="16" t="s">
        <v>2243</v>
      </c>
      <c r="Q717" s="16" t="s">
        <v>128</v>
      </c>
      <c r="R717" s="16" t="s">
        <v>36</v>
      </c>
      <c r="S717" s="16">
        <v>0</v>
      </c>
      <c r="T717" s="16">
        <v>1</v>
      </c>
      <c r="U717" s="16">
        <v>0</v>
      </c>
      <c r="V717" s="16">
        <v>1</v>
      </c>
      <c r="W717" s="16">
        <v>2</v>
      </c>
      <c r="X717" s="16" t="s">
        <v>2244</v>
      </c>
      <c r="Y717" s="13"/>
      <c r="Z717" s="13"/>
      <c r="AA717" s="13"/>
      <c r="AB717" s="13"/>
      <c r="AC717" s="13"/>
      <c r="AD717" s="13"/>
      <c r="AE717" s="13"/>
      <c r="AF717" s="13"/>
      <c r="AG717" s="13"/>
      <c r="AH717" s="13"/>
      <c r="AI717" s="13"/>
    </row>
    <row r="718" spans="1:35" x14ac:dyDescent="0.2">
      <c r="A718" s="14" t="s">
        <v>2177</v>
      </c>
      <c r="B718" s="15" t="s">
        <v>2178</v>
      </c>
      <c r="C718" s="16" t="s">
        <v>2179</v>
      </c>
      <c r="D718" s="16" t="s">
        <v>2180</v>
      </c>
      <c r="E718" s="16" t="s">
        <v>2181</v>
      </c>
      <c r="F718" s="16" t="s">
        <v>2182</v>
      </c>
      <c r="G718" s="17" t="s">
        <v>2183</v>
      </c>
      <c r="H718" s="16" t="s">
        <v>2184</v>
      </c>
      <c r="I718" s="17" t="s">
        <v>2185</v>
      </c>
      <c r="J718" s="16" t="s">
        <v>458</v>
      </c>
      <c r="K718" s="16" t="s">
        <v>459</v>
      </c>
      <c r="L718" s="16" t="s">
        <v>2241</v>
      </c>
      <c r="M718" s="16" t="s">
        <v>50</v>
      </c>
      <c r="N718" s="16" t="s">
        <v>2242</v>
      </c>
      <c r="O718" s="16" t="s">
        <v>52</v>
      </c>
      <c r="P718" s="16" t="s">
        <v>2245</v>
      </c>
      <c r="Q718" s="16" t="s">
        <v>128</v>
      </c>
      <c r="R718" s="16" t="s">
        <v>36</v>
      </c>
      <c r="S718" s="16">
        <v>0</v>
      </c>
      <c r="T718" s="16">
        <v>1</v>
      </c>
      <c r="U718" s="16">
        <v>0</v>
      </c>
      <c r="V718" s="16">
        <v>1</v>
      </c>
      <c r="W718" s="16">
        <v>2</v>
      </c>
      <c r="X718" s="16" t="s">
        <v>2244</v>
      </c>
      <c r="Y718" s="13"/>
      <c r="Z718" s="13"/>
      <c r="AA718" s="13"/>
      <c r="AB718" s="13"/>
      <c r="AC718" s="13"/>
      <c r="AD718" s="13"/>
      <c r="AE718" s="13"/>
      <c r="AF718" s="13"/>
      <c r="AG718" s="13"/>
      <c r="AH718" s="13"/>
      <c r="AI718" s="13"/>
    </row>
    <row r="719" spans="1:35" x14ac:dyDescent="0.2">
      <c r="A719" s="14" t="s">
        <v>2246</v>
      </c>
      <c r="B719" s="15" t="s">
        <v>2247</v>
      </c>
      <c r="C719" s="16" t="s">
        <v>2248</v>
      </c>
      <c r="D719" s="16" t="s">
        <v>2249</v>
      </c>
      <c r="E719" s="16" t="s">
        <v>2250</v>
      </c>
      <c r="F719" s="16" t="s">
        <v>2251</v>
      </c>
      <c r="G719" s="17" t="s">
        <v>2252</v>
      </c>
      <c r="H719" s="16" t="s">
        <v>2253</v>
      </c>
      <c r="I719" s="17" t="s">
        <v>2254</v>
      </c>
      <c r="J719" s="16" t="s">
        <v>28</v>
      </c>
      <c r="K719" s="16" t="s">
        <v>29</v>
      </c>
      <c r="L719" s="16" t="s">
        <v>2255</v>
      </c>
      <c r="M719" s="16" t="s">
        <v>31</v>
      </c>
      <c r="N719" s="16" t="s">
        <v>2256</v>
      </c>
      <c r="O719" s="16" t="s">
        <v>33</v>
      </c>
      <c r="P719" s="16" t="s">
        <v>2257</v>
      </c>
      <c r="Q719" s="16" t="s">
        <v>2258</v>
      </c>
      <c r="R719" s="16" t="s">
        <v>36</v>
      </c>
      <c r="S719" s="16">
        <v>0</v>
      </c>
      <c r="T719" s="16">
        <v>0</v>
      </c>
      <c r="U719" s="16">
        <v>0</v>
      </c>
      <c r="V719" s="16">
        <v>2429</v>
      </c>
      <c r="W719" s="16">
        <v>2429</v>
      </c>
      <c r="X719" s="16" t="s">
        <v>2259</v>
      </c>
      <c r="Y719" s="13"/>
      <c r="Z719" s="13"/>
      <c r="AA719" s="13"/>
      <c r="AB719" s="13"/>
      <c r="AC719" s="13"/>
      <c r="AD719" s="13"/>
      <c r="AE719" s="13"/>
      <c r="AF719" s="13"/>
      <c r="AG719" s="13"/>
      <c r="AH719" s="13"/>
      <c r="AI719" s="13"/>
    </row>
    <row r="720" spans="1:35" x14ac:dyDescent="0.2">
      <c r="A720" s="14" t="s">
        <v>2246</v>
      </c>
      <c r="B720" s="15" t="s">
        <v>2247</v>
      </c>
      <c r="C720" s="16" t="s">
        <v>2248</v>
      </c>
      <c r="D720" s="16" t="s">
        <v>2249</v>
      </c>
      <c r="E720" s="16" t="s">
        <v>2250</v>
      </c>
      <c r="F720" s="16" t="s">
        <v>2251</v>
      </c>
      <c r="G720" s="17" t="s">
        <v>2252</v>
      </c>
      <c r="H720" s="16" t="s">
        <v>2253</v>
      </c>
      <c r="I720" s="17" t="s">
        <v>2254</v>
      </c>
      <c r="J720" s="16" t="s">
        <v>28</v>
      </c>
      <c r="K720" s="16" t="s">
        <v>29</v>
      </c>
      <c r="L720" s="16" t="s">
        <v>2255</v>
      </c>
      <c r="M720" s="16" t="s">
        <v>31</v>
      </c>
      <c r="N720" s="16" t="s">
        <v>2256</v>
      </c>
      <c r="O720" s="16" t="s">
        <v>33</v>
      </c>
      <c r="P720" s="16" t="s">
        <v>2260</v>
      </c>
      <c r="Q720" s="16" t="s">
        <v>2258</v>
      </c>
      <c r="R720" s="16" t="s">
        <v>36</v>
      </c>
      <c r="S720" s="16">
        <v>0</v>
      </c>
      <c r="T720" s="16">
        <v>0</v>
      </c>
      <c r="U720" s="16">
        <v>0</v>
      </c>
      <c r="V720" s="16">
        <v>26206</v>
      </c>
      <c r="W720" s="16">
        <v>26206</v>
      </c>
      <c r="X720" s="16" t="s">
        <v>2259</v>
      </c>
      <c r="Y720" s="13"/>
      <c r="Z720" s="13"/>
      <c r="AA720" s="13"/>
      <c r="AB720" s="13"/>
      <c r="AC720" s="13"/>
      <c r="AD720" s="13"/>
      <c r="AE720" s="13"/>
      <c r="AF720" s="13"/>
      <c r="AG720" s="13"/>
      <c r="AH720" s="13"/>
      <c r="AI720" s="13"/>
    </row>
    <row r="721" spans="1:35" x14ac:dyDescent="0.2">
      <c r="A721" s="14" t="s">
        <v>2246</v>
      </c>
      <c r="B721" s="15" t="s">
        <v>2247</v>
      </c>
      <c r="C721" s="16" t="s">
        <v>2248</v>
      </c>
      <c r="D721" s="16" t="s">
        <v>2249</v>
      </c>
      <c r="E721" s="16" t="s">
        <v>2250</v>
      </c>
      <c r="F721" s="16" t="s">
        <v>2251</v>
      </c>
      <c r="G721" s="17" t="s">
        <v>2252</v>
      </c>
      <c r="H721" s="16" t="s">
        <v>2253</v>
      </c>
      <c r="I721" s="17" t="s">
        <v>2254</v>
      </c>
      <c r="J721" s="16" t="s">
        <v>39</v>
      </c>
      <c r="K721" s="16" t="s">
        <v>40</v>
      </c>
      <c r="L721" s="16" t="s">
        <v>2261</v>
      </c>
      <c r="M721" s="16" t="s">
        <v>31</v>
      </c>
      <c r="N721" s="16" t="s">
        <v>2262</v>
      </c>
      <c r="O721" s="16" t="s">
        <v>33</v>
      </c>
      <c r="P721" s="16" t="s">
        <v>2263</v>
      </c>
      <c r="Q721" s="16" t="s">
        <v>2264</v>
      </c>
      <c r="R721" s="16" t="s">
        <v>36</v>
      </c>
      <c r="S721" s="16">
        <v>0</v>
      </c>
      <c r="T721" s="16">
        <v>0</v>
      </c>
      <c r="U721" s="16">
        <v>0</v>
      </c>
      <c r="V721" s="16">
        <v>2429</v>
      </c>
      <c r="W721" s="16">
        <v>2429</v>
      </c>
      <c r="X721" s="16" t="s">
        <v>2265</v>
      </c>
      <c r="Y721" s="13"/>
      <c r="Z721" s="13"/>
      <c r="AA721" s="13"/>
      <c r="AB721" s="13"/>
      <c r="AC721" s="13"/>
      <c r="AD721" s="13"/>
      <c r="AE721" s="13"/>
      <c r="AF721" s="13"/>
      <c r="AG721" s="13"/>
      <c r="AH721" s="13"/>
      <c r="AI721" s="13"/>
    </row>
    <row r="722" spans="1:35" x14ac:dyDescent="0.2">
      <c r="A722" s="14" t="s">
        <v>2246</v>
      </c>
      <c r="B722" s="15" t="s">
        <v>2247</v>
      </c>
      <c r="C722" s="16" t="s">
        <v>2248</v>
      </c>
      <c r="D722" s="16" t="s">
        <v>2249</v>
      </c>
      <c r="E722" s="16" t="s">
        <v>2250</v>
      </c>
      <c r="F722" s="16" t="s">
        <v>2251</v>
      </c>
      <c r="G722" s="17" t="s">
        <v>2252</v>
      </c>
      <c r="H722" s="16" t="s">
        <v>2253</v>
      </c>
      <c r="I722" s="17" t="s">
        <v>2254</v>
      </c>
      <c r="J722" s="16" t="s">
        <v>39</v>
      </c>
      <c r="K722" s="16" t="s">
        <v>40</v>
      </c>
      <c r="L722" s="16" t="s">
        <v>2261</v>
      </c>
      <c r="M722" s="16" t="s">
        <v>31</v>
      </c>
      <c r="N722" s="16" t="s">
        <v>2262</v>
      </c>
      <c r="O722" s="16" t="s">
        <v>33</v>
      </c>
      <c r="P722" s="16" t="s">
        <v>2266</v>
      </c>
      <c r="Q722" s="16" t="s">
        <v>2264</v>
      </c>
      <c r="R722" s="16" t="s">
        <v>36</v>
      </c>
      <c r="S722" s="16">
        <v>0</v>
      </c>
      <c r="T722" s="16">
        <v>0</v>
      </c>
      <c r="U722" s="16">
        <v>0</v>
      </c>
      <c r="V722" s="16">
        <v>3272</v>
      </c>
      <c r="W722" s="16">
        <v>3272</v>
      </c>
      <c r="X722" s="16" t="s">
        <v>2265</v>
      </c>
      <c r="Y722" s="13"/>
      <c r="Z722" s="13"/>
      <c r="AA722" s="13"/>
      <c r="AB722" s="13"/>
      <c r="AC722" s="13"/>
      <c r="AD722" s="13"/>
      <c r="AE722" s="13"/>
      <c r="AF722" s="13"/>
      <c r="AG722" s="13"/>
      <c r="AH722" s="13"/>
      <c r="AI722" s="13"/>
    </row>
    <row r="723" spans="1:35" x14ac:dyDescent="0.2">
      <c r="A723" s="56" t="s">
        <v>1749</v>
      </c>
      <c r="B723" s="57" t="s">
        <v>1750</v>
      </c>
      <c r="C723" s="58" t="s">
        <v>1749</v>
      </c>
      <c r="D723" s="58" t="s">
        <v>1751</v>
      </c>
      <c r="E723" s="58" t="s">
        <v>1752</v>
      </c>
      <c r="F723" s="58" t="s">
        <v>2251</v>
      </c>
      <c r="G723" s="59" t="s">
        <v>2252</v>
      </c>
      <c r="H723" s="58" t="s">
        <v>2253</v>
      </c>
      <c r="I723" s="59" t="s">
        <v>2254</v>
      </c>
      <c r="J723" s="16" t="s">
        <v>47</v>
      </c>
      <c r="K723" s="16" t="s">
        <v>48</v>
      </c>
      <c r="L723" s="16" t="s">
        <v>2267</v>
      </c>
      <c r="M723" s="16" t="s">
        <v>50</v>
      </c>
      <c r="N723" s="16" t="s">
        <v>2268</v>
      </c>
      <c r="O723" s="16" t="s">
        <v>133</v>
      </c>
      <c r="P723" s="16" t="s">
        <v>2269</v>
      </c>
      <c r="Q723" s="16" t="s">
        <v>2270</v>
      </c>
      <c r="R723" s="16" t="s">
        <v>36</v>
      </c>
      <c r="S723" s="16">
        <v>0</v>
      </c>
      <c r="T723" s="16">
        <v>0</v>
      </c>
      <c r="U723" s="16">
        <v>0</v>
      </c>
      <c r="V723" s="16">
        <v>5</v>
      </c>
      <c r="W723" s="16">
        <v>5</v>
      </c>
      <c r="X723" s="16" t="s">
        <v>2271</v>
      </c>
      <c r="Y723" s="13"/>
      <c r="Z723" s="13"/>
      <c r="AA723" s="13"/>
      <c r="AB723" s="13"/>
      <c r="AC723" s="13"/>
      <c r="AD723" s="13"/>
      <c r="AE723" s="13"/>
      <c r="AF723" s="13"/>
      <c r="AG723" s="13"/>
      <c r="AH723" s="13"/>
      <c r="AI723" s="13"/>
    </row>
    <row r="724" spans="1:35" x14ac:dyDescent="0.2">
      <c r="A724" s="56" t="s">
        <v>1749</v>
      </c>
      <c r="B724" s="57" t="s">
        <v>1750</v>
      </c>
      <c r="C724" s="58" t="s">
        <v>1749</v>
      </c>
      <c r="D724" s="58" t="s">
        <v>1751</v>
      </c>
      <c r="E724" s="58" t="s">
        <v>1752</v>
      </c>
      <c r="F724" s="58" t="s">
        <v>2251</v>
      </c>
      <c r="G724" s="59" t="s">
        <v>2252</v>
      </c>
      <c r="H724" s="58" t="s">
        <v>2253</v>
      </c>
      <c r="I724" s="59" t="s">
        <v>2254</v>
      </c>
      <c r="J724" s="16" t="s">
        <v>47</v>
      </c>
      <c r="K724" s="16" t="s">
        <v>48</v>
      </c>
      <c r="L724" s="16" t="s">
        <v>2267</v>
      </c>
      <c r="M724" s="16" t="s">
        <v>50</v>
      </c>
      <c r="N724" s="16" t="s">
        <v>2268</v>
      </c>
      <c r="O724" s="16" t="s">
        <v>133</v>
      </c>
      <c r="P724" s="16" t="s">
        <v>2272</v>
      </c>
      <c r="Q724" s="16" t="s">
        <v>2270</v>
      </c>
      <c r="R724" s="16" t="s">
        <v>36</v>
      </c>
      <c r="S724" s="16">
        <v>0</v>
      </c>
      <c r="T724" s="16">
        <v>0</v>
      </c>
      <c r="U724" s="16">
        <v>0</v>
      </c>
      <c r="V724" s="16">
        <v>5</v>
      </c>
      <c r="W724" s="16">
        <v>5</v>
      </c>
      <c r="X724" s="16" t="s">
        <v>2271</v>
      </c>
      <c r="Y724" s="13"/>
      <c r="Z724" s="13"/>
      <c r="AA724" s="13"/>
      <c r="AB724" s="13"/>
      <c r="AC724" s="13"/>
      <c r="AD724" s="13"/>
      <c r="AE724" s="13"/>
      <c r="AF724" s="13"/>
      <c r="AG724" s="13"/>
      <c r="AH724" s="13"/>
      <c r="AI724" s="13"/>
    </row>
    <row r="725" spans="1:35" x14ac:dyDescent="0.2">
      <c r="A725" s="14" t="s">
        <v>2246</v>
      </c>
      <c r="B725" s="15" t="s">
        <v>2247</v>
      </c>
      <c r="C725" s="16" t="s">
        <v>2248</v>
      </c>
      <c r="D725" s="16" t="s">
        <v>2249</v>
      </c>
      <c r="E725" s="16" t="s">
        <v>2250</v>
      </c>
      <c r="F725" s="16" t="s">
        <v>2251</v>
      </c>
      <c r="G725" s="17" t="s">
        <v>2252</v>
      </c>
      <c r="H725" s="16" t="s">
        <v>2253</v>
      </c>
      <c r="I725" s="17" t="s">
        <v>2254</v>
      </c>
      <c r="J725" s="16" t="s">
        <v>65</v>
      </c>
      <c r="K725" s="16" t="s">
        <v>66</v>
      </c>
      <c r="L725" s="16" t="s">
        <v>2273</v>
      </c>
      <c r="M725" s="16" t="s">
        <v>50</v>
      </c>
      <c r="N725" s="16" t="s">
        <v>2274</v>
      </c>
      <c r="O725" s="16" t="s">
        <v>133</v>
      </c>
      <c r="P725" s="16" t="s">
        <v>2275</v>
      </c>
      <c r="Q725" s="16" t="s">
        <v>2211</v>
      </c>
      <c r="R725" s="16" t="s">
        <v>36</v>
      </c>
      <c r="S725" s="16">
        <v>0</v>
      </c>
      <c r="T725" s="16">
        <v>35</v>
      </c>
      <c r="U725" s="16">
        <v>0</v>
      </c>
      <c r="V725" s="16">
        <v>15</v>
      </c>
      <c r="W725" s="16">
        <v>50</v>
      </c>
      <c r="X725" s="16" t="s">
        <v>2276</v>
      </c>
      <c r="Y725" s="13"/>
      <c r="Z725" s="13"/>
      <c r="AA725" s="13"/>
      <c r="AB725" s="13"/>
      <c r="AC725" s="13"/>
      <c r="AD725" s="13"/>
      <c r="AE725" s="13"/>
      <c r="AF725" s="13"/>
      <c r="AG725" s="13"/>
      <c r="AH725" s="13"/>
      <c r="AI725" s="13"/>
    </row>
    <row r="726" spans="1:35" x14ac:dyDescent="0.2">
      <c r="A726" s="14" t="s">
        <v>2246</v>
      </c>
      <c r="B726" s="15" t="s">
        <v>2247</v>
      </c>
      <c r="C726" s="16" t="s">
        <v>2248</v>
      </c>
      <c r="D726" s="16" t="s">
        <v>2249</v>
      </c>
      <c r="E726" s="16" t="s">
        <v>2250</v>
      </c>
      <c r="F726" s="16" t="s">
        <v>2251</v>
      </c>
      <c r="G726" s="17" t="s">
        <v>2252</v>
      </c>
      <c r="H726" s="16" t="s">
        <v>2253</v>
      </c>
      <c r="I726" s="17" t="s">
        <v>2254</v>
      </c>
      <c r="J726" s="16" t="s">
        <v>65</v>
      </c>
      <c r="K726" s="16" t="s">
        <v>66</v>
      </c>
      <c r="L726" s="16" t="s">
        <v>2273</v>
      </c>
      <c r="M726" s="16" t="s">
        <v>50</v>
      </c>
      <c r="N726" s="16" t="s">
        <v>2274</v>
      </c>
      <c r="O726" s="16" t="s">
        <v>133</v>
      </c>
      <c r="P726" s="16" t="s">
        <v>2277</v>
      </c>
      <c r="Q726" s="16" t="s">
        <v>2211</v>
      </c>
      <c r="R726" s="16" t="s">
        <v>36</v>
      </c>
      <c r="S726" s="16">
        <v>0</v>
      </c>
      <c r="T726" s="16">
        <v>25</v>
      </c>
      <c r="U726" s="16">
        <v>0</v>
      </c>
      <c r="V726" s="16">
        <v>15</v>
      </c>
      <c r="W726" s="16">
        <v>40</v>
      </c>
      <c r="X726" s="16" t="s">
        <v>2276</v>
      </c>
      <c r="Y726" s="13"/>
      <c r="Z726" s="13"/>
      <c r="AA726" s="13"/>
      <c r="AB726" s="13"/>
      <c r="AC726" s="13"/>
      <c r="AD726" s="13"/>
      <c r="AE726" s="13"/>
      <c r="AF726" s="13"/>
      <c r="AG726" s="13"/>
      <c r="AH726" s="13"/>
      <c r="AI726" s="13"/>
    </row>
    <row r="727" spans="1:35" x14ac:dyDescent="0.2">
      <c r="A727" s="56" t="s">
        <v>1749</v>
      </c>
      <c r="B727" s="57" t="s">
        <v>1750</v>
      </c>
      <c r="C727" s="58" t="s">
        <v>1749</v>
      </c>
      <c r="D727" s="58" t="s">
        <v>1751</v>
      </c>
      <c r="E727" s="58" t="s">
        <v>1752</v>
      </c>
      <c r="F727" s="58" t="s">
        <v>2251</v>
      </c>
      <c r="G727" s="59" t="s">
        <v>2252</v>
      </c>
      <c r="H727" s="58" t="s">
        <v>2253</v>
      </c>
      <c r="I727" s="59" t="s">
        <v>2254</v>
      </c>
      <c r="J727" s="16" t="s">
        <v>73</v>
      </c>
      <c r="K727" s="16" t="s">
        <v>74</v>
      </c>
      <c r="L727" s="16" t="s">
        <v>2278</v>
      </c>
      <c r="M727" s="16" t="s">
        <v>50</v>
      </c>
      <c r="N727" s="16" t="s">
        <v>2279</v>
      </c>
      <c r="O727" s="16" t="s">
        <v>133</v>
      </c>
      <c r="P727" s="16" t="s">
        <v>2280</v>
      </c>
      <c r="Q727" s="16" t="s">
        <v>426</v>
      </c>
      <c r="R727" s="16" t="s">
        <v>36</v>
      </c>
      <c r="S727" s="16">
        <v>0</v>
      </c>
      <c r="T727" s="16">
        <v>0</v>
      </c>
      <c r="U727" s="16">
        <v>0</v>
      </c>
      <c r="V727" s="16">
        <v>5</v>
      </c>
      <c r="W727" s="16">
        <v>5</v>
      </c>
      <c r="X727" s="16" t="s">
        <v>2281</v>
      </c>
      <c r="Y727" s="13"/>
      <c r="Z727" s="13"/>
      <c r="AA727" s="13"/>
      <c r="AB727" s="13"/>
      <c r="AC727" s="13"/>
      <c r="AD727" s="13"/>
      <c r="AE727" s="13"/>
      <c r="AF727" s="13"/>
      <c r="AG727" s="13"/>
      <c r="AH727" s="13"/>
      <c r="AI727" s="13"/>
    </row>
    <row r="728" spans="1:35" x14ac:dyDescent="0.2">
      <c r="A728" s="56" t="s">
        <v>1749</v>
      </c>
      <c r="B728" s="57" t="s">
        <v>1750</v>
      </c>
      <c r="C728" s="58" t="s">
        <v>1749</v>
      </c>
      <c r="D728" s="58" t="s">
        <v>1751</v>
      </c>
      <c r="E728" s="58" t="s">
        <v>1752</v>
      </c>
      <c r="F728" s="58" t="s">
        <v>2251</v>
      </c>
      <c r="G728" s="59" t="s">
        <v>2252</v>
      </c>
      <c r="H728" s="58" t="s">
        <v>2253</v>
      </c>
      <c r="I728" s="59" t="s">
        <v>2254</v>
      </c>
      <c r="J728" s="16" t="s">
        <v>73</v>
      </c>
      <c r="K728" s="16" t="s">
        <v>74</v>
      </c>
      <c r="L728" s="16" t="s">
        <v>2278</v>
      </c>
      <c r="M728" s="16" t="s">
        <v>50</v>
      </c>
      <c r="N728" s="16" t="s">
        <v>2279</v>
      </c>
      <c r="O728" s="16" t="s">
        <v>133</v>
      </c>
      <c r="P728" s="16" t="s">
        <v>2282</v>
      </c>
      <c r="Q728" s="16" t="s">
        <v>426</v>
      </c>
      <c r="R728" s="16" t="s">
        <v>36</v>
      </c>
      <c r="S728" s="16">
        <v>0</v>
      </c>
      <c r="T728" s="16">
        <v>0</v>
      </c>
      <c r="U728" s="16">
        <v>0</v>
      </c>
      <c r="V728" s="16">
        <v>5</v>
      </c>
      <c r="W728" s="16">
        <v>5</v>
      </c>
      <c r="X728" s="16" t="s">
        <v>2281</v>
      </c>
      <c r="Y728" s="13"/>
      <c r="Z728" s="13"/>
      <c r="AA728" s="13"/>
      <c r="AB728" s="13"/>
      <c r="AC728" s="13"/>
      <c r="AD728" s="13"/>
      <c r="AE728" s="13"/>
      <c r="AF728" s="13"/>
      <c r="AG728" s="13"/>
      <c r="AH728" s="13"/>
      <c r="AI728" s="13"/>
    </row>
    <row r="729" spans="1:35" x14ac:dyDescent="0.2">
      <c r="A729" s="14" t="s">
        <v>2246</v>
      </c>
      <c r="B729" s="15" t="s">
        <v>2247</v>
      </c>
      <c r="C729" s="16" t="s">
        <v>2248</v>
      </c>
      <c r="D729" s="16" t="s">
        <v>2249</v>
      </c>
      <c r="E729" s="16" t="s">
        <v>2250</v>
      </c>
      <c r="F729" s="16" t="s">
        <v>2251</v>
      </c>
      <c r="G729" s="17" t="s">
        <v>2252</v>
      </c>
      <c r="H729" s="16" t="s">
        <v>2253</v>
      </c>
      <c r="I729" s="17" t="s">
        <v>2254</v>
      </c>
      <c r="J729" s="16" t="s">
        <v>104</v>
      </c>
      <c r="K729" s="16" t="s">
        <v>105</v>
      </c>
      <c r="L729" s="16" t="s">
        <v>2283</v>
      </c>
      <c r="M729" s="16" t="s">
        <v>50</v>
      </c>
      <c r="N729" s="16" t="s">
        <v>2284</v>
      </c>
      <c r="O729" s="16" t="s">
        <v>52</v>
      </c>
      <c r="P729" s="16" t="s">
        <v>2285</v>
      </c>
      <c r="Q729" s="16" t="s">
        <v>383</v>
      </c>
      <c r="R729" s="16" t="s">
        <v>36</v>
      </c>
      <c r="S729" s="16">
        <v>20</v>
      </c>
      <c r="T729" s="16">
        <v>15</v>
      </c>
      <c r="U729" s="16">
        <v>10</v>
      </c>
      <c r="V729" s="16">
        <v>5</v>
      </c>
      <c r="W729" s="16">
        <v>50</v>
      </c>
      <c r="X729" s="16" t="s">
        <v>2286</v>
      </c>
      <c r="Y729" s="13"/>
      <c r="Z729" s="13"/>
      <c r="AA729" s="13"/>
      <c r="AB729" s="13"/>
      <c r="AC729" s="13"/>
      <c r="AD729" s="13"/>
      <c r="AE729" s="13"/>
      <c r="AF729" s="13"/>
      <c r="AG729" s="13"/>
      <c r="AH729" s="13"/>
      <c r="AI729" s="13"/>
    </row>
    <row r="730" spans="1:35" x14ac:dyDescent="0.2">
      <c r="A730" s="14" t="s">
        <v>2246</v>
      </c>
      <c r="B730" s="15" t="s">
        <v>2247</v>
      </c>
      <c r="C730" s="16" t="s">
        <v>2248</v>
      </c>
      <c r="D730" s="16" t="s">
        <v>2249</v>
      </c>
      <c r="E730" s="16" t="s">
        <v>2250</v>
      </c>
      <c r="F730" s="16" t="s">
        <v>2251</v>
      </c>
      <c r="G730" s="17" t="s">
        <v>2252</v>
      </c>
      <c r="H730" s="16" t="s">
        <v>2253</v>
      </c>
      <c r="I730" s="17" t="s">
        <v>2254</v>
      </c>
      <c r="J730" s="16" t="s">
        <v>104</v>
      </c>
      <c r="K730" s="16" t="s">
        <v>105</v>
      </c>
      <c r="L730" s="16" t="s">
        <v>2283</v>
      </c>
      <c r="M730" s="16" t="s">
        <v>50</v>
      </c>
      <c r="N730" s="16" t="s">
        <v>2284</v>
      </c>
      <c r="O730" s="16" t="s">
        <v>52</v>
      </c>
      <c r="P730" s="16" t="s">
        <v>2287</v>
      </c>
      <c r="Q730" s="16" t="s">
        <v>383</v>
      </c>
      <c r="R730" s="16" t="s">
        <v>36</v>
      </c>
      <c r="S730" s="16">
        <v>20</v>
      </c>
      <c r="T730" s="16">
        <v>15</v>
      </c>
      <c r="U730" s="16">
        <v>10</v>
      </c>
      <c r="V730" s="16">
        <v>5</v>
      </c>
      <c r="W730" s="16">
        <v>50</v>
      </c>
      <c r="X730" s="16" t="s">
        <v>2286</v>
      </c>
      <c r="Y730" s="13"/>
      <c r="Z730" s="13"/>
      <c r="AA730" s="13"/>
      <c r="AB730" s="13"/>
      <c r="AC730" s="13"/>
      <c r="AD730" s="13"/>
      <c r="AE730" s="13"/>
      <c r="AF730" s="13"/>
      <c r="AG730" s="13"/>
      <c r="AH730" s="13"/>
      <c r="AI730" s="13"/>
    </row>
    <row r="731" spans="1:35" x14ac:dyDescent="0.2">
      <c r="A731" s="14" t="s">
        <v>1868</v>
      </c>
      <c r="B731" s="15" t="s">
        <v>111</v>
      </c>
      <c r="C731" s="16" t="s">
        <v>112</v>
      </c>
      <c r="D731" s="16" t="s">
        <v>1869</v>
      </c>
      <c r="E731" s="16" t="s">
        <v>1870</v>
      </c>
      <c r="F731" s="16" t="s">
        <v>2288</v>
      </c>
      <c r="G731" s="17" t="s">
        <v>2289</v>
      </c>
      <c r="H731" s="16" t="s">
        <v>2290</v>
      </c>
      <c r="I731" s="17" t="s">
        <v>2291</v>
      </c>
      <c r="J731" s="16" t="s">
        <v>28</v>
      </c>
      <c r="K731" s="16" t="s">
        <v>29</v>
      </c>
      <c r="L731" s="16" t="s">
        <v>2292</v>
      </c>
      <c r="M731" s="16" t="s">
        <v>31</v>
      </c>
      <c r="N731" s="16" t="s">
        <v>2293</v>
      </c>
      <c r="O731" s="16" t="s">
        <v>33</v>
      </c>
      <c r="P731" s="16" t="s">
        <v>2294</v>
      </c>
      <c r="Q731" s="16" t="s">
        <v>81</v>
      </c>
      <c r="R731" s="16" t="s">
        <v>36</v>
      </c>
      <c r="S731" s="16">
        <v>0</v>
      </c>
      <c r="T731" s="16">
        <v>0</v>
      </c>
      <c r="U731" s="16">
        <v>0</v>
      </c>
      <c r="V731" s="16">
        <v>15000</v>
      </c>
      <c r="W731" s="16">
        <v>15000</v>
      </c>
      <c r="X731" s="16" t="s">
        <v>2295</v>
      </c>
      <c r="Y731" s="13"/>
      <c r="Z731" s="13"/>
      <c r="AA731" s="13"/>
      <c r="AB731" s="13"/>
      <c r="AC731" s="13"/>
      <c r="AD731" s="13"/>
      <c r="AE731" s="13"/>
      <c r="AF731" s="13"/>
      <c r="AG731" s="13"/>
      <c r="AH731" s="13"/>
      <c r="AI731" s="13"/>
    </row>
    <row r="732" spans="1:35" x14ac:dyDescent="0.2">
      <c r="A732" s="14" t="s">
        <v>1868</v>
      </c>
      <c r="B732" s="15" t="s">
        <v>111</v>
      </c>
      <c r="C732" s="16" t="s">
        <v>112</v>
      </c>
      <c r="D732" s="16" t="s">
        <v>1869</v>
      </c>
      <c r="E732" s="16" t="s">
        <v>1870</v>
      </c>
      <c r="F732" s="16" t="s">
        <v>2288</v>
      </c>
      <c r="G732" s="17" t="s">
        <v>2289</v>
      </c>
      <c r="H732" s="16" t="s">
        <v>2290</v>
      </c>
      <c r="I732" s="17" t="s">
        <v>2291</v>
      </c>
      <c r="J732" s="16" t="s">
        <v>28</v>
      </c>
      <c r="K732" s="16" t="s">
        <v>29</v>
      </c>
      <c r="L732" s="16" t="s">
        <v>2292</v>
      </c>
      <c r="M732" s="16" t="s">
        <v>31</v>
      </c>
      <c r="N732" s="16" t="s">
        <v>2293</v>
      </c>
      <c r="O732" s="16" t="s">
        <v>33</v>
      </c>
      <c r="P732" s="16" t="s">
        <v>2296</v>
      </c>
      <c r="Q732" s="16" t="s">
        <v>81</v>
      </c>
      <c r="R732" s="16" t="s">
        <v>36</v>
      </c>
      <c r="S732" s="16">
        <v>0</v>
      </c>
      <c r="T732" s="16">
        <v>0</v>
      </c>
      <c r="U732" s="16">
        <v>0</v>
      </c>
      <c r="V732" s="16">
        <v>42356</v>
      </c>
      <c r="W732" s="16">
        <v>42356</v>
      </c>
      <c r="X732" s="16" t="s">
        <v>2295</v>
      </c>
      <c r="Y732" s="13"/>
      <c r="Z732" s="13"/>
      <c r="AA732" s="13"/>
      <c r="AB732" s="13"/>
      <c r="AC732" s="13"/>
      <c r="AD732" s="13"/>
      <c r="AE732" s="13"/>
      <c r="AF732" s="13"/>
      <c r="AG732" s="13"/>
      <c r="AH732" s="13"/>
      <c r="AI732" s="13"/>
    </row>
    <row r="733" spans="1:35" x14ac:dyDescent="0.2">
      <c r="A733" s="14" t="s">
        <v>1868</v>
      </c>
      <c r="B733" s="15" t="s">
        <v>111</v>
      </c>
      <c r="C733" s="16" t="s">
        <v>112</v>
      </c>
      <c r="D733" s="16" t="s">
        <v>1869</v>
      </c>
      <c r="E733" s="16" t="s">
        <v>1870</v>
      </c>
      <c r="F733" s="16" t="s">
        <v>2288</v>
      </c>
      <c r="G733" s="17" t="s">
        <v>2289</v>
      </c>
      <c r="H733" s="16" t="s">
        <v>2290</v>
      </c>
      <c r="I733" s="17" t="s">
        <v>2291</v>
      </c>
      <c r="J733" s="16" t="s">
        <v>39</v>
      </c>
      <c r="K733" s="16" t="s">
        <v>40</v>
      </c>
      <c r="L733" s="16" t="s">
        <v>2297</v>
      </c>
      <c r="M733" s="16" t="s">
        <v>31</v>
      </c>
      <c r="N733" s="16" t="s">
        <v>2298</v>
      </c>
      <c r="O733" s="16" t="s">
        <v>33</v>
      </c>
      <c r="P733" s="16" t="s">
        <v>2299</v>
      </c>
      <c r="Q733" s="16" t="s">
        <v>81</v>
      </c>
      <c r="R733" s="16" t="s">
        <v>36</v>
      </c>
      <c r="S733" s="16">
        <v>0</v>
      </c>
      <c r="T733" s="16">
        <v>0</v>
      </c>
      <c r="U733" s="16">
        <v>0</v>
      </c>
      <c r="V733" s="16">
        <v>15000</v>
      </c>
      <c r="W733" s="16">
        <v>15000</v>
      </c>
      <c r="X733" s="16" t="s">
        <v>2300</v>
      </c>
      <c r="Y733" s="13"/>
      <c r="Z733" s="13"/>
      <c r="AA733" s="13"/>
      <c r="AB733" s="13"/>
      <c r="AC733" s="13"/>
      <c r="AD733" s="13"/>
      <c r="AE733" s="13"/>
      <c r="AF733" s="13"/>
      <c r="AG733" s="13"/>
      <c r="AH733" s="13"/>
      <c r="AI733" s="13"/>
    </row>
    <row r="734" spans="1:35" x14ac:dyDescent="0.2">
      <c r="A734" s="14" t="s">
        <v>1868</v>
      </c>
      <c r="B734" s="15" t="s">
        <v>111</v>
      </c>
      <c r="C734" s="16" t="s">
        <v>112</v>
      </c>
      <c r="D734" s="16" t="s">
        <v>1869</v>
      </c>
      <c r="E734" s="16" t="s">
        <v>1870</v>
      </c>
      <c r="F734" s="16" t="s">
        <v>2288</v>
      </c>
      <c r="G734" s="17" t="s">
        <v>2289</v>
      </c>
      <c r="H734" s="16" t="s">
        <v>2290</v>
      </c>
      <c r="I734" s="17" t="s">
        <v>2291</v>
      </c>
      <c r="J734" s="16" t="s">
        <v>39</v>
      </c>
      <c r="K734" s="16" t="s">
        <v>40</v>
      </c>
      <c r="L734" s="16" t="s">
        <v>2297</v>
      </c>
      <c r="M734" s="16" t="s">
        <v>31</v>
      </c>
      <c r="N734" s="16" t="s">
        <v>2298</v>
      </c>
      <c r="O734" s="16" t="s">
        <v>33</v>
      </c>
      <c r="P734" s="16" t="s">
        <v>2301</v>
      </c>
      <c r="Q734" s="16" t="s">
        <v>81</v>
      </c>
      <c r="R734" s="16" t="s">
        <v>36</v>
      </c>
      <c r="S734" s="16">
        <v>0</v>
      </c>
      <c r="T734" s="16">
        <v>0</v>
      </c>
      <c r="U734" s="16">
        <v>0</v>
      </c>
      <c r="V734" s="16">
        <v>10000</v>
      </c>
      <c r="W734" s="16">
        <v>10000</v>
      </c>
      <c r="X734" s="16" t="s">
        <v>2300</v>
      </c>
      <c r="Y734" s="13"/>
      <c r="Z734" s="13"/>
      <c r="AA734" s="13"/>
      <c r="AB734" s="13"/>
      <c r="AC734" s="13"/>
      <c r="AD734" s="13"/>
      <c r="AE734" s="13"/>
      <c r="AF734" s="13"/>
      <c r="AG734" s="13"/>
      <c r="AH734" s="13"/>
      <c r="AI734" s="13"/>
    </row>
    <row r="735" spans="1:35" x14ac:dyDescent="0.2">
      <c r="A735" s="14" t="s">
        <v>1868</v>
      </c>
      <c r="B735" s="15" t="s">
        <v>111</v>
      </c>
      <c r="C735" s="16" t="s">
        <v>112</v>
      </c>
      <c r="D735" s="16" t="s">
        <v>1869</v>
      </c>
      <c r="E735" s="16" t="s">
        <v>1870</v>
      </c>
      <c r="F735" s="16" t="s">
        <v>2288</v>
      </c>
      <c r="G735" s="17" t="s">
        <v>2289</v>
      </c>
      <c r="H735" s="16" t="s">
        <v>2290</v>
      </c>
      <c r="I735" s="17" t="s">
        <v>2291</v>
      </c>
      <c r="J735" s="16" t="s">
        <v>47</v>
      </c>
      <c r="K735" s="16" t="s">
        <v>48</v>
      </c>
      <c r="L735" s="16" t="s">
        <v>2302</v>
      </c>
      <c r="M735" s="16" t="s">
        <v>50</v>
      </c>
      <c r="N735" s="16" t="s">
        <v>2303</v>
      </c>
      <c r="O735" s="16" t="s">
        <v>133</v>
      </c>
      <c r="P735" s="16" t="s">
        <v>2304</v>
      </c>
      <c r="Q735" s="16" t="s">
        <v>2211</v>
      </c>
      <c r="R735" s="16" t="s">
        <v>36</v>
      </c>
      <c r="S735" s="16">
        <v>0</v>
      </c>
      <c r="T735" s="16">
        <v>6000</v>
      </c>
      <c r="U735" s="16">
        <v>0</v>
      </c>
      <c r="V735" s="16">
        <v>9000</v>
      </c>
      <c r="W735" s="16">
        <v>15000</v>
      </c>
      <c r="X735" s="16" t="s">
        <v>2305</v>
      </c>
      <c r="Y735" s="13"/>
      <c r="Z735" s="13"/>
      <c r="AA735" s="13"/>
      <c r="AB735" s="13"/>
      <c r="AC735" s="13"/>
      <c r="AD735" s="13"/>
      <c r="AE735" s="13"/>
      <c r="AF735" s="13"/>
      <c r="AG735" s="13"/>
      <c r="AH735" s="13"/>
      <c r="AI735" s="13"/>
    </row>
    <row r="736" spans="1:35" x14ac:dyDescent="0.2">
      <c r="A736" s="14" t="s">
        <v>1868</v>
      </c>
      <c r="B736" s="15" t="s">
        <v>111</v>
      </c>
      <c r="C736" s="16" t="s">
        <v>112</v>
      </c>
      <c r="D736" s="16" t="s">
        <v>1869</v>
      </c>
      <c r="E736" s="16" t="s">
        <v>1870</v>
      </c>
      <c r="F736" s="16" t="s">
        <v>2288</v>
      </c>
      <c r="G736" s="17" t="s">
        <v>2289</v>
      </c>
      <c r="H736" s="16" t="s">
        <v>2290</v>
      </c>
      <c r="I736" s="17" t="s">
        <v>2291</v>
      </c>
      <c r="J736" s="16" t="s">
        <v>47</v>
      </c>
      <c r="K736" s="16" t="s">
        <v>48</v>
      </c>
      <c r="L736" s="16" t="s">
        <v>2302</v>
      </c>
      <c r="M736" s="16" t="s">
        <v>50</v>
      </c>
      <c r="N736" s="16" t="s">
        <v>2303</v>
      </c>
      <c r="O736" s="16" t="s">
        <v>133</v>
      </c>
      <c r="P736" s="16" t="s">
        <v>2306</v>
      </c>
      <c r="Q736" s="16" t="s">
        <v>2211</v>
      </c>
      <c r="R736" s="16" t="s">
        <v>36</v>
      </c>
      <c r="S736" s="16">
        <v>0</v>
      </c>
      <c r="T736" s="16">
        <v>6000</v>
      </c>
      <c r="U736" s="16">
        <v>0</v>
      </c>
      <c r="V736" s="16">
        <v>9000</v>
      </c>
      <c r="W736" s="16">
        <v>15000</v>
      </c>
      <c r="X736" s="16" t="s">
        <v>2305</v>
      </c>
      <c r="Y736" s="13"/>
      <c r="Z736" s="13"/>
      <c r="AA736" s="13"/>
      <c r="AB736" s="13"/>
      <c r="AC736" s="13"/>
      <c r="AD736" s="13"/>
      <c r="AE736" s="13"/>
      <c r="AF736" s="13"/>
      <c r="AG736" s="13"/>
      <c r="AH736" s="13"/>
      <c r="AI736" s="13"/>
    </row>
    <row r="737" spans="1:35" x14ac:dyDescent="0.2">
      <c r="A737" s="14" t="s">
        <v>1868</v>
      </c>
      <c r="B737" s="15" t="s">
        <v>111</v>
      </c>
      <c r="C737" s="16" t="s">
        <v>112</v>
      </c>
      <c r="D737" s="16" t="s">
        <v>1869</v>
      </c>
      <c r="E737" s="16" t="s">
        <v>1870</v>
      </c>
      <c r="F737" s="16" t="s">
        <v>2288</v>
      </c>
      <c r="G737" s="17" t="s">
        <v>2289</v>
      </c>
      <c r="H737" s="16" t="s">
        <v>2290</v>
      </c>
      <c r="I737" s="17" t="s">
        <v>2291</v>
      </c>
      <c r="J737" s="16" t="s">
        <v>57</v>
      </c>
      <c r="K737" s="16" t="s">
        <v>58</v>
      </c>
      <c r="L737" s="16" t="s">
        <v>2307</v>
      </c>
      <c r="M737" s="16" t="s">
        <v>50</v>
      </c>
      <c r="N737" s="16" t="s">
        <v>2308</v>
      </c>
      <c r="O737" s="16" t="s">
        <v>133</v>
      </c>
      <c r="P737" s="16" t="s">
        <v>2309</v>
      </c>
      <c r="Q737" s="16" t="s">
        <v>377</v>
      </c>
      <c r="R737" s="16" t="s">
        <v>36</v>
      </c>
      <c r="S737" s="16">
        <v>0</v>
      </c>
      <c r="T737" s="16">
        <v>100</v>
      </c>
      <c r="U737" s="16">
        <v>0</v>
      </c>
      <c r="V737" s="16">
        <v>200</v>
      </c>
      <c r="W737" s="16">
        <v>300</v>
      </c>
      <c r="X737" s="16" t="s">
        <v>2310</v>
      </c>
      <c r="Y737" s="13"/>
      <c r="Z737" s="13"/>
      <c r="AA737" s="13"/>
      <c r="AB737" s="13"/>
      <c r="AC737" s="13"/>
      <c r="AD737" s="13"/>
      <c r="AE737" s="13"/>
      <c r="AF737" s="13"/>
      <c r="AG737" s="13"/>
      <c r="AH737" s="13"/>
      <c r="AI737" s="13"/>
    </row>
    <row r="738" spans="1:35" x14ac:dyDescent="0.2">
      <c r="A738" s="14" t="s">
        <v>1868</v>
      </c>
      <c r="B738" s="15" t="s">
        <v>111</v>
      </c>
      <c r="C738" s="16" t="s">
        <v>112</v>
      </c>
      <c r="D738" s="16" t="s">
        <v>1869</v>
      </c>
      <c r="E738" s="16" t="s">
        <v>1870</v>
      </c>
      <c r="F738" s="16" t="s">
        <v>2288</v>
      </c>
      <c r="G738" s="17" t="s">
        <v>2289</v>
      </c>
      <c r="H738" s="16" t="s">
        <v>2290</v>
      </c>
      <c r="I738" s="17" t="s">
        <v>2291</v>
      </c>
      <c r="J738" s="16" t="s">
        <v>57</v>
      </c>
      <c r="K738" s="16" t="s">
        <v>58</v>
      </c>
      <c r="L738" s="16" t="s">
        <v>2307</v>
      </c>
      <c r="M738" s="16" t="s">
        <v>50</v>
      </c>
      <c r="N738" s="16" t="s">
        <v>2308</v>
      </c>
      <c r="O738" s="16" t="s">
        <v>133</v>
      </c>
      <c r="P738" s="16" t="s">
        <v>2311</v>
      </c>
      <c r="Q738" s="16" t="s">
        <v>377</v>
      </c>
      <c r="R738" s="16" t="s">
        <v>36</v>
      </c>
      <c r="S738" s="16">
        <v>0</v>
      </c>
      <c r="T738" s="16">
        <v>100</v>
      </c>
      <c r="U738" s="16">
        <v>0</v>
      </c>
      <c r="V738" s="16">
        <v>200</v>
      </c>
      <c r="W738" s="16">
        <v>300</v>
      </c>
      <c r="X738" s="16" t="s">
        <v>2310</v>
      </c>
      <c r="Y738" s="13"/>
      <c r="Z738" s="13"/>
      <c r="AA738" s="13"/>
      <c r="AB738" s="13"/>
      <c r="AC738" s="13"/>
      <c r="AD738" s="13"/>
      <c r="AE738" s="13"/>
      <c r="AF738" s="13"/>
      <c r="AG738" s="13"/>
      <c r="AH738" s="13"/>
      <c r="AI738" s="13"/>
    </row>
    <row r="739" spans="1:35" x14ac:dyDescent="0.2">
      <c r="A739" s="14" t="s">
        <v>1868</v>
      </c>
      <c r="B739" s="15" t="s">
        <v>111</v>
      </c>
      <c r="C739" s="16" t="s">
        <v>112</v>
      </c>
      <c r="D739" s="16" t="s">
        <v>1869</v>
      </c>
      <c r="E739" s="16" t="s">
        <v>1870</v>
      </c>
      <c r="F739" s="16" t="s">
        <v>2288</v>
      </c>
      <c r="G739" s="17" t="s">
        <v>2289</v>
      </c>
      <c r="H739" s="16" t="s">
        <v>2290</v>
      </c>
      <c r="I739" s="17" t="s">
        <v>2291</v>
      </c>
      <c r="J739" s="16" t="s">
        <v>73</v>
      </c>
      <c r="K739" s="16" t="s">
        <v>74</v>
      </c>
      <c r="L739" s="16" t="s">
        <v>2312</v>
      </c>
      <c r="M739" s="16" t="s">
        <v>50</v>
      </c>
      <c r="N739" s="16" t="s">
        <v>2313</v>
      </c>
      <c r="O739" s="16" t="s">
        <v>52</v>
      </c>
      <c r="P739" s="16" t="s">
        <v>2314</v>
      </c>
      <c r="Q739" s="16" t="s">
        <v>35</v>
      </c>
      <c r="R739" s="16" t="s">
        <v>36</v>
      </c>
      <c r="S739" s="16">
        <v>3000</v>
      </c>
      <c r="T739" s="16">
        <v>0</v>
      </c>
      <c r="U739" s="16">
        <v>0</v>
      </c>
      <c r="V739" s="16">
        <v>0</v>
      </c>
      <c r="W739" s="16">
        <v>3000</v>
      </c>
      <c r="X739" s="16" t="s">
        <v>2315</v>
      </c>
      <c r="Y739" s="13"/>
      <c r="Z739" s="13"/>
      <c r="AA739" s="13"/>
      <c r="AB739" s="13"/>
      <c r="AC739" s="13"/>
      <c r="AD739" s="13"/>
      <c r="AE739" s="13"/>
      <c r="AF739" s="13"/>
      <c r="AG739" s="13"/>
      <c r="AH739" s="13"/>
      <c r="AI739" s="13"/>
    </row>
    <row r="740" spans="1:35" x14ac:dyDescent="0.2">
      <c r="A740" s="14" t="s">
        <v>1868</v>
      </c>
      <c r="B740" s="15" t="s">
        <v>111</v>
      </c>
      <c r="C740" s="16" t="s">
        <v>112</v>
      </c>
      <c r="D740" s="16" t="s">
        <v>1869</v>
      </c>
      <c r="E740" s="16" t="s">
        <v>1870</v>
      </c>
      <c r="F740" s="16" t="s">
        <v>2288</v>
      </c>
      <c r="G740" s="17" t="s">
        <v>2289</v>
      </c>
      <c r="H740" s="16" t="s">
        <v>2290</v>
      </c>
      <c r="I740" s="17" t="s">
        <v>2291</v>
      </c>
      <c r="J740" s="16" t="s">
        <v>73</v>
      </c>
      <c r="K740" s="16" t="s">
        <v>74</v>
      </c>
      <c r="L740" s="16" t="s">
        <v>2312</v>
      </c>
      <c r="M740" s="16" t="s">
        <v>50</v>
      </c>
      <c r="N740" s="16" t="s">
        <v>2313</v>
      </c>
      <c r="O740" s="16" t="s">
        <v>52</v>
      </c>
      <c r="P740" s="16" t="s">
        <v>2316</v>
      </c>
      <c r="Q740" s="16" t="s">
        <v>35</v>
      </c>
      <c r="R740" s="16" t="s">
        <v>36</v>
      </c>
      <c r="S740" s="16">
        <v>3000</v>
      </c>
      <c r="T740" s="16">
        <v>0</v>
      </c>
      <c r="U740" s="16">
        <v>0</v>
      </c>
      <c r="V740" s="16">
        <v>0</v>
      </c>
      <c r="W740" s="16">
        <v>3000</v>
      </c>
      <c r="X740" s="16" t="s">
        <v>2315</v>
      </c>
      <c r="Y740" s="13"/>
      <c r="Z740" s="13"/>
      <c r="AA740" s="13"/>
      <c r="AB740" s="13"/>
      <c r="AC740" s="13"/>
      <c r="AD740" s="13"/>
      <c r="AE740" s="13"/>
      <c r="AF740" s="13"/>
      <c r="AG740" s="13"/>
      <c r="AH740" s="13"/>
      <c r="AI740" s="13"/>
    </row>
    <row r="741" spans="1:35" x14ac:dyDescent="0.2">
      <c r="A741" s="14" t="s">
        <v>1868</v>
      </c>
      <c r="B741" s="15" t="s">
        <v>111</v>
      </c>
      <c r="C741" s="16" t="s">
        <v>112</v>
      </c>
      <c r="D741" s="16" t="s">
        <v>1869</v>
      </c>
      <c r="E741" s="16" t="s">
        <v>1870</v>
      </c>
      <c r="F741" s="16" t="s">
        <v>2288</v>
      </c>
      <c r="G741" s="17" t="s">
        <v>2289</v>
      </c>
      <c r="H741" s="16" t="s">
        <v>2290</v>
      </c>
      <c r="I741" s="17" t="s">
        <v>2291</v>
      </c>
      <c r="J741" s="16" t="s">
        <v>83</v>
      </c>
      <c r="K741" s="16" t="s">
        <v>84</v>
      </c>
      <c r="L741" s="16" t="s">
        <v>2317</v>
      </c>
      <c r="M741" s="16" t="s">
        <v>50</v>
      </c>
      <c r="N741" s="16" t="s">
        <v>2318</v>
      </c>
      <c r="O741" s="16" t="s">
        <v>52</v>
      </c>
      <c r="P741" s="16" t="s">
        <v>2319</v>
      </c>
      <c r="Q741" s="16" t="s">
        <v>1910</v>
      </c>
      <c r="R741" s="16" t="s">
        <v>36</v>
      </c>
      <c r="S741" s="16">
        <v>3000</v>
      </c>
      <c r="T741" s="16">
        <v>0</v>
      </c>
      <c r="U741" s="16">
        <v>0</v>
      </c>
      <c r="V741" s="16">
        <v>0</v>
      </c>
      <c r="W741" s="16">
        <v>3000</v>
      </c>
      <c r="X741" s="16" t="s">
        <v>2320</v>
      </c>
      <c r="Y741" s="13"/>
      <c r="Z741" s="13"/>
      <c r="AA741" s="13"/>
      <c r="AB741" s="13"/>
      <c r="AC741" s="13"/>
      <c r="AD741" s="13"/>
      <c r="AE741" s="13"/>
      <c r="AF741" s="13"/>
      <c r="AG741" s="13"/>
      <c r="AH741" s="13"/>
      <c r="AI741" s="13"/>
    </row>
    <row r="742" spans="1:35" x14ac:dyDescent="0.2">
      <c r="A742" s="14" t="s">
        <v>1868</v>
      </c>
      <c r="B742" s="15" t="s">
        <v>111</v>
      </c>
      <c r="C742" s="16" t="s">
        <v>112</v>
      </c>
      <c r="D742" s="16" t="s">
        <v>1869</v>
      </c>
      <c r="E742" s="16" t="s">
        <v>1870</v>
      </c>
      <c r="F742" s="16" t="s">
        <v>2288</v>
      </c>
      <c r="G742" s="17" t="s">
        <v>2289</v>
      </c>
      <c r="H742" s="16" t="s">
        <v>2290</v>
      </c>
      <c r="I742" s="17" t="s">
        <v>2291</v>
      </c>
      <c r="J742" s="16" t="s">
        <v>83</v>
      </c>
      <c r="K742" s="16" t="s">
        <v>84</v>
      </c>
      <c r="L742" s="16" t="s">
        <v>2317</v>
      </c>
      <c r="M742" s="16" t="s">
        <v>50</v>
      </c>
      <c r="N742" s="16" t="s">
        <v>2318</v>
      </c>
      <c r="O742" s="16" t="s">
        <v>52</v>
      </c>
      <c r="P742" s="16" t="s">
        <v>2321</v>
      </c>
      <c r="Q742" s="16" t="s">
        <v>1910</v>
      </c>
      <c r="R742" s="16" t="s">
        <v>36</v>
      </c>
      <c r="S742" s="16">
        <v>3000</v>
      </c>
      <c r="T742" s="16">
        <v>0</v>
      </c>
      <c r="U742" s="16">
        <v>0</v>
      </c>
      <c r="V742" s="16">
        <v>0</v>
      </c>
      <c r="W742" s="16">
        <v>3000</v>
      </c>
      <c r="X742" s="16" t="s">
        <v>2320</v>
      </c>
      <c r="Y742" s="13"/>
      <c r="Z742" s="13"/>
      <c r="AA742" s="13"/>
      <c r="AB742" s="13"/>
      <c r="AC742" s="13"/>
      <c r="AD742" s="13"/>
      <c r="AE742" s="13"/>
      <c r="AF742" s="13"/>
      <c r="AG742" s="13"/>
      <c r="AH742" s="13"/>
      <c r="AI742" s="13"/>
    </row>
    <row r="743" spans="1:35" x14ac:dyDescent="0.2">
      <c r="A743" s="14" t="s">
        <v>1868</v>
      </c>
      <c r="B743" s="15" t="s">
        <v>111</v>
      </c>
      <c r="C743" s="16" t="s">
        <v>112</v>
      </c>
      <c r="D743" s="16" t="s">
        <v>1869</v>
      </c>
      <c r="E743" s="16" t="s">
        <v>1870</v>
      </c>
      <c r="F743" s="16" t="s">
        <v>2288</v>
      </c>
      <c r="G743" s="17" t="s">
        <v>2289</v>
      </c>
      <c r="H743" s="16" t="s">
        <v>2290</v>
      </c>
      <c r="I743" s="17" t="s">
        <v>2291</v>
      </c>
      <c r="J743" s="16" t="s">
        <v>91</v>
      </c>
      <c r="K743" s="16" t="s">
        <v>92</v>
      </c>
      <c r="L743" s="16" t="s">
        <v>2322</v>
      </c>
      <c r="M743" s="16" t="s">
        <v>50</v>
      </c>
      <c r="N743" s="16" t="s">
        <v>2323</v>
      </c>
      <c r="O743" s="16" t="s">
        <v>52</v>
      </c>
      <c r="P743" s="16" t="s">
        <v>2324</v>
      </c>
      <c r="Q743" s="16" t="s">
        <v>1531</v>
      </c>
      <c r="R743" s="16" t="s">
        <v>36</v>
      </c>
      <c r="S743" s="16">
        <v>0</v>
      </c>
      <c r="T743" s="16">
        <v>10</v>
      </c>
      <c r="U743" s="16">
        <v>10</v>
      </c>
      <c r="V743" s="16">
        <v>10</v>
      </c>
      <c r="W743" s="16">
        <v>30</v>
      </c>
      <c r="X743" s="16" t="s">
        <v>2325</v>
      </c>
      <c r="Y743" s="13"/>
      <c r="Z743" s="13"/>
      <c r="AA743" s="13"/>
      <c r="AB743" s="13"/>
      <c r="AC743" s="13"/>
      <c r="AD743" s="13"/>
      <c r="AE743" s="13"/>
      <c r="AF743" s="13"/>
      <c r="AG743" s="13"/>
      <c r="AH743" s="13"/>
      <c r="AI743" s="13"/>
    </row>
    <row r="744" spans="1:35" x14ac:dyDescent="0.2">
      <c r="A744" s="14" t="s">
        <v>1868</v>
      </c>
      <c r="B744" s="15" t="s">
        <v>111</v>
      </c>
      <c r="C744" s="16" t="s">
        <v>112</v>
      </c>
      <c r="D744" s="16" t="s">
        <v>1869</v>
      </c>
      <c r="E744" s="16" t="s">
        <v>1870</v>
      </c>
      <c r="F744" s="16" t="s">
        <v>2288</v>
      </c>
      <c r="G744" s="17" t="s">
        <v>2289</v>
      </c>
      <c r="H744" s="16" t="s">
        <v>2290</v>
      </c>
      <c r="I744" s="17" t="s">
        <v>2291</v>
      </c>
      <c r="J744" s="16" t="s">
        <v>91</v>
      </c>
      <c r="K744" s="16" t="s">
        <v>92</v>
      </c>
      <c r="L744" s="16" t="s">
        <v>2322</v>
      </c>
      <c r="M744" s="16" t="s">
        <v>50</v>
      </c>
      <c r="N744" s="16" t="s">
        <v>2323</v>
      </c>
      <c r="O744" s="16" t="s">
        <v>52</v>
      </c>
      <c r="P744" s="16" t="s">
        <v>2326</v>
      </c>
      <c r="Q744" s="16" t="s">
        <v>1531</v>
      </c>
      <c r="R744" s="16" t="s">
        <v>36</v>
      </c>
      <c r="S744" s="16">
        <v>0</v>
      </c>
      <c r="T744" s="16">
        <v>10</v>
      </c>
      <c r="U744" s="16">
        <v>10</v>
      </c>
      <c r="V744" s="16">
        <v>10</v>
      </c>
      <c r="W744" s="16">
        <v>30</v>
      </c>
      <c r="X744" s="16" t="s">
        <v>2325</v>
      </c>
      <c r="Y744" s="13"/>
      <c r="Z744" s="13"/>
      <c r="AA744" s="13"/>
      <c r="AB744" s="13"/>
      <c r="AC744" s="13"/>
      <c r="AD744" s="13"/>
      <c r="AE744" s="13"/>
      <c r="AF744" s="13"/>
      <c r="AG744" s="13"/>
      <c r="AH744" s="13"/>
      <c r="AI744" s="13"/>
    </row>
    <row r="745" spans="1:35" x14ac:dyDescent="0.2">
      <c r="A745" s="14" t="s">
        <v>1868</v>
      </c>
      <c r="B745" s="15" t="s">
        <v>111</v>
      </c>
      <c r="C745" s="16" t="s">
        <v>112</v>
      </c>
      <c r="D745" s="16" t="s">
        <v>1869</v>
      </c>
      <c r="E745" s="16" t="s">
        <v>1870</v>
      </c>
      <c r="F745" s="16" t="s">
        <v>2288</v>
      </c>
      <c r="G745" s="17" t="s">
        <v>2289</v>
      </c>
      <c r="H745" s="16" t="s">
        <v>2290</v>
      </c>
      <c r="I745" s="17" t="s">
        <v>2291</v>
      </c>
      <c r="J745" s="16" t="s">
        <v>98</v>
      </c>
      <c r="K745" s="16" t="s">
        <v>99</v>
      </c>
      <c r="L745" s="16" t="s">
        <v>2327</v>
      </c>
      <c r="M745" s="16" t="s">
        <v>50</v>
      </c>
      <c r="N745" s="16" t="s">
        <v>2328</v>
      </c>
      <c r="O745" s="16" t="s">
        <v>52</v>
      </c>
      <c r="P745" s="16" t="s">
        <v>2329</v>
      </c>
      <c r="Q745" s="16" t="s">
        <v>1014</v>
      </c>
      <c r="R745" s="16" t="s">
        <v>36</v>
      </c>
      <c r="S745" s="16">
        <v>0</v>
      </c>
      <c r="T745" s="16">
        <v>100</v>
      </c>
      <c r="U745" s="16">
        <v>100</v>
      </c>
      <c r="V745" s="16">
        <v>100</v>
      </c>
      <c r="W745" s="16">
        <v>300</v>
      </c>
      <c r="X745" s="16" t="s">
        <v>2330</v>
      </c>
      <c r="Y745" s="13"/>
      <c r="Z745" s="13"/>
      <c r="AA745" s="13"/>
      <c r="AB745" s="13"/>
      <c r="AC745" s="13"/>
      <c r="AD745" s="13"/>
      <c r="AE745" s="13"/>
      <c r="AF745" s="13"/>
      <c r="AG745" s="13"/>
      <c r="AH745" s="13"/>
      <c r="AI745" s="13"/>
    </row>
    <row r="746" spans="1:35" x14ac:dyDescent="0.2">
      <c r="A746" s="14" t="s">
        <v>1868</v>
      </c>
      <c r="B746" s="15" t="s">
        <v>111</v>
      </c>
      <c r="C746" s="16" t="s">
        <v>112</v>
      </c>
      <c r="D746" s="16" t="s">
        <v>1869</v>
      </c>
      <c r="E746" s="16" t="s">
        <v>1870</v>
      </c>
      <c r="F746" s="16" t="s">
        <v>2288</v>
      </c>
      <c r="G746" s="17" t="s">
        <v>2289</v>
      </c>
      <c r="H746" s="16" t="s">
        <v>2290</v>
      </c>
      <c r="I746" s="17" t="s">
        <v>2291</v>
      </c>
      <c r="J746" s="16" t="s">
        <v>98</v>
      </c>
      <c r="K746" s="16" t="s">
        <v>99</v>
      </c>
      <c r="L746" s="16" t="s">
        <v>2327</v>
      </c>
      <c r="M746" s="16" t="s">
        <v>50</v>
      </c>
      <c r="N746" s="16" t="s">
        <v>2328</v>
      </c>
      <c r="O746" s="16" t="s">
        <v>52</v>
      </c>
      <c r="P746" s="16" t="s">
        <v>2331</v>
      </c>
      <c r="Q746" s="16" t="s">
        <v>1014</v>
      </c>
      <c r="R746" s="16" t="s">
        <v>36</v>
      </c>
      <c r="S746" s="16">
        <v>0</v>
      </c>
      <c r="T746" s="16">
        <v>100</v>
      </c>
      <c r="U746" s="16">
        <v>100</v>
      </c>
      <c r="V746" s="16">
        <v>100</v>
      </c>
      <c r="W746" s="16">
        <v>300</v>
      </c>
      <c r="X746" s="16" t="s">
        <v>2330</v>
      </c>
      <c r="Y746" s="13"/>
      <c r="Z746" s="13"/>
      <c r="AA746" s="13"/>
      <c r="AB746" s="13"/>
      <c r="AC746" s="13"/>
      <c r="AD746" s="13"/>
      <c r="AE746" s="13"/>
      <c r="AF746" s="13"/>
      <c r="AG746" s="13"/>
      <c r="AH746" s="13"/>
      <c r="AI746" s="13"/>
    </row>
    <row r="747" spans="1:35" x14ac:dyDescent="0.2">
      <c r="A747" s="14" t="s">
        <v>2332</v>
      </c>
      <c r="B747" s="15" t="s">
        <v>2333</v>
      </c>
      <c r="C747" s="16" t="s">
        <v>2334</v>
      </c>
      <c r="D747" s="16" t="s">
        <v>2335</v>
      </c>
      <c r="E747" s="16" t="s">
        <v>2336</v>
      </c>
      <c r="F747" s="16" t="s">
        <v>2337</v>
      </c>
      <c r="G747" s="17" t="s">
        <v>2338</v>
      </c>
      <c r="H747" s="16" t="s">
        <v>2339</v>
      </c>
      <c r="I747" s="17" t="s">
        <v>2340</v>
      </c>
      <c r="J747" s="16" t="s">
        <v>28</v>
      </c>
      <c r="K747" s="16" t="s">
        <v>29</v>
      </c>
      <c r="L747" s="16" t="s">
        <v>2341</v>
      </c>
      <c r="M747" s="16" t="s">
        <v>31</v>
      </c>
      <c r="N747" s="16" t="s">
        <v>2342</v>
      </c>
      <c r="O747" s="16" t="s">
        <v>33</v>
      </c>
      <c r="P747" s="16" t="s">
        <v>2343</v>
      </c>
      <c r="Q747" s="16" t="s">
        <v>78</v>
      </c>
      <c r="R747" s="16" t="s">
        <v>36</v>
      </c>
      <c r="S747" s="16">
        <v>0</v>
      </c>
      <c r="T747" s="16">
        <v>0</v>
      </c>
      <c r="U747" s="16">
        <v>0</v>
      </c>
      <c r="V747" s="16">
        <v>3750</v>
      </c>
      <c r="W747" s="16">
        <v>3750</v>
      </c>
      <c r="X747" s="16" t="s">
        <v>2344</v>
      </c>
      <c r="Y747" s="13"/>
      <c r="Z747" s="13"/>
      <c r="AA747" s="13"/>
      <c r="AB747" s="13"/>
      <c r="AC747" s="13"/>
      <c r="AD747" s="13"/>
      <c r="AE747" s="13"/>
      <c r="AF747" s="13"/>
      <c r="AG747" s="13"/>
      <c r="AH747" s="13"/>
      <c r="AI747" s="13"/>
    </row>
    <row r="748" spans="1:35" x14ac:dyDescent="0.2">
      <c r="A748" s="14" t="s">
        <v>2332</v>
      </c>
      <c r="B748" s="15" t="s">
        <v>2333</v>
      </c>
      <c r="C748" s="16" t="s">
        <v>2334</v>
      </c>
      <c r="D748" s="16" t="s">
        <v>2335</v>
      </c>
      <c r="E748" s="16" t="s">
        <v>2336</v>
      </c>
      <c r="F748" s="16" t="s">
        <v>2337</v>
      </c>
      <c r="G748" s="17" t="s">
        <v>2338</v>
      </c>
      <c r="H748" s="16" t="s">
        <v>2339</v>
      </c>
      <c r="I748" s="17" t="s">
        <v>2340</v>
      </c>
      <c r="J748" s="16" t="s">
        <v>28</v>
      </c>
      <c r="K748" s="16" t="s">
        <v>29</v>
      </c>
      <c r="L748" s="16" t="s">
        <v>2341</v>
      </c>
      <c r="M748" s="16" t="s">
        <v>31</v>
      </c>
      <c r="N748" s="16" t="s">
        <v>2342</v>
      </c>
      <c r="O748" s="16" t="s">
        <v>33</v>
      </c>
      <c r="P748" s="16" t="s">
        <v>2345</v>
      </c>
      <c r="Q748" s="16" t="s">
        <v>78</v>
      </c>
      <c r="R748" s="16" t="s">
        <v>36</v>
      </c>
      <c r="S748" s="16">
        <v>0</v>
      </c>
      <c r="T748" s="16">
        <v>0</v>
      </c>
      <c r="U748" s="16">
        <v>0</v>
      </c>
      <c r="V748" s="16">
        <v>1649</v>
      </c>
      <c r="W748" s="16">
        <v>1649</v>
      </c>
      <c r="X748" s="16" t="s">
        <v>2344</v>
      </c>
      <c r="Y748" s="13"/>
      <c r="Z748" s="13"/>
      <c r="AA748" s="13"/>
      <c r="AB748" s="13"/>
      <c r="AC748" s="13"/>
      <c r="AD748" s="13"/>
      <c r="AE748" s="13"/>
      <c r="AF748" s="13"/>
      <c r="AG748" s="13"/>
      <c r="AH748" s="13"/>
      <c r="AI748" s="13"/>
    </row>
    <row r="749" spans="1:35" x14ac:dyDescent="0.2">
      <c r="A749" s="14" t="s">
        <v>2332</v>
      </c>
      <c r="B749" s="15" t="s">
        <v>2333</v>
      </c>
      <c r="C749" s="16" t="s">
        <v>2334</v>
      </c>
      <c r="D749" s="16" t="s">
        <v>2335</v>
      </c>
      <c r="E749" s="16" t="s">
        <v>2336</v>
      </c>
      <c r="F749" s="16" t="s">
        <v>2337</v>
      </c>
      <c r="G749" s="17" t="s">
        <v>2338</v>
      </c>
      <c r="H749" s="16" t="s">
        <v>2339</v>
      </c>
      <c r="I749" s="17" t="s">
        <v>2340</v>
      </c>
      <c r="J749" s="16" t="s">
        <v>39</v>
      </c>
      <c r="K749" s="16" t="s">
        <v>40</v>
      </c>
      <c r="L749" s="16" t="s">
        <v>2346</v>
      </c>
      <c r="M749" s="16" t="s">
        <v>31</v>
      </c>
      <c r="N749" s="16" t="s">
        <v>2347</v>
      </c>
      <c r="O749" s="16" t="s">
        <v>33</v>
      </c>
      <c r="P749" s="16" t="s">
        <v>2348</v>
      </c>
      <c r="Q749" s="16" t="s">
        <v>78</v>
      </c>
      <c r="R749" s="16" t="s">
        <v>36</v>
      </c>
      <c r="S749" s="16">
        <v>0</v>
      </c>
      <c r="T749" s="16">
        <v>0</v>
      </c>
      <c r="U749" s="16">
        <v>0</v>
      </c>
      <c r="V749" s="16">
        <v>1470</v>
      </c>
      <c r="W749" s="16">
        <v>1470</v>
      </c>
      <c r="X749" s="16" t="s">
        <v>2349</v>
      </c>
      <c r="Y749" s="13"/>
      <c r="Z749" s="13"/>
      <c r="AA749" s="13"/>
      <c r="AB749" s="13"/>
      <c r="AC749" s="13"/>
      <c r="AD749" s="13"/>
      <c r="AE749" s="13"/>
      <c r="AF749" s="13"/>
      <c r="AG749" s="13"/>
      <c r="AH749" s="13"/>
      <c r="AI749" s="13"/>
    </row>
    <row r="750" spans="1:35" x14ac:dyDescent="0.2">
      <c r="A750" s="14" t="s">
        <v>2332</v>
      </c>
      <c r="B750" s="15" t="s">
        <v>2333</v>
      </c>
      <c r="C750" s="16" t="s">
        <v>2334</v>
      </c>
      <c r="D750" s="16" t="s">
        <v>2335</v>
      </c>
      <c r="E750" s="16" t="s">
        <v>2336</v>
      </c>
      <c r="F750" s="16" t="s">
        <v>2337</v>
      </c>
      <c r="G750" s="17" t="s">
        <v>2338</v>
      </c>
      <c r="H750" s="16" t="s">
        <v>2339</v>
      </c>
      <c r="I750" s="17" t="s">
        <v>2340</v>
      </c>
      <c r="J750" s="16" t="s">
        <v>39</v>
      </c>
      <c r="K750" s="16" t="s">
        <v>40</v>
      </c>
      <c r="L750" s="16" t="s">
        <v>2346</v>
      </c>
      <c r="M750" s="16" t="s">
        <v>31</v>
      </c>
      <c r="N750" s="16" t="s">
        <v>2347</v>
      </c>
      <c r="O750" s="16" t="s">
        <v>33</v>
      </c>
      <c r="P750" s="16" t="s">
        <v>2350</v>
      </c>
      <c r="Q750" s="16" t="s">
        <v>78</v>
      </c>
      <c r="R750" s="16" t="s">
        <v>82</v>
      </c>
      <c r="S750" s="16">
        <v>0</v>
      </c>
      <c r="T750" s="16">
        <v>0</v>
      </c>
      <c r="U750" s="16">
        <v>0</v>
      </c>
      <c r="V750" s="16">
        <v>178847</v>
      </c>
      <c r="W750" s="16">
        <v>178847</v>
      </c>
      <c r="X750" s="16" t="s">
        <v>2349</v>
      </c>
      <c r="Y750" s="13"/>
      <c r="Z750" s="13"/>
      <c r="AA750" s="13"/>
      <c r="AB750" s="13"/>
      <c r="AC750" s="13"/>
      <c r="AD750" s="13"/>
      <c r="AE750" s="13"/>
      <c r="AF750" s="13"/>
      <c r="AG750" s="13"/>
      <c r="AH750" s="13"/>
      <c r="AI750" s="13"/>
    </row>
    <row r="751" spans="1:35" x14ac:dyDescent="0.2">
      <c r="A751" s="14" t="s">
        <v>2332</v>
      </c>
      <c r="B751" s="15" t="s">
        <v>2333</v>
      </c>
      <c r="C751" s="16" t="s">
        <v>2334</v>
      </c>
      <c r="D751" s="16" t="s">
        <v>2335</v>
      </c>
      <c r="E751" s="16" t="s">
        <v>2336</v>
      </c>
      <c r="F751" s="16" t="s">
        <v>2337</v>
      </c>
      <c r="G751" s="17" t="s">
        <v>2338</v>
      </c>
      <c r="H751" s="16" t="s">
        <v>2339</v>
      </c>
      <c r="I751" s="17" t="s">
        <v>2340</v>
      </c>
      <c r="J751" s="16" t="s">
        <v>47</v>
      </c>
      <c r="K751" s="16" t="s">
        <v>48</v>
      </c>
      <c r="L751" s="16" t="s">
        <v>2351</v>
      </c>
      <c r="M751" s="16" t="s">
        <v>50</v>
      </c>
      <c r="N751" s="16" t="s">
        <v>2352</v>
      </c>
      <c r="O751" s="16" t="s">
        <v>133</v>
      </c>
      <c r="P751" s="16" t="s">
        <v>2353</v>
      </c>
      <c r="Q751" s="16" t="s">
        <v>2354</v>
      </c>
      <c r="R751" s="16" t="s">
        <v>36</v>
      </c>
      <c r="S751" s="16">
        <v>0</v>
      </c>
      <c r="T751" s="16">
        <v>320</v>
      </c>
      <c r="U751" s="16">
        <v>0</v>
      </c>
      <c r="V751" s="16">
        <v>300</v>
      </c>
      <c r="W751" s="16">
        <v>620</v>
      </c>
      <c r="X751" s="16" t="s">
        <v>2355</v>
      </c>
      <c r="Y751" s="13"/>
      <c r="Z751" s="13"/>
      <c r="AA751" s="13"/>
      <c r="AB751" s="13"/>
      <c r="AC751" s="13"/>
      <c r="AD751" s="13"/>
      <c r="AE751" s="13"/>
      <c r="AF751" s="13"/>
      <c r="AG751" s="13"/>
      <c r="AH751" s="13"/>
      <c r="AI751" s="13"/>
    </row>
    <row r="752" spans="1:35" x14ac:dyDescent="0.2">
      <c r="A752" s="14" t="s">
        <v>2332</v>
      </c>
      <c r="B752" s="15" t="s">
        <v>2333</v>
      </c>
      <c r="C752" s="16" t="s">
        <v>2334</v>
      </c>
      <c r="D752" s="16" t="s">
        <v>2335</v>
      </c>
      <c r="E752" s="16" t="s">
        <v>2336</v>
      </c>
      <c r="F752" s="16" t="s">
        <v>2337</v>
      </c>
      <c r="G752" s="17" t="s">
        <v>2338</v>
      </c>
      <c r="H752" s="16" t="s">
        <v>2339</v>
      </c>
      <c r="I752" s="17" t="s">
        <v>2340</v>
      </c>
      <c r="J752" s="16" t="s">
        <v>47</v>
      </c>
      <c r="K752" s="16" t="s">
        <v>48</v>
      </c>
      <c r="L752" s="16" t="s">
        <v>2351</v>
      </c>
      <c r="M752" s="16" t="s">
        <v>50</v>
      </c>
      <c r="N752" s="16" t="s">
        <v>2352</v>
      </c>
      <c r="O752" s="16" t="s">
        <v>133</v>
      </c>
      <c r="P752" s="16" t="s">
        <v>2356</v>
      </c>
      <c r="Q752" s="16" t="s">
        <v>2354</v>
      </c>
      <c r="R752" s="16" t="s">
        <v>82</v>
      </c>
      <c r="S752" s="16">
        <v>0</v>
      </c>
      <c r="T752" s="16">
        <v>400</v>
      </c>
      <c r="U752" s="16">
        <v>0</v>
      </c>
      <c r="V752" s="16">
        <v>400</v>
      </c>
      <c r="W752" s="16">
        <v>400</v>
      </c>
      <c r="X752" s="16" t="s">
        <v>2355</v>
      </c>
      <c r="Y752" s="13"/>
      <c r="Z752" s="13"/>
      <c r="AA752" s="13"/>
      <c r="AB752" s="13"/>
      <c r="AC752" s="13"/>
      <c r="AD752" s="13"/>
      <c r="AE752" s="13"/>
      <c r="AF752" s="13"/>
      <c r="AG752" s="13"/>
      <c r="AH752" s="13"/>
      <c r="AI752" s="13"/>
    </row>
    <row r="753" spans="1:35" x14ac:dyDescent="0.2">
      <c r="A753" s="14" t="s">
        <v>2332</v>
      </c>
      <c r="B753" s="15" t="s">
        <v>2333</v>
      </c>
      <c r="C753" s="16" t="s">
        <v>2334</v>
      </c>
      <c r="D753" s="16" t="s">
        <v>2335</v>
      </c>
      <c r="E753" s="16" t="s">
        <v>2336</v>
      </c>
      <c r="F753" s="16" t="s">
        <v>2337</v>
      </c>
      <c r="G753" s="17" t="s">
        <v>2338</v>
      </c>
      <c r="H753" s="16" t="s">
        <v>2339</v>
      </c>
      <c r="I753" s="17" t="s">
        <v>2340</v>
      </c>
      <c r="J753" s="16" t="s">
        <v>65</v>
      </c>
      <c r="K753" s="16" t="s">
        <v>66</v>
      </c>
      <c r="L753" s="16" t="s">
        <v>2357</v>
      </c>
      <c r="M753" s="16" t="s">
        <v>50</v>
      </c>
      <c r="N753" s="16" t="s">
        <v>2358</v>
      </c>
      <c r="O753" s="16" t="s">
        <v>133</v>
      </c>
      <c r="P753" s="16" t="s">
        <v>2359</v>
      </c>
      <c r="Q753" s="16" t="s">
        <v>78</v>
      </c>
      <c r="R753" s="16" t="s">
        <v>36</v>
      </c>
      <c r="S753" s="16">
        <v>0</v>
      </c>
      <c r="T753" s="16">
        <v>315</v>
      </c>
      <c r="U753" s="16">
        <v>0</v>
      </c>
      <c r="V753" s="16">
        <v>295</v>
      </c>
      <c r="W753" s="16">
        <v>610</v>
      </c>
      <c r="X753" s="16" t="s">
        <v>2360</v>
      </c>
      <c r="Y753" s="13"/>
      <c r="Z753" s="13"/>
      <c r="AA753" s="13"/>
      <c r="AB753" s="13"/>
      <c r="AC753" s="13"/>
      <c r="AD753" s="13"/>
      <c r="AE753" s="13"/>
      <c r="AF753" s="13"/>
      <c r="AG753" s="13"/>
      <c r="AH753" s="13"/>
      <c r="AI753" s="13"/>
    </row>
    <row r="754" spans="1:35" x14ac:dyDescent="0.2">
      <c r="A754" s="14" t="s">
        <v>2332</v>
      </c>
      <c r="B754" s="15" t="s">
        <v>2333</v>
      </c>
      <c r="C754" s="16" t="s">
        <v>2334</v>
      </c>
      <c r="D754" s="16" t="s">
        <v>2335</v>
      </c>
      <c r="E754" s="16" t="s">
        <v>2336</v>
      </c>
      <c r="F754" s="16" t="s">
        <v>2337</v>
      </c>
      <c r="G754" s="17" t="s">
        <v>2338</v>
      </c>
      <c r="H754" s="16" t="s">
        <v>2339</v>
      </c>
      <c r="I754" s="17" t="s">
        <v>2340</v>
      </c>
      <c r="J754" s="16" t="s">
        <v>65</v>
      </c>
      <c r="K754" s="16" t="s">
        <v>66</v>
      </c>
      <c r="L754" s="16" t="s">
        <v>2357</v>
      </c>
      <c r="M754" s="16" t="s">
        <v>50</v>
      </c>
      <c r="N754" s="16" t="s">
        <v>2358</v>
      </c>
      <c r="O754" s="16" t="s">
        <v>133</v>
      </c>
      <c r="P754" s="16" t="s">
        <v>2361</v>
      </c>
      <c r="Q754" s="16" t="s">
        <v>78</v>
      </c>
      <c r="R754" s="16" t="s">
        <v>82</v>
      </c>
      <c r="S754" s="16">
        <v>0</v>
      </c>
      <c r="T754" s="16">
        <v>178847</v>
      </c>
      <c r="U754" s="16">
        <v>0</v>
      </c>
      <c r="V754" s="16">
        <v>178847</v>
      </c>
      <c r="W754" s="16">
        <v>178847</v>
      </c>
      <c r="X754" s="16" t="s">
        <v>2360</v>
      </c>
      <c r="Y754" s="13"/>
      <c r="Z754" s="13"/>
      <c r="AA754" s="13"/>
      <c r="AB754" s="13"/>
      <c r="AC754" s="13"/>
      <c r="AD754" s="13"/>
      <c r="AE754" s="13"/>
      <c r="AF754" s="13"/>
      <c r="AG754" s="13"/>
      <c r="AH754" s="13"/>
      <c r="AI754" s="13"/>
    </row>
    <row r="755" spans="1:35" x14ac:dyDescent="0.2">
      <c r="A755" s="14" t="s">
        <v>2332</v>
      </c>
      <c r="B755" s="15" t="s">
        <v>2333</v>
      </c>
      <c r="C755" s="16" t="s">
        <v>2334</v>
      </c>
      <c r="D755" s="16" t="s">
        <v>2335</v>
      </c>
      <c r="E755" s="16" t="s">
        <v>2336</v>
      </c>
      <c r="F755" s="16" t="s">
        <v>2337</v>
      </c>
      <c r="G755" s="17" t="s">
        <v>2338</v>
      </c>
      <c r="H755" s="16" t="s">
        <v>2339</v>
      </c>
      <c r="I755" s="17" t="s">
        <v>2340</v>
      </c>
      <c r="J755" s="16" t="s">
        <v>73</v>
      </c>
      <c r="K755" s="16" t="s">
        <v>74</v>
      </c>
      <c r="L755" s="16" t="s">
        <v>2362</v>
      </c>
      <c r="M755" s="16" t="s">
        <v>50</v>
      </c>
      <c r="N755" s="16" t="s">
        <v>2363</v>
      </c>
      <c r="O755" s="16" t="s">
        <v>52</v>
      </c>
      <c r="P755" s="16" t="s">
        <v>2364</v>
      </c>
      <c r="Q755" s="16" t="s">
        <v>78</v>
      </c>
      <c r="R755" s="16" t="s">
        <v>36</v>
      </c>
      <c r="S755" s="16">
        <v>160</v>
      </c>
      <c r="T755" s="16">
        <v>160</v>
      </c>
      <c r="U755" s="16">
        <v>160</v>
      </c>
      <c r="V755" s="16">
        <v>140</v>
      </c>
      <c r="W755" s="16">
        <v>620</v>
      </c>
      <c r="X755" s="16" t="s">
        <v>2365</v>
      </c>
      <c r="Y755" s="13"/>
      <c r="Z755" s="13"/>
      <c r="AA755" s="13"/>
      <c r="AB755" s="13"/>
      <c r="AC755" s="13"/>
      <c r="AD755" s="13"/>
      <c r="AE755" s="13"/>
      <c r="AF755" s="13"/>
      <c r="AG755" s="13"/>
      <c r="AH755" s="13"/>
      <c r="AI755" s="13"/>
    </row>
    <row r="756" spans="1:35" x14ac:dyDescent="0.2">
      <c r="A756" s="14" t="s">
        <v>2332</v>
      </c>
      <c r="B756" s="15" t="s">
        <v>2333</v>
      </c>
      <c r="C756" s="16" t="s">
        <v>2334</v>
      </c>
      <c r="D756" s="16" t="s">
        <v>2335</v>
      </c>
      <c r="E756" s="16" t="s">
        <v>2336</v>
      </c>
      <c r="F756" s="16" t="s">
        <v>2337</v>
      </c>
      <c r="G756" s="17" t="s">
        <v>2338</v>
      </c>
      <c r="H756" s="16" t="s">
        <v>2339</v>
      </c>
      <c r="I756" s="17" t="s">
        <v>2340</v>
      </c>
      <c r="J756" s="16" t="s">
        <v>73</v>
      </c>
      <c r="K756" s="16" t="s">
        <v>74</v>
      </c>
      <c r="L756" s="16" t="s">
        <v>2362</v>
      </c>
      <c r="M756" s="16" t="s">
        <v>50</v>
      </c>
      <c r="N756" s="16" t="s">
        <v>2363</v>
      </c>
      <c r="O756" s="16" t="s">
        <v>52</v>
      </c>
      <c r="P756" s="16" t="s">
        <v>2366</v>
      </c>
      <c r="Q756" s="16" t="s">
        <v>78</v>
      </c>
      <c r="R756" s="16" t="s">
        <v>36</v>
      </c>
      <c r="S756" s="16">
        <v>160</v>
      </c>
      <c r="T756" s="16">
        <v>160</v>
      </c>
      <c r="U756" s="16">
        <v>160</v>
      </c>
      <c r="V756" s="16">
        <v>140</v>
      </c>
      <c r="W756" s="16">
        <v>620</v>
      </c>
      <c r="X756" s="16" t="s">
        <v>2365</v>
      </c>
      <c r="Y756" s="13"/>
      <c r="Z756" s="13"/>
      <c r="AA756" s="13"/>
      <c r="AB756" s="13"/>
      <c r="AC756" s="13"/>
      <c r="AD756" s="13"/>
      <c r="AE756" s="13"/>
      <c r="AF756" s="13"/>
      <c r="AG756" s="13"/>
      <c r="AH756" s="13"/>
      <c r="AI756" s="13"/>
    </row>
    <row r="757" spans="1:35" x14ac:dyDescent="0.2">
      <c r="A757" s="14" t="s">
        <v>2332</v>
      </c>
      <c r="B757" s="15" t="s">
        <v>2333</v>
      </c>
      <c r="C757" s="16" t="s">
        <v>2334</v>
      </c>
      <c r="D757" s="16" t="s">
        <v>2335</v>
      </c>
      <c r="E757" s="16" t="s">
        <v>2336</v>
      </c>
      <c r="F757" s="16" t="s">
        <v>2337</v>
      </c>
      <c r="G757" s="17" t="s">
        <v>2338</v>
      </c>
      <c r="H757" s="16" t="s">
        <v>2339</v>
      </c>
      <c r="I757" s="17" t="s">
        <v>2340</v>
      </c>
      <c r="J757" s="16" t="s">
        <v>83</v>
      </c>
      <c r="K757" s="16" t="s">
        <v>84</v>
      </c>
      <c r="L757" s="16" t="s">
        <v>2367</v>
      </c>
      <c r="M757" s="16" t="s">
        <v>50</v>
      </c>
      <c r="N757" s="16" t="s">
        <v>2368</v>
      </c>
      <c r="O757" s="16" t="s">
        <v>52</v>
      </c>
      <c r="P757" s="16" t="s">
        <v>2369</v>
      </c>
      <c r="Q757" s="16" t="s">
        <v>2370</v>
      </c>
      <c r="R757" s="16" t="s">
        <v>36</v>
      </c>
      <c r="S757" s="16">
        <v>40</v>
      </c>
      <c r="T757" s="16">
        <v>40</v>
      </c>
      <c r="U757" s="16">
        <v>40</v>
      </c>
      <c r="V757" s="16">
        <v>40</v>
      </c>
      <c r="W757" s="16">
        <v>160</v>
      </c>
      <c r="X757" s="16" t="s">
        <v>2365</v>
      </c>
      <c r="Y757" s="13"/>
      <c r="Z757" s="13"/>
      <c r="AA757" s="13"/>
      <c r="AB757" s="13"/>
      <c r="AC757" s="13"/>
      <c r="AD757" s="13"/>
      <c r="AE757" s="13"/>
      <c r="AF757" s="13"/>
      <c r="AG757" s="13"/>
      <c r="AH757" s="13"/>
      <c r="AI757" s="13"/>
    </row>
    <row r="758" spans="1:35" x14ac:dyDescent="0.2">
      <c r="A758" s="14" t="s">
        <v>2332</v>
      </c>
      <c r="B758" s="15" t="s">
        <v>2333</v>
      </c>
      <c r="C758" s="16" t="s">
        <v>2334</v>
      </c>
      <c r="D758" s="16" t="s">
        <v>2335</v>
      </c>
      <c r="E758" s="16" t="s">
        <v>2336</v>
      </c>
      <c r="F758" s="16" t="s">
        <v>2337</v>
      </c>
      <c r="G758" s="17" t="s">
        <v>2338</v>
      </c>
      <c r="H758" s="16" t="s">
        <v>2339</v>
      </c>
      <c r="I758" s="17" t="s">
        <v>2340</v>
      </c>
      <c r="J758" s="16" t="s">
        <v>83</v>
      </c>
      <c r="K758" s="16" t="s">
        <v>84</v>
      </c>
      <c r="L758" s="16" t="s">
        <v>2367</v>
      </c>
      <c r="M758" s="16" t="s">
        <v>50</v>
      </c>
      <c r="N758" s="16" t="s">
        <v>2368</v>
      </c>
      <c r="O758" s="16" t="s">
        <v>52</v>
      </c>
      <c r="P758" s="16" t="s">
        <v>2371</v>
      </c>
      <c r="Q758" s="16" t="s">
        <v>2370</v>
      </c>
      <c r="R758" s="16" t="s">
        <v>36</v>
      </c>
      <c r="S758" s="16">
        <v>40</v>
      </c>
      <c r="T758" s="16">
        <v>40</v>
      </c>
      <c r="U758" s="16">
        <v>40</v>
      </c>
      <c r="V758" s="16">
        <v>40</v>
      </c>
      <c r="W758" s="16">
        <v>160</v>
      </c>
      <c r="X758" s="16" t="s">
        <v>2365</v>
      </c>
      <c r="Y758" s="13"/>
      <c r="Z758" s="13"/>
      <c r="AA758" s="13"/>
      <c r="AB758" s="13"/>
      <c r="AC758" s="13"/>
      <c r="AD758" s="13"/>
      <c r="AE758" s="13"/>
      <c r="AF758" s="13"/>
      <c r="AG758" s="13"/>
      <c r="AH758" s="13"/>
      <c r="AI758" s="13"/>
    </row>
    <row r="759" spans="1:35" x14ac:dyDescent="0.2">
      <c r="A759" s="14" t="s">
        <v>2332</v>
      </c>
      <c r="B759" s="15" t="s">
        <v>2333</v>
      </c>
      <c r="C759" s="16" t="s">
        <v>2334</v>
      </c>
      <c r="D759" s="16" t="s">
        <v>2335</v>
      </c>
      <c r="E759" s="16" t="s">
        <v>2336</v>
      </c>
      <c r="F759" s="16" t="s">
        <v>2337</v>
      </c>
      <c r="G759" s="17" t="s">
        <v>2338</v>
      </c>
      <c r="H759" s="16" t="s">
        <v>2339</v>
      </c>
      <c r="I759" s="17" t="s">
        <v>2340</v>
      </c>
      <c r="J759" s="16" t="s">
        <v>104</v>
      </c>
      <c r="K759" s="16" t="s">
        <v>105</v>
      </c>
      <c r="L759" s="16" t="s">
        <v>2372</v>
      </c>
      <c r="M759" s="16" t="s">
        <v>50</v>
      </c>
      <c r="N759" s="16" t="s">
        <v>2373</v>
      </c>
      <c r="O759" s="16" t="s">
        <v>52</v>
      </c>
      <c r="P759" s="16" t="s">
        <v>2374</v>
      </c>
      <c r="Q759" s="16" t="s">
        <v>338</v>
      </c>
      <c r="R759" s="16" t="s">
        <v>36</v>
      </c>
      <c r="S759" s="16">
        <v>45</v>
      </c>
      <c r="T759" s="16">
        <v>45</v>
      </c>
      <c r="U759" s="16">
        <v>45</v>
      </c>
      <c r="V759" s="16">
        <v>285</v>
      </c>
      <c r="W759" s="16">
        <v>420</v>
      </c>
      <c r="X759" s="16" t="s">
        <v>2375</v>
      </c>
      <c r="Y759" s="13"/>
      <c r="Z759" s="13"/>
      <c r="AA759" s="13"/>
      <c r="AB759" s="13"/>
      <c r="AC759" s="13"/>
      <c r="AD759" s="13"/>
      <c r="AE759" s="13"/>
      <c r="AF759" s="13"/>
      <c r="AG759" s="13"/>
      <c r="AH759" s="13"/>
      <c r="AI759" s="13"/>
    </row>
    <row r="760" spans="1:35" x14ac:dyDescent="0.2">
      <c r="A760" s="14" t="s">
        <v>2332</v>
      </c>
      <c r="B760" s="15" t="s">
        <v>2333</v>
      </c>
      <c r="C760" s="16" t="s">
        <v>2334</v>
      </c>
      <c r="D760" s="16" t="s">
        <v>2335</v>
      </c>
      <c r="E760" s="16" t="s">
        <v>2336</v>
      </c>
      <c r="F760" s="16" t="s">
        <v>2337</v>
      </c>
      <c r="G760" s="17" t="s">
        <v>2338</v>
      </c>
      <c r="H760" s="16" t="s">
        <v>2339</v>
      </c>
      <c r="I760" s="17" t="s">
        <v>2340</v>
      </c>
      <c r="J760" s="16" t="s">
        <v>104</v>
      </c>
      <c r="K760" s="16" t="s">
        <v>105</v>
      </c>
      <c r="L760" s="16" t="s">
        <v>2372</v>
      </c>
      <c r="M760" s="16" t="s">
        <v>50</v>
      </c>
      <c r="N760" s="16" t="s">
        <v>2373</v>
      </c>
      <c r="O760" s="16" t="s">
        <v>52</v>
      </c>
      <c r="P760" s="16" t="s">
        <v>2376</v>
      </c>
      <c r="Q760" s="16" t="s">
        <v>338</v>
      </c>
      <c r="R760" s="16" t="s">
        <v>82</v>
      </c>
      <c r="S760" s="16">
        <v>178847</v>
      </c>
      <c r="T760" s="16">
        <v>178847</v>
      </c>
      <c r="U760" s="16">
        <v>178847</v>
      </c>
      <c r="V760" s="16">
        <v>178847</v>
      </c>
      <c r="W760" s="16">
        <v>178847</v>
      </c>
      <c r="X760" s="16" t="s">
        <v>2375</v>
      </c>
      <c r="Y760" s="13"/>
      <c r="Z760" s="13"/>
      <c r="AA760" s="13"/>
      <c r="AB760" s="13"/>
      <c r="AC760" s="13"/>
      <c r="AD760" s="13"/>
      <c r="AE760" s="13"/>
      <c r="AF760" s="13"/>
      <c r="AG760" s="13"/>
      <c r="AH760" s="13"/>
      <c r="AI760" s="13"/>
    </row>
    <row r="761" spans="1:35" x14ac:dyDescent="0.2">
      <c r="A761" s="14" t="s">
        <v>2332</v>
      </c>
      <c r="B761" s="15" t="s">
        <v>2333</v>
      </c>
      <c r="C761" s="16" t="s">
        <v>2334</v>
      </c>
      <c r="D761" s="16" t="s">
        <v>2335</v>
      </c>
      <c r="E761" s="16" t="s">
        <v>2336</v>
      </c>
      <c r="F761" s="16" t="s">
        <v>2337</v>
      </c>
      <c r="G761" s="17" t="s">
        <v>2338</v>
      </c>
      <c r="H761" s="16" t="s">
        <v>2339</v>
      </c>
      <c r="I761" s="17" t="s">
        <v>2340</v>
      </c>
      <c r="J761" s="16" t="s">
        <v>458</v>
      </c>
      <c r="K761" s="16" t="s">
        <v>459</v>
      </c>
      <c r="L761" s="16" t="s">
        <v>2377</v>
      </c>
      <c r="M761" s="16" t="s">
        <v>50</v>
      </c>
      <c r="N761" s="16" t="s">
        <v>2378</v>
      </c>
      <c r="O761" s="16" t="s">
        <v>52</v>
      </c>
      <c r="P761" s="16" t="s">
        <v>2379</v>
      </c>
      <c r="Q761" s="16" t="s">
        <v>338</v>
      </c>
      <c r="R761" s="16" t="s">
        <v>36</v>
      </c>
      <c r="S761" s="16">
        <v>3</v>
      </c>
      <c r="T761" s="16">
        <v>3</v>
      </c>
      <c r="U761" s="16">
        <v>3</v>
      </c>
      <c r="V761" s="16">
        <v>19</v>
      </c>
      <c r="W761" s="16">
        <v>28</v>
      </c>
      <c r="X761" s="16" t="s">
        <v>2380</v>
      </c>
      <c r="Y761" s="13"/>
      <c r="Z761" s="13"/>
      <c r="AA761" s="13"/>
      <c r="AB761" s="13"/>
      <c r="AC761" s="13"/>
      <c r="AD761" s="13"/>
      <c r="AE761" s="13"/>
      <c r="AF761" s="13"/>
      <c r="AG761" s="13"/>
      <c r="AH761" s="13"/>
      <c r="AI761" s="13"/>
    </row>
    <row r="762" spans="1:35" x14ac:dyDescent="0.2">
      <c r="A762" s="14" t="s">
        <v>2332</v>
      </c>
      <c r="B762" s="15" t="s">
        <v>2333</v>
      </c>
      <c r="C762" s="16" t="s">
        <v>2334</v>
      </c>
      <c r="D762" s="16" t="s">
        <v>2335</v>
      </c>
      <c r="E762" s="16" t="s">
        <v>2336</v>
      </c>
      <c r="F762" s="16" t="s">
        <v>2337</v>
      </c>
      <c r="G762" s="17" t="s">
        <v>2338</v>
      </c>
      <c r="H762" s="16" t="s">
        <v>2339</v>
      </c>
      <c r="I762" s="17" t="s">
        <v>2340</v>
      </c>
      <c r="J762" s="16" t="s">
        <v>458</v>
      </c>
      <c r="K762" s="16" t="s">
        <v>459</v>
      </c>
      <c r="L762" s="16" t="s">
        <v>2377</v>
      </c>
      <c r="M762" s="16" t="s">
        <v>50</v>
      </c>
      <c r="N762" s="16" t="s">
        <v>2378</v>
      </c>
      <c r="O762" s="16" t="s">
        <v>52</v>
      </c>
      <c r="P762" s="16" t="s">
        <v>2381</v>
      </c>
      <c r="Q762" s="16" t="s">
        <v>338</v>
      </c>
      <c r="R762" s="16" t="s">
        <v>36</v>
      </c>
      <c r="S762" s="16">
        <v>3</v>
      </c>
      <c r="T762" s="16">
        <v>3</v>
      </c>
      <c r="U762" s="16">
        <v>3</v>
      </c>
      <c r="V762" s="16">
        <v>19</v>
      </c>
      <c r="W762" s="16">
        <v>28</v>
      </c>
      <c r="X762" s="16" t="s">
        <v>2380</v>
      </c>
      <c r="Y762" s="13"/>
      <c r="Z762" s="13"/>
      <c r="AA762" s="13"/>
      <c r="AB762" s="13"/>
      <c r="AC762" s="13"/>
      <c r="AD762" s="13"/>
      <c r="AE762" s="13"/>
      <c r="AF762" s="13"/>
      <c r="AG762" s="13"/>
      <c r="AH762" s="13"/>
      <c r="AI762" s="13"/>
    </row>
    <row r="763" spans="1:35" x14ac:dyDescent="0.2">
      <c r="A763" s="14" t="s">
        <v>2332</v>
      </c>
      <c r="B763" s="15" t="s">
        <v>2333</v>
      </c>
      <c r="C763" s="16" t="s">
        <v>2334</v>
      </c>
      <c r="D763" s="16" t="s">
        <v>2382</v>
      </c>
      <c r="E763" s="16" t="s">
        <v>2383</v>
      </c>
      <c r="F763" s="16" t="s">
        <v>2384</v>
      </c>
      <c r="G763" s="17" t="s">
        <v>2385</v>
      </c>
      <c r="H763" s="16" t="s">
        <v>2386</v>
      </c>
      <c r="I763" s="17" t="s">
        <v>2387</v>
      </c>
      <c r="J763" s="16" t="s">
        <v>28</v>
      </c>
      <c r="K763" s="16" t="s">
        <v>29</v>
      </c>
      <c r="L763" s="16" t="s">
        <v>2388</v>
      </c>
      <c r="M763" s="16" t="s">
        <v>31</v>
      </c>
      <c r="N763" s="16" t="s">
        <v>2389</v>
      </c>
      <c r="O763" s="16" t="s">
        <v>33</v>
      </c>
      <c r="P763" s="16" t="s">
        <v>2390</v>
      </c>
      <c r="Q763" s="16" t="s">
        <v>2391</v>
      </c>
      <c r="R763" s="16" t="s">
        <v>36</v>
      </c>
      <c r="S763" s="16">
        <v>0</v>
      </c>
      <c r="T763" s="16">
        <v>0</v>
      </c>
      <c r="U763" s="16">
        <v>0</v>
      </c>
      <c r="V763" s="16">
        <v>3460</v>
      </c>
      <c r="W763" s="16">
        <v>3460</v>
      </c>
      <c r="X763" s="16" t="s">
        <v>2392</v>
      </c>
      <c r="Y763" s="13"/>
      <c r="Z763" s="13"/>
      <c r="AA763" s="13"/>
      <c r="AB763" s="13"/>
      <c r="AC763" s="13"/>
      <c r="AD763" s="13"/>
      <c r="AE763" s="13"/>
      <c r="AF763" s="13"/>
      <c r="AG763" s="13"/>
      <c r="AH763" s="13"/>
      <c r="AI763" s="13"/>
    </row>
    <row r="764" spans="1:35" x14ac:dyDescent="0.2">
      <c r="A764" s="14" t="s">
        <v>2332</v>
      </c>
      <c r="B764" s="15" t="s">
        <v>2333</v>
      </c>
      <c r="C764" s="16" t="s">
        <v>2334</v>
      </c>
      <c r="D764" s="16" t="s">
        <v>2382</v>
      </c>
      <c r="E764" s="16" t="s">
        <v>2383</v>
      </c>
      <c r="F764" s="16" t="s">
        <v>2384</v>
      </c>
      <c r="G764" s="17" t="s">
        <v>2385</v>
      </c>
      <c r="H764" s="16" t="s">
        <v>2386</v>
      </c>
      <c r="I764" s="17" t="s">
        <v>2387</v>
      </c>
      <c r="J764" s="16" t="s">
        <v>28</v>
      </c>
      <c r="K764" s="16" t="s">
        <v>29</v>
      </c>
      <c r="L764" s="16" t="s">
        <v>2388</v>
      </c>
      <c r="M764" s="16" t="s">
        <v>31</v>
      </c>
      <c r="N764" s="16" t="s">
        <v>2389</v>
      </c>
      <c r="O764" s="16" t="s">
        <v>33</v>
      </c>
      <c r="P764" s="16" t="s">
        <v>2393</v>
      </c>
      <c r="Q764" s="16" t="s">
        <v>2391</v>
      </c>
      <c r="R764" s="16" t="s">
        <v>82</v>
      </c>
      <c r="S764" s="16">
        <v>0</v>
      </c>
      <c r="T764" s="16">
        <v>0</v>
      </c>
      <c r="U764" s="16">
        <v>0</v>
      </c>
      <c r="V764" s="16">
        <v>1500</v>
      </c>
      <c r="W764" s="16">
        <v>1500</v>
      </c>
      <c r="X764" s="16" t="s">
        <v>2392</v>
      </c>
      <c r="Y764" s="13"/>
      <c r="Z764" s="13"/>
      <c r="AA764" s="13"/>
      <c r="AB764" s="13"/>
      <c r="AC764" s="13"/>
      <c r="AD764" s="13"/>
      <c r="AE764" s="13"/>
      <c r="AF764" s="13"/>
      <c r="AG764" s="13"/>
      <c r="AH764" s="13"/>
      <c r="AI764" s="13"/>
    </row>
    <row r="765" spans="1:35" x14ac:dyDescent="0.2">
      <c r="A765" s="14" t="s">
        <v>2332</v>
      </c>
      <c r="B765" s="15" t="s">
        <v>2333</v>
      </c>
      <c r="C765" s="16" t="s">
        <v>2334</v>
      </c>
      <c r="D765" s="16" t="s">
        <v>2382</v>
      </c>
      <c r="E765" s="16" t="s">
        <v>2383</v>
      </c>
      <c r="F765" s="16" t="s">
        <v>2384</v>
      </c>
      <c r="G765" s="17" t="s">
        <v>2385</v>
      </c>
      <c r="H765" s="16" t="s">
        <v>2386</v>
      </c>
      <c r="I765" s="17" t="s">
        <v>2387</v>
      </c>
      <c r="J765" s="16" t="s">
        <v>39</v>
      </c>
      <c r="K765" s="16" t="s">
        <v>40</v>
      </c>
      <c r="L765" s="16" t="s">
        <v>2394</v>
      </c>
      <c r="M765" s="16" t="s">
        <v>31</v>
      </c>
      <c r="N765" s="16" t="s">
        <v>2395</v>
      </c>
      <c r="O765" s="16" t="s">
        <v>33</v>
      </c>
      <c r="P765" s="16" t="s">
        <v>2396</v>
      </c>
      <c r="Q765" s="16" t="s">
        <v>2391</v>
      </c>
      <c r="R765" s="16" t="s">
        <v>36</v>
      </c>
      <c r="S765" s="16">
        <v>0</v>
      </c>
      <c r="T765" s="16">
        <v>0</v>
      </c>
      <c r="U765" s="16">
        <v>0</v>
      </c>
      <c r="V765" s="16">
        <v>3460</v>
      </c>
      <c r="W765" s="16">
        <v>3460</v>
      </c>
      <c r="X765" s="16" t="s">
        <v>2392</v>
      </c>
      <c r="Y765" s="13"/>
      <c r="Z765" s="13"/>
      <c r="AA765" s="13"/>
      <c r="AB765" s="13"/>
      <c r="AC765" s="13"/>
      <c r="AD765" s="13"/>
      <c r="AE765" s="13"/>
      <c r="AF765" s="13"/>
      <c r="AG765" s="13"/>
      <c r="AH765" s="13"/>
      <c r="AI765" s="13"/>
    </row>
    <row r="766" spans="1:35" x14ac:dyDescent="0.2">
      <c r="A766" s="14" t="s">
        <v>2332</v>
      </c>
      <c r="B766" s="15" t="s">
        <v>2333</v>
      </c>
      <c r="C766" s="16" t="s">
        <v>2334</v>
      </c>
      <c r="D766" s="16" t="s">
        <v>2382</v>
      </c>
      <c r="E766" s="16" t="s">
        <v>2383</v>
      </c>
      <c r="F766" s="16" t="s">
        <v>2384</v>
      </c>
      <c r="G766" s="17" t="s">
        <v>2385</v>
      </c>
      <c r="H766" s="16" t="s">
        <v>2386</v>
      </c>
      <c r="I766" s="17" t="s">
        <v>2387</v>
      </c>
      <c r="J766" s="16" t="s">
        <v>39</v>
      </c>
      <c r="K766" s="16" t="s">
        <v>40</v>
      </c>
      <c r="L766" s="16" t="s">
        <v>2394</v>
      </c>
      <c r="M766" s="16" t="s">
        <v>31</v>
      </c>
      <c r="N766" s="16" t="s">
        <v>2395</v>
      </c>
      <c r="O766" s="16" t="s">
        <v>33</v>
      </c>
      <c r="P766" s="16" t="s">
        <v>2397</v>
      </c>
      <c r="Q766" s="16" t="s">
        <v>2391</v>
      </c>
      <c r="R766" s="16" t="s">
        <v>82</v>
      </c>
      <c r="S766" s="16">
        <v>0</v>
      </c>
      <c r="T766" s="16">
        <v>0</v>
      </c>
      <c r="U766" s="16">
        <v>0</v>
      </c>
      <c r="V766" s="16">
        <v>30440</v>
      </c>
      <c r="W766" s="16">
        <v>30440</v>
      </c>
      <c r="X766" s="16" t="s">
        <v>2392</v>
      </c>
      <c r="Y766" s="13"/>
      <c r="Z766" s="13"/>
      <c r="AA766" s="13"/>
      <c r="AB766" s="13"/>
      <c r="AC766" s="13"/>
      <c r="AD766" s="13"/>
      <c r="AE766" s="13"/>
      <c r="AF766" s="13"/>
      <c r="AG766" s="13"/>
      <c r="AH766" s="13"/>
      <c r="AI766" s="13"/>
    </row>
    <row r="767" spans="1:35" x14ac:dyDescent="0.2">
      <c r="A767" s="14" t="s">
        <v>2332</v>
      </c>
      <c r="B767" s="15" t="s">
        <v>2333</v>
      </c>
      <c r="C767" s="16" t="s">
        <v>2334</v>
      </c>
      <c r="D767" s="16" t="s">
        <v>2382</v>
      </c>
      <c r="E767" s="16" t="s">
        <v>2383</v>
      </c>
      <c r="F767" s="16" t="s">
        <v>2384</v>
      </c>
      <c r="G767" s="17" t="s">
        <v>2385</v>
      </c>
      <c r="H767" s="16" t="s">
        <v>2386</v>
      </c>
      <c r="I767" s="17" t="s">
        <v>2387</v>
      </c>
      <c r="J767" s="16" t="s">
        <v>47</v>
      </c>
      <c r="K767" s="16" t="s">
        <v>48</v>
      </c>
      <c r="L767" s="16" t="s">
        <v>2398</v>
      </c>
      <c r="M767" s="16" t="s">
        <v>50</v>
      </c>
      <c r="N767" s="16" t="s">
        <v>2399</v>
      </c>
      <c r="O767" s="16" t="s">
        <v>133</v>
      </c>
      <c r="P767" s="16" t="s">
        <v>2400</v>
      </c>
      <c r="Q767" s="16" t="s">
        <v>867</v>
      </c>
      <c r="R767" s="16" t="s">
        <v>36</v>
      </c>
      <c r="S767" s="16">
        <v>0</v>
      </c>
      <c r="T767" s="16">
        <v>26</v>
      </c>
      <c r="U767" s="16">
        <v>0</v>
      </c>
      <c r="V767" s="16">
        <v>26</v>
      </c>
      <c r="W767" s="16">
        <v>52</v>
      </c>
      <c r="X767" s="16" t="s">
        <v>2401</v>
      </c>
      <c r="Y767" s="13"/>
      <c r="Z767" s="13"/>
      <c r="AA767" s="13"/>
      <c r="AB767" s="13"/>
      <c r="AC767" s="13"/>
      <c r="AD767" s="13"/>
      <c r="AE767" s="13"/>
      <c r="AF767" s="13"/>
      <c r="AG767" s="13"/>
      <c r="AH767" s="13"/>
      <c r="AI767" s="13"/>
    </row>
    <row r="768" spans="1:35" x14ac:dyDescent="0.2">
      <c r="A768" s="14" t="s">
        <v>2332</v>
      </c>
      <c r="B768" s="15" t="s">
        <v>2333</v>
      </c>
      <c r="C768" s="16" t="s">
        <v>2334</v>
      </c>
      <c r="D768" s="16" t="s">
        <v>2382</v>
      </c>
      <c r="E768" s="16" t="s">
        <v>2383</v>
      </c>
      <c r="F768" s="16" t="s">
        <v>2384</v>
      </c>
      <c r="G768" s="17" t="s">
        <v>2385</v>
      </c>
      <c r="H768" s="16" t="s">
        <v>2386</v>
      </c>
      <c r="I768" s="17" t="s">
        <v>2387</v>
      </c>
      <c r="J768" s="16" t="s">
        <v>47</v>
      </c>
      <c r="K768" s="16" t="s">
        <v>48</v>
      </c>
      <c r="L768" s="16" t="s">
        <v>2398</v>
      </c>
      <c r="M768" s="16" t="s">
        <v>50</v>
      </c>
      <c r="N768" s="16" t="s">
        <v>2399</v>
      </c>
      <c r="O768" s="16" t="s">
        <v>133</v>
      </c>
      <c r="P768" s="16" t="s">
        <v>2402</v>
      </c>
      <c r="Q768" s="16" t="s">
        <v>867</v>
      </c>
      <c r="R768" s="16" t="s">
        <v>36</v>
      </c>
      <c r="S768" s="16">
        <v>0</v>
      </c>
      <c r="T768" s="16">
        <v>26</v>
      </c>
      <c r="U768" s="16">
        <v>0</v>
      </c>
      <c r="V768" s="16">
        <v>26</v>
      </c>
      <c r="W768" s="16">
        <v>52</v>
      </c>
      <c r="X768" s="16" t="s">
        <v>2401</v>
      </c>
      <c r="Y768" s="13"/>
      <c r="Z768" s="13"/>
      <c r="AA768" s="13"/>
      <c r="AB768" s="13"/>
      <c r="AC768" s="13"/>
      <c r="AD768" s="13"/>
      <c r="AE768" s="13"/>
      <c r="AF768" s="13"/>
      <c r="AG768" s="13"/>
      <c r="AH768" s="13"/>
      <c r="AI768" s="13"/>
    </row>
    <row r="769" spans="1:35" x14ac:dyDescent="0.2">
      <c r="A769" s="14" t="s">
        <v>2332</v>
      </c>
      <c r="B769" s="15" t="s">
        <v>2333</v>
      </c>
      <c r="C769" s="16" t="s">
        <v>2334</v>
      </c>
      <c r="D769" s="16" t="s">
        <v>2382</v>
      </c>
      <c r="E769" s="16" t="s">
        <v>2383</v>
      </c>
      <c r="F769" s="16" t="s">
        <v>2384</v>
      </c>
      <c r="G769" s="17" t="s">
        <v>2385</v>
      </c>
      <c r="H769" s="16" t="s">
        <v>2386</v>
      </c>
      <c r="I769" s="17" t="s">
        <v>2387</v>
      </c>
      <c r="J769" s="16" t="s">
        <v>57</v>
      </c>
      <c r="K769" s="16" t="s">
        <v>58</v>
      </c>
      <c r="L769" s="16" t="s">
        <v>2403</v>
      </c>
      <c r="M769" s="16" t="s">
        <v>50</v>
      </c>
      <c r="N769" s="16" t="s">
        <v>2404</v>
      </c>
      <c r="O769" s="16" t="s">
        <v>133</v>
      </c>
      <c r="P769" s="16" t="s">
        <v>2405</v>
      </c>
      <c r="Q769" s="16" t="s">
        <v>338</v>
      </c>
      <c r="R769" s="16" t="s">
        <v>36</v>
      </c>
      <c r="S769" s="16">
        <v>0</v>
      </c>
      <c r="T769" s="16">
        <v>5</v>
      </c>
      <c r="U769" s="16">
        <v>0</v>
      </c>
      <c r="V769" s="16">
        <v>9</v>
      </c>
      <c r="W769" s="16">
        <v>14</v>
      </c>
      <c r="X769" s="16" t="s">
        <v>2406</v>
      </c>
      <c r="Y769" s="13"/>
      <c r="Z769" s="13"/>
      <c r="AA769" s="13"/>
      <c r="AB769" s="13"/>
      <c r="AC769" s="13"/>
      <c r="AD769" s="13"/>
      <c r="AE769" s="13"/>
      <c r="AF769" s="13"/>
      <c r="AG769" s="13"/>
      <c r="AH769" s="13"/>
      <c r="AI769" s="13"/>
    </row>
    <row r="770" spans="1:35" x14ac:dyDescent="0.2">
      <c r="A770" s="14" t="s">
        <v>2332</v>
      </c>
      <c r="B770" s="15" t="s">
        <v>2333</v>
      </c>
      <c r="C770" s="16" t="s">
        <v>2334</v>
      </c>
      <c r="D770" s="16" t="s">
        <v>2382</v>
      </c>
      <c r="E770" s="16" t="s">
        <v>2383</v>
      </c>
      <c r="F770" s="16" t="s">
        <v>2384</v>
      </c>
      <c r="G770" s="17" t="s">
        <v>2385</v>
      </c>
      <c r="H770" s="16" t="s">
        <v>2386</v>
      </c>
      <c r="I770" s="17" t="s">
        <v>2387</v>
      </c>
      <c r="J770" s="16" t="s">
        <v>57</v>
      </c>
      <c r="K770" s="16" t="s">
        <v>58</v>
      </c>
      <c r="L770" s="16" t="s">
        <v>2403</v>
      </c>
      <c r="M770" s="16" t="s">
        <v>50</v>
      </c>
      <c r="N770" s="16" t="s">
        <v>2404</v>
      </c>
      <c r="O770" s="16" t="s">
        <v>133</v>
      </c>
      <c r="P770" s="16" t="s">
        <v>2407</v>
      </c>
      <c r="Q770" s="16" t="s">
        <v>338</v>
      </c>
      <c r="R770" s="16" t="s">
        <v>36</v>
      </c>
      <c r="S770" s="16">
        <v>0</v>
      </c>
      <c r="T770" s="16">
        <v>5</v>
      </c>
      <c r="U770" s="16">
        <v>0</v>
      </c>
      <c r="V770" s="16">
        <v>9</v>
      </c>
      <c r="W770" s="16">
        <v>14</v>
      </c>
      <c r="X770" s="16" t="s">
        <v>2406</v>
      </c>
      <c r="Y770" s="13"/>
      <c r="Z770" s="13"/>
      <c r="AA770" s="13"/>
      <c r="AB770" s="13"/>
      <c r="AC770" s="13"/>
      <c r="AD770" s="13"/>
      <c r="AE770" s="13"/>
      <c r="AF770" s="13"/>
      <c r="AG770" s="13"/>
      <c r="AH770" s="13"/>
      <c r="AI770" s="13"/>
    </row>
    <row r="771" spans="1:35" x14ac:dyDescent="0.2">
      <c r="A771" s="14" t="s">
        <v>2332</v>
      </c>
      <c r="B771" s="15" t="s">
        <v>2333</v>
      </c>
      <c r="C771" s="16" t="s">
        <v>2334</v>
      </c>
      <c r="D771" s="16" t="s">
        <v>2382</v>
      </c>
      <c r="E771" s="16" t="s">
        <v>2383</v>
      </c>
      <c r="F771" s="16" t="s">
        <v>2384</v>
      </c>
      <c r="G771" s="17" t="s">
        <v>2385</v>
      </c>
      <c r="H771" s="16" t="s">
        <v>2386</v>
      </c>
      <c r="I771" s="17" t="s">
        <v>2387</v>
      </c>
      <c r="J771" s="16" t="s">
        <v>65</v>
      </c>
      <c r="K771" s="16" t="s">
        <v>66</v>
      </c>
      <c r="L771" s="16" t="s">
        <v>2408</v>
      </c>
      <c r="M771" s="16" t="s">
        <v>50</v>
      </c>
      <c r="N771" s="16" t="s">
        <v>2409</v>
      </c>
      <c r="O771" s="16" t="s">
        <v>133</v>
      </c>
      <c r="P771" s="16" t="s">
        <v>2410</v>
      </c>
      <c r="Q771" s="16" t="s">
        <v>2211</v>
      </c>
      <c r="R771" s="16" t="s">
        <v>36</v>
      </c>
      <c r="S771" s="16">
        <v>0</v>
      </c>
      <c r="T771" s="16">
        <v>4</v>
      </c>
      <c r="U771" s="16">
        <v>0</v>
      </c>
      <c r="V771" s="16">
        <v>4</v>
      </c>
      <c r="W771" s="16">
        <v>8</v>
      </c>
      <c r="X771" s="16" t="s">
        <v>2411</v>
      </c>
      <c r="Y771" s="13"/>
      <c r="Z771" s="13"/>
      <c r="AA771" s="13"/>
      <c r="AB771" s="13"/>
      <c r="AC771" s="13"/>
      <c r="AD771" s="13"/>
      <c r="AE771" s="13"/>
      <c r="AF771" s="13"/>
      <c r="AG771" s="13"/>
      <c r="AH771" s="13"/>
      <c r="AI771" s="13"/>
    </row>
    <row r="772" spans="1:35" x14ac:dyDescent="0.2">
      <c r="A772" s="14" t="s">
        <v>2332</v>
      </c>
      <c r="B772" s="15" t="s">
        <v>2333</v>
      </c>
      <c r="C772" s="16" t="s">
        <v>2334</v>
      </c>
      <c r="D772" s="16" t="s">
        <v>2382</v>
      </c>
      <c r="E772" s="16" t="s">
        <v>2383</v>
      </c>
      <c r="F772" s="16" t="s">
        <v>2384</v>
      </c>
      <c r="G772" s="17" t="s">
        <v>2385</v>
      </c>
      <c r="H772" s="16" t="s">
        <v>2386</v>
      </c>
      <c r="I772" s="17" t="s">
        <v>2387</v>
      </c>
      <c r="J772" s="16" t="s">
        <v>65</v>
      </c>
      <c r="K772" s="16" t="s">
        <v>66</v>
      </c>
      <c r="L772" s="16" t="s">
        <v>2408</v>
      </c>
      <c r="M772" s="16" t="s">
        <v>50</v>
      </c>
      <c r="N772" s="16" t="s">
        <v>2409</v>
      </c>
      <c r="O772" s="16" t="s">
        <v>133</v>
      </c>
      <c r="P772" s="16" t="s">
        <v>2412</v>
      </c>
      <c r="Q772" s="16" t="s">
        <v>2211</v>
      </c>
      <c r="R772" s="16" t="s">
        <v>36</v>
      </c>
      <c r="S772" s="16">
        <v>0</v>
      </c>
      <c r="T772" s="16">
        <v>4</v>
      </c>
      <c r="U772" s="16">
        <v>0</v>
      </c>
      <c r="V772" s="16">
        <v>4</v>
      </c>
      <c r="W772" s="16">
        <v>8</v>
      </c>
      <c r="X772" s="16" t="s">
        <v>2411</v>
      </c>
      <c r="Y772" s="13"/>
      <c r="Z772" s="13"/>
      <c r="AA772" s="13"/>
      <c r="AB772" s="13"/>
      <c r="AC772" s="13"/>
      <c r="AD772" s="13"/>
      <c r="AE772" s="13"/>
      <c r="AF772" s="13"/>
      <c r="AG772" s="13"/>
      <c r="AH772" s="13"/>
      <c r="AI772" s="13"/>
    </row>
    <row r="773" spans="1:35" x14ac:dyDescent="0.2">
      <c r="A773" s="14" t="s">
        <v>2332</v>
      </c>
      <c r="B773" s="15" t="s">
        <v>2333</v>
      </c>
      <c r="C773" s="16" t="s">
        <v>2334</v>
      </c>
      <c r="D773" s="16" t="s">
        <v>2382</v>
      </c>
      <c r="E773" s="16" t="s">
        <v>2383</v>
      </c>
      <c r="F773" s="16" t="s">
        <v>2384</v>
      </c>
      <c r="G773" s="17" t="s">
        <v>2385</v>
      </c>
      <c r="H773" s="16" t="s">
        <v>2386</v>
      </c>
      <c r="I773" s="17" t="s">
        <v>2387</v>
      </c>
      <c r="J773" s="16" t="s">
        <v>299</v>
      </c>
      <c r="K773" s="16" t="s">
        <v>300</v>
      </c>
      <c r="L773" s="16" t="s">
        <v>2413</v>
      </c>
      <c r="M773" s="16" t="s">
        <v>50</v>
      </c>
      <c r="N773" s="16" t="s">
        <v>2414</v>
      </c>
      <c r="O773" s="16" t="s">
        <v>133</v>
      </c>
      <c r="P773" s="16" t="s">
        <v>2415</v>
      </c>
      <c r="Q773" s="16" t="s">
        <v>1493</v>
      </c>
      <c r="R773" s="16" t="s">
        <v>36</v>
      </c>
      <c r="S773" s="16">
        <v>0</v>
      </c>
      <c r="T773" s="16">
        <v>0</v>
      </c>
      <c r="U773" s="16">
        <v>0</v>
      </c>
      <c r="V773" s="16">
        <v>1</v>
      </c>
      <c r="W773" s="16">
        <v>1</v>
      </c>
      <c r="X773" s="16" t="s">
        <v>2416</v>
      </c>
      <c r="Y773" s="13"/>
      <c r="Z773" s="13"/>
      <c r="AA773" s="13"/>
      <c r="AB773" s="13"/>
      <c r="AC773" s="13"/>
      <c r="AD773" s="13"/>
      <c r="AE773" s="13"/>
      <c r="AF773" s="13"/>
      <c r="AG773" s="13"/>
      <c r="AH773" s="13"/>
      <c r="AI773" s="13"/>
    </row>
    <row r="774" spans="1:35" x14ac:dyDescent="0.2">
      <c r="A774" s="14" t="s">
        <v>2332</v>
      </c>
      <c r="B774" s="15" t="s">
        <v>2333</v>
      </c>
      <c r="C774" s="16" t="s">
        <v>2334</v>
      </c>
      <c r="D774" s="16" t="s">
        <v>2382</v>
      </c>
      <c r="E774" s="16" t="s">
        <v>2383</v>
      </c>
      <c r="F774" s="16" t="s">
        <v>2384</v>
      </c>
      <c r="G774" s="17" t="s">
        <v>2385</v>
      </c>
      <c r="H774" s="16" t="s">
        <v>2386</v>
      </c>
      <c r="I774" s="17" t="s">
        <v>2387</v>
      </c>
      <c r="J774" s="16" t="s">
        <v>299</v>
      </c>
      <c r="K774" s="16" t="s">
        <v>300</v>
      </c>
      <c r="L774" s="16" t="s">
        <v>2413</v>
      </c>
      <c r="M774" s="16" t="s">
        <v>50</v>
      </c>
      <c r="N774" s="16" t="s">
        <v>2414</v>
      </c>
      <c r="O774" s="16" t="s">
        <v>133</v>
      </c>
      <c r="P774" s="16" t="s">
        <v>2417</v>
      </c>
      <c r="Q774" s="16" t="s">
        <v>1493</v>
      </c>
      <c r="R774" s="16" t="s">
        <v>36</v>
      </c>
      <c r="S774" s="16">
        <v>0</v>
      </c>
      <c r="T774" s="16">
        <v>0</v>
      </c>
      <c r="U774" s="16">
        <v>0</v>
      </c>
      <c r="V774" s="16">
        <v>1</v>
      </c>
      <c r="W774" s="16">
        <v>1</v>
      </c>
      <c r="X774" s="16" t="s">
        <v>2416</v>
      </c>
      <c r="Y774" s="13"/>
      <c r="Z774" s="13"/>
      <c r="AA774" s="13"/>
      <c r="AB774" s="13"/>
      <c r="AC774" s="13"/>
      <c r="AD774" s="13"/>
      <c r="AE774" s="13"/>
      <c r="AF774" s="13"/>
      <c r="AG774" s="13"/>
      <c r="AH774" s="13"/>
      <c r="AI774" s="13"/>
    </row>
    <row r="775" spans="1:35" x14ac:dyDescent="0.2">
      <c r="A775" s="14" t="s">
        <v>2332</v>
      </c>
      <c r="B775" s="15" t="s">
        <v>2333</v>
      </c>
      <c r="C775" s="16" t="s">
        <v>2334</v>
      </c>
      <c r="D775" s="16" t="s">
        <v>2382</v>
      </c>
      <c r="E775" s="16" t="s">
        <v>2383</v>
      </c>
      <c r="F775" s="16" t="s">
        <v>2384</v>
      </c>
      <c r="G775" s="17" t="s">
        <v>2385</v>
      </c>
      <c r="H775" s="16" t="s">
        <v>2386</v>
      </c>
      <c r="I775" s="17" t="s">
        <v>2387</v>
      </c>
      <c r="J775" s="16" t="s">
        <v>73</v>
      </c>
      <c r="K775" s="16" t="s">
        <v>74</v>
      </c>
      <c r="L775" s="16" t="s">
        <v>2418</v>
      </c>
      <c r="M775" s="16" t="s">
        <v>50</v>
      </c>
      <c r="N775" s="16" t="s">
        <v>2419</v>
      </c>
      <c r="O775" s="16" t="s">
        <v>52</v>
      </c>
      <c r="P775" s="16" t="s">
        <v>2420</v>
      </c>
      <c r="Q775" s="16" t="s">
        <v>2421</v>
      </c>
      <c r="R775" s="16" t="s">
        <v>36</v>
      </c>
      <c r="S775" s="16">
        <v>1</v>
      </c>
      <c r="T775" s="16">
        <v>0</v>
      </c>
      <c r="U775" s="16">
        <v>0</v>
      </c>
      <c r="V775" s="16">
        <v>0</v>
      </c>
      <c r="W775" s="16">
        <v>1</v>
      </c>
      <c r="X775" s="16" t="s">
        <v>2422</v>
      </c>
      <c r="Y775" s="13"/>
      <c r="Z775" s="13"/>
      <c r="AA775" s="13"/>
      <c r="AB775" s="13"/>
      <c r="AC775" s="13"/>
      <c r="AD775" s="13"/>
      <c r="AE775" s="13"/>
      <c r="AF775" s="13"/>
      <c r="AG775" s="13"/>
      <c r="AH775" s="13"/>
      <c r="AI775" s="13"/>
    </row>
    <row r="776" spans="1:35" x14ac:dyDescent="0.2">
      <c r="A776" s="14" t="s">
        <v>2332</v>
      </c>
      <c r="B776" s="15" t="s">
        <v>2333</v>
      </c>
      <c r="C776" s="16" t="s">
        <v>2334</v>
      </c>
      <c r="D776" s="16" t="s">
        <v>2382</v>
      </c>
      <c r="E776" s="16" t="s">
        <v>2383</v>
      </c>
      <c r="F776" s="16" t="s">
        <v>2384</v>
      </c>
      <c r="G776" s="17" t="s">
        <v>2385</v>
      </c>
      <c r="H776" s="16" t="s">
        <v>2386</v>
      </c>
      <c r="I776" s="17" t="s">
        <v>2387</v>
      </c>
      <c r="J776" s="16" t="s">
        <v>73</v>
      </c>
      <c r="K776" s="16" t="s">
        <v>74</v>
      </c>
      <c r="L776" s="16" t="s">
        <v>2418</v>
      </c>
      <c r="M776" s="16" t="s">
        <v>50</v>
      </c>
      <c r="N776" s="16" t="s">
        <v>2419</v>
      </c>
      <c r="O776" s="16" t="s">
        <v>52</v>
      </c>
      <c r="P776" s="16" t="s">
        <v>2423</v>
      </c>
      <c r="Q776" s="16" t="s">
        <v>2421</v>
      </c>
      <c r="R776" s="16" t="s">
        <v>36</v>
      </c>
      <c r="S776" s="16">
        <v>1</v>
      </c>
      <c r="T776" s="16">
        <v>0</v>
      </c>
      <c r="U776" s="16">
        <v>0</v>
      </c>
      <c r="V776" s="16">
        <v>0</v>
      </c>
      <c r="W776" s="16">
        <v>1</v>
      </c>
      <c r="X776" s="16" t="s">
        <v>2422</v>
      </c>
      <c r="Y776" s="13"/>
      <c r="Z776" s="13"/>
      <c r="AA776" s="13"/>
      <c r="AB776" s="13"/>
      <c r="AC776" s="13"/>
      <c r="AD776" s="13"/>
      <c r="AE776" s="13"/>
      <c r="AF776" s="13"/>
      <c r="AG776" s="13"/>
      <c r="AH776" s="13"/>
      <c r="AI776" s="13"/>
    </row>
    <row r="777" spans="1:35" x14ac:dyDescent="0.2">
      <c r="A777" s="14" t="s">
        <v>2332</v>
      </c>
      <c r="B777" s="15" t="s">
        <v>2333</v>
      </c>
      <c r="C777" s="16" t="s">
        <v>2334</v>
      </c>
      <c r="D777" s="16" t="s">
        <v>2382</v>
      </c>
      <c r="E777" s="16" t="s">
        <v>2383</v>
      </c>
      <c r="F777" s="16" t="s">
        <v>2384</v>
      </c>
      <c r="G777" s="17" t="s">
        <v>2385</v>
      </c>
      <c r="H777" s="16" t="s">
        <v>2386</v>
      </c>
      <c r="I777" s="17" t="s">
        <v>2387</v>
      </c>
      <c r="J777" s="16" t="s">
        <v>83</v>
      </c>
      <c r="K777" s="16" t="s">
        <v>84</v>
      </c>
      <c r="L777" s="16" t="s">
        <v>2424</v>
      </c>
      <c r="M777" s="16" t="s">
        <v>50</v>
      </c>
      <c r="N777" s="16" t="s">
        <v>2425</v>
      </c>
      <c r="O777" s="16" t="s">
        <v>52</v>
      </c>
      <c r="P777" s="16" t="s">
        <v>2426</v>
      </c>
      <c r="Q777" s="16" t="s">
        <v>78</v>
      </c>
      <c r="R777" s="16" t="s">
        <v>36</v>
      </c>
      <c r="S777" s="16">
        <v>0</v>
      </c>
      <c r="T777" s="16">
        <v>0</v>
      </c>
      <c r="U777" s="16">
        <v>0</v>
      </c>
      <c r="V777" s="16">
        <v>250</v>
      </c>
      <c r="W777" s="16">
        <v>250</v>
      </c>
      <c r="X777" s="16" t="s">
        <v>2427</v>
      </c>
      <c r="Y777" s="13"/>
      <c r="Z777" s="13"/>
      <c r="AA777" s="13"/>
      <c r="AB777" s="13"/>
      <c r="AC777" s="13"/>
      <c r="AD777" s="13"/>
      <c r="AE777" s="13"/>
      <c r="AF777" s="13"/>
      <c r="AG777" s="13"/>
      <c r="AH777" s="13"/>
      <c r="AI777" s="13"/>
    </row>
    <row r="778" spans="1:35" x14ac:dyDescent="0.2">
      <c r="A778" s="14" t="s">
        <v>2332</v>
      </c>
      <c r="B778" s="15" t="s">
        <v>2333</v>
      </c>
      <c r="C778" s="16" t="s">
        <v>2334</v>
      </c>
      <c r="D778" s="16" t="s">
        <v>2382</v>
      </c>
      <c r="E778" s="16" t="s">
        <v>2383</v>
      </c>
      <c r="F778" s="16" t="s">
        <v>2384</v>
      </c>
      <c r="G778" s="17" t="s">
        <v>2385</v>
      </c>
      <c r="H778" s="16" t="s">
        <v>2386</v>
      </c>
      <c r="I778" s="17" t="s">
        <v>2387</v>
      </c>
      <c r="J778" s="16" t="s">
        <v>83</v>
      </c>
      <c r="K778" s="16" t="s">
        <v>84</v>
      </c>
      <c r="L778" s="16" t="s">
        <v>2424</v>
      </c>
      <c r="M778" s="16" t="s">
        <v>50</v>
      </c>
      <c r="N778" s="16" t="s">
        <v>2425</v>
      </c>
      <c r="O778" s="16" t="s">
        <v>52</v>
      </c>
      <c r="P778" s="16" t="s">
        <v>2428</v>
      </c>
      <c r="Q778" s="16" t="s">
        <v>78</v>
      </c>
      <c r="R778" s="16" t="s">
        <v>36</v>
      </c>
      <c r="S778" s="16">
        <v>0</v>
      </c>
      <c r="T778" s="16">
        <v>0</v>
      </c>
      <c r="U778" s="16">
        <v>0</v>
      </c>
      <c r="V778" s="16">
        <v>250</v>
      </c>
      <c r="W778" s="16">
        <v>250</v>
      </c>
      <c r="X778" s="16" t="s">
        <v>2427</v>
      </c>
      <c r="Y778" s="13"/>
      <c r="Z778" s="13"/>
      <c r="AA778" s="13"/>
      <c r="AB778" s="13"/>
      <c r="AC778" s="13"/>
      <c r="AD778" s="13"/>
      <c r="AE778" s="13"/>
      <c r="AF778" s="13"/>
      <c r="AG778" s="13"/>
      <c r="AH778" s="13"/>
      <c r="AI778" s="13"/>
    </row>
    <row r="779" spans="1:35" x14ac:dyDescent="0.2">
      <c r="A779" s="14" t="s">
        <v>2332</v>
      </c>
      <c r="B779" s="15" t="s">
        <v>2333</v>
      </c>
      <c r="C779" s="16" t="s">
        <v>2334</v>
      </c>
      <c r="D779" s="16" t="s">
        <v>2382</v>
      </c>
      <c r="E779" s="16" t="s">
        <v>2383</v>
      </c>
      <c r="F779" s="16" t="s">
        <v>2384</v>
      </c>
      <c r="G779" s="17" t="s">
        <v>2385</v>
      </c>
      <c r="H779" s="16" t="s">
        <v>2386</v>
      </c>
      <c r="I779" s="17" t="s">
        <v>2387</v>
      </c>
      <c r="J779" s="16" t="s">
        <v>91</v>
      </c>
      <c r="K779" s="16" t="s">
        <v>92</v>
      </c>
      <c r="L779" s="16" t="s">
        <v>2429</v>
      </c>
      <c r="M779" s="16" t="s">
        <v>50</v>
      </c>
      <c r="N779" s="16" t="s">
        <v>2430</v>
      </c>
      <c r="O779" s="16" t="s">
        <v>52</v>
      </c>
      <c r="P779" s="16" t="s">
        <v>2431</v>
      </c>
      <c r="Q779" s="16" t="s">
        <v>78</v>
      </c>
      <c r="R779" s="16" t="s">
        <v>36</v>
      </c>
      <c r="S779" s="16">
        <v>0</v>
      </c>
      <c r="T779" s="16">
        <v>500</v>
      </c>
      <c r="U779" s="16">
        <v>500</v>
      </c>
      <c r="V779" s="16">
        <v>500</v>
      </c>
      <c r="W779" s="16">
        <v>1500</v>
      </c>
      <c r="X779" s="16" t="s">
        <v>2432</v>
      </c>
      <c r="Y779" s="13"/>
      <c r="Z779" s="13"/>
      <c r="AA779" s="13"/>
      <c r="AB779" s="13"/>
      <c r="AC779" s="13"/>
      <c r="AD779" s="13"/>
      <c r="AE779" s="13"/>
      <c r="AF779" s="13"/>
      <c r="AG779" s="13"/>
      <c r="AH779" s="13"/>
      <c r="AI779" s="13"/>
    </row>
    <row r="780" spans="1:35" x14ac:dyDescent="0.2">
      <c r="A780" s="14" t="s">
        <v>2332</v>
      </c>
      <c r="B780" s="15" t="s">
        <v>2333</v>
      </c>
      <c r="C780" s="16" t="s">
        <v>2334</v>
      </c>
      <c r="D780" s="16" t="s">
        <v>2382</v>
      </c>
      <c r="E780" s="16" t="s">
        <v>2383</v>
      </c>
      <c r="F780" s="16" t="s">
        <v>2384</v>
      </c>
      <c r="G780" s="17" t="s">
        <v>2385</v>
      </c>
      <c r="H780" s="16" t="s">
        <v>2386</v>
      </c>
      <c r="I780" s="17" t="s">
        <v>2387</v>
      </c>
      <c r="J780" s="16" t="s">
        <v>91</v>
      </c>
      <c r="K780" s="16" t="s">
        <v>92</v>
      </c>
      <c r="L780" s="16" t="s">
        <v>2429</v>
      </c>
      <c r="M780" s="16" t="s">
        <v>50</v>
      </c>
      <c r="N780" s="16" t="s">
        <v>2430</v>
      </c>
      <c r="O780" s="16" t="s">
        <v>52</v>
      </c>
      <c r="P780" s="16" t="s">
        <v>2433</v>
      </c>
      <c r="Q780" s="16" t="s">
        <v>78</v>
      </c>
      <c r="R780" s="16" t="s">
        <v>36</v>
      </c>
      <c r="S780" s="16">
        <v>0</v>
      </c>
      <c r="T780" s="16">
        <v>500</v>
      </c>
      <c r="U780" s="16">
        <v>500</v>
      </c>
      <c r="V780" s="16">
        <v>500</v>
      </c>
      <c r="W780" s="16">
        <v>1500</v>
      </c>
      <c r="X780" s="16" t="s">
        <v>2432</v>
      </c>
      <c r="Y780" s="13"/>
      <c r="Z780" s="13"/>
      <c r="AA780" s="13"/>
      <c r="AB780" s="13"/>
      <c r="AC780" s="13"/>
      <c r="AD780" s="13"/>
      <c r="AE780" s="13"/>
      <c r="AF780" s="13"/>
      <c r="AG780" s="13"/>
      <c r="AH780" s="13"/>
      <c r="AI780" s="13"/>
    </row>
    <row r="781" spans="1:35" x14ac:dyDescent="0.2">
      <c r="A781" s="14" t="s">
        <v>2332</v>
      </c>
      <c r="B781" s="15" t="s">
        <v>2333</v>
      </c>
      <c r="C781" s="16" t="s">
        <v>2334</v>
      </c>
      <c r="D781" s="16" t="s">
        <v>2382</v>
      </c>
      <c r="E781" s="16" t="s">
        <v>2383</v>
      </c>
      <c r="F781" s="16" t="s">
        <v>2384</v>
      </c>
      <c r="G781" s="17" t="s">
        <v>2385</v>
      </c>
      <c r="H781" s="16" t="s">
        <v>2386</v>
      </c>
      <c r="I781" s="17" t="s">
        <v>2387</v>
      </c>
      <c r="J781" s="16" t="s">
        <v>98</v>
      </c>
      <c r="K781" s="16" t="s">
        <v>99</v>
      </c>
      <c r="L781" s="16" t="s">
        <v>2434</v>
      </c>
      <c r="M781" s="16" t="s">
        <v>50</v>
      </c>
      <c r="N781" s="16" t="s">
        <v>2435</v>
      </c>
      <c r="O781" s="16" t="s">
        <v>52</v>
      </c>
      <c r="P781" s="16" t="s">
        <v>2436</v>
      </c>
      <c r="Q781" s="16" t="s">
        <v>338</v>
      </c>
      <c r="R781" s="16" t="s">
        <v>36</v>
      </c>
      <c r="S781" s="16">
        <v>1</v>
      </c>
      <c r="T781" s="16">
        <v>1</v>
      </c>
      <c r="U781" s="16">
        <v>1</v>
      </c>
      <c r="V781" s="16">
        <v>1</v>
      </c>
      <c r="W781" s="16">
        <v>4</v>
      </c>
      <c r="X781" s="16" t="s">
        <v>2437</v>
      </c>
      <c r="Y781" s="13"/>
      <c r="Z781" s="13"/>
      <c r="AA781" s="13"/>
      <c r="AB781" s="13"/>
      <c r="AC781" s="13"/>
      <c r="AD781" s="13"/>
      <c r="AE781" s="13"/>
      <c r="AF781" s="13"/>
      <c r="AG781" s="13"/>
      <c r="AH781" s="13"/>
      <c r="AI781" s="13"/>
    </row>
    <row r="782" spans="1:35" x14ac:dyDescent="0.2">
      <c r="A782" s="14" t="s">
        <v>2332</v>
      </c>
      <c r="B782" s="15" t="s">
        <v>2333</v>
      </c>
      <c r="C782" s="16" t="s">
        <v>2334</v>
      </c>
      <c r="D782" s="16" t="s">
        <v>2382</v>
      </c>
      <c r="E782" s="16" t="s">
        <v>2383</v>
      </c>
      <c r="F782" s="16" t="s">
        <v>2384</v>
      </c>
      <c r="G782" s="17" t="s">
        <v>2385</v>
      </c>
      <c r="H782" s="16" t="s">
        <v>2386</v>
      </c>
      <c r="I782" s="17" t="s">
        <v>2387</v>
      </c>
      <c r="J782" s="16" t="s">
        <v>98</v>
      </c>
      <c r="K782" s="16" t="s">
        <v>99</v>
      </c>
      <c r="L782" s="16" t="s">
        <v>2434</v>
      </c>
      <c r="M782" s="16" t="s">
        <v>50</v>
      </c>
      <c r="N782" s="16" t="s">
        <v>2435</v>
      </c>
      <c r="O782" s="16" t="s">
        <v>52</v>
      </c>
      <c r="P782" s="16" t="s">
        <v>2438</v>
      </c>
      <c r="Q782" s="16" t="s">
        <v>338</v>
      </c>
      <c r="R782" s="16" t="s">
        <v>36</v>
      </c>
      <c r="S782" s="16">
        <v>1</v>
      </c>
      <c r="T782" s="16">
        <v>1</v>
      </c>
      <c r="U782" s="16">
        <v>1</v>
      </c>
      <c r="V782" s="16">
        <v>1</v>
      </c>
      <c r="W782" s="16">
        <v>4</v>
      </c>
      <c r="X782" s="16" t="s">
        <v>2437</v>
      </c>
      <c r="Y782" s="13"/>
      <c r="Z782" s="13"/>
      <c r="AA782" s="13"/>
      <c r="AB782" s="13"/>
      <c r="AC782" s="13"/>
      <c r="AD782" s="13"/>
      <c r="AE782" s="13"/>
      <c r="AF782" s="13"/>
      <c r="AG782" s="13"/>
      <c r="AH782" s="13"/>
      <c r="AI782" s="13"/>
    </row>
    <row r="783" spans="1:35" x14ac:dyDescent="0.2">
      <c r="A783" s="14" t="s">
        <v>2332</v>
      </c>
      <c r="B783" s="15" t="s">
        <v>2333</v>
      </c>
      <c r="C783" s="16" t="s">
        <v>2334</v>
      </c>
      <c r="D783" s="16" t="s">
        <v>2382</v>
      </c>
      <c r="E783" s="16" t="s">
        <v>2383</v>
      </c>
      <c r="F783" s="16" t="s">
        <v>2384</v>
      </c>
      <c r="G783" s="17" t="s">
        <v>2385</v>
      </c>
      <c r="H783" s="16" t="s">
        <v>2386</v>
      </c>
      <c r="I783" s="17" t="s">
        <v>2387</v>
      </c>
      <c r="J783" s="16" t="s">
        <v>445</v>
      </c>
      <c r="K783" s="16" t="s">
        <v>446</v>
      </c>
      <c r="L783" s="16" t="s">
        <v>2439</v>
      </c>
      <c r="M783" s="16" t="s">
        <v>50</v>
      </c>
      <c r="N783" s="16" t="s">
        <v>2440</v>
      </c>
      <c r="O783" s="16" t="s">
        <v>52</v>
      </c>
      <c r="P783" s="16" t="s">
        <v>2441</v>
      </c>
      <c r="Q783" s="16" t="s">
        <v>409</v>
      </c>
      <c r="R783" s="16" t="s">
        <v>36</v>
      </c>
      <c r="S783" s="16">
        <v>2</v>
      </c>
      <c r="T783" s="16">
        <v>8</v>
      </c>
      <c r="U783" s="16">
        <v>12</v>
      </c>
      <c r="V783" s="16">
        <v>6</v>
      </c>
      <c r="W783" s="16">
        <v>28</v>
      </c>
      <c r="X783" s="16" t="s">
        <v>2442</v>
      </c>
      <c r="Y783" s="13"/>
      <c r="Z783" s="13"/>
      <c r="AA783" s="13"/>
      <c r="AB783" s="13"/>
      <c r="AC783" s="13"/>
      <c r="AD783" s="13"/>
      <c r="AE783" s="13"/>
      <c r="AF783" s="13"/>
      <c r="AG783" s="13"/>
      <c r="AH783" s="13"/>
      <c r="AI783" s="13"/>
    </row>
    <row r="784" spans="1:35" x14ac:dyDescent="0.2">
      <c r="A784" s="14" t="s">
        <v>2332</v>
      </c>
      <c r="B784" s="15" t="s">
        <v>2333</v>
      </c>
      <c r="C784" s="16" t="s">
        <v>2334</v>
      </c>
      <c r="D784" s="16" t="s">
        <v>2382</v>
      </c>
      <c r="E784" s="16" t="s">
        <v>2383</v>
      </c>
      <c r="F784" s="16" t="s">
        <v>2384</v>
      </c>
      <c r="G784" s="17" t="s">
        <v>2385</v>
      </c>
      <c r="H784" s="16" t="s">
        <v>2386</v>
      </c>
      <c r="I784" s="17" t="s">
        <v>2387</v>
      </c>
      <c r="J784" s="16" t="s">
        <v>445</v>
      </c>
      <c r="K784" s="16" t="s">
        <v>446</v>
      </c>
      <c r="L784" s="16" t="s">
        <v>2439</v>
      </c>
      <c r="M784" s="16" t="s">
        <v>50</v>
      </c>
      <c r="N784" s="16" t="s">
        <v>2440</v>
      </c>
      <c r="O784" s="16" t="s">
        <v>52</v>
      </c>
      <c r="P784" s="16" t="s">
        <v>2443</v>
      </c>
      <c r="Q784" s="16" t="s">
        <v>409</v>
      </c>
      <c r="R784" s="16" t="s">
        <v>36</v>
      </c>
      <c r="S784" s="16">
        <v>2</v>
      </c>
      <c r="T784" s="16">
        <v>8</v>
      </c>
      <c r="U784" s="16">
        <v>12</v>
      </c>
      <c r="V784" s="16">
        <v>6</v>
      </c>
      <c r="W784" s="16">
        <v>28</v>
      </c>
      <c r="X784" s="16" t="s">
        <v>2442</v>
      </c>
      <c r="Y784" s="13"/>
      <c r="Z784" s="13"/>
      <c r="AA784" s="13"/>
      <c r="AB784" s="13"/>
      <c r="AC784" s="13"/>
      <c r="AD784" s="13"/>
      <c r="AE784" s="13"/>
      <c r="AF784" s="13"/>
      <c r="AG784" s="13"/>
      <c r="AH784" s="13"/>
      <c r="AI784" s="13"/>
    </row>
    <row r="785" spans="1:35" x14ac:dyDescent="0.2">
      <c r="A785" s="14" t="s">
        <v>2332</v>
      </c>
      <c r="B785" s="15" t="s">
        <v>2333</v>
      </c>
      <c r="C785" s="16" t="s">
        <v>2334</v>
      </c>
      <c r="D785" s="16" t="s">
        <v>2382</v>
      </c>
      <c r="E785" s="16" t="s">
        <v>2383</v>
      </c>
      <c r="F785" s="16" t="s">
        <v>2384</v>
      </c>
      <c r="G785" s="17" t="s">
        <v>2385</v>
      </c>
      <c r="H785" s="16" t="s">
        <v>2386</v>
      </c>
      <c r="I785" s="17" t="s">
        <v>2387</v>
      </c>
      <c r="J785" s="16" t="s">
        <v>638</v>
      </c>
      <c r="K785" s="16" t="s">
        <v>639</v>
      </c>
      <c r="L785" s="16" t="s">
        <v>2444</v>
      </c>
      <c r="M785" s="16" t="s">
        <v>50</v>
      </c>
      <c r="N785" s="16" t="s">
        <v>2445</v>
      </c>
      <c r="O785" s="16" t="s">
        <v>52</v>
      </c>
      <c r="P785" s="16" t="s">
        <v>2446</v>
      </c>
      <c r="Q785" s="16" t="s">
        <v>2391</v>
      </c>
      <c r="R785" s="16" t="s">
        <v>36</v>
      </c>
      <c r="S785" s="16">
        <v>0</v>
      </c>
      <c r="T785" s="16">
        <v>0</v>
      </c>
      <c r="U785" s="16">
        <v>1</v>
      </c>
      <c r="V785" s="16">
        <v>0</v>
      </c>
      <c r="W785" s="16">
        <v>1</v>
      </c>
      <c r="X785" s="16" t="s">
        <v>2447</v>
      </c>
      <c r="Y785" s="13"/>
      <c r="Z785" s="13"/>
      <c r="AA785" s="13"/>
      <c r="AB785" s="13"/>
      <c r="AC785" s="13"/>
      <c r="AD785" s="13"/>
      <c r="AE785" s="13"/>
      <c r="AF785" s="13"/>
      <c r="AG785" s="13"/>
      <c r="AH785" s="13"/>
      <c r="AI785" s="13"/>
    </row>
    <row r="786" spans="1:35" x14ac:dyDescent="0.2">
      <c r="A786" s="14" t="s">
        <v>2332</v>
      </c>
      <c r="B786" s="15" t="s">
        <v>2333</v>
      </c>
      <c r="C786" s="16" t="s">
        <v>2334</v>
      </c>
      <c r="D786" s="16" t="s">
        <v>2382</v>
      </c>
      <c r="E786" s="16" t="s">
        <v>2383</v>
      </c>
      <c r="F786" s="16" t="s">
        <v>2384</v>
      </c>
      <c r="G786" s="17" t="s">
        <v>2385</v>
      </c>
      <c r="H786" s="16" t="s">
        <v>2386</v>
      </c>
      <c r="I786" s="17" t="s">
        <v>2387</v>
      </c>
      <c r="J786" s="16" t="s">
        <v>638</v>
      </c>
      <c r="K786" s="16" t="s">
        <v>639</v>
      </c>
      <c r="L786" s="16" t="s">
        <v>2444</v>
      </c>
      <c r="M786" s="16" t="s">
        <v>50</v>
      </c>
      <c r="N786" s="16" t="s">
        <v>2445</v>
      </c>
      <c r="O786" s="16" t="s">
        <v>52</v>
      </c>
      <c r="P786" s="16" t="s">
        <v>2448</v>
      </c>
      <c r="Q786" s="16" t="s">
        <v>2391</v>
      </c>
      <c r="R786" s="16" t="s">
        <v>36</v>
      </c>
      <c r="S786" s="16">
        <v>0</v>
      </c>
      <c r="T786" s="16">
        <v>0</v>
      </c>
      <c r="U786" s="16">
        <v>1</v>
      </c>
      <c r="V786" s="16">
        <v>0</v>
      </c>
      <c r="W786" s="16">
        <v>1</v>
      </c>
      <c r="X786" s="16" t="s">
        <v>2447</v>
      </c>
      <c r="Y786" s="13"/>
      <c r="Z786" s="13"/>
      <c r="AA786" s="13"/>
      <c r="AB786" s="13"/>
      <c r="AC786" s="13"/>
      <c r="AD786" s="13"/>
      <c r="AE786" s="13"/>
      <c r="AF786" s="13"/>
      <c r="AG786" s="13"/>
      <c r="AH786" s="13"/>
      <c r="AI786" s="13"/>
    </row>
    <row r="787" spans="1:35" x14ac:dyDescent="0.2">
      <c r="A787" s="14" t="s">
        <v>2332</v>
      </c>
      <c r="B787" s="15" t="s">
        <v>2333</v>
      </c>
      <c r="C787" s="16" t="s">
        <v>2334</v>
      </c>
      <c r="D787" s="16" t="s">
        <v>2382</v>
      </c>
      <c r="E787" s="16" t="s">
        <v>2383</v>
      </c>
      <c r="F787" s="16" t="s">
        <v>2384</v>
      </c>
      <c r="G787" s="17" t="s">
        <v>2385</v>
      </c>
      <c r="H787" s="16" t="s">
        <v>2386</v>
      </c>
      <c r="I787" s="17" t="s">
        <v>2387</v>
      </c>
      <c r="J787" s="16" t="s">
        <v>104</v>
      </c>
      <c r="K787" s="16" t="s">
        <v>105</v>
      </c>
      <c r="L787" s="16" t="s">
        <v>2449</v>
      </c>
      <c r="M787" s="16" t="s">
        <v>50</v>
      </c>
      <c r="N787" s="16" t="s">
        <v>2450</v>
      </c>
      <c r="O787" s="16" t="s">
        <v>52</v>
      </c>
      <c r="P787" s="16" t="s">
        <v>2451</v>
      </c>
      <c r="Q787" s="16" t="s">
        <v>338</v>
      </c>
      <c r="R787" s="16" t="s">
        <v>36</v>
      </c>
      <c r="S787" s="16">
        <v>1</v>
      </c>
      <c r="T787" s="16">
        <v>3</v>
      </c>
      <c r="U787" s="16">
        <v>2</v>
      </c>
      <c r="V787" s="16">
        <v>2</v>
      </c>
      <c r="W787" s="16">
        <v>8</v>
      </c>
      <c r="X787" s="16" t="s">
        <v>2452</v>
      </c>
      <c r="Y787" s="13"/>
      <c r="Z787" s="13"/>
      <c r="AA787" s="13"/>
      <c r="AB787" s="13"/>
      <c r="AC787" s="13"/>
      <c r="AD787" s="13"/>
      <c r="AE787" s="13"/>
      <c r="AF787" s="13"/>
      <c r="AG787" s="13"/>
      <c r="AH787" s="13"/>
      <c r="AI787" s="13"/>
    </row>
    <row r="788" spans="1:35" x14ac:dyDescent="0.2">
      <c r="A788" s="14" t="s">
        <v>2332</v>
      </c>
      <c r="B788" s="15" t="s">
        <v>2333</v>
      </c>
      <c r="C788" s="16" t="s">
        <v>2334</v>
      </c>
      <c r="D788" s="16" t="s">
        <v>2382</v>
      </c>
      <c r="E788" s="16" t="s">
        <v>2383</v>
      </c>
      <c r="F788" s="16" t="s">
        <v>2384</v>
      </c>
      <c r="G788" s="17" t="s">
        <v>2385</v>
      </c>
      <c r="H788" s="16" t="s">
        <v>2386</v>
      </c>
      <c r="I788" s="17" t="s">
        <v>2387</v>
      </c>
      <c r="J788" s="16" t="s">
        <v>104</v>
      </c>
      <c r="K788" s="16" t="s">
        <v>105</v>
      </c>
      <c r="L788" s="16" t="s">
        <v>2449</v>
      </c>
      <c r="M788" s="16" t="s">
        <v>50</v>
      </c>
      <c r="N788" s="16" t="s">
        <v>2450</v>
      </c>
      <c r="O788" s="16" t="s">
        <v>52</v>
      </c>
      <c r="P788" s="16" t="s">
        <v>2453</v>
      </c>
      <c r="Q788" s="16" t="s">
        <v>338</v>
      </c>
      <c r="R788" s="16" t="s">
        <v>36</v>
      </c>
      <c r="S788" s="16">
        <v>1</v>
      </c>
      <c r="T788" s="16">
        <v>3</v>
      </c>
      <c r="U788" s="16">
        <v>2</v>
      </c>
      <c r="V788" s="16">
        <v>2</v>
      </c>
      <c r="W788" s="16">
        <v>8</v>
      </c>
      <c r="X788" s="16" t="s">
        <v>2452</v>
      </c>
      <c r="Y788" s="13"/>
      <c r="Z788" s="13"/>
      <c r="AA788" s="13"/>
      <c r="AB788" s="13"/>
      <c r="AC788" s="13"/>
      <c r="AD788" s="13"/>
      <c r="AE788" s="13"/>
      <c r="AF788" s="13"/>
      <c r="AG788" s="13"/>
      <c r="AH788" s="13"/>
      <c r="AI788" s="13"/>
    </row>
    <row r="789" spans="1:35" x14ac:dyDescent="0.2">
      <c r="A789" s="14" t="s">
        <v>2332</v>
      </c>
      <c r="B789" s="15" t="s">
        <v>2333</v>
      </c>
      <c r="C789" s="16" t="s">
        <v>2334</v>
      </c>
      <c r="D789" s="16" t="s">
        <v>2382</v>
      </c>
      <c r="E789" s="16" t="s">
        <v>2383</v>
      </c>
      <c r="F789" s="16" t="s">
        <v>2384</v>
      </c>
      <c r="G789" s="17" t="s">
        <v>2385</v>
      </c>
      <c r="H789" s="16" t="s">
        <v>2386</v>
      </c>
      <c r="I789" s="17" t="s">
        <v>2387</v>
      </c>
      <c r="J789" s="16" t="s">
        <v>458</v>
      </c>
      <c r="K789" s="16" t="s">
        <v>459</v>
      </c>
      <c r="L789" s="16" t="s">
        <v>2454</v>
      </c>
      <c r="M789" s="16" t="s">
        <v>50</v>
      </c>
      <c r="N789" s="16" t="s">
        <v>2455</v>
      </c>
      <c r="O789" s="16" t="s">
        <v>52</v>
      </c>
      <c r="P789" s="16" t="s">
        <v>2456</v>
      </c>
      <c r="Q789" s="16" t="s">
        <v>426</v>
      </c>
      <c r="R789" s="16" t="s">
        <v>36</v>
      </c>
      <c r="S789" s="16">
        <v>1</v>
      </c>
      <c r="T789" s="16">
        <v>3</v>
      </c>
      <c r="U789" s="16">
        <v>2</v>
      </c>
      <c r="V789" s="16">
        <v>2</v>
      </c>
      <c r="W789" s="16">
        <v>8</v>
      </c>
      <c r="X789" s="16" t="s">
        <v>2457</v>
      </c>
      <c r="Y789" s="13"/>
      <c r="Z789" s="13"/>
      <c r="AA789" s="13"/>
      <c r="AB789" s="13"/>
      <c r="AC789" s="13"/>
      <c r="AD789" s="13"/>
      <c r="AE789" s="13"/>
      <c r="AF789" s="13"/>
      <c r="AG789" s="13"/>
      <c r="AH789" s="13"/>
      <c r="AI789" s="13"/>
    </row>
    <row r="790" spans="1:35" x14ac:dyDescent="0.2">
      <c r="A790" s="14" t="s">
        <v>2332</v>
      </c>
      <c r="B790" s="15" t="s">
        <v>2333</v>
      </c>
      <c r="C790" s="16" t="s">
        <v>2334</v>
      </c>
      <c r="D790" s="16" t="s">
        <v>2382</v>
      </c>
      <c r="E790" s="16" t="s">
        <v>2383</v>
      </c>
      <c r="F790" s="16" t="s">
        <v>2384</v>
      </c>
      <c r="G790" s="17" t="s">
        <v>2385</v>
      </c>
      <c r="H790" s="16" t="s">
        <v>2386</v>
      </c>
      <c r="I790" s="17" t="s">
        <v>2387</v>
      </c>
      <c r="J790" s="16" t="s">
        <v>458</v>
      </c>
      <c r="K790" s="16" t="s">
        <v>459</v>
      </c>
      <c r="L790" s="16" t="s">
        <v>2454</v>
      </c>
      <c r="M790" s="16" t="s">
        <v>50</v>
      </c>
      <c r="N790" s="16" t="s">
        <v>2455</v>
      </c>
      <c r="O790" s="16" t="s">
        <v>52</v>
      </c>
      <c r="P790" s="16" t="s">
        <v>2458</v>
      </c>
      <c r="Q790" s="16" t="s">
        <v>426</v>
      </c>
      <c r="R790" s="16" t="s">
        <v>36</v>
      </c>
      <c r="S790" s="16">
        <v>1</v>
      </c>
      <c r="T790" s="16">
        <v>3</v>
      </c>
      <c r="U790" s="16">
        <v>2</v>
      </c>
      <c r="V790" s="16">
        <v>2</v>
      </c>
      <c r="W790" s="16">
        <v>8</v>
      </c>
      <c r="X790" s="16" t="s">
        <v>2457</v>
      </c>
      <c r="Y790" s="13"/>
      <c r="Z790" s="13"/>
      <c r="AA790" s="13"/>
      <c r="AB790" s="13"/>
      <c r="AC790" s="13"/>
      <c r="AD790" s="13"/>
      <c r="AE790" s="13"/>
      <c r="AF790" s="13"/>
      <c r="AG790" s="13"/>
      <c r="AH790" s="13"/>
      <c r="AI790" s="13"/>
    </row>
    <row r="791" spans="1:35" x14ac:dyDescent="0.2">
      <c r="A791" s="14" t="s">
        <v>2332</v>
      </c>
      <c r="B791" s="15" t="s">
        <v>2333</v>
      </c>
      <c r="C791" s="16" t="s">
        <v>2334</v>
      </c>
      <c r="D791" s="16" t="s">
        <v>2382</v>
      </c>
      <c r="E791" s="16" t="s">
        <v>2383</v>
      </c>
      <c r="F791" s="16" t="s">
        <v>2384</v>
      </c>
      <c r="G791" s="17" t="s">
        <v>2385</v>
      </c>
      <c r="H791" s="16" t="s">
        <v>2386</v>
      </c>
      <c r="I791" s="17" t="s">
        <v>2387</v>
      </c>
      <c r="J791" s="16" t="s">
        <v>570</v>
      </c>
      <c r="K791" s="16" t="s">
        <v>571</v>
      </c>
      <c r="L791" s="16" t="s">
        <v>2459</v>
      </c>
      <c r="M791" s="16" t="s">
        <v>50</v>
      </c>
      <c r="N791" s="16" t="s">
        <v>2460</v>
      </c>
      <c r="O791" s="16" t="s">
        <v>52</v>
      </c>
      <c r="P791" s="16" t="s">
        <v>2461</v>
      </c>
      <c r="Q791" s="16" t="s">
        <v>409</v>
      </c>
      <c r="R791" s="16" t="s">
        <v>36</v>
      </c>
      <c r="S791" s="16">
        <v>1</v>
      </c>
      <c r="T791" s="16">
        <v>3</v>
      </c>
      <c r="U791" s="16">
        <v>2</v>
      </c>
      <c r="V791" s="16">
        <v>2</v>
      </c>
      <c r="W791" s="16">
        <v>8</v>
      </c>
      <c r="X791" s="16" t="s">
        <v>2462</v>
      </c>
      <c r="Y791" s="13"/>
      <c r="Z791" s="13"/>
      <c r="AA791" s="13"/>
      <c r="AB791" s="13"/>
      <c r="AC791" s="13"/>
      <c r="AD791" s="13"/>
      <c r="AE791" s="13"/>
      <c r="AF791" s="13"/>
      <c r="AG791" s="13"/>
      <c r="AH791" s="13"/>
      <c r="AI791" s="13"/>
    </row>
    <row r="792" spans="1:35" x14ac:dyDescent="0.2">
      <c r="A792" s="14" t="s">
        <v>2332</v>
      </c>
      <c r="B792" s="15" t="s">
        <v>2333</v>
      </c>
      <c r="C792" s="16" t="s">
        <v>2334</v>
      </c>
      <c r="D792" s="16" t="s">
        <v>2382</v>
      </c>
      <c r="E792" s="16" t="s">
        <v>2383</v>
      </c>
      <c r="F792" s="16" t="s">
        <v>2384</v>
      </c>
      <c r="G792" s="17" t="s">
        <v>2385</v>
      </c>
      <c r="H792" s="16" t="s">
        <v>2386</v>
      </c>
      <c r="I792" s="17" t="s">
        <v>2387</v>
      </c>
      <c r="J792" s="16" t="s">
        <v>570</v>
      </c>
      <c r="K792" s="16" t="s">
        <v>571</v>
      </c>
      <c r="L792" s="16" t="s">
        <v>2459</v>
      </c>
      <c r="M792" s="16" t="s">
        <v>50</v>
      </c>
      <c r="N792" s="16" t="s">
        <v>2460</v>
      </c>
      <c r="O792" s="16" t="s">
        <v>52</v>
      </c>
      <c r="P792" s="16" t="s">
        <v>2463</v>
      </c>
      <c r="Q792" s="16" t="s">
        <v>409</v>
      </c>
      <c r="R792" s="16" t="s">
        <v>36</v>
      </c>
      <c r="S792" s="16">
        <v>1</v>
      </c>
      <c r="T792" s="16">
        <v>3</v>
      </c>
      <c r="U792" s="16">
        <v>2</v>
      </c>
      <c r="V792" s="16">
        <v>2</v>
      </c>
      <c r="W792" s="16">
        <v>8</v>
      </c>
      <c r="X792" s="16" t="s">
        <v>2462</v>
      </c>
      <c r="Y792" s="13"/>
      <c r="Z792" s="13"/>
      <c r="AA792" s="13"/>
      <c r="AB792" s="13"/>
      <c r="AC792" s="13"/>
      <c r="AD792" s="13"/>
      <c r="AE792" s="13"/>
      <c r="AF792" s="13"/>
      <c r="AG792" s="13"/>
      <c r="AH792" s="13"/>
      <c r="AI792" s="13"/>
    </row>
    <row r="793" spans="1:35" x14ac:dyDescent="0.2">
      <c r="A793" s="14" t="s">
        <v>2332</v>
      </c>
      <c r="B793" s="15" t="s">
        <v>2333</v>
      </c>
      <c r="C793" s="16" t="s">
        <v>2334</v>
      </c>
      <c r="D793" s="16" t="s">
        <v>2382</v>
      </c>
      <c r="E793" s="16" t="s">
        <v>2383</v>
      </c>
      <c r="F793" s="16" t="s">
        <v>2384</v>
      </c>
      <c r="G793" s="17" t="s">
        <v>2385</v>
      </c>
      <c r="H793" s="16" t="s">
        <v>2386</v>
      </c>
      <c r="I793" s="17" t="s">
        <v>2387</v>
      </c>
      <c r="J793" s="16" t="s">
        <v>811</v>
      </c>
      <c r="K793" s="16" t="s">
        <v>812</v>
      </c>
      <c r="L793" s="16" t="s">
        <v>2464</v>
      </c>
      <c r="M793" s="16" t="s">
        <v>50</v>
      </c>
      <c r="N793" s="16" t="s">
        <v>2465</v>
      </c>
      <c r="O793" s="16" t="s">
        <v>52</v>
      </c>
      <c r="P793" s="16" t="s">
        <v>2466</v>
      </c>
      <c r="Q793" s="16" t="s">
        <v>2133</v>
      </c>
      <c r="R793" s="16" t="s">
        <v>36</v>
      </c>
      <c r="S793" s="16">
        <v>1</v>
      </c>
      <c r="T793" s="16">
        <v>3</v>
      </c>
      <c r="U793" s="16">
        <v>4</v>
      </c>
      <c r="V793" s="16">
        <v>2</v>
      </c>
      <c r="W793" s="16">
        <v>10</v>
      </c>
      <c r="X793" s="16" t="s">
        <v>2467</v>
      </c>
      <c r="Y793" s="13"/>
      <c r="Z793" s="13"/>
      <c r="AA793" s="13"/>
      <c r="AB793" s="13"/>
      <c r="AC793" s="13"/>
      <c r="AD793" s="13"/>
      <c r="AE793" s="13"/>
      <c r="AF793" s="13"/>
      <c r="AG793" s="13"/>
      <c r="AH793" s="13"/>
      <c r="AI793" s="13"/>
    </row>
    <row r="794" spans="1:35" x14ac:dyDescent="0.2">
      <c r="A794" s="14" t="s">
        <v>2332</v>
      </c>
      <c r="B794" s="15" t="s">
        <v>2333</v>
      </c>
      <c r="C794" s="16" t="s">
        <v>2334</v>
      </c>
      <c r="D794" s="16" t="s">
        <v>2382</v>
      </c>
      <c r="E794" s="16" t="s">
        <v>2383</v>
      </c>
      <c r="F794" s="16" t="s">
        <v>2384</v>
      </c>
      <c r="G794" s="17" t="s">
        <v>2385</v>
      </c>
      <c r="H794" s="16" t="s">
        <v>2386</v>
      </c>
      <c r="I794" s="17" t="s">
        <v>2387</v>
      </c>
      <c r="J794" s="16" t="s">
        <v>811</v>
      </c>
      <c r="K794" s="16" t="s">
        <v>812</v>
      </c>
      <c r="L794" s="16" t="s">
        <v>2464</v>
      </c>
      <c r="M794" s="16" t="s">
        <v>50</v>
      </c>
      <c r="N794" s="16" t="s">
        <v>2465</v>
      </c>
      <c r="O794" s="16" t="s">
        <v>52</v>
      </c>
      <c r="P794" s="16" t="s">
        <v>2468</v>
      </c>
      <c r="Q794" s="16" t="s">
        <v>2133</v>
      </c>
      <c r="R794" s="16" t="s">
        <v>36</v>
      </c>
      <c r="S794" s="16">
        <v>1</v>
      </c>
      <c r="T794" s="16">
        <v>3</v>
      </c>
      <c r="U794" s="16">
        <v>4</v>
      </c>
      <c r="V794" s="16">
        <v>2</v>
      </c>
      <c r="W794" s="16">
        <v>10</v>
      </c>
      <c r="X794" s="16" t="s">
        <v>2467</v>
      </c>
      <c r="Y794" s="13"/>
      <c r="Z794" s="13"/>
      <c r="AA794" s="13"/>
      <c r="AB794" s="13"/>
      <c r="AC794" s="13"/>
      <c r="AD794" s="13"/>
      <c r="AE794" s="13"/>
      <c r="AF794" s="13"/>
      <c r="AG794" s="13"/>
      <c r="AH794" s="13"/>
      <c r="AI794" s="13"/>
    </row>
    <row r="795" spans="1:35" x14ac:dyDescent="0.2">
      <c r="A795" s="14" t="s">
        <v>2469</v>
      </c>
      <c r="B795" s="15" t="s">
        <v>2470</v>
      </c>
      <c r="C795" s="16" t="s">
        <v>2469</v>
      </c>
      <c r="D795" s="16" t="s">
        <v>2471</v>
      </c>
      <c r="E795" s="16" t="s">
        <v>2472</v>
      </c>
      <c r="F795" s="16" t="s">
        <v>2473</v>
      </c>
      <c r="G795" s="17" t="s">
        <v>2474</v>
      </c>
      <c r="H795" s="16" t="s">
        <v>2475</v>
      </c>
      <c r="I795" s="17" t="s">
        <v>2476</v>
      </c>
      <c r="J795" s="16" t="s">
        <v>28</v>
      </c>
      <c r="K795" s="16" t="s">
        <v>29</v>
      </c>
      <c r="L795" s="16" t="s">
        <v>2477</v>
      </c>
      <c r="M795" s="16" t="s">
        <v>31</v>
      </c>
      <c r="N795" s="16" t="s">
        <v>2478</v>
      </c>
      <c r="O795" s="16" t="s">
        <v>33</v>
      </c>
      <c r="P795" s="16" t="s">
        <v>2479</v>
      </c>
      <c r="Q795" s="16" t="s">
        <v>2480</v>
      </c>
      <c r="R795" s="16" t="s">
        <v>36</v>
      </c>
      <c r="S795" s="16">
        <v>0</v>
      </c>
      <c r="T795" s="16">
        <v>0</v>
      </c>
      <c r="U795" s="16">
        <v>0</v>
      </c>
      <c r="V795" s="16">
        <v>2</v>
      </c>
      <c r="W795" s="16">
        <v>2</v>
      </c>
      <c r="X795" s="16" t="s">
        <v>2481</v>
      </c>
      <c r="Y795" s="13"/>
      <c r="Z795" s="13"/>
      <c r="AA795" s="13"/>
      <c r="AB795" s="13"/>
      <c r="AC795" s="13"/>
      <c r="AD795" s="13"/>
      <c r="AE795" s="13"/>
      <c r="AF795" s="13"/>
      <c r="AG795" s="13"/>
      <c r="AH795" s="13"/>
      <c r="AI795" s="13"/>
    </row>
    <row r="796" spans="1:35" x14ac:dyDescent="0.2">
      <c r="A796" s="14" t="s">
        <v>2469</v>
      </c>
      <c r="B796" s="15" t="s">
        <v>2470</v>
      </c>
      <c r="C796" s="16" t="s">
        <v>2469</v>
      </c>
      <c r="D796" s="16" t="s">
        <v>2471</v>
      </c>
      <c r="E796" s="16" t="s">
        <v>2472</v>
      </c>
      <c r="F796" s="16" t="s">
        <v>2473</v>
      </c>
      <c r="G796" s="17" t="s">
        <v>2474</v>
      </c>
      <c r="H796" s="16" t="s">
        <v>2475</v>
      </c>
      <c r="I796" s="17" t="s">
        <v>2476</v>
      </c>
      <c r="J796" s="16" t="s">
        <v>28</v>
      </c>
      <c r="K796" s="16" t="s">
        <v>29</v>
      </c>
      <c r="L796" s="16" t="s">
        <v>2477</v>
      </c>
      <c r="M796" s="16" t="s">
        <v>31</v>
      </c>
      <c r="N796" s="16" t="s">
        <v>2478</v>
      </c>
      <c r="O796" s="16" t="s">
        <v>33</v>
      </c>
      <c r="P796" s="16" t="s">
        <v>2482</v>
      </c>
      <c r="Q796" s="16" t="s">
        <v>2480</v>
      </c>
      <c r="R796" s="16" t="s">
        <v>36</v>
      </c>
      <c r="S796" s="16">
        <v>0</v>
      </c>
      <c r="T796" s="16">
        <v>0</v>
      </c>
      <c r="U796" s="16">
        <v>0</v>
      </c>
      <c r="V796" s="16">
        <v>2</v>
      </c>
      <c r="W796" s="16">
        <v>2</v>
      </c>
      <c r="X796" s="16" t="s">
        <v>2481</v>
      </c>
      <c r="Y796" s="13"/>
      <c r="Z796" s="13"/>
      <c r="AA796" s="13"/>
      <c r="AB796" s="13"/>
      <c r="AC796" s="13"/>
      <c r="AD796" s="13"/>
      <c r="AE796" s="13"/>
      <c r="AF796" s="13"/>
      <c r="AG796" s="13"/>
      <c r="AH796" s="13"/>
      <c r="AI796" s="13"/>
    </row>
    <row r="797" spans="1:35" x14ac:dyDescent="0.2">
      <c r="A797" s="14" t="s">
        <v>2469</v>
      </c>
      <c r="B797" s="15" t="s">
        <v>2470</v>
      </c>
      <c r="C797" s="16" t="s">
        <v>2469</v>
      </c>
      <c r="D797" s="16" t="s">
        <v>2471</v>
      </c>
      <c r="E797" s="16" t="s">
        <v>2472</v>
      </c>
      <c r="F797" s="16" t="s">
        <v>2473</v>
      </c>
      <c r="G797" s="17" t="s">
        <v>2474</v>
      </c>
      <c r="H797" s="16" t="s">
        <v>2475</v>
      </c>
      <c r="I797" s="17" t="s">
        <v>2476</v>
      </c>
      <c r="J797" s="16" t="s">
        <v>39</v>
      </c>
      <c r="K797" s="16" t="s">
        <v>40</v>
      </c>
      <c r="L797" s="16" t="s">
        <v>2483</v>
      </c>
      <c r="M797" s="16" t="s">
        <v>31</v>
      </c>
      <c r="N797" s="16" t="s">
        <v>2484</v>
      </c>
      <c r="O797" s="16" t="s">
        <v>33</v>
      </c>
      <c r="P797" s="16" t="s">
        <v>2485</v>
      </c>
      <c r="Q797" s="16" t="s">
        <v>128</v>
      </c>
      <c r="R797" s="16" t="s">
        <v>36</v>
      </c>
      <c r="S797" s="16">
        <v>0</v>
      </c>
      <c r="T797" s="16">
        <v>0</v>
      </c>
      <c r="U797" s="16">
        <v>0</v>
      </c>
      <c r="V797" s="16">
        <v>475</v>
      </c>
      <c r="W797" s="16">
        <v>475</v>
      </c>
      <c r="X797" s="16" t="s">
        <v>2486</v>
      </c>
      <c r="Y797" s="13"/>
      <c r="Z797" s="13"/>
      <c r="AA797" s="13"/>
      <c r="AB797" s="13"/>
      <c r="AC797" s="13"/>
      <c r="AD797" s="13"/>
      <c r="AE797" s="13"/>
      <c r="AF797" s="13"/>
      <c r="AG797" s="13"/>
      <c r="AH797" s="13"/>
      <c r="AI797" s="13"/>
    </row>
    <row r="798" spans="1:35" x14ac:dyDescent="0.2">
      <c r="A798" s="14" t="s">
        <v>2469</v>
      </c>
      <c r="B798" s="15" t="s">
        <v>2470</v>
      </c>
      <c r="C798" s="16" t="s">
        <v>2469</v>
      </c>
      <c r="D798" s="16" t="s">
        <v>2471</v>
      </c>
      <c r="E798" s="16" t="s">
        <v>2472</v>
      </c>
      <c r="F798" s="16" t="s">
        <v>2473</v>
      </c>
      <c r="G798" s="17" t="s">
        <v>2474</v>
      </c>
      <c r="H798" s="16" t="s">
        <v>2475</v>
      </c>
      <c r="I798" s="17" t="s">
        <v>2476</v>
      </c>
      <c r="J798" s="16" t="s">
        <v>39</v>
      </c>
      <c r="K798" s="16" t="s">
        <v>40</v>
      </c>
      <c r="L798" s="16" t="s">
        <v>2483</v>
      </c>
      <c r="M798" s="16" t="s">
        <v>31</v>
      </c>
      <c r="N798" s="16" t="s">
        <v>2484</v>
      </c>
      <c r="O798" s="16" t="s">
        <v>33</v>
      </c>
      <c r="P798" s="16" t="s">
        <v>2487</v>
      </c>
      <c r="Q798" s="16" t="s">
        <v>128</v>
      </c>
      <c r="R798" s="16" t="s">
        <v>36</v>
      </c>
      <c r="S798" s="16">
        <v>0</v>
      </c>
      <c r="T798" s="16">
        <v>0</v>
      </c>
      <c r="U798" s="16">
        <v>0</v>
      </c>
      <c r="V798" s="16">
        <v>475</v>
      </c>
      <c r="W798" s="16">
        <v>475</v>
      </c>
      <c r="X798" s="16" t="s">
        <v>2486</v>
      </c>
      <c r="Y798" s="13"/>
      <c r="Z798" s="13"/>
      <c r="AA798" s="13"/>
      <c r="AB798" s="13"/>
      <c r="AC798" s="13"/>
      <c r="AD798" s="13"/>
      <c r="AE798" s="13"/>
      <c r="AF798" s="13"/>
      <c r="AG798" s="13"/>
      <c r="AH798" s="13"/>
      <c r="AI798" s="13"/>
    </row>
    <row r="799" spans="1:35" x14ac:dyDescent="0.2">
      <c r="A799" s="14" t="s">
        <v>2469</v>
      </c>
      <c r="B799" s="15" t="s">
        <v>2470</v>
      </c>
      <c r="C799" s="16" t="s">
        <v>2469</v>
      </c>
      <c r="D799" s="16" t="s">
        <v>2471</v>
      </c>
      <c r="E799" s="16" t="s">
        <v>2472</v>
      </c>
      <c r="F799" s="16" t="s">
        <v>2473</v>
      </c>
      <c r="G799" s="17" t="s">
        <v>2474</v>
      </c>
      <c r="H799" s="16" t="s">
        <v>2475</v>
      </c>
      <c r="I799" s="17" t="s">
        <v>2476</v>
      </c>
      <c r="J799" s="16" t="s">
        <v>47</v>
      </c>
      <c r="K799" s="16" t="s">
        <v>48</v>
      </c>
      <c r="L799" s="16" t="s">
        <v>2488</v>
      </c>
      <c r="M799" s="16" t="s">
        <v>31</v>
      </c>
      <c r="N799" s="16" t="s">
        <v>2489</v>
      </c>
      <c r="O799" s="16" t="s">
        <v>133</v>
      </c>
      <c r="P799" s="16" t="s">
        <v>2490</v>
      </c>
      <c r="Q799" s="16" t="s">
        <v>78</v>
      </c>
      <c r="R799" s="16" t="s">
        <v>36</v>
      </c>
      <c r="S799" s="16">
        <v>0</v>
      </c>
      <c r="T799" s="16">
        <v>175</v>
      </c>
      <c r="U799" s="16">
        <v>0</v>
      </c>
      <c r="V799" s="16">
        <v>125</v>
      </c>
      <c r="W799" s="16">
        <v>300</v>
      </c>
      <c r="X799" s="16" t="s">
        <v>2481</v>
      </c>
      <c r="Y799" s="13"/>
      <c r="Z799" s="13"/>
      <c r="AA799" s="13"/>
      <c r="AB799" s="13"/>
      <c r="AC799" s="13"/>
      <c r="AD799" s="13"/>
      <c r="AE799" s="13"/>
      <c r="AF799" s="13"/>
      <c r="AG799" s="13"/>
      <c r="AH799" s="13"/>
      <c r="AI799" s="13"/>
    </row>
    <row r="800" spans="1:35" x14ac:dyDescent="0.2">
      <c r="A800" s="14" t="s">
        <v>2469</v>
      </c>
      <c r="B800" s="15" t="s">
        <v>2470</v>
      </c>
      <c r="C800" s="16" t="s">
        <v>2469</v>
      </c>
      <c r="D800" s="16" t="s">
        <v>2471</v>
      </c>
      <c r="E800" s="16" t="s">
        <v>2472</v>
      </c>
      <c r="F800" s="16" t="s">
        <v>2473</v>
      </c>
      <c r="G800" s="17" t="s">
        <v>2474</v>
      </c>
      <c r="H800" s="16" t="s">
        <v>2475</v>
      </c>
      <c r="I800" s="17" t="s">
        <v>2476</v>
      </c>
      <c r="J800" s="16" t="s">
        <v>47</v>
      </c>
      <c r="K800" s="16" t="s">
        <v>48</v>
      </c>
      <c r="L800" s="16" t="s">
        <v>2488</v>
      </c>
      <c r="M800" s="16" t="s">
        <v>31</v>
      </c>
      <c r="N800" s="16" t="s">
        <v>2489</v>
      </c>
      <c r="O800" s="16" t="s">
        <v>133</v>
      </c>
      <c r="P800" s="16" t="s">
        <v>2491</v>
      </c>
      <c r="Q800" s="16" t="s">
        <v>78</v>
      </c>
      <c r="R800" s="16" t="s">
        <v>36</v>
      </c>
      <c r="S800" s="16">
        <v>0</v>
      </c>
      <c r="T800" s="16">
        <v>175</v>
      </c>
      <c r="U800" s="16">
        <v>0</v>
      </c>
      <c r="V800" s="16">
        <v>125</v>
      </c>
      <c r="W800" s="16">
        <v>300</v>
      </c>
      <c r="X800" s="16" t="s">
        <v>2481</v>
      </c>
      <c r="Y800" s="13"/>
      <c r="Z800" s="13"/>
      <c r="AA800" s="13"/>
      <c r="AB800" s="13"/>
      <c r="AC800" s="13"/>
      <c r="AD800" s="13"/>
      <c r="AE800" s="13"/>
      <c r="AF800" s="13"/>
      <c r="AG800" s="13"/>
      <c r="AH800" s="13"/>
      <c r="AI800" s="13"/>
    </row>
    <row r="801" spans="1:35" x14ac:dyDescent="0.2">
      <c r="A801" s="14" t="s">
        <v>2469</v>
      </c>
      <c r="B801" s="15" t="s">
        <v>2470</v>
      </c>
      <c r="C801" s="16" t="s">
        <v>2469</v>
      </c>
      <c r="D801" s="16" t="s">
        <v>2471</v>
      </c>
      <c r="E801" s="16" t="s">
        <v>2472</v>
      </c>
      <c r="F801" s="16" t="s">
        <v>2473</v>
      </c>
      <c r="G801" s="17" t="s">
        <v>2474</v>
      </c>
      <c r="H801" s="16" t="s">
        <v>2475</v>
      </c>
      <c r="I801" s="17" t="s">
        <v>2476</v>
      </c>
      <c r="J801" s="16" t="s">
        <v>73</v>
      </c>
      <c r="K801" s="16" t="s">
        <v>74</v>
      </c>
      <c r="L801" s="16" t="s">
        <v>2492</v>
      </c>
      <c r="M801" s="16" t="s">
        <v>50</v>
      </c>
      <c r="N801" s="16" t="s">
        <v>2493</v>
      </c>
      <c r="O801" s="16" t="s">
        <v>52</v>
      </c>
      <c r="P801" s="16" t="s">
        <v>2494</v>
      </c>
      <c r="Q801" s="16" t="s">
        <v>2495</v>
      </c>
      <c r="R801" s="16" t="s">
        <v>36</v>
      </c>
      <c r="S801" s="16">
        <v>40</v>
      </c>
      <c r="T801" s="16">
        <v>35</v>
      </c>
      <c r="U801" s="16">
        <v>20</v>
      </c>
      <c r="V801" s="16">
        <v>5</v>
      </c>
      <c r="W801" s="16">
        <v>100</v>
      </c>
      <c r="X801" s="16" t="s">
        <v>702</v>
      </c>
      <c r="Y801" s="13"/>
      <c r="Z801" s="13"/>
      <c r="AA801" s="13"/>
      <c r="AB801" s="13"/>
      <c r="AC801" s="13"/>
      <c r="AD801" s="13"/>
      <c r="AE801" s="13"/>
      <c r="AF801" s="13"/>
      <c r="AG801" s="13"/>
      <c r="AH801" s="13"/>
      <c r="AI801" s="13"/>
    </row>
    <row r="802" spans="1:35" x14ac:dyDescent="0.2">
      <c r="A802" s="14" t="s">
        <v>2469</v>
      </c>
      <c r="B802" s="15" t="s">
        <v>2470</v>
      </c>
      <c r="C802" s="16" t="s">
        <v>2469</v>
      </c>
      <c r="D802" s="16" t="s">
        <v>2471</v>
      </c>
      <c r="E802" s="16" t="s">
        <v>2472</v>
      </c>
      <c r="F802" s="16" t="s">
        <v>2473</v>
      </c>
      <c r="G802" s="17" t="s">
        <v>2474</v>
      </c>
      <c r="H802" s="16" t="s">
        <v>2475</v>
      </c>
      <c r="I802" s="17" t="s">
        <v>2476</v>
      </c>
      <c r="J802" s="16" t="s">
        <v>73</v>
      </c>
      <c r="K802" s="16" t="s">
        <v>74</v>
      </c>
      <c r="L802" s="16" t="s">
        <v>2492</v>
      </c>
      <c r="M802" s="16" t="s">
        <v>50</v>
      </c>
      <c r="N802" s="16" t="s">
        <v>2493</v>
      </c>
      <c r="O802" s="16" t="s">
        <v>52</v>
      </c>
      <c r="P802" s="16" t="s">
        <v>2496</v>
      </c>
      <c r="Q802" s="16" t="s">
        <v>2495</v>
      </c>
      <c r="R802" s="16" t="s">
        <v>36</v>
      </c>
      <c r="S802" s="16">
        <v>50</v>
      </c>
      <c r="T802" s="16">
        <v>50</v>
      </c>
      <c r="U802" s="16">
        <v>50</v>
      </c>
      <c r="V802" s="16">
        <v>50</v>
      </c>
      <c r="W802" s="16">
        <v>200</v>
      </c>
      <c r="X802" s="16" t="s">
        <v>702</v>
      </c>
      <c r="Y802" s="13"/>
      <c r="Z802" s="13"/>
      <c r="AA802" s="13"/>
      <c r="AB802" s="13"/>
      <c r="AC802" s="13"/>
      <c r="AD802" s="13"/>
      <c r="AE802" s="13"/>
      <c r="AF802" s="13"/>
      <c r="AG802" s="13"/>
      <c r="AH802" s="13"/>
      <c r="AI802" s="13"/>
    </row>
    <row r="803" spans="1:35" x14ac:dyDescent="0.2">
      <c r="A803" s="14" t="s">
        <v>2469</v>
      </c>
      <c r="B803" s="15" t="s">
        <v>2470</v>
      </c>
      <c r="C803" s="16" t="s">
        <v>2469</v>
      </c>
      <c r="D803" s="16" t="s">
        <v>2471</v>
      </c>
      <c r="E803" s="16" t="s">
        <v>2472</v>
      </c>
      <c r="F803" s="16" t="s">
        <v>2473</v>
      </c>
      <c r="G803" s="17" t="s">
        <v>2474</v>
      </c>
      <c r="H803" s="16" t="s">
        <v>2475</v>
      </c>
      <c r="I803" s="17" t="s">
        <v>2476</v>
      </c>
      <c r="J803" s="16" t="s">
        <v>83</v>
      </c>
      <c r="K803" s="16" t="s">
        <v>84</v>
      </c>
      <c r="L803" s="16" t="s">
        <v>2497</v>
      </c>
      <c r="M803" s="16" t="s">
        <v>50</v>
      </c>
      <c r="N803" s="16" t="s">
        <v>2498</v>
      </c>
      <c r="O803" s="16" t="s">
        <v>52</v>
      </c>
      <c r="P803" s="16" t="s">
        <v>2499</v>
      </c>
      <c r="Q803" s="16" t="s">
        <v>2500</v>
      </c>
      <c r="R803" s="16" t="s">
        <v>36</v>
      </c>
      <c r="S803" s="16">
        <v>75</v>
      </c>
      <c r="T803" s="16">
        <v>75</v>
      </c>
      <c r="U803" s="16">
        <v>100</v>
      </c>
      <c r="V803" s="16">
        <v>50</v>
      </c>
      <c r="W803" s="16">
        <v>300</v>
      </c>
      <c r="X803" s="16" t="s">
        <v>2481</v>
      </c>
      <c r="Y803" s="13"/>
      <c r="Z803" s="13"/>
      <c r="AA803" s="13"/>
      <c r="AB803" s="13"/>
      <c r="AC803" s="13"/>
      <c r="AD803" s="13"/>
      <c r="AE803" s="13"/>
      <c r="AF803" s="13"/>
      <c r="AG803" s="13"/>
      <c r="AH803" s="13"/>
      <c r="AI803" s="13"/>
    </row>
    <row r="804" spans="1:35" x14ac:dyDescent="0.2">
      <c r="A804" s="14" t="s">
        <v>2469</v>
      </c>
      <c r="B804" s="15" t="s">
        <v>2470</v>
      </c>
      <c r="C804" s="16" t="s">
        <v>2469</v>
      </c>
      <c r="D804" s="16" t="s">
        <v>2471</v>
      </c>
      <c r="E804" s="16" t="s">
        <v>2472</v>
      </c>
      <c r="F804" s="16" t="s">
        <v>2473</v>
      </c>
      <c r="G804" s="17" t="s">
        <v>2474</v>
      </c>
      <c r="H804" s="16" t="s">
        <v>2475</v>
      </c>
      <c r="I804" s="17" t="s">
        <v>2476</v>
      </c>
      <c r="J804" s="16" t="s">
        <v>83</v>
      </c>
      <c r="K804" s="16" t="s">
        <v>84</v>
      </c>
      <c r="L804" s="16" t="s">
        <v>2497</v>
      </c>
      <c r="M804" s="16" t="s">
        <v>50</v>
      </c>
      <c r="N804" s="16" t="s">
        <v>2498</v>
      </c>
      <c r="O804" s="16" t="s">
        <v>52</v>
      </c>
      <c r="P804" s="16" t="s">
        <v>2501</v>
      </c>
      <c r="Q804" s="16" t="s">
        <v>2500</v>
      </c>
      <c r="R804" s="16" t="s">
        <v>36</v>
      </c>
      <c r="S804" s="16">
        <v>250</v>
      </c>
      <c r="T804" s="16">
        <v>250</v>
      </c>
      <c r="U804" s="16">
        <v>250</v>
      </c>
      <c r="V804" s="16">
        <v>250</v>
      </c>
      <c r="W804" s="16">
        <v>1000</v>
      </c>
      <c r="X804" s="16" t="s">
        <v>2481</v>
      </c>
      <c r="Y804" s="13"/>
      <c r="Z804" s="13"/>
      <c r="AA804" s="13"/>
      <c r="AB804" s="13"/>
      <c r="AC804" s="13"/>
      <c r="AD804" s="13"/>
      <c r="AE804" s="13"/>
      <c r="AF804" s="13"/>
      <c r="AG804" s="13"/>
      <c r="AH804" s="13"/>
      <c r="AI804" s="13"/>
    </row>
    <row r="805" spans="1:35" x14ac:dyDescent="0.2">
      <c r="A805" s="14" t="s">
        <v>2469</v>
      </c>
      <c r="B805" s="15" t="s">
        <v>2470</v>
      </c>
      <c r="C805" s="16" t="s">
        <v>2469</v>
      </c>
      <c r="D805" s="16" t="s">
        <v>2471</v>
      </c>
      <c r="E805" s="16" t="s">
        <v>2472</v>
      </c>
      <c r="F805" s="16" t="s">
        <v>2473</v>
      </c>
      <c r="G805" s="17" t="s">
        <v>2474</v>
      </c>
      <c r="H805" s="16" t="s">
        <v>2475</v>
      </c>
      <c r="I805" s="17" t="s">
        <v>2476</v>
      </c>
      <c r="J805" s="16" t="s">
        <v>91</v>
      </c>
      <c r="K805" s="16" t="s">
        <v>92</v>
      </c>
      <c r="L805" s="16" t="s">
        <v>2502</v>
      </c>
      <c r="M805" s="16" t="s">
        <v>50</v>
      </c>
      <c r="N805" s="16" t="s">
        <v>2503</v>
      </c>
      <c r="O805" s="16" t="s">
        <v>52</v>
      </c>
      <c r="P805" s="16" t="s">
        <v>2504</v>
      </c>
      <c r="Q805" s="16" t="s">
        <v>2505</v>
      </c>
      <c r="R805" s="16" t="s">
        <v>36</v>
      </c>
      <c r="S805" s="16">
        <v>4</v>
      </c>
      <c r="T805" s="16">
        <v>4</v>
      </c>
      <c r="U805" s="16">
        <v>4</v>
      </c>
      <c r="V805" s="16">
        <v>4</v>
      </c>
      <c r="W805" s="16">
        <v>16</v>
      </c>
      <c r="X805" s="16" t="s">
        <v>2506</v>
      </c>
      <c r="Y805" s="13"/>
      <c r="Z805" s="13"/>
      <c r="AA805" s="13"/>
      <c r="AB805" s="13"/>
      <c r="AC805" s="13"/>
      <c r="AD805" s="13"/>
      <c r="AE805" s="13"/>
      <c r="AF805" s="13"/>
      <c r="AG805" s="13"/>
      <c r="AH805" s="13"/>
      <c r="AI805" s="13"/>
    </row>
    <row r="806" spans="1:35" x14ac:dyDescent="0.2">
      <c r="A806" s="14" t="s">
        <v>2469</v>
      </c>
      <c r="B806" s="15" t="s">
        <v>2470</v>
      </c>
      <c r="C806" s="16" t="s">
        <v>2469</v>
      </c>
      <c r="D806" s="16" t="s">
        <v>2471</v>
      </c>
      <c r="E806" s="16" t="s">
        <v>2472</v>
      </c>
      <c r="F806" s="16" t="s">
        <v>2473</v>
      </c>
      <c r="G806" s="17" t="s">
        <v>2474</v>
      </c>
      <c r="H806" s="16" t="s">
        <v>2475</v>
      </c>
      <c r="I806" s="17" t="s">
        <v>2476</v>
      </c>
      <c r="J806" s="16" t="s">
        <v>91</v>
      </c>
      <c r="K806" s="16" t="s">
        <v>92</v>
      </c>
      <c r="L806" s="16" t="s">
        <v>2502</v>
      </c>
      <c r="M806" s="16" t="s">
        <v>50</v>
      </c>
      <c r="N806" s="16" t="s">
        <v>2503</v>
      </c>
      <c r="O806" s="16" t="s">
        <v>52</v>
      </c>
      <c r="P806" s="16" t="s">
        <v>2507</v>
      </c>
      <c r="Q806" s="16" t="s">
        <v>2505</v>
      </c>
      <c r="R806" s="16" t="s">
        <v>36</v>
      </c>
      <c r="S806" s="16">
        <v>4</v>
      </c>
      <c r="T806" s="16">
        <v>4</v>
      </c>
      <c r="U806" s="16">
        <v>4</v>
      </c>
      <c r="V806" s="16">
        <v>4</v>
      </c>
      <c r="W806" s="16">
        <v>16</v>
      </c>
      <c r="X806" s="16" t="s">
        <v>2506</v>
      </c>
      <c r="Y806" s="13"/>
      <c r="Z806" s="13"/>
      <c r="AA806" s="13"/>
      <c r="AB806" s="13"/>
      <c r="AC806" s="13"/>
      <c r="AD806" s="13"/>
      <c r="AE806" s="13"/>
      <c r="AF806" s="13"/>
      <c r="AG806" s="13"/>
      <c r="AH806" s="13"/>
      <c r="AI806" s="13"/>
    </row>
    <row r="807" spans="1:35" x14ac:dyDescent="0.2">
      <c r="A807" s="14" t="s">
        <v>2332</v>
      </c>
      <c r="B807" s="15" t="s">
        <v>2333</v>
      </c>
      <c r="C807" s="16" t="s">
        <v>2334</v>
      </c>
      <c r="D807" s="16" t="s">
        <v>2335</v>
      </c>
      <c r="E807" s="16" t="s">
        <v>2336</v>
      </c>
      <c r="F807" s="16" t="s">
        <v>2508</v>
      </c>
      <c r="G807" s="17" t="s">
        <v>2509</v>
      </c>
      <c r="H807" s="16" t="s">
        <v>2510</v>
      </c>
      <c r="I807" s="17" t="s">
        <v>2511</v>
      </c>
      <c r="J807" s="16" t="s">
        <v>28</v>
      </c>
      <c r="K807" s="16" t="s">
        <v>29</v>
      </c>
      <c r="L807" s="16" t="s">
        <v>2512</v>
      </c>
      <c r="M807" s="16" t="s">
        <v>31</v>
      </c>
      <c r="N807" s="16" t="s">
        <v>2513</v>
      </c>
      <c r="O807" s="16" t="s">
        <v>33</v>
      </c>
      <c r="P807" s="16" t="s">
        <v>2514</v>
      </c>
      <c r="Q807" s="16" t="s">
        <v>2515</v>
      </c>
      <c r="R807" s="16" t="s">
        <v>36</v>
      </c>
      <c r="S807" s="16">
        <v>0</v>
      </c>
      <c r="T807" s="16">
        <v>0</v>
      </c>
      <c r="U807" s="16">
        <v>0</v>
      </c>
      <c r="V807" s="16">
        <v>39200</v>
      </c>
      <c r="W807" s="16">
        <v>39200</v>
      </c>
      <c r="X807" s="16" t="s">
        <v>2516</v>
      </c>
      <c r="Y807" s="13"/>
      <c r="Z807" s="13"/>
      <c r="AA807" s="13"/>
      <c r="AB807" s="13"/>
      <c r="AC807" s="13"/>
      <c r="AD807" s="13"/>
      <c r="AE807" s="13"/>
      <c r="AF807" s="13"/>
      <c r="AG807" s="13"/>
      <c r="AH807" s="13"/>
      <c r="AI807" s="13"/>
    </row>
    <row r="808" spans="1:35" x14ac:dyDescent="0.2">
      <c r="A808" s="14" t="s">
        <v>2332</v>
      </c>
      <c r="B808" s="15" t="s">
        <v>2333</v>
      </c>
      <c r="C808" s="16" t="s">
        <v>2334</v>
      </c>
      <c r="D808" s="16" t="s">
        <v>2335</v>
      </c>
      <c r="E808" s="16" t="s">
        <v>2336</v>
      </c>
      <c r="F808" s="16" t="s">
        <v>2508</v>
      </c>
      <c r="G808" s="17" t="s">
        <v>2509</v>
      </c>
      <c r="H808" s="16" t="s">
        <v>2510</v>
      </c>
      <c r="I808" s="17" t="s">
        <v>2511</v>
      </c>
      <c r="J808" s="16" t="s">
        <v>28</v>
      </c>
      <c r="K808" s="16" t="s">
        <v>29</v>
      </c>
      <c r="L808" s="16" t="s">
        <v>2512</v>
      </c>
      <c r="M808" s="16" t="s">
        <v>31</v>
      </c>
      <c r="N808" s="16" t="s">
        <v>2513</v>
      </c>
      <c r="O808" s="16" t="s">
        <v>33</v>
      </c>
      <c r="P808" s="16" t="s">
        <v>2517</v>
      </c>
      <c r="Q808" s="16" t="s">
        <v>2515</v>
      </c>
      <c r="R808" s="16" t="s">
        <v>82</v>
      </c>
      <c r="S808" s="16">
        <v>0</v>
      </c>
      <c r="T808" s="16">
        <v>0</v>
      </c>
      <c r="U808" s="16">
        <v>0</v>
      </c>
      <c r="V808" s="16">
        <v>101940</v>
      </c>
      <c r="W808" s="16">
        <v>101940</v>
      </c>
      <c r="X808" s="16" t="s">
        <v>2516</v>
      </c>
      <c r="Y808" s="13"/>
      <c r="Z808" s="13"/>
      <c r="AA808" s="13"/>
      <c r="AB808" s="13"/>
      <c r="AC808" s="13"/>
      <c r="AD808" s="13"/>
      <c r="AE808" s="13"/>
      <c r="AF808" s="13"/>
      <c r="AG808" s="13"/>
      <c r="AH808" s="13"/>
      <c r="AI808" s="13"/>
    </row>
    <row r="809" spans="1:35" x14ac:dyDescent="0.2">
      <c r="A809" s="14" t="s">
        <v>2332</v>
      </c>
      <c r="B809" s="15" t="s">
        <v>2333</v>
      </c>
      <c r="C809" s="16" t="s">
        <v>2334</v>
      </c>
      <c r="D809" s="16" t="s">
        <v>2335</v>
      </c>
      <c r="E809" s="16" t="s">
        <v>2336</v>
      </c>
      <c r="F809" s="16" t="s">
        <v>2508</v>
      </c>
      <c r="G809" s="17" t="s">
        <v>2509</v>
      </c>
      <c r="H809" s="16" t="s">
        <v>2510</v>
      </c>
      <c r="I809" s="17" t="s">
        <v>2511</v>
      </c>
      <c r="J809" s="16" t="s">
        <v>39</v>
      </c>
      <c r="K809" s="16" t="s">
        <v>40</v>
      </c>
      <c r="L809" s="16" t="s">
        <v>2518</v>
      </c>
      <c r="M809" s="16" t="s">
        <v>31</v>
      </c>
      <c r="N809" s="16" t="s">
        <v>2519</v>
      </c>
      <c r="O809" s="16" t="s">
        <v>33</v>
      </c>
      <c r="P809" s="16" t="s">
        <v>2520</v>
      </c>
      <c r="Q809" s="16" t="s">
        <v>2515</v>
      </c>
      <c r="R809" s="16" t="s">
        <v>36</v>
      </c>
      <c r="S809" s="16">
        <v>0</v>
      </c>
      <c r="T809" s="16">
        <v>0</v>
      </c>
      <c r="U809" s="16">
        <v>0</v>
      </c>
      <c r="V809" s="16">
        <v>1060</v>
      </c>
      <c r="W809" s="16">
        <v>1060</v>
      </c>
      <c r="X809" s="16" t="s">
        <v>2516</v>
      </c>
      <c r="Y809" s="13"/>
      <c r="Z809" s="13"/>
      <c r="AA809" s="13"/>
      <c r="AB809" s="13"/>
      <c r="AC809" s="13"/>
      <c r="AD809" s="13"/>
      <c r="AE809" s="13"/>
      <c r="AF809" s="13"/>
      <c r="AG809" s="13"/>
      <c r="AH809" s="13"/>
      <c r="AI809" s="13"/>
    </row>
    <row r="810" spans="1:35" x14ac:dyDescent="0.2">
      <c r="A810" s="14" t="s">
        <v>2332</v>
      </c>
      <c r="B810" s="15" t="s">
        <v>2333</v>
      </c>
      <c r="C810" s="16" t="s">
        <v>2334</v>
      </c>
      <c r="D810" s="16" t="s">
        <v>2335</v>
      </c>
      <c r="E810" s="16" t="s">
        <v>2336</v>
      </c>
      <c r="F810" s="16" t="s">
        <v>2508</v>
      </c>
      <c r="G810" s="17" t="s">
        <v>2509</v>
      </c>
      <c r="H810" s="16" t="s">
        <v>2510</v>
      </c>
      <c r="I810" s="17" t="s">
        <v>2511</v>
      </c>
      <c r="J810" s="16" t="s">
        <v>39</v>
      </c>
      <c r="K810" s="16" t="s">
        <v>40</v>
      </c>
      <c r="L810" s="16" t="s">
        <v>2518</v>
      </c>
      <c r="M810" s="16" t="s">
        <v>31</v>
      </c>
      <c r="N810" s="16" t="s">
        <v>2519</v>
      </c>
      <c r="O810" s="16" t="s">
        <v>33</v>
      </c>
      <c r="P810" s="16" t="s">
        <v>2521</v>
      </c>
      <c r="Q810" s="16" t="s">
        <v>2515</v>
      </c>
      <c r="R810" s="16" t="s">
        <v>82</v>
      </c>
      <c r="S810" s="16">
        <v>0</v>
      </c>
      <c r="T810" s="16">
        <v>0</v>
      </c>
      <c r="U810" s="16">
        <v>0</v>
      </c>
      <c r="V810" s="16">
        <v>91181</v>
      </c>
      <c r="W810" s="16">
        <v>91181</v>
      </c>
      <c r="X810" s="16" t="s">
        <v>2516</v>
      </c>
      <c r="Y810" s="13"/>
      <c r="Z810" s="13"/>
      <c r="AA810" s="13"/>
      <c r="AB810" s="13"/>
      <c r="AC810" s="13"/>
      <c r="AD810" s="13"/>
      <c r="AE810" s="13"/>
      <c r="AF810" s="13"/>
      <c r="AG810" s="13"/>
      <c r="AH810" s="13"/>
      <c r="AI810" s="13"/>
    </row>
    <row r="811" spans="1:35" x14ac:dyDescent="0.2">
      <c r="A811" s="14" t="s">
        <v>2332</v>
      </c>
      <c r="B811" s="15" t="s">
        <v>2333</v>
      </c>
      <c r="C811" s="16" t="s">
        <v>2334</v>
      </c>
      <c r="D811" s="16" t="s">
        <v>2335</v>
      </c>
      <c r="E811" s="16" t="s">
        <v>2336</v>
      </c>
      <c r="F811" s="16" t="s">
        <v>2508</v>
      </c>
      <c r="G811" s="17" t="s">
        <v>2509</v>
      </c>
      <c r="H811" s="16" t="s">
        <v>2510</v>
      </c>
      <c r="I811" s="17" t="s">
        <v>2511</v>
      </c>
      <c r="J811" s="16" t="s">
        <v>47</v>
      </c>
      <c r="K811" s="16" t="s">
        <v>48</v>
      </c>
      <c r="L811" s="16" t="s">
        <v>2522</v>
      </c>
      <c r="M811" s="16" t="s">
        <v>50</v>
      </c>
      <c r="N811" s="16" t="s">
        <v>2523</v>
      </c>
      <c r="O811" s="16" t="s">
        <v>133</v>
      </c>
      <c r="P811" s="16" t="s">
        <v>2524</v>
      </c>
      <c r="Q811" s="16" t="s">
        <v>2525</v>
      </c>
      <c r="R811" s="16" t="s">
        <v>36</v>
      </c>
      <c r="S811" s="16">
        <v>0</v>
      </c>
      <c r="T811" s="16">
        <v>880</v>
      </c>
      <c r="U811" s="16">
        <v>0</v>
      </c>
      <c r="V811" s="16">
        <v>690</v>
      </c>
      <c r="W811" s="16">
        <v>1570</v>
      </c>
      <c r="X811" s="16" t="s">
        <v>2526</v>
      </c>
      <c r="Y811" s="13"/>
      <c r="Z811" s="13"/>
      <c r="AA811" s="13"/>
      <c r="AB811" s="13"/>
      <c r="AC811" s="13"/>
      <c r="AD811" s="13"/>
      <c r="AE811" s="13"/>
      <c r="AF811" s="13"/>
      <c r="AG811" s="13"/>
      <c r="AH811" s="13"/>
      <c r="AI811" s="13"/>
    </row>
    <row r="812" spans="1:35" x14ac:dyDescent="0.2">
      <c r="A812" s="14" t="s">
        <v>2332</v>
      </c>
      <c r="B812" s="15" t="s">
        <v>2333</v>
      </c>
      <c r="C812" s="16" t="s">
        <v>2334</v>
      </c>
      <c r="D812" s="16" t="s">
        <v>2335</v>
      </c>
      <c r="E812" s="16" t="s">
        <v>2336</v>
      </c>
      <c r="F812" s="16" t="s">
        <v>2508</v>
      </c>
      <c r="G812" s="17" t="s">
        <v>2509</v>
      </c>
      <c r="H812" s="16" t="s">
        <v>2510</v>
      </c>
      <c r="I812" s="17" t="s">
        <v>2511</v>
      </c>
      <c r="J812" s="16" t="s">
        <v>47</v>
      </c>
      <c r="K812" s="16" t="s">
        <v>48</v>
      </c>
      <c r="L812" s="16" t="s">
        <v>2522</v>
      </c>
      <c r="M812" s="16" t="s">
        <v>50</v>
      </c>
      <c r="N812" s="16" t="s">
        <v>2523</v>
      </c>
      <c r="O812" s="16" t="s">
        <v>133</v>
      </c>
      <c r="P812" s="16" t="s">
        <v>2527</v>
      </c>
      <c r="Q812" s="16" t="s">
        <v>2528</v>
      </c>
      <c r="R812" s="16" t="s">
        <v>36</v>
      </c>
      <c r="S812" s="16">
        <v>0</v>
      </c>
      <c r="T812" s="16">
        <v>53</v>
      </c>
      <c r="U812" s="16">
        <v>0</v>
      </c>
      <c r="V812" s="16">
        <v>46</v>
      </c>
      <c r="W812" s="16">
        <v>99</v>
      </c>
      <c r="X812" s="16" t="s">
        <v>2526</v>
      </c>
      <c r="Y812" s="13"/>
      <c r="Z812" s="13"/>
      <c r="AA812" s="13"/>
      <c r="AB812" s="13"/>
      <c r="AC812" s="13"/>
      <c r="AD812" s="13"/>
      <c r="AE812" s="13"/>
      <c r="AF812" s="13"/>
      <c r="AG812" s="13"/>
      <c r="AH812" s="13"/>
      <c r="AI812" s="13"/>
    </row>
    <row r="813" spans="1:35" x14ac:dyDescent="0.2">
      <c r="A813" s="14" t="s">
        <v>2332</v>
      </c>
      <c r="B813" s="15" t="s">
        <v>2333</v>
      </c>
      <c r="C813" s="16" t="s">
        <v>2334</v>
      </c>
      <c r="D813" s="16" t="s">
        <v>2335</v>
      </c>
      <c r="E813" s="16" t="s">
        <v>2336</v>
      </c>
      <c r="F813" s="16" t="s">
        <v>2508</v>
      </c>
      <c r="G813" s="17" t="s">
        <v>2509</v>
      </c>
      <c r="H813" s="16" t="s">
        <v>2510</v>
      </c>
      <c r="I813" s="17" t="s">
        <v>2511</v>
      </c>
      <c r="J813" s="16" t="s">
        <v>57</v>
      </c>
      <c r="K813" s="16" t="s">
        <v>58</v>
      </c>
      <c r="L813" s="16" t="s">
        <v>2529</v>
      </c>
      <c r="M813" s="16" t="s">
        <v>50</v>
      </c>
      <c r="N813" s="16" t="s">
        <v>2530</v>
      </c>
      <c r="O813" s="16" t="s">
        <v>52</v>
      </c>
      <c r="P813" s="16" t="s">
        <v>2531</v>
      </c>
      <c r="Q813" s="16" t="s">
        <v>2515</v>
      </c>
      <c r="R813" s="16" t="s">
        <v>36</v>
      </c>
      <c r="S813" s="16">
        <v>75</v>
      </c>
      <c r="T813" s="16">
        <v>75</v>
      </c>
      <c r="U813" s="16">
        <v>105</v>
      </c>
      <c r="V813" s="16">
        <v>75</v>
      </c>
      <c r="W813" s="16">
        <v>330</v>
      </c>
      <c r="X813" s="16" t="s">
        <v>2532</v>
      </c>
      <c r="Y813" s="13"/>
      <c r="Z813" s="13"/>
      <c r="AA813" s="13"/>
      <c r="AB813" s="13"/>
      <c r="AC813" s="13"/>
      <c r="AD813" s="13"/>
      <c r="AE813" s="13"/>
      <c r="AF813" s="13"/>
      <c r="AG813" s="13"/>
      <c r="AH813" s="13"/>
      <c r="AI813" s="13"/>
    </row>
    <row r="814" spans="1:35" x14ac:dyDescent="0.2">
      <c r="A814" s="14" t="s">
        <v>2332</v>
      </c>
      <c r="B814" s="15" t="s">
        <v>2333</v>
      </c>
      <c r="C814" s="16" t="s">
        <v>2334</v>
      </c>
      <c r="D814" s="16" t="s">
        <v>2335</v>
      </c>
      <c r="E814" s="16" t="s">
        <v>2336</v>
      </c>
      <c r="F814" s="16" t="s">
        <v>2508</v>
      </c>
      <c r="G814" s="17" t="s">
        <v>2509</v>
      </c>
      <c r="H814" s="16" t="s">
        <v>2510</v>
      </c>
      <c r="I814" s="17" t="s">
        <v>2511</v>
      </c>
      <c r="J814" s="16" t="s">
        <v>57</v>
      </c>
      <c r="K814" s="16" t="s">
        <v>58</v>
      </c>
      <c r="L814" s="16" t="s">
        <v>2529</v>
      </c>
      <c r="M814" s="16" t="s">
        <v>50</v>
      </c>
      <c r="N814" s="16" t="s">
        <v>2530</v>
      </c>
      <c r="O814" s="16" t="s">
        <v>52</v>
      </c>
      <c r="P814" s="16" t="s">
        <v>2533</v>
      </c>
      <c r="Q814" s="16" t="s">
        <v>2515</v>
      </c>
      <c r="R814" s="16" t="s">
        <v>36</v>
      </c>
      <c r="S814" s="16">
        <v>75</v>
      </c>
      <c r="T814" s="16">
        <v>75</v>
      </c>
      <c r="U814" s="16">
        <v>105</v>
      </c>
      <c r="V814" s="16">
        <v>75</v>
      </c>
      <c r="W814" s="16">
        <v>330</v>
      </c>
      <c r="X814" s="16" t="s">
        <v>2532</v>
      </c>
      <c r="Y814" s="13"/>
      <c r="Z814" s="13"/>
      <c r="AA814" s="13"/>
      <c r="AB814" s="13"/>
      <c r="AC814" s="13"/>
      <c r="AD814" s="13"/>
      <c r="AE814" s="13"/>
      <c r="AF814" s="13"/>
      <c r="AG814" s="13"/>
      <c r="AH814" s="13"/>
      <c r="AI814" s="13"/>
    </row>
    <row r="815" spans="1:35" x14ac:dyDescent="0.2">
      <c r="A815" s="14" t="s">
        <v>2332</v>
      </c>
      <c r="B815" s="15" t="s">
        <v>2333</v>
      </c>
      <c r="C815" s="16" t="s">
        <v>2334</v>
      </c>
      <c r="D815" s="16" t="s">
        <v>2335</v>
      </c>
      <c r="E815" s="16" t="s">
        <v>2336</v>
      </c>
      <c r="F815" s="16" t="s">
        <v>2508</v>
      </c>
      <c r="G815" s="17" t="s">
        <v>2509</v>
      </c>
      <c r="H815" s="16" t="s">
        <v>2510</v>
      </c>
      <c r="I815" s="17" t="s">
        <v>2511</v>
      </c>
      <c r="J815" s="16" t="s">
        <v>73</v>
      </c>
      <c r="K815" s="16" t="s">
        <v>74</v>
      </c>
      <c r="L815" s="16" t="s">
        <v>2534</v>
      </c>
      <c r="M815" s="16" t="s">
        <v>50</v>
      </c>
      <c r="N815" s="16" t="s">
        <v>2535</v>
      </c>
      <c r="O815" s="16" t="s">
        <v>52</v>
      </c>
      <c r="P815" s="16" t="s">
        <v>2536</v>
      </c>
      <c r="Q815" s="16" t="s">
        <v>2537</v>
      </c>
      <c r="R815" s="16" t="s">
        <v>36</v>
      </c>
      <c r="S815" s="16">
        <v>20</v>
      </c>
      <c r="T815" s="16">
        <v>19</v>
      </c>
      <c r="U815" s="16">
        <v>15</v>
      </c>
      <c r="V815" s="16">
        <v>19</v>
      </c>
      <c r="W815" s="16">
        <v>73</v>
      </c>
      <c r="X815" s="16" t="s">
        <v>2538</v>
      </c>
      <c r="Y815" s="13"/>
      <c r="Z815" s="13"/>
      <c r="AA815" s="13"/>
      <c r="AB815" s="13"/>
      <c r="AC815" s="13"/>
      <c r="AD815" s="13"/>
      <c r="AE815" s="13"/>
      <c r="AF815" s="13"/>
      <c r="AG815" s="13"/>
      <c r="AH815" s="13"/>
      <c r="AI815" s="13"/>
    </row>
    <row r="816" spans="1:35" x14ac:dyDescent="0.2">
      <c r="A816" s="14" t="s">
        <v>2332</v>
      </c>
      <c r="B816" s="15" t="s">
        <v>2333</v>
      </c>
      <c r="C816" s="16" t="s">
        <v>2334</v>
      </c>
      <c r="D816" s="16" t="s">
        <v>2335</v>
      </c>
      <c r="E816" s="16" t="s">
        <v>2336</v>
      </c>
      <c r="F816" s="16" t="s">
        <v>2508</v>
      </c>
      <c r="G816" s="17" t="s">
        <v>2509</v>
      </c>
      <c r="H816" s="16" t="s">
        <v>2510</v>
      </c>
      <c r="I816" s="17" t="s">
        <v>2511</v>
      </c>
      <c r="J816" s="16" t="s">
        <v>73</v>
      </c>
      <c r="K816" s="16" t="s">
        <v>74</v>
      </c>
      <c r="L816" s="16" t="s">
        <v>2534</v>
      </c>
      <c r="M816" s="16" t="s">
        <v>50</v>
      </c>
      <c r="N816" s="16" t="s">
        <v>2535</v>
      </c>
      <c r="O816" s="16" t="s">
        <v>52</v>
      </c>
      <c r="P816" s="16" t="s">
        <v>2539</v>
      </c>
      <c r="Q816" s="16" t="s">
        <v>2537</v>
      </c>
      <c r="R816" s="16" t="s">
        <v>36</v>
      </c>
      <c r="S816" s="16">
        <v>20</v>
      </c>
      <c r="T816" s="16">
        <v>19</v>
      </c>
      <c r="U816" s="16">
        <v>15</v>
      </c>
      <c r="V816" s="16">
        <v>19</v>
      </c>
      <c r="W816" s="16">
        <v>73</v>
      </c>
      <c r="X816" s="16" t="s">
        <v>2538</v>
      </c>
      <c r="Y816" s="13"/>
      <c r="Z816" s="13"/>
      <c r="AA816" s="13"/>
      <c r="AB816" s="13"/>
      <c r="AC816" s="13"/>
      <c r="AD816" s="13"/>
      <c r="AE816" s="13"/>
      <c r="AF816" s="13"/>
      <c r="AG816" s="13"/>
      <c r="AH816" s="13"/>
      <c r="AI816" s="13"/>
    </row>
    <row r="817" spans="1:35" x14ac:dyDescent="0.2">
      <c r="A817" s="14" t="s">
        <v>2332</v>
      </c>
      <c r="B817" s="15" t="s">
        <v>2333</v>
      </c>
      <c r="C817" s="16" t="s">
        <v>2334</v>
      </c>
      <c r="D817" s="16" t="s">
        <v>2335</v>
      </c>
      <c r="E817" s="16" t="s">
        <v>2336</v>
      </c>
      <c r="F817" s="16" t="s">
        <v>2508</v>
      </c>
      <c r="G817" s="17" t="s">
        <v>2509</v>
      </c>
      <c r="H817" s="16" t="s">
        <v>2510</v>
      </c>
      <c r="I817" s="17" t="s">
        <v>2511</v>
      </c>
      <c r="J817" s="16" t="s">
        <v>98</v>
      </c>
      <c r="K817" s="16" t="s">
        <v>99</v>
      </c>
      <c r="L817" s="16" t="s">
        <v>2540</v>
      </c>
      <c r="M817" s="16" t="s">
        <v>50</v>
      </c>
      <c r="N817" s="16" t="s">
        <v>2541</v>
      </c>
      <c r="O817" s="16" t="s">
        <v>52</v>
      </c>
      <c r="P817" s="16" t="s">
        <v>2542</v>
      </c>
      <c r="Q817" s="16" t="s">
        <v>2543</v>
      </c>
      <c r="R817" s="16" t="s">
        <v>36</v>
      </c>
      <c r="S817" s="16">
        <v>50</v>
      </c>
      <c r="T817" s="16">
        <v>50</v>
      </c>
      <c r="U817" s="16">
        <v>50</v>
      </c>
      <c r="V817" s="16">
        <v>50</v>
      </c>
      <c r="W817" s="16">
        <v>200</v>
      </c>
      <c r="X817" s="16" t="s">
        <v>2544</v>
      </c>
      <c r="Y817" s="13"/>
      <c r="Z817" s="13"/>
      <c r="AA817" s="13"/>
      <c r="AB817" s="13"/>
      <c r="AC817" s="13"/>
      <c r="AD817" s="13"/>
      <c r="AE817" s="13"/>
      <c r="AF817" s="13"/>
      <c r="AG817" s="13"/>
      <c r="AH817" s="13"/>
      <c r="AI817" s="13"/>
    </row>
    <row r="818" spans="1:35" x14ac:dyDescent="0.2">
      <c r="A818" s="14" t="s">
        <v>2332</v>
      </c>
      <c r="B818" s="15" t="s">
        <v>2333</v>
      </c>
      <c r="C818" s="16" t="s">
        <v>2334</v>
      </c>
      <c r="D818" s="16" t="s">
        <v>2335</v>
      </c>
      <c r="E818" s="16" t="s">
        <v>2336</v>
      </c>
      <c r="F818" s="16" t="s">
        <v>2508</v>
      </c>
      <c r="G818" s="17" t="s">
        <v>2509</v>
      </c>
      <c r="H818" s="16" t="s">
        <v>2510</v>
      </c>
      <c r="I818" s="17" t="s">
        <v>2511</v>
      </c>
      <c r="J818" s="16" t="s">
        <v>98</v>
      </c>
      <c r="K818" s="16" t="s">
        <v>99</v>
      </c>
      <c r="L818" s="16" t="s">
        <v>2540</v>
      </c>
      <c r="M818" s="16" t="s">
        <v>50</v>
      </c>
      <c r="N818" s="16" t="s">
        <v>2541</v>
      </c>
      <c r="O818" s="16" t="s">
        <v>52</v>
      </c>
      <c r="P818" s="16" t="s">
        <v>2545</v>
      </c>
      <c r="Q818" s="16" t="s">
        <v>905</v>
      </c>
      <c r="R818" s="16" t="s">
        <v>82</v>
      </c>
      <c r="S818" s="16">
        <v>178847</v>
      </c>
      <c r="T818" s="16">
        <v>178847</v>
      </c>
      <c r="U818" s="16">
        <v>178847</v>
      </c>
      <c r="V818" s="16">
        <v>178847</v>
      </c>
      <c r="W818" s="16">
        <v>178847</v>
      </c>
      <c r="X818" s="16" t="s">
        <v>2544</v>
      </c>
      <c r="Y818" s="13"/>
      <c r="Z818" s="13"/>
      <c r="AA818" s="13"/>
      <c r="AB818" s="13"/>
      <c r="AC818" s="13"/>
      <c r="AD818" s="13"/>
      <c r="AE818" s="13"/>
      <c r="AF818" s="13"/>
      <c r="AG818" s="13"/>
      <c r="AH818" s="13"/>
      <c r="AI818" s="13"/>
    </row>
    <row r="819" spans="1:35" x14ac:dyDescent="0.2">
      <c r="A819" s="14" t="s">
        <v>2332</v>
      </c>
      <c r="B819" s="15" t="s">
        <v>2333</v>
      </c>
      <c r="C819" s="16" t="s">
        <v>2334</v>
      </c>
      <c r="D819" s="16" t="s">
        <v>2335</v>
      </c>
      <c r="E819" s="16" t="s">
        <v>2336</v>
      </c>
      <c r="F819" s="16" t="s">
        <v>2508</v>
      </c>
      <c r="G819" s="17" t="s">
        <v>2509</v>
      </c>
      <c r="H819" s="16" t="s">
        <v>2510</v>
      </c>
      <c r="I819" s="17" t="s">
        <v>2511</v>
      </c>
      <c r="J819" s="16" t="s">
        <v>445</v>
      </c>
      <c r="K819" s="16" t="s">
        <v>446</v>
      </c>
      <c r="L819" s="16" t="s">
        <v>2546</v>
      </c>
      <c r="M819" s="16" t="s">
        <v>50</v>
      </c>
      <c r="N819" s="16" t="s">
        <v>2547</v>
      </c>
      <c r="O819" s="16" t="s">
        <v>133</v>
      </c>
      <c r="P819" s="16" t="s">
        <v>2548</v>
      </c>
      <c r="Q819" s="16" t="s">
        <v>2537</v>
      </c>
      <c r="R819" s="16" t="s">
        <v>36</v>
      </c>
      <c r="S819" s="16">
        <v>0</v>
      </c>
      <c r="T819" s="16">
        <v>10</v>
      </c>
      <c r="U819" s="16">
        <v>0</v>
      </c>
      <c r="V819" s="16">
        <v>12</v>
      </c>
      <c r="W819" s="16">
        <v>22</v>
      </c>
      <c r="X819" s="16" t="s">
        <v>2549</v>
      </c>
      <c r="Y819" s="13"/>
      <c r="Z819" s="13"/>
      <c r="AA819" s="13"/>
      <c r="AB819" s="13"/>
      <c r="AC819" s="13"/>
      <c r="AD819" s="13"/>
      <c r="AE819" s="13"/>
      <c r="AF819" s="13"/>
      <c r="AG819" s="13"/>
      <c r="AH819" s="13"/>
      <c r="AI819" s="13"/>
    </row>
    <row r="820" spans="1:35" x14ac:dyDescent="0.2">
      <c r="A820" s="14" t="s">
        <v>2332</v>
      </c>
      <c r="B820" s="15" t="s">
        <v>2333</v>
      </c>
      <c r="C820" s="16" t="s">
        <v>2334</v>
      </c>
      <c r="D820" s="16" t="s">
        <v>2335</v>
      </c>
      <c r="E820" s="16" t="s">
        <v>2336</v>
      </c>
      <c r="F820" s="16" t="s">
        <v>2508</v>
      </c>
      <c r="G820" s="17" t="s">
        <v>2509</v>
      </c>
      <c r="H820" s="16" t="s">
        <v>2510</v>
      </c>
      <c r="I820" s="17" t="s">
        <v>2511</v>
      </c>
      <c r="J820" s="16" t="s">
        <v>445</v>
      </c>
      <c r="K820" s="16" t="s">
        <v>446</v>
      </c>
      <c r="L820" s="16" t="s">
        <v>2546</v>
      </c>
      <c r="M820" s="16" t="s">
        <v>50</v>
      </c>
      <c r="N820" s="16" t="s">
        <v>2547</v>
      </c>
      <c r="O820" s="16" t="s">
        <v>133</v>
      </c>
      <c r="P820" s="16" t="s">
        <v>2550</v>
      </c>
      <c r="Q820" s="16" t="s">
        <v>2537</v>
      </c>
      <c r="R820" s="16" t="s">
        <v>36</v>
      </c>
      <c r="S820" s="16">
        <v>0</v>
      </c>
      <c r="T820" s="16">
        <v>10</v>
      </c>
      <c r="U820" s="16">
        <v>0</v>
      </c>
      <c r="V820" s="16">
        <v>12</v>
      </c>
      <c r="W820" s="16">
        <v>22</v>
      </c>
      <c r="X820" s="16" t="s">
        <v>2549</v>
      </c>
      <c r="Y820" s="13"/>
      <c r="Z820" s="13"/>
      <c r="AA820" s="13"/>
      <c r="AB820" s="13"/>
      <c r="AC820" s="13"/>
      <c r="AD820" s="13"/>
      <c r="AE820" s="13"/>
      <c r="AF820" s="13"/>
      <c r="AG820" s="13"/>
      <c r="AH820" s="13"/>
      <c r="AI820" s="13"/>
    </row>
    <row r="821" spans="1:35" x14ac:dyDescent="0.2">
      <c r="A821" s="14" t="s">
        <v>2469</v>
      </c>
      <c r="B821" s="15" t="s">
        <v>2470</v>
      </c>
      <c r="C821" s="16" t="s">
        <v>2469</v>
      </c>
      <c r="D821" s="16" t="s">
        <v>2551</v>
      </c>
      <c r="E821" s="16" t="s">
        <v>2552</v>
      </c>
      <c r="F821" s="16" t="s">
        <v>2553</v>
      </c>
      <c r="G821" s="17" t="s">
        <v>2554</v>
      </c>
      <c r="H821" s="16" t="s">
        <v>2555</v>
      </c>
      <c r="I821" s="17" t="s">
        <v>2556</v>
      </c>
      <c r="J821" s="16" t="s">
        <v>28</v>
      </c>
      <c r="K821" s="16" t="s">
        <v>29</v>
      </c>
      <c r="L821" s="16" t="s">
        <v>2557</v>
      </c>
      <c r="M821" s="16" t="s">
        <v>31</v>
      </c>
      <c r="N821" s="16" t="s">
        <v>2558</v>
      </c>
      <c r="O821" s="16" t="s">
        <v>33</v>
      </c>
      <c r="P821" s="16" t="s">
        <v>2559</v>
      </c>
      <c r="Q821" s="16" t="s">
        <v>128</v>
      </c>
      <c r="R821" s="16" t="s">
        <v>36</v>
      </c>
      <c r="S821" s="16">
        <v>0</v>
      </c>
      <c r="T821" s="16">
        <v>0</v>
      </c>
      <c r="U821" s="16">
        <v>0</v>
      </c>
      <c r="V821" s="16">
        <v>10</v>
      </c>
      <c r="W821" s="16">
        <v>10</v>
      </c>
      <c r="X821" s="16" t="s">
        <v>190</v>
      </c>
      <c r="Y821" s="13"/>
      <c r="Z821" s="13"/>
      <c r="AA821" s="13"/>
      <c r="AB821" s="13"/>
      <c r="AC821" s="13"/>
      <c r="AD821" s="13"/>
      <c r="AE821" s="13"/>
      <c r="AF821" s="13"/>
      <c r="AG821" s="13"/>
      <c r="AH821" s="13"/>
      <c r="AI821" s="13"/>
    </row>
    <row r="822" spans="1:35" x14ac:dyDescent="0.2">
      <c r="A822" s="14" t="s">
        <v>2469</v>
      </c>
      <c r="B822" s="15" t="s">
        <v>2470</v>
      </c>
      <c r="C822" s="16" t="s">
        <v>2469</v>
      </c>
      <c r="D822" s="16" t="s">
        <v>2551</v>
      </c>
      <c r="E822" s="16" t="s">
        <v>2552</v>
      </c>
      <c r="F822" s="16" t="s">
        <v>2553</v>
      </c>
      <c r="G822" s="17" t="s">
        <v>2554</v>
      </c>
      <c r="H822" s="16" t="s">
        <v>2555</v>
      </c>
      <c r="I822" s="17" t="s">
        <v>2556</v>
      </c>
      <c r="J822" s="16" t="s">
        <v>28</v>
      </c>
      <c r="K822" s="16" t="s">
        <v>29</v>
      </c>
      <c r="L822" s="16" t="s">
        <v>2557</v>
      </c>
      <c r="M822" s="16" t="s">
        <v>31</v>
      </c>
      <c r="N822" s="16" t="s">
        <v>2558</v>
      </c>
      <c r="O822" s="16" t="s">
        <v>33</v>
      </c>
      <c r="P822" s="16" t="s">
        <v>2560</v>
      </c>
      <c r="Q822" s="16" t="s">
        <v>128</v>
      </c>
      <c r="R822" s="16" t="s">
        <v>36</v>
      </c>
      <c r="S822" s="16">
        <v>0</v>
      </c>
      <c r="T822" s="16">
        <v>0</v>
      </c>
      <c r="U822" s="16">
        <v>0</v>
      </c>
      <c r="V822" s="16">
        <v>10</v>
      </c>
      <c r="W822" s="16">
        <v>10</v>
      </c>
      <c r="X822" s="16" t="s">
        <v>190</v>
      </c>
      <c r="Y822" s="13"/>
      <c r="Z822" s="13"/>
      <c r="AA822" s="13"/>
      <c r="AB822" s="13"/>
      <c r="AC822" s="13"/>
      <c r="AD822" s="13"/>
      <c r="AE822" s="13"/>
      <c r="AF822" s="13"/>
      <c r="AG822" s="13"/>
      <c r="AH822" s="13"/>
      <c r="AI822" s="13"/>
    </row>
    <row r="823" spans="1:35" x14ac:dyDescent="0.2">
      <c r="A823" s="14" t="s">
        <v>2469</v>
      </c>
      <c r="B823" s="15" t="s">
        <v>2470</v>
      </c>
      <c r="C823" s="16" t="s">
        <v>2469</v>
      </c>
      <c r="D823" s="16" t="s">
        <v>2551</v>
      </c>
      <c r="E823" s="16" t="s">
        <v>2552</v>
      </c>
      <c r="F823" s="16" t="s">
        <v>2553</v>
      </c>
      <c r="G823" s="17" t="s">
        <v>2554</v>
      </c>
      <c r="H823" s="16" t="s">
        <v>2555</v>
      </c>
      <c r="I823" s="17" t="s">
        <v>2556</v>
      </c>
      <c r="J823" s="16" t="s">
        <v>39</v>
      </c>
      <c r="K823" s="16" t="s">
        <v>40</v>
      </c>
      <c r="L823" s="16" t="s">
        <v>2561</v>
      </c>
      <c r="M823" s="16" t="s">
        <v>31</v>
      </c>
      <c r="N823" s="16" t="s">
        <v>2562</v>
      </c>
      <c r="O823" s="16" t="s">
        <v>33</v>
      </c>
      <c r="P823" s="16" t="s">
        <v>2563</v>
      </c>
      <c r="Q823" s="16" t="s">
        <v>128</v>
      </c>
      <c r="R823" s="16" t="s">
        <v>36</v>
      </c>
      <c r="S823" s="16">
        <v>0</v>
      </c>
      <c r="T823" s="16">
        <v>0</v>
      </c>
      <c r="U823" s="16">
        <v>0</v>
      </c>
      <c r="V823" s="16">
        <v>700</v>
      </c>
      <c r="W823" s="16">
        <v>700</v>
      </c>
      <c r="X823" s="16" t="s">
        <v>190</v>
      </c>
      <c r="Y823" s="13"/>
      <c r="Z823" s="13"/>
      <c r="AA823" s="13"/>
      <c r="AB823" s="13"/>
      <c r="AC823" s="13"/>
      <c r="AD823" s="13"/>
      <c r="AE823" s="13"/>
      <c r="AF823" s="13"/>
      <c r="AG823" s="13"/>
      <c r="AH823" s="13"/>
      <c r="AI823" s="13"/>
    </row>
    <row r="824" spans="1:35" x14ac:dyDescent="0.2">
      <c r="A824" s="14" t="s">
        <v>2469</v>
      </c>
      <c r="B824" s="15" t="s">
        <v>2470</v>
      </c>
      <c r="C824" s="16" t="s">
        <v>2469</v>
      </c>
      <c r="D824" s="16" t="s">
        <v>2551</v>
      </c>
      <c r="E824" s="16" t="s">
        <v>2552</v>
      </c>
      <c r="F824" s="16" t="s">
        <v>2553</v>
      </c>
      <c r="G824" s="17" t="s">
        <v>2554</v>
      </c>
      <c r="H824" s="16" t="s">
        <v>2555</v>
      </c>
      <c r="I824" s="17" t="s">
        <v>2556</v>
      </c>
      <c r="J824" s="16" t="s">
        <v>39</v>
      </c>
      <c r="K824" s="16" t="s">
        <v>40</v>
      </c>
      <c r="L824" s="16" t="s">
        <v>2561</v>
      </c>
      <c r="M824" s="16" t="s">
        <v>31</v>
      </c>
      <c r="N824" s="16" t="s">
        <v>2562</v>
      </c>
      <c r="O824" s="16" t="s">
        <v>33</v>
      </c>
      <c r="P824" s="16" t="s">
        <v>2564</v>
      </c>
      <c r="Q824" s="16" t="s">
        <v>128</v>
      </c>
      <c r="R824" s="16" t="s">
        <v>36</v>
      </c>
      <c r="S824" s="16">
        <v>0</v>
      </c>
      <c r="T824" s="16">
        <v>0</v>
      </c>
      <c r="U824" s="16">
        <v>0</v>
      </c>
      <c r="V824" s="16">
        <v>600</v>
      </c>
      <c r="W824" s="16">
        <v>600</v>
      </c>
      <c r="X824" s="16" t="s">
        <v>190</v>
      </c>
      <c r="Y824" s="13"/>
      <c r="Z824" s="13"/>
      <c r="AA824" s="13"/>
      <c r="AB824" s="13"/>
      <c r="AC824" s="13"/>
      <c r="AD824" s="13"/>
      <c r="AE824" s="13"/>
      <c r="AF824" s="13"/>
      <c r="AG824" s="13"/>
      <c r="AH824" s="13"/>
      <c r="AI824" s="13"/>
    </row>
    <row r="825" spans="1:35" x14ac:dyDescent="0.2">
      <c r="A825" s="14" t="s">
        <v>2469</v>
      </c>
      <c r="B825" s="15" t="s">
        <v>2470</v>
      </c>
      <c r="C825" s="16" t="s">
        <v>2469</v>
      </c>
      <c r="D825" s="16" t="s">
        <v>2551</v>
      </c>
      <c r="E825" s="16" t="s">
        <v>2552</v>
      </c>
      <c r="F825" s="16" t="s">
        <v>2553</v>
      </c>
      <c r="G825" s="17" t="s">
        <v>2554</v>
      </c>
      <c r="H825" s="16" t="s">
        <v>2555</v>
      </c>
      <c r="I825" s="17" t="s">
        <v>2556</v>
      </c>
      <c r="J825" s="16" t="s">
        <v>47</v>
      </c>
      <c r="K825" s="16" t="s">
        <v>48</v>
      </c>
      <c r="L825" s="16" t="s">
        <v>2565</v>
      </c>
      <c r="M825" s="16" t="s">
        <v>50</v>
      </c>
      <c r="N825" s="16" t="s">
        <v>2566</v>
      </c>
      <c r="O825" s="16" t="s">
        <v>133</v>
      </c>
      <c r="P825" s="16" t="s">
        <v>2567</v>
      </c>
      <c r="Q825" s="16" t="s">
        <v>128</v>
      </c>
      <c r="R825" s="16" t="s">
        <v>36</v>
      </c>
      <c r="S825" s="16">
        <v>0</v>
      </c>
      <c r="T825" s="16">
        <v>8</v>
      </c>
      <c r="U825" s="16">
        <v>0</v>
      </c>
      <c r="V825" s="16">
        <v>7</v>
      </c>
      <c r="W825" s="16">
        <v>15</v>
      </c>
      <c r="X825" s="16" t="s">
        <v>190</v>
      </c>
      <c r="Y825" s="13"/>
      <c r="Z825" s="13"/>
      <c r="AA825" s="13"/>
      <c r="AB825" s="13"/>
      <c r="AC825" s="13"/>
      <c r="AD825" s="13"/>
      <c r="AE825" s="13"/>
      <c r="AF825" s="13"/>
      <c r="AG825" s="13"/>
      <c r="AH825" s="13"/>
      <c r="AI825" s="13"/>
    </row>
    <row r="826" spans="1:35" x14ac:dyDescent="0.2">
      <c r="A826" s="14" t="s">
        <v>2469</v>
      </c>
      <c r="B826" s="15" t="s">
        <v>2470</v>
      </c>
      <c r="C826" s="16" t="s">
        <v>2469</v>
      </c>
      <c r="D826" s="16" t="s">
        <v>2551</v>
      </c>
      <c r="E826" s="16" t="s">
        <v>2552</v>
      </c>
      <c r="F826" s="16" t="s">
        <v>2553</v>
      </c>
      <c r="G826" s="17" t="s">
        <v>2554</v>
      </c>
      <c r="H826" s="16" t="s">
        <v>2555</v>
      </c>
      <c r="I826" s="17" t="s">
        <v>2556</v>
      </c>
      <c r="J826" s="16" t="s">
        <v>47</v>
      </c>
      <c r="K826" s="16" t="s">
        <v>48</v>
      </c>
      <c r="L826" s="16" t="s">
        <v>2565</v>
      </c>
      <c r="M826" s="16" t="s">
        <v>50</v>
      </c>
      <c r="N826" s="16" t="s">
        <v>2566</v>
      </c>
      <c r="O826" s="16" t="s">
        <v>133</v>
      </c>
      <c r="P826" s="16" t="s">
        <v>2568</v>
      </c>
      <c r="Q826" s="16" t="s">
        <v>128</v>
      </c>
      <c r="R826" s="16" t="s">
        <v>36</v>
      </c>
      <c r="S826" s="16">
        <v>0</v>
      </c>
      <c r="T826" s="16">
        <v>5</v>
      </c>
      <c r="U826" s="16">
        <v>0</v>
      </c>
      <c r="V826" s="16">
        <v>6</v>
      </c>
      <c r="W826" s="16">
        <v>11</v>
      </c>
      <c r="X826" s="16" t="s">
        <v>190</v>
      </c>
      <c r="Y826" s="13"/>
      <c r="Z826" s="13"/>
      <c r="AA826" s="13"/>
      <c r="AB826" s="13"/>
      <c r="AC826" s="13"/>
      <c r="AD826" s="13"/>
      <c r="AE826" s="13"/>
      <c r="AF826" s="13"/>
      <c r="AG826" s="13"/>
      <c r="AH826" s="13"/>
      <c r="AI826" s="13"/>
    </row>
    <row r="827" spans="1:35" x14ac:dyDescent="0.2">
      <c r="A827" s="14" t="s">
        <v>2469</v>
      </c>
      <c r="B827" s="15" t="s">
        <v>2470</v>
      </c>
      <c r="C827" s="16" t="s">
        <v>2469</v>
      </c>
      <c r="D827" s="16" t="s">
        <v>2551</v>
      </c>
      <c r="E827" s="16" t="s">
        <v>2552</v>
      </c>
      <c r="F827" s="16" t="s">
        <v>2553</v>
      </c>
      <c r="G827" s="17" t="s">
        <v>2554</v>
      </c>
      <c r="H827" s="16" t="s">
        <v>2555</v>
      </c>
      <c r="I827" s="17" t="s">
        <v>2556</v>
      </c>
      <c r="J827" s="16" t="s">
        <v>73</v>
      </c>
      <c r="K827" s="16" t="s">
        <v>74</v>
      </c>
      <c r="L827" s="16" t="s">
        <v>2569</v>
      </c>
      <c r="M827" s="16" t="s">
        <v>50</v>
      </c>
      <c r="N827" s="16" t="s">
        <v>2570</v>
      </c>
      <c r="O827" s="16" t="s">
        <v>52</v>
      </c>
      <c r="P827" s="16" t="s">
        <v>2571</v>
      </c>
      <c r="Q827" s="16" t="s">
        <v>2537</v>
      </c>
      <c r="R827" s="16" t="s">
        <v>36</v>
      </c>
      <c r="S827" s="16">
        <v>1</v>
      </c>
      <c r="T827" s="16">
        <v>2</v>
      </c>
      <c r="U827" s="16">
        <v>2</v>
      </c>
      <c r="V827" s="16">
        <v>1</v>
      </c>
      <c r="W827" s="16">
        <v>6</v>
      </c>
      <c r="X827" s="16" t="s">
        <v>190</v>
      </c>
      <c r="Y827" s="13"/>
      <c r="Z827" s="13"/>
      <c r="AA827" s="13"/>
      <c r="AB827" s="13"/>
      <c r="AC827" s="13"/>
      <c r="AD827" s="13"/>
      <c r="AE827" s="13"/>
      <c r="AF827" s="13"/>
      <c r="AG827" s="13"/>
      <c r="AH827" s="13"/>
      <c r="AI827" s="13"/>
    </row>
    <row r="828" spans="1:35" x14ac:dyDescent="0.2">
      <c r="A828" s="14" t="s">
        <v>2469</v>
      </c>
      <c r="B828" s="15" t="s">
        <v>2470</v>
      </c>
      <c r="C828" s="16" t="s">
        <v>2469</v>
      </c>
      <c r="D828" s="16" t="s">
        <v>2551</v>
      </c>
      <c r="E828" s="16" t="s">
        <v>2552</v>
      </c>
      <c r="F828" s="16" t="s">
        <v>2553</v>
      </c>
      <c r="G828" s="17" t="s">
        <v>2554</v>
      </c>
      <c r="H828" s="16" t="s">
        <v>2555</v>
      </c>
      <c r="I828" s="17" t="s">
        <v>2556</v>
      </c>
      <c r="J828" s="16" t="s">
        <v>73</v>
      </c>
      <c r="K828" s="16" t="s">
        <v>74</v>
      </c>
      <c r="L828" s="16" t="s">
        <v>2569</v>
      </c>
      <c r="M828" s="16" t="s">
        <v>50</v>
      </c>
      <c r="N828" s="16" t="s">
        <v>2570</v>
      </c>
      <c r="O828" s="16" t="s">
        <v>52</v>
      </c>
      <c r="P828" s="16" t="s">
        <v>2572</v>
      </c>
      <c r="Q828" s="16" t="s">
        <v>2537</v>
      </c>
      <c r="R828" s="16" t="s">
        <v>36</v>
      </c>
      <c r="S828" s="16">
        <v>1</v>
      </c>
      <c r="T828" s="16">
        <v>1</v>
      </c>
      <c r="U828" s="16">
        <v>1</v>
      </c>
      <c r="V828" s="16">
        <v>1</v>
      </c>
      <c r="W828" s="16">
        <v>4</v>
      </c>
      <c r="X828" s="16" t="s">
        <v>190</v>
      </c>
      <c r="Y828" s="13"/>
      <c r="Z828" s="13"/>
      <c r="AA828" s="13"/>
      <c r="AB828" s="13"/>
      <c r="AC828" s="13"/>
      <c r="AD828" s="13"/>
      <c r="AE828" s="13"/>
      <c r="AF828" s="13"/>
      <c r="AG828" s="13"/>
      <c r="AH828" s="13"/>
      <c r="AI828" s="13"/>
    </row>
    <row r="829" spans="1:35" x14ac:dyDescent="0.2">
      <c r="A829" s="14" t="s">
        <v>2469</v>
      </c>
      <c r="B829" s="15" t="s">
        <v>2470</v>
      </c>
      <c r="C829" s="16" t="s">
        <v>2469</v>
      </c>
      <c r="D829" s="16" t="s">
        <v>2551</v>
      </c>
      <c r="E829" s="16" t="s">
        <v>2552</v>
      </c>
      <c r="F829" s="16" t="s">
        <v>2553</v>
      </c>
      <c r="G829" s="17" t="s">
        <v>2554</v>
      </c>
      <c r="H829" s="16" t="s">
        <v>2555</v>
      </c>
      <c r="I829" s="17" t="s">
        <v>2556</v>
      </c>
      <c r="J829" s="16" t="s">
        <v>83</v>
      </c>
      <c r="K829" s="16" t="s">
        <v>84</v>
      </c>
      <c r="L829" s="16" t="s">
        <v>2573</v>
      </c>
      <c r="M829" s="16" t="s">
        <v>50</v>
      </c>
      <c r="N829" s="16" t="s">
        <v>2574</v>
      </c>
      <c r="O829" s="16" t="s">
        <v>52</v>
      </c>
      <c r="P829" s="16" t="s">
        <v>2575</v>
      </c>
      <c r="Q829" s="16" t="s">
        <v>54</v>
      </c>
      <c r="R829" s="16" t="s">
        <v>36</v>
      </c>
      <c r="S829" s="16">
        <v>1</v>
      </c>
      <c r="T829" s="16">
        <v>2</v>
      </c>
      <c r="U829" s="16">
        <v>2</v>
      </c>
      <c r="V829" s="16">
        <v>1</v>
      </c>
      <c r="W829" s="16">
        <v>6</v>
      </c>
      <c r="X829" s="16" t="s">
        <v>190</v>
      </c>
      <c r="Y829" s="13"/>
      <c r="Z829" s="13"/>
      <c r="AA829" s="13"/>
      <c r="AB829" s="13"/>
      <c r="AC829" s="13"/>
      <c r="AD829" s="13"/>
      <c r="AE829" s="13"/>
      <c r="AF829" s="13"/>
      <c r="AG829" s="13"/>
      <c r="AH829" s="13"/>
      <c r="AI829" s="13"/>
    </row>
    <row r="830" spans="1:35" x14ac:dyDescent="0.2">
      <c r="A830" s="14" t="s">
        <v>2469</v>
      </c>
      <c r="B830" s="15" t="s">
        <v>2470</v>
      </c>
      <c r="C830" s="16" t="s">
        <v>2469</v>
      </c>
      <c r="D830" s="16" t="s">
        <v>2551</v>
      </c>
      <c r="E830" s="16" t="s">
        <v>2552</v>
      </c>
      <c r="F830" s="16" t="s">
        <v>2553</v>
      </c>
      <c r="G830" s="17" t="s">
        <v>2554</v>
      </c>
      <c r="H830" s="16" t="s">
        <v>2555</v>
      </c>
      <c r="I830" s="17" t="s">
        <v>2556</v>
      </c>
      <c r="J830" s="16" t="s">
        <v>83</v>
      </c>
      <c r="K830" s="16" t="s">
        <v>84</v>
      </c>
      <c r="L830" s="16" t="s">
        <v>2573</v>
      </c>
      <c r="M830" s="16" t="s">
        <v>50</v>
      </c>
      <c r="N830" s="16" t="s">
        <v>2574</v>
      </c>
      <c r="O830" s="16" t="s">
        <v>52</v>
      </c>
      <c r="P830" s="16" t="s">
        <v>2576</v>
      </c>
      <c r="Q830" s="16" t="s">
        <v>54</v>
      </c>
      <c r="R830" s="16" t="s">
        <v>36</v>
      </c>
      <c r="S830" s="16">
        <v>1</v>
      </c>
      <c r="T830" s="16">
        <v>1</v>
      </c>
      <c r="U830" s="16">
        <v>1</v>
      </c>
      <c r="V830" s="16">
        <v>1</v>
      </c>
      <c r="W830" s="16">
        <v>4</v>
      </c>
      <c r="X830" s="16" t="s">
        <v>190</v>
      </c>
      <c r="Y830" s="13"/>
      <c r="Z830" s="13"/>
      <c r="AA830" s="13"/>
      <c r="AB830" s="13"/>
      <c r="AC830" s="13"/>
      <c r="AD830" s="13"/>
      <c r="AE830" s="13"/>
      <c r="AF830" s="13"/>
      <c r="AG830" s="13"/>
      <c r="AH830" s="13"/>
      <c r="AI830" s="13"/>
    </row>
    <row r="831" spans="1:35" x14ac:dyDescent="0.2">
      <c r="A831" s="14" t="s">
        <v>1778</v>
      </c>
      <c r="B831" s="15" t="s">
        <v>1779</v>
      </c>
      <c r="C831" s="16" t="s">
        <v>1780</v>
      </c>
      <c r="D831" s="16" t="s">
        <v>2577</v>
      </c>
      <c r="E831" s="16" t="s">
        <v>2578</v>
      </c>
      <c r="F831" s="16" t="s">
        <v>2579</v>
      </c>
      <c r="G831" s="17" t="s">
        <v>2580</v>
      </c>
      <c r="H831" s="16" t="s">
        <v>2581</v>
      </c>
      <c r="I831" s="17" t="s">
        <v>2582</v>
      </c>
      <c r="J831" s="16" t="s">
        <v>28</v>
      </c>
      <c r="K831" s="16" t="s">
        <v>29</v>
      </c>
      <c r="L831" s="16" t="s">
        <v>2583</v>
      </c>
      <c r="M831" s="16" t="s">
        <v>31</v>
      </c>
      <c r="N831" s="16" t="s">
        <v>2584</v>
      </c>
      <c r="O831" s="16" t="s">
        <v>33</v>
      </c>
      <c r="P831" s="16" t="s">
        <v>2585</v>
      </c>
      <c r="Q831" s="16" t="s">
        <v>1732</v>
      </c>
      <c r="R831" s="16" t="s">
        <v>82</v>
      </c>
      <c r="S831" s="16">
        <v>0</v>
      </c>
      <c r="T831" s="16">
        <v>0</v>
      </c>
      <c r="U831" s="16">
        <v>0</v>
      </c>
      <c r="V831" s="16">
        <v>112</v>
      </c>
      <c r="W831" s="16">
        <v>112</v>
      </c>
      <c r="X831" s="16" t="s">
        <v>2586</v>
      </c>
      <c r="Y831" s="13"/>
      <c r="Z831" s="13"/>
      <c r="AA831" s="13"/>
      <c r="AB831" s="13"/>
      <c r="AC831" s="13"/>
      <c r="AD831" s="13"/>
      <c r="AE831" s="13"/>
      <c r="AF831" s="13"/>
      <c r="AG831" s="13"/>
      <c r="AH831" s="13"/>
      <c r="AI831" s="13"/>
    </row>
    <row r="832" spans="1:35" x14ac:dyDescent="0.2">
      <c r="A832" s="14" t="s">
        <v>1778</v>
      </c>
      <c r="B832" s="15" t="s">
        <v>1779</v>
      </c>
      <c r="C832" s="16" t="s">
        <v>1780</v>
      </c>
      <c r="D832" s="16" t="s">
        <v>2577</v>
      </c>
      <c r="E832" s="16" t="s">
        <v>2578</v>
      </c>
      <c r="F832" s="16" t="s">
        <v>2579</v>
      </c>
      <c r="G832" s="17" t="s">
        <v>2580</v>
      </c>
      <c r="H832" s="16" t="s">
        <v>2581</v>
      </c>
      <c r="I832" s="17" t="s">
        <v>2582</v>
      </c>
      <c r="J832" s="16" t="s">
        <v>28</v>
      </c>
      <c r="K832" s="16" t="s">
        <v>29</v>
      </c>
      <c r="L832" s="16" t="s">
        <v>2583</v>
      </c>
      <c r="M832" s="16" t="s">
        <v>31</v>
      </c>
      <c r="N832" s="16" t="s">
        <v>2584</v>
      </c>
      <c r="O832" s="16" t="s">
        <v>33</v>
      </c>
      <c r="P832" s="16" t="s">
        <v>2587</v>
      </c>
      <c r="Q832" s="16" t="s">
        <v>1732</v>
      </c>
      <c r="R832" s="16" t="s">
        <v>82</v>
      </c>
      <c r="S832" s="16">
        <v>0</v>
      </c>
      <c r="T832" s="16">
        <v>0</v>
      </c>
      <c r="U832" s="16">
        <v>0</v>
      </c>
      <c r="V832" s="16">
        <v>178847</v>
      </c>
      <c r="W832" s="16">
        <v>178847</v>
      </c>
      <c r="X832" s="16" t="s">
        <v>2586</v>
      </c>
      <c r="Y832" s="13"/>
      <c r="Z832" s="13"/>
      <c r="AA832" s="13"/>
      <c r="AB832" s="13"/>
      <c r="AC832" s="13"/>
      <c r="AD832" s="13"/>
      <c r="AE832" s="13"/>
      <c r="AF832" s="13"/>
      <c r="AG832" s="13"/>
      <c r="AH832" s="13"/>
      <c r="AI832" s="13"/>
    </row>
    <row r="833" spans="1:35" x14ac:dyDescent="0.2">
      <c r="A833" s="14" t="s">
        <v>1778</v>
      </c>
      <c r="B833" s="15" t="s">
        <v>1779</v>
      </c>
      <c r="C833" s="16" t="s">
        <v>1780</v>
      </c>
      <c r="D833" s="16" t="s">
        <v>2577</v>
      </c>
      <c r="E833" s="16" t="s">
        <v>2578</v>
      </c>
      <c r="F833" s="16" t="s">
        <v>2579</v>
      </c>
      <c r="G833" s="17" t="s">
        <v>2580</v>
      </c>
      <c r="H833" s="16" t="s">
        <v>2581</v>
      </c>
      <c r="I833" s="17" t="s">
        <v>2582</v>
      </c>
      <c r="J833" s="16" t="s">
        <v>39</v>
      </c>
      <c r="K833" s="16" t="s">
        <v>40</v>
      </c>
      <c r="L833" s="16" t="s">
        <v>2588</v>
      </c>
      <c r="M833" s="16" t="s">
        <v>31</v>
      </c>
      <c r="N833" s="16" t="s">
        <v>2589</v>
      </c>
      <c r="O833" s="16" t="s">
        <v>33</v>
      </c>
      <c r="P833" s="16" t="s">
        <v>2590</v>
      </c>
      <c r="Q833" s="16" t="s">
        <v>905</v>
      </c>
      <c r="R833" s="16" t="s">
        <v>82</v>
      </c>
      <c r="S833" s="16">
        <v>0</v>
      </c>
      <c r="T833" s="16">
        <v>0</v>
      </c>
      <c r="U833" s="16">
        <v>0</v>
      </c>
      <c r="V833" s="16">
        <v>178847</v>
      </c>
      <c r="W833" s="16">
        <v>178847</v>
      </c>
      <c r="X833" s="16" t="s">
        <v>2591</v>
      </c>
      <c r="Y833" s="13"/>
      <c r="Z833" s="13"/>
      <c r="AA833" s="13"/>
      <c r="AB833" s="13"/>
      <c r="AC833" s="13"/>
      <c r="AD833" s="13"/>
      <c r="AE833" s="13"/>
      <c r="AF833" s="13"/>
      <c r="AG833" s="13"/>
      <c r="AH833" s="13"/>
      <c r="AI833" s="13"/>
    </row>
    <row r="834" spans="1:35" x14ac:dyDescent="0.2">
      <c r="A834" s="14" t="s">
        <v>1778</v>
      </c>
      <c r="B834" s="15" t="s">
        <v>1779</v>
      </c>
      <c r="C834" s="16" t="s">
        <v>1780</v>
      </c>
      <c r="D834" s="16" t="s">
        <v>2577</v>
      </c>
      <c r="E834" s="16" t="s">
        <v>2578</v>
      </c>
      <c r="F834" s="16" t="s">
        <v>2579</v>
      </c>
      <c r="G834" s="17" t="s">
        <v>2580</v>
      </c>
      <c r="H834" s="16" t="s">
        <v>2581</v>
      </c>
      <c r="I834" s="17" t="s">
        <v>2582</v>
      </c>
      <c r="J834" s="16" t="s">
        <v>39</v>
      </c>
      <c r="K834" s="16" t="s">
        <v>40</v>
      </c>
      <c r="L834" s="16" t="s">
        <v>2588</v>
      </c>
      <c r="M834" s="16" t="s">
        <v>31</v>
      </c>
      <c r="N834" s="16" t="s">
        <v>2589</v>
      </c>
      <c r="O834" s="16" t="s">
        <v>33</v>
      </c>
      <c r="P834" s="16" t="s">
        <v>2592</v>
      </c>
      <c r="Q834" s="16" t="s">
        <v>905</v>
      </c>
      <c r="R834" s="16" t="s">
        <v>82</v>
      </c>
      <c r="S834" s="16">
        <v>0</v>
      </c>
      <c r="T834" s="16">
        <v>0</v>
      </c>
      <c r="U834" s="16">
        <v>0</v>
      </c>
      <c r="V834" s="16">
        <v>178847</v>
      </c>
      <c r="W834" s="16">
        <v>178847</v>
      </c>
      <c r="X834" s="16" t="s">
        <v>2591</v>
      </c>
      <c r="Y834" s="13"/>
      <c r="Z834" s="13"/>
      <c r="AA834" s="13"/>
      <c r="AB834" s="13"/>
      <c r="AC834" s="13"/>
      <c r="AD834" s="13"/>
      <c r="AE834" s="13"/>
      <c r="AF834" s="13"/>
      <c r="AG834" s="13"/>
      <c r="AH834" s="13"/>
      <c r="AI834" s="13"/>
    </row>
    <row r="835" spans="1:35" x14ac:dyDescent="0.2">
      <c r="A835" s="14" t="s">
        <v>1778</v>
      </c>
      <c r="B835" s="15" t="s">
        <v>1779</v>
      </c>
      <c r="C835" s="16" t="s">
        <v>1780</v>
      </c>
      <c r="D835" s="16" t="s">
        <v>2577</v>
      </c>
      <c r="E835" s="16" t="s">
        <v>2578</v>
      </c>
      <c r="F835" s="16" t="s">
        <v>2579</v>
      </c>
      <c r="G835" s="17" t="s">
        <v>2580</v>
      </c>
      <c r="H835" s="16" t="s">
        <v>2581</v>
      </c>
      <c r="I835" s="17" t="s">
        <v>2582</v>
      </c>
      <c r="J835" s="16" t="s">
        <v>47</v>
      </c>
      <c r="K835" s="16" t="s">
        <v>48</v>
      </c>
      <c r="L835" s="16" t="s">
        <v>2593</v>
      </c>
      <c r="M835" s="16" t="s">
        <v>50</v>
      </c>
      <c r="N835" s="16" t="s">
        <v>2594</v>
      </c>
      <c r="O835" s="16" t="s">
        <v>33</v>
      </c>
      <c r="P835" s="16" t="s">
        <v>2595</v>
      </c>
      <c r="Q835" s="16" t="s">
        <v>2596</v>
      </c>
      <c r="R835" s="16" t="s">
        <v>36</v>
      </c>
      <c r="S835" s="16">
        <v>0</v>
      </c>
      <c r="T835" s="16">
        <v>0</v>
      </c>
      <c r="U835" s="16">
        <v>0</v>
      </c>
      <c r="V835" s="16">
        <v>694.12</v>
      </c>
      <c r="W835" s="16">
        <v>694.12</v>
      </c>
      <c r="X835" s="16" t="s">
        <v>2597</v>
      </c>
      <c r="Y835" s="13"/>
      <c r="Z835" s="13"/>
      <c r="AA835" s="13"/>
      <c r="AB835" s="13"/>
      <c r="AC835" s="13"/>
      <c r="AD835" s="13"/>
      <c r="AE835" s="13"/>
      <c r="AF835" s="13"/>
      <c r="AG835" s="13"/>
      <c r="AH835" s="13"/>
      <c r="AI835" s="13"/>
    </row>
    <row r="836" spans="1:35" x14ac:dyDescent="0.2">
      <c r="A836" s="14" t="s">
        <v>1778</v>
      </c>
      <c r="B836" s="15" t="s">
        <v>1779</v>
      </c>
      <c r="C836" s="16" t="s">
        <v>1780</v>
      </c>
      <c r="D836" s="16" t="s">
        <v>2577</v>
      </c>
      <c r="E836" s="16" t="s">
        <v>2578</v>
      </c>
      <c r="F836" s="16" t="s">
        <v>2579</v>
      </c>
      <c r="G836" s="17" t="s">
        <v>2580</v>
      </c>
      <c r="H836" s="16" t="s">
        <v>2581</v>
      </c>
      <c r="I836" s="17" t="s">
        <v>2582</v>
      </c>
      <c r="J836" s="16" t="s">
        <v>47</v>
      </c>
      <c r="K836" s="16" t="s">
        <v>48</v>
      </c>
      <c r="L836" s="16" t="s">
        <v>2593</v>
      </c>
      <c r="M836" s="16" t="s">
        <v>50</v>
      </c>
      <c r="N836" s="16" t="s">
        <v>2594</v>
      </c>
      <c r="O836" s="16" t="s">
        <v>33</v>
      </c>
      <c r="P836" s="16" t="s">
        <v>2598</v>
      </c>
      <c r="Q836" s="16" t="s">
        <v>2596</v>
      </c>
      <c r="R836" s="16" t="s">
        <v>36</v>
      </c>
      <c r="S836" s="16">
        <v>0</v>
      </c>
      <c r="T836" s="16">
        <v>0</v>
      </c>
      <c r="U836" s="16">
        <v>0</v>
      </c>
      <c r="V836" s="16">
        <v>694.12</v>
      </c>
      <c r="W836" s="16">
        <v>694.12</v>
      </c>
      <c r="X836" s="16" t="s">
        <v>2597</v>
      </c>
      <c r="Y836" s="13"/>
      <c r="Z836" s="13"/>
      <c r="AA836" s="13"/>
      <c r="AB836" s="13"/>
      <c r="AC836" s="13"/>
      <c r="AD836" s="13"/>
      <c r="AE836" s="13"/>
      <c r="AF836" s="13"/>
      <c r="AG836" s="13"/>
      <c r="AH836" s="13"/>
      <c r="AI836" s="13"/>
    </row>
    <row r="837" spans="1:35" x14ac:dyDescent="0.2">
      <c r="A837" s="14" t="s">
        <v>1778</v>
      </c>
      <c r="B837" s="15" t="s">
        <v>1779</v>
      </c>
      <c r="C837" s="16" t="s">
        <v>1780</v>
      </c>
      <c r="D837" s="16" t="s">
        <v>2577</v>
      </c>
      <c r="E837" s="16" t="s">
        <v>2578</v>
      </c>
      <c r="F837" s="16" t="s">
        <v>2579</v>
      </c>
      <c r="G837" s="17" t="s">
        <v>2580</v>
      </c>
      <c r="H837" s="16" t="s">
        <v>2581</v>
      </c>
      <c r="I837" s="17" t="s">
        <v>2582</v>
      </c>
      <c r="J837" s="16" t="s">
        <v>57</v>
      </c>
      <c r="K837" s="16" t="s">
        <v>58</v>
      </c>
      <c r="L837" s="16" t="s">
        <v>2599</v>
      </c>
      <c r="M837" s="16" t="s">
        <v>50</v>
      </c>
      <c r="N837" s="16" t="s">
        <v>2600</v>
      </c>
      <c r="O837" s="16" t="s">
        <v>133</v>
      </c>
      <c r="P837" s="16" t="s">
        <v>2601</v>
      </c>
      <c r="Q837" s="16" t="s">
        <v>2602</v>
      </c>
      <c r="R837" s="16" t="s">
        <v>36</v>
      </c>
      <c r="S837" s="16">
        <v>0</v>
      </c>
      <c r="T837" s="16">
        <v>100</v>
      </c>
      <c r="U837" s="16">
        <v>0</v>
      </c>
      <c r="V837" s="16">
        <v>100</v>
      </c>
      <c r="W837" s="16">
        <v>200</v>
      </c>
      <c r="X837" s="16" t="s">
        <v>2603</v>
      </c>
      <c r="Y837" s="13"/>
      <c r="Z837" s="13"/>
      <c r="AA837" s="13"/>
      <c r="AB837" s="13"/>
      <c r="AC837" s="13"/>
      <c r="AD837" s="13"/>
      <c r="AE837" s="13"/>
      <c r="AF837" s="13"/>
      <c r="AG837" s="13"/>
      <c r="AH837" s="13"/>
      <c r="AI837" s="13"/>
    </row>
    <row r="838" spans="1:35" x14ac:dyDescent="0.2">
      <c r="A838" s="14" t="s">
        <v>1778</v>
      </c>
      <c r="B838" s="15" t="s">
        <v>1779</v>
      </c>
      <c r="C838" s="16" t="s">
        <v>1780</v>
      </c>
      <c r="D838" s="16" t="s">
        <v>2577</v>
      </c>
      <c r="E838" s="16" t="s">
        <v>2578</v>
      </c>
      <c r="F838" s="16" t="s">
        <v>2579</v>
      </c>
      <c r="G838" s="17" t="s">
        <v>2580</v>
      </c>
      <c r="H838" s="16" t="s">
        <v>2581</v>
      </c>
      <c r="I838" s="17" t="s">
        <v>2582</v>
      </c>
      <c r="J838" s="16" t="s">
        <v>57</v>
      </c>
      <c r="K838" s="16" t="s">
        <v>58</v>
      </c>
      <c r="L838" s="16" t="s">
        <v>2599</v>
      </c>
      <c r="M838" s="16" t="s">
        <v>50</v>
      </c>
      <c r="N838" s="16" t="s">
        <v>2600</v>
      </c>
      <c r="O838" s="16" t="s">
        <v>133</v>
      </c>
      <c r="P838" s="16" t="s">
        <v>2604</v>
      </c>
      <c r="Q838" s="16" t="s">
        <v>2602</v>
      </c>
      <c r="R838" s="16" t="s">
        <v>36</v>
      </c>
      <c r="S838" s="16">
        <v>0</v>
      </c>
      <c r="T838" s="16">
        <v>100</v>
      </c>
      <c r="U838" s="16">
        <v>0</v>
      </c>
      <c r="V838" s="16">
        <v>100</v>
      </c>
      <c r="W838" s="16">
        <v>200</v>
      </c>
      <c r="X838" s="16" t="s">
        <v>2603</v>
      </c>
      <c r="Y838" s="13"/>
      <c r="Z838" s="13"/>
      <c r="AA838" s="13"/>
      <c r="AB838" s="13"/>
      <c r="AC838" s="13"/>
      <c r="AD838" s="13"/>
      <c r="AE838" s="13"/>
      <c r="AF838" s="13"/>
      <c r="AG838" s="13"/>
      <c r="AH838" s="13"/>
      <c r="AI838" s="13"/>
    </row>
    <row r="839" spans="1:35" x14ac:dyDescent="0.2">
      <c r="A839" s="14" t="s">
        <v>1778</v>
      </c>
      <c r="B839" s="15" t="s">
        <v>1779</v>
      </c>
      <c r="C839" s="16" t="s">
        <v>1780</v>
      </c>
      <c r="D839" s="16" t="s">
        <v>2577</v>
      </c>
      <c r="E839" s="16" t="s">
        <v>2578</v>
      </c>
      <c r="F839" s="16" t="s">
        <v>2579</v>
      </c>
      <c r="G839" s="17" t="s">
        <v>2580</v>
      </c>
      <c r="H839" s="16" t="s">
        <v>2581</v>
      </c>
      <c r="I839" s="17" t="s">
        <v>2582</v>
      </c>
      <c r="J839" s="16" t="s">
        <v>73</v>
      </c>
      <c r="K839" s="16" t="s">
        <v>74</v>
      </c>
      <c r="L839" s="16" t="s">
        <v>2605</v>
      </c>
      <c r="M839" s="16" t="s">
        <v>50</v>
      </c>
      <c r="N839" s="16" t="s">
        <v>2606</v>
      </c>
      <c r="O839" s="16" t="s">
        <v>52</v>
      </c>
      <c r="P839" s="16" t="s">
        <v>2607</v>
      </c>
      <c r="Q839" s="16" t="s">
        <v>1428</v>
      </c>
      <c r="R839" s="16" t="s">
        <v>36</v>
      </c>
      <c r="S839" s="16">
        <v>0</v>
      </c>
      <c r="T839" s="16">
        <v>3300</v>
      </c>
      <c r="U839" s="16">
        <v>0</v>
      </c>
      <c r="V839" s="16">
        <v>3300</v>
      </c>
      <c r="W839" s="16">
        <v>6600</v>
      </c>
      <c r="X839" s="16" t="s">
        <v>2608</v>
      </c>
      <c r="Y839" s="13"/>
      <c r="Z839" s="13"/>
      <c r="AA839" s="13"/>
      <c r="AB839" s="13"/>
      <c r="AC839" s="13"/>
      <c r="AD839" s="13"/>
      <c r="AE839" s="13"/>
      <c r="AF839" s="13"/>
      <c r="AG839" s="13"/>
      <c r="AH839" s="13"/>
      <c r="AI839" s="13"/>
    </row>
    <row r="840" spans="1:35" x14ac:dyDescent="0.2">
      <c r="A840" s="14" t="s">
        <v>1778</v>
      </c>
      <c r="B840" s="15" t="s">
        <v>1779</v>
      </c>
      <c r="C840" s="16" t="s">
        <v>1780</v>
      </c>
      <c r="D840" s="16" t="s">
        <v>2577</v>
      </c>
      <c r="E840" s="16" t="s">
        <v>2578</v>
      </c>
      <c r="F840" s="16" t="s">
        <v>2579</v>
      </c>
      <c r="G840" s="17" t="s">
        <v>2580</v>
      </c>
      <c r="H840" s="16" t="s">
        <v>2581</v>
      </c>
      <c r="I840" s="17" t="s">
        <v>2582</v>
      </c>
      <c r="J840" s="16" t="s">
        <v>73</v>
      </c>
      <c r="K840" s="16" t="s">
        <v>74</v>
      </c>
      <c r="L840" s="16" t="s">
        <v>2605</v>
      </c>
      <c r="M840" s="16" t="s">
        <v>50</v>
      </c>
      <c r="N840" s="16" t="s">
        <v>2606</v>
      </c>
      <c r="O840" s="16" t="s">
        <v>52</v>
      </c>
      <c r="P840" s="16" t="s">
        <v>2609</v>
      </c>
      <c r="Q840" s="16" t="s">
        <v>1428</v>
      </c>
      <c r="R840" s="16" t="s">
        <v>36</v>
      </c>
      <c r="S840" s="16">
        <v>0</v>
      </c>
      <c r="T840" s="16">
        <v>3300</v>
      </c>
      <c r="U840" s="16">
        <v>0</v>
      </c>
      <c r="V840" s="16">
        <v>3300</v>
      </c>
      <c r="W840" s="16">
        <v>6600</v>
      </c>
      <c r="X840" s="16" t="s">
        <v>2608</v>
      </c>
      <c r="Y840" s="13"/>
      <c r="Z840" s="13"/>
      <c r="AA840" s="13"/>
      <c r="AB840" s="13"/>
      <c r="AC840" s="13"/>
      <c r="AD840" s="13"/>
      <c r="AE840" s="13"/>
      <c r="AF840" s="13"/>
      <c r="AG840" s="13"/>
      <c r="AH840" s="13"/>
      <c r="AI840" s="13"/>
    </row>
    <row r="841" spans="1:35" x14ac:dyDescent="0.2">
      <c r="A841" s="14" t="s">
        <v>1778</v>
      </c>
      <c r="B841" s="15" t="s">
        <v>1779</v>
      </c>
      <c r="C841" s="16" t="s">
        <v>1780</v>
      </c>
      <c r="D841" s="16" t="s">
        <v>2577</v>
      </c>
      <c r="E841" s="16" t="s">
        <v>2578</v>
      </c>
      <c r="F841" s="16" t="s">
        <v>2579</v>
      </c>
      <c r="G841" s="17" t="s">
        <v>2580</v>
      </c>
      <c r="H841" s="16" t="s">
        <v>2581</v>
      </c>
      <c r="I841" s="17" t="s">
        <v>2582</v>
      </c>
      <c r="J841" s="16" t="s">
        <v>83</v>
      </c>
      <c r="K841" s="16" t="s">
        <v>84</v>
      </c>
      <c r="L841" s="16" t="s">
        <v>2610</v>
      </c>
      <c r="M841" s="16" t="s">
        <v>50</v>
      </c>
      <c r="N841" s="16" t="s">
        <v>2611</v>
      </c>
      <c r="O841" s="16" t="s">
        <v>52</v>
      </c>
      <c r="P841" s="16" t="s">
        <v>2612</v>
      </c>
      <c r="Q841" s="16" t="s">
        <v>2613</v>
      </c>
      <c r="R841" s="16" t="s">
        <v>36</v>
      </c>
      <c r="S841" s="16">
        <v>1650</v>
      </c>
      <c r="T841" s="16">
        <v>1650</v>
      </c>
      <c r="U841" s="16">
        <v>1650</v>
      </c>
      <c r="V841" s="16">
        <v>1650</v>
      </c>
      <c r="W841" s="16">
        <v>6600</v>
      </c>
      <c r="X841" s="16" t="s">
        <v>2614</v>
      </c>
      <c r="Y841" s="13"/>
      <c r="Z841" s="13"/>
      <c r="AA841" s="13"/>
      <c r="AB841" s="13"/>
      <c r="AC841" s="13"/>
      <c r="AD841" s="13"/>
      <c r="AE841" s="13"/>
      <c r="AF841" s="13"/>
      <c r="AG841" s="13"/>
      <c r="AH841" s="13"/>
      <c r="AI841" s="13"/>
    </row>
    <row r="842" spans="1:35" x14ac:dyDescent="0.2">
      <c r="A842" s="14" t="s">
        <v>1778</v>
      </c>
      <c r="B842" s="15" t="s">
        <v>1779</v>
      </c>
      <c r="C842" s="16" t="s">
        <v>1780</v>
      </c>
      <c r="D842" s="16" t="s">
        <v>2577</v>
      </c>
      <c r="E842" s="16" t="s">
        <v>2578</v>
      </c>
      <c r="F842" s="16" t="s">
        <v>2579</v>
      </c>
      <c r="G842" s="17" t="s">
        <v>2580</v>
      </c>
      <c r="H842" s="16" t="s">
        <v>2581</v>
      </c>
      <c r="I842" s="17" t="s">
        <v>2582</v>
      </c>
      <c r="J842" s="16" t="s">
        <v>83</v>
      </c>
      <c r="K842" s="16" t="s">
        <v>84</v>
      </c>
      <c r="L842" s="16" t="s">
        <v>2610</v>
      </c>
      <c r="M842" s="16" t="s">
        <v>50</v>
      </c>
      <c r="N842" s="16" t="s">
        <v>2611</v>
      </c>
      <c r="O842" s="16" t="s">
        <v>52</v>
      </c>
      <c r="P842" s="16" t="s">
        <v>2615</v>
      </c>
      <c r="Q842" s="16" t="s">
        <v>2613</v>
      </c>
      <c r="R842" s="16" t="s">
        <v>36</v>
      </c>
      <c r="S842" s="16">
        <v>1650</v>
      </c>
      <c r="T842" s="16">
        <v>1650</v>
      </c>
      <c r="U842" s="16">
        <v>1650</v>
      </c>
      <c r="V842" s="16">
        <v>1650</v>
      </c>
      <c r="W842" s="16">
        <v>6600</v>
      </c>
      <c r="X842" s="16" t="s">
        <v>2614</v>
      </c>
      <c r="Y842" s="13"/>
      <c r="Z842" s="13"/>
      <c r="AA842" s="13"/>
      <c r="AB842" s="13"/>
      <c r="AC842" s="13"/>
      <c r="AD842" s="13"/>
      <c r="AE842" s="13"/>
      <c r="AF842" s="13"/>
      <c r="AG842" s="13"/>
      <c r="AH842" s="13"/>
      <c r="AI842" s="13"/>
    </row>
    <row r="843" spans="1:35" x14ac:dyDescent="0.2">
      <c r="A843" s="14" t="s">
        <v>1778</v>
      </c>
      <c r="B843" s="15" t="s">
        <v>1779</v>
      </c>
      <c r="C843" s="16" t="s">
        <v>1780</v>
      </c>
      <c r="D843" s="16" t="s">
        <v>2577</v>
      </c>
      <c r="E843" s="16" t="s">
        <v>2578</v>
      </c>
      <c r="F843" s="16" t="s">
        <v>2579</v>
      </c>
      <c r="G843" s="17" t="s">
        <v>2580</v>
      </c>
      <c r="H843" s="16" t="s">
        <v>2581</v>
      </c>
      <c r="I843" s="17" t="s">
        <v>2582</v>
      </c>
      <c r="J843" s="16" t="s">
        <v>91</v>
      </c>
      <c r="K843" s="16" t="s">
        <v>92</v>
      </c>
      <c r="L843" s="16" t="s">
        <v>2616</v>
      </c>
      <c r="M843" s="16" t="s">
        <v>50</v>
      </c>
      <c r="N843" s="16" t="s">
        <v>2617</v>
      </c>
      <c r="O843" s="16" t="s">
        <v>52</v>
      </c>
      <c r="P843" s="16" t="s">
        <v>2618</v>
      </c>
      <c r="Q843" s="16" t="s">
        <v>311</v>
      </c>
      <c r="R843" s="16" t="s">
        <v>36</v>
      </c>
      <c r="S843" s="16">
        <v>2500</v>
      </c>
      <c r="T843" s="16">
        <v>2500</v>
      </c>
      <c r="U843" s="16">
        <v>2500</v>
      </c>
      <c r="V843" s="16">
        <v>2500</v>
      </c>
      <c r="W843" s="16">
        <v>10000</v>
      </c>
      <c r="X843" s="16" t="s">
        <v>2619</v>
      </c>
      <c r="Y843" s="13"/>
      <c r="Z843" s="13"/>
      <c r="AA843" s="13"/>
      <c r="AB843" s="13"/>
      <c r="AC843" s="13"/>
      <c r="AD843" s="13"/>
      <c r="AE843" s="13"/>
      <c r="AF843" s="13"/>
      <c r="AG843" s="13"/>
      <c r="AH843" s="13"/>
      <c r="AI843" s="13"/>
    </row>
    <row r="844" spans="1:35" x14ac:dyDescent="0.2">
      <c r="A844" s="14" t="s">
        <v>1778</v>
      </c>
      <c r="B844" s="15" t="s">
        <v>1779</v>
      </c>
      <c r="C844" s="16" t="s">
        <v>1780</v>
      </c>
      <c r="D844" s="16" t="s">
        <v>2577</v>
      </c>
      <c r="E844" s="16" t="s">
        <v>2578</v>
      </c>
      <c r="F844" s="16" t="s">
        <v>2579</v>
      </c>
      <c r="G844" s="17" t="s">
        <v>2580</v>
      </c>
      <c r="H844" s="16" t="s">
        <v>2581</v>
      </c>
      <c r="I844" s="17" t="s">
        <v>2582</v>
      </c>
      <c r="J844" s="16" t="s">
        <v>91</v>
      </c>
      <c r="K844" s="16" t="s">
        <v>92</v>
      </c>
      <c r="L844" s="16" t="s">
        <v>2616</v>
      </c>
      <c r="M844" s="16" t="s">
        <v>50</v>
      </c>
      <c r="N844" s="16" t="s">
        <v>2617</v>
      </c>
      <c r="O844" s="16" t="s">
        <v>52</v>
      </c>
      <c r="P844" s="16" t="s">
        <v>2620</v>
      </c>
      <c r="Q844" s="16" t="s">
        <v>311</v>
      </c>
      <c r="R844" s="16" t="s">
        <v>36</v>
      </c>
      <c r="S844" s="16">
        <v>2500</v>
      </c>
      <c r="T844" s="16">
        <v>2500</v>
      </c>
      <c r="U844" s="16">
        <v>2500</v>
      </c>
      <c r="V844" s="16">
        <v>2500</v>
      </c>
      <c r="W844" s="16">
        <v>10000</v>
      </c>
      <c r="X844" s="16" t="s">
        <v>2619</v>
      </c>
      <c r="Y844" s="13"/>
      <c r="Z844" s="13"/>
      <c r="AA844" s="13"/>
      <c r="AB844" s="13"/>
      <c r="AC844" s="13"/>
      <c r="AD844" s="13"/>
      <c r="AE844" s="13"/>
      <c r="AF844" s="13"/>
      <c r="AG844" s="13"/>
      <c r="AH844" s="13"/>
      <c r="AI844" s="13"/>
    </row>
    <row r="845" spans="1:35" x14ac:dyDescent="0.2">
      <c r="A845" s="14" t="s">
        <v>1778</v>
      </c>
      <c r="B845" s="15" t="s">
        <v>1779</v>
      </c>
      <c r="C845" s="16" t="s">
        <v>1780</v>
      </c>
      <c r="D845" s="16" t="s">
        <v>2577</v>
      </c>
      <c r="E845" s="16" t="s">
        <v>2578</v>
      </c>
      <c r="F845" s="16" t="s">
        <v>2579</v>
      </c>
      <c r="G845" s="17" t="s">
        <v>2580</v>
      </c>
      <c r="H845" s="16" t="s">
        <v>2581</v>
      </c>
      <c r="I845" s="17" t="s">
        <v>2582</v>
      </c>
      <c r="J845" s="16" t="s">
        <v>621</v>
      </c>
      <c r="K845" s="16" t="s">
        <v>622</v>
      </c>
      <c r="L845" s="16" t="s">
        <v>2621</v>
      </c>
      <c r="M845" s="16" t="s">
        <v>50</v>
      </c>
      <c r="N845" s="16" t="s">
        <v>2622</v>
      </c>
      <c r="O845" s="16" t="s">
        <v>52</v>
      </c>
      <c r="P845" s="16" t="s">
        <v>2623</v>
      </c>
      <c r="Q845" s="16" t="s">
        <v>1428</v>
      </c>
      <c r="R845" s="16" t="s">
        <v>36</v>
      </c>
      <c r="S845" s="16">
        <v>1650</v>
      </c>
      <c r="T845" s="16">
        <v>1650</v>
      </c>
      <c r="U845" s="16">
        <v>1650</v>
      </c>
      <c r="V845" s="16">
        <v>1650</v>
      </c>
      <c r="W845" s="16">
        <v>6600</v>
      </c>
      <c r="X845" s="16" t="s">
        <v>2624</v>
      </c>
      <c r="Y845" s="13"/>
      <c r="Z845" s="13"/>
      <c r="AA845" s="13"/>
      <c r="AB845" s="13"/>
      <c r="AC845" s="13"/>
      <c r="AD845" s="13"/>
      <c r="AE845" s="13"/>
      <c r="AF845" s="13"/>
      <c r="AG845" s="13"/>
      <c r="AH845" s="13"/>
      <c r="AI845" s="13"/>
    </row>
    <row r="846" spans="1:35" x14ac:dyDescent="0.2">
      <c r="A846" s="14" t="s">
        <v>1778</v>
      </c>
      <c r="B846" s="15" t="s">
        <v>1779</v>
      </c>
      <c r="C846" s="16" t="s">
        <v>1780</v>
      </c>
      <c r="D846" s="16" t="s">
        <v>2577</v>
      </c>
      <c r="E846" s="16" t="s">
        <v>2578</v>
      </c>
      <c r="F846" s="16" t="s">
        <v>2579</v>
      </c>
      <c r="G846" s="17" t="s">
        <v>2580</v>
      </c>
      <c r="H846" s="16" t="s">
        <v>2581</v>
      </c>
      <c r="I846" s="17" t="s">
        <v>2582</v>
      </c>
      <c r="J846" s="16" t="s">
        <v>621</v>
      </c>
      <c r="K846" s="16" t="s">
        <v>622</v>
      </c>
      <c r="L846" s="16" t="s">
        <v>2621</v>
      </c>
      <c r="M846" s="16" t="s">
        <v>50</v>
      </c>
      <c r="N846" s="16" t="s">
        <v>2622</v>
      </c>
      <c r="O846" s="16" t="s">
        <v>52</v>
      </c>
      <c r="P846" s="16" t="s">
        <v>2625</v>
      </c>
      <c r="Q846" s="16" t="s">
        <v>1428</v>
      </c>
      <c r="R846" s="16" t="s">
        <v>36</v>
      </c>
      <c r="S846" s="16">
        <v>1650</v>
      </c>
      <c r="T846" s="16">
        <v>1650</v>
      </c>
      <c r="U846" s="16">
        <v>1650</v>
      </c>
      <c r="V846" s="16">
        <v>1650</v>
      </c>
      <c r="W846" s="16">
        <v>6600</v>
      </c>
      <c r="X846" s="16" t="s">
        <v>2624</v>
      </c>
      <c r="Y846" s="13"/>
      <c r="Z846" s="13"/>
      <c r="AA846" s="13"/>
      <c r="AB846" s="13"/>
      <c r="AC846" s="13"/>
      <c r="AD846" s="13"/>
      <c r="AE846" s="13"/>
      <c r="AF846" s="13"/>
      <c r="AG846" s="13"/>
      <c r="AH846" s="13"/>
      <c r="AI846" s="13"/>
    </row>
    <row r="847" spans="1:35" x14ac:dyDescent="0.2">
      <c r="A847" s="14" t="s">
        <v>1778</v>
      </c>
      <c r="B847" s="15" t="s">
        <v>1779</v>
      </c>
      <c r="C847" s="16" t="s">
        <v>1780</v>
      </c>
      <c r="D847" s="16" t="s">
        <v>2577</v>
      </c>
      <c r="E847" s="16" t="s">
        <v>2578</v>
      </c>
      <c r="F847" s="16" t="s">
        <v>2579</v>
      </c>
      <c r="G847" s="17" t="s">
        <v>2580</v>
      </c>
      <c r="H847" s="16" t="s">
        <v>2581</v>
      </c>
      <c r="I847" s="17" t="s">
        <v>2582</v>
      </c>
      <c r="J847" s="16" t="s">
        <v>98</v>
      </c>
      <c r="K847" s="16" t="s">
        <v>99</v>
      </c>
      <c r="L847" s="16" t="s">
        <v>2626</v>
      </c>
      <c r="M847" s="16" t="s">
        <v>50</v>
      </c>
      <c r="N847" s="16" t="s">
        <v>2627</v>
      </c>
      <c r="O847" s="16" t="s">
        <v>52</v>
      </c>
      <c r="P847" s="16" t="s">
        <v>2628</v>
      </c>
      <c r="Q847" s="16" t="s">
        <v>409</v>
      </c>
      <c r="R847" s="16" t="s">
        <v>36</v>
      </c>
      <c r="S847" s="16">
        <v>0</v>
      </c>
      <c r="T847" s="16">
        <v>0</v>
      </c>
      <c r="U847" s="16">
        <v>0</v>
      </c>
      <c r="V847" s="16">
        <v>1</v>
      </c>
      <c r="W847" s="16">
        <v>1</v>
      </c>
      <c r="X847" s="16" t="s">
        <v>2629</v>
      </c>
      <c r="Y847" s="13"/>
      <c r="Z847" s="13"/>
      <c r="AA847" s="13"/>
      <c r="AB847" s="13"/>
      <c r="AC847" s="13"/>
      <c r="AD847" s="13"/>
      <c r="AE847" s="13"/>
      <c r="AF847" s="13"/>
      <c r="AG847" s="13"/>
      <c r="AH847" s="13"/>
      <c r="AI847" s="13"/>
    </row>
    <row r="848" spans="1:35" x14ac:dyDescent="0.2">
      <c r="A848" s="14" t="s">
        <v>1778</v>
      </c>
      <c r="B848" s="15" t="s">
        <v>1779</v>
      </c>
      <c r="C848" s="16" t="s">
        <v>1780</v>
      </c>
      <c r="D848" s="16" t="s">
        <v>2577</v>
      </c>
      <c r="E848" s="16" t="s">
        <v>2578</v>
      </c>
      <c r="F848" s="16" t="s">
        <v>2579</v>
      </c>
      <c r="G848" s="17" t="s">
        <v>2580</v>
      </c>
      <c r="H848" s="16" t="s">
        <v>2581</v>
      </c>
      <c r="I848" s="17" t="s">
        <v>2582</v>
      </c>
      <c r="J848" s="16" t="s">
        <v>98</v>
      </c>
      <c r="K848" s="16" t="s">
        <v>99</v>
      </c>
      <c r="L848" s="16" t="s">
        <v>2626</v>
      </c>
      <c r="M848" s="16" t="s">
        <v>50</v>
      </c>
      <c r="N848" s="16" t="s">
        <v>2627</v>
      </c>
      <c r="O848" s="16" t="s">
        <v>52</v>
      </c>
      <c r="P848" s="16" t="s">
        <v>2630</v>
      </c>
      <c r="Q848" s="16" t="s">
        <v>409</v>
      </c>
      <c r="R848" s="16" t="s">
        <v>36</v>
      </c>
      <c r="S848" s="16">
        <v>0</v>
      </c>
      <c r="T848" s="16">
        <v>0</v>
      </c>
      <c r="U848" s="16">
        <v>0</v>
      </c>
      <c r="V848" s="16">
        <v>1</v>
      </c>
      <c r="W848" s="16">
        <v>1</v>
      </c>
      <c r="X848" s="16" t="s">
        <v>2629</v>
      </c>
      <c r="Y848" s="13"/>
      <c r="Z848" s="13"/>
      <c r="AA848" s="13"/>
      <c r="AB848" s="13"/>
      <c r="AC848" s="13"/>
      <c r="AD848" s="13"/>
      <c r="AE848" s="13"/>
      <c r="AF848" s="13"/>
      <c r="AG848" s="13"/>
      <c r="AH848" s="13"/>
      <c r="AI848" s="13"/>
    </row>
    <row r="849" spans="1:35" x14ac:dyDescent="0.2">
      <c r="A849" s="14" t="s">
        <v>1778</v>
      </c>
      <c r="B849" s="15" t="s">
        <v>1779</v>
      </c>
      <c r="C849" s="16" t="s">
        <v>1780</v>
      </c>
      <c r="D849" s="16" t="s">
        <v>2577</v>
      </c>
      <c r="E849" s="16" t="s">
        <v>2578</v>
      </c>
      <c r="F849" s="16" t="s">
        <v>2579</v>
      </c>
      <c r="G849" s="17" t="s">
        <v>2580</v>
      </c>
      <c r="H849" s="16" t="s">
        <v>2581</v>
      </c>
      <c r="I849" s="17" t="s">
        <v>2582</v>
      </c>
      <c r="J849" s="16" t="s">
        <v>445</v>
      </c>
      <c r="K849" s="16" t="s">
        <v>446</v>
      </c>
      <c r="L849" s="16" t="s">
        <v>2631</v>
      </c>
      <c r="M849" s="16" t="s">
        <v>50</v>
      </c>
      <c r="N849" s="16" t="s">
        <v>2632</v>
      </c>
      <c r="O849" s="16" t="s">
        <v>52</v>
      </c>
      <c r="P849" s="16" t="s">
        <v>2633</v>
      </c>
      <c r="Q849" s="16" t="s">
        <v>2634</v>
      </c>
      <c r="R849" s="16" t="s">
        <v>36</v>
      </c>
      <c r="S849" s="16">
        <v>0</v>
      </c>
      <c r="T849" s="16">
        <v>0</v>
      </c>
      <c r="U849" s="16">
        <v>0</v>
      </c>
      <c r="V849" s="16">
        <v>1</v>
      </c>
      <c r="W849" s="16">
        <v>1</v>
      </c>
      <c r="X849" s="16" t="s">
        <v>2635</v>
      </c>
      <c r="Y849" s="13"/>
      <c r="Z849" s="13"/>
      <c r="AA849" s="13"/>
      <c r="AB849" s="13"/>
      <c r="AC849" s="13"/>
      <c r="AD849" s="13"/>
      <c r="AE849" s="13"/>
      <c r="AF849" s="13"/>
      <c r="AG849" s="13"/>
      <c r="AH849" s="13"/>
      <c r="AI849" s="13"/>
    </row>
    <row r="850" spans="1:35" x14ac:dyDescent="0.2">
      <c r="A850" s="14" t="s">
        <v>1778</v>
      </c>
      <c r="B850" s="15" t="s">
        <v>1779</v>
      </c>
      <c r="C850" s="16" t="s">
        <v>1780</v>
      </c>
      <c r="D850" s="16" t="s">
        <v>2577</v>
      </c>
      <c r="E850" s="16" t="s">
        <v>2578</v>
      </c>
      <c r="F850" s="16" t="s">
        <v>2579</v>
      </c>
      <c r="G850" s="17" t="s">
        <v>2580</v>
      </c>
      <c r="H850" s="16" t="s">
        <v>2581</v>
      </c>
      <c r="I850" s="17" t="s">
        <v>2582</v>
      </c>
      <c r="J850" s="16" t="s">
        <v>445</v>
      </c>
      <c r="K850" s="16" t="s">
        <v>446</v>
      </c>
      <c r="L850" s="16" t="s">
        <v>2631</v>
      </c>
      <c r="M850" s="16" t="s">
        <v>50</v>
      </c>
      <c r="N850" s="16" t="s">
        <v>2632</v>
      </c>
      <c r="O850" s="16" t="s">
        <v>52</v>
      </c>
      <c r="P850" s="16" t="s">
        <v>2636</v>
      </c>
      <c r="Q850" s="16" t="s">
        <v>2634</v>
      </c>
      <c r="R850" s="16" t="s">
        <v>36</v>
      </c>
      <c r="S850" s="16">
        <v>0</v>
      </c>
      <c r="T850" s="16">
        <v>0</v>
      </c>
      <c r="U850" s="16">
        <v>0</v>
      </c>
      <c r="V850" s="16">
        <v>1</v>
      </c>
      <c r="W850" s="16">
        <v>1</v>
      </c>
      <c r="X850" s="16" t="s">
        <v>2635</v>
      </c>
      <c r="Y850" s="13"/>
      <c r="Z850" s="13"/>
      <c r="AA850" s="13"/>
      <c r="AB850" s="13"/>
      <c r="AC850" s="13"/>
      <c r="AD850" s="13"/>
      <c r="AE850" s="13"/>
      <c r="AF850" s="13"/>
      <c r="AG850" s="13"/>
      <c r="AH850" s="13"/>
      <c r="AI850" s="13"/>
    </row>
    <row r="851" spans="1:35" x14ac:dyDescent="0.2">
      <c r="A851" s="14" t="s">
        <v>1778</v>
      </c>
      <c r="B851" s="15" t="s">
        <v>1779</v>
      </c>
      <c r="C851" s="16" t="s">
        <v>1780</v>
      </c>
      <c r="D851" s="16" t="s">
        <v>2577</v>
      </c>
      <c r="E851" s="16" t="s">
        <v>2578</v>
      </c>
      <c r="F851" s="16" t="s">
        <v>2579</v>
      </c>
      <c r="G851" s="17" t="s">
        <v>2580</v>
      </c>
      <c r="H851" s="16" t="s">
        <v>2581</v>
      </c>
      <c r="I851" s="17" t="s">
        <v>2582</v>
      </c>
      <c r="J851" s="16" t="s">
        <v>638</v>
      </c>
      <c r="K851" s="16" t="s">
        <v>639</v>
      </c>
      <c r="L851" s="16" t="s">
        <v>2637</v>
      </c>
      <c r="M851" s="16" t="s">
        <v>50</v>
      </c>
      <c r="N851" s="16" t="s">
        <v>2638</v>
      </c>
      <c r="O851" s="16" t="s">
        <v>52</v>
      </c>
      <c r="P851" s="16" t="s">
        <v>2639</v>
      </c>
      <c r="Q851" s="16" t="s">
        <v>317</v>
      </c>
      <c r="R851" s="16" t="s">
        <v>36</v>
      </c>
      <c r="S851" s="16">
        <v>0</v>
      </c>
      <c r="T851" s="16">
        <v>0</v>
      </c>
      <c r="U851" s="16">
        <v>0</v>
      </c>
      <c r="V851" s="16">
        <v>1</v>
      </c>
      <c r="W851" s="16">
        <v>1</v>
      </c>
      <c r="X851" s="16" t="s">
        <v>2640</v>
      </c>
      <c r="Y851" s="13"/>
      <c r="Z851" s="13"/>
      <c r="AA851" s="13"/>
      <c r="AB851" s="13"/>
      <c r="AC851" s="13"/>
      <c r="AD851" s="13"/>
      <c r="AE851" s="13"/>
      <c r="AF851" s="13"/>
      <c r="AG851" s="13"/>
      <c r="AH851" s="13"/>
      <c r="AI851" s="13"/>
    </row>
    <row r="852" spans="1:35" x14ac:dyDescent="0.2">
      <c r="A852" s="14" t="s">
        <v>1778</v>
      </c>
      <c r="B852" s="15" t="s">
        <v>1779</v>
      </c>
      <c r="C852" s="16" t="s">
        <v>1780</v>
      </c>
      <c r="D852" s="16" t="s">
        <v>2577</v>
      </c>
      <c r="E852" s="16" t="s">
        <v>2578</v>
      </c>
      <c r="F852" s="16" t="s">
        <v>2579</v>
      </c>
      <c r="G852" s="17" t="s">
        <v>2580</v>
      </c>
      <c r="H852" s="16" t="s">
        <v>2581</v>
      </c>
      <c r="I852" s="17" t="s">
        <v>2582</v>
      </c>
      <c r="J852" s="16" t="s">
        <v>638</v>
      </c>
      <c r="K852" s="16" t="s">
        <v>639</v>
      </c>
      <c r="L852" s="16" t="s">
        <v>2637</v>
      </c>
      <c r="M852" s="16" t="s">
        <v>50</v>
      </c>
      <c r="N852" s="16" t="s">
        <v>2638</v>
      </c>
      <c r="O852" s="16" t="s">
        <v>52</v>
      </c>
      <c r="P852" s="16" t="s">
        <v>2641</v>
      </c>
      <c r="Q852" s="16" t="s">
        <v>317</v>
      </c>
      <c r="R852" s="16" t="s">
        <v>36</v>
      </c>
      <c r="S852" s="16">
        <v>0</v>
      </c>
      <c r="T852" s="16">
        <v>0</v>
      </c>
      <c r="U852" s="16">
        <v>0</v>
      </c>
      <c r="V852" s="16">
        <v>1</v>
      </c>
      <c r="W852" s="16">
        <v>1</v>
      </c>
      <c r="X852" s="16" t="s">
        <v>2640</v>
      </c>
      <c r="Y852" s="13"/>
      <c r="Z852" s="13"/>
      <c r="AA852" s="13"/>
      <c r="AB852" s="13"/>
      <c r="AC852" s="13"/>
      <c r="AD852" s="13"/>
      <c r="AE852" s="13"/>
      <c r="AF852" s="13"/>
      <c r="AG852" s="13"/>
      <c r="AH852" s="13"/>
      <c r="AI852" s="13"/>
    </row>
    <row r="853" spans="1:35" x14ac:dyDescent="0.2">
      <c r="A853" s="14" t="s">
        <v>1778</v>
      </c>
      <c r="B853" s="15" t="s">
        <v>1779</v>
      </c>
      <c r="C853" s="16" t="s">
        <v>1780</v>
      </c>
      <c r="D853" s="16" t="s">
        <v>2577</v>
      </c>
      <c r="E853" s="16" t="s">
        <v>2578</v>
      </c>
      <c r="F853" s="16" t="s">
        <v>2579</v>
      </c>
      <c r="G853" s="17" t="s">
        <v>2580</v>
      </c>
      <c r="H853" s="16" t="s">
        <v>2581</v>
      </c>
      <c r="I853" s="17" t="s">
        <v>2582</v>
      </c>
      <c r="J853" s="16" t="s">
        <v>942</v>
      </c>
      <c r="K853" s="16" t="s">
        <v>943</v>
      </c>
      <c r="L853" s="16" t="s">
        <v>2642</v>
      </c>
      <c r="M853" s="16" t="s">
        <v>50</v>
      </c>
      <c r="N853" s="16" t="s">
        <v>2643</v>
      </c>
      <c r="O853" s="16" t="s">
        <v>52</v>
      </c>
      <c r="P853" s="16" t="s">
        <v>2644</v>
      </c>
      <c r="Q853" s="16" t="s">
        <v>2645</v>
      </c>
      <c r="R853" s="16" t="s">
        <v>36</v>
      </c>
      <c r="S853" s="16">
        <v>50</v>
      </c>
      <c r="T853" s="16">
        <v>50</v>
      </c>
      <c r="U853" s="16">
        <v>50</v>
      </c>
      <c r="V853" s="16">
        <v>50</v>
      </c>
      <c r="W853" s="16">
        <v>200</v>
      </c>
      <c r="X853" s="16" t="s">
        <v>2646</v>
      </c>
      <c r="Y853" s="13"/>
      <c r="Z853" s="13"/>
      <c r="AA853" s="13"/>
      <c r="AB853" s="13"/>
      <c r="AC853" s="13"/>
      <c r="AD853" s="13"/>
      <c r="AE853" s="13"/>
      <c r="AF853" s="13"/>
      <c r="AG853" s="13"/>
      <c r="AH853" s="13"/>
      <c r="AI853" s="13"/>
    </row>
    <row r="854" spans="1:35" x14ac:dyDescent="0.2">
      <c r="A854" s="14" t="s">
        <v>1778</v>
      </c>
      <c r="B854" s="15" t="s">
        <v>1779</v>
      </c>
      <c r="C854" s="16" t="s">
        <v>1780</v>
      </c>
      <c r="D854" s="16" t="s">
        <v>2577</v>
      </c>
      <c r="E854" s="16" t="s">
        <v>2578</v>
      </c>
      <c r="F854" s="16" t="s">
        <v>2579</v>
      </c>
      <c r="G854" s="17" t="s">
        <v>2580</v>
      </c>
      <c r="H854" s="16" t="s">
        <v>2581</v>
      </c>
      <c r="I854" s="17" t="s">
        <v>2582</v>
      </c>
      <c r="J854" s="16" t="s">
        <v>942</v>
      </c>
      <c r="K854" s="16" t="s">
        <v>943</v>
      </c>
      <c r="L854" s="16" t="s">
        <v>2642</v>
      </c>
      <c r="M854" s="16" t="s">
        <v>50</v>
      </c>
      <c r="N854" s="16" t="s">
        <v>2643</v>
      </c>
      <c r="O854" s="16" t="s">
        <v>52</v>
      </c>
      <c r="P854" s="16" t="s">
        <v>2647</v>
      </c>
      <c r="Q854" s="16" t="s">
        <v>2645</v>
      </c>
      <c r="R854" s="16" t="s">
        <v>36</v>
      </c>
      <c r="S854" s="16">
        <v>50</v>
      </c>
      <c r="T854" s="16">
        <v>50</v>
      </c>
      <c r="U854" s="16">
        <v>50</v>
      </c>
      <c r="V854" s="16">
        <v>50</v>
      </c>
      <c r="W854" s="16">
        <v>200</v>
      </c>
      <c r="X854" s="16" t="s">
        <v>2646</v>
      </c>
      <c r="Y854" s="13"/>
      <c r="Z854" s="13"/>
      <c r="AA854" s="13"/>
      <c r="AB854" s="13"/>
      <c r="AC854" s="13"/>
      <c r="AD854" s="13"/>
      <c r="AE854" s="13"/>
      <c r="AF854" s="13"/>
      <c r="AG854" s="13"/>
      <c r="AH854" s="13"/>
      <c r="AI854" s="13"/>
    </row>
    <row r="855" spans="1:35" x14ac:dyDescent="0.2">
      <c r="A855" s="14" t="s">
        <v>2469</v>
      </c>
      <c r="B855" s="15" t="s">
        <v>2470</v>
      </c>
      <c r="C855" s="16" t="s">
        <v>2469</v>
      </c>
      <c r="D855" s="16" t="s">
        <v>2648</v>
      </c>
      <c r="E855" s="16" t="s">
        <v>2649</v>
      </c>
      <c r="F855" s="16" t="s">
        <v>2650</v>
      </c>
      <c r="G855" s="17" t="s">
        <v>2651</v>
      </c>
      <c r="H855" s="16" t="s">
        <v>2652</v>
      </c>
      <c r="I855" s="17" t="s">
        <v>2653</v>
      </c>
      <c r="J855" s="16" t="s">
        <v>28</v>
      </c>
      <c r="K855" s="16" t="s">
        <v>29</v>
      </c>
      <c r="L855" s="16" t="s">
        <v>2654</v>
      </c>
      <c r="M855" s="16" t="s">
        <v>31</v>
      </c>
      <c r="N855" s="16" t="s">
        <v>2655</v>
      </c>
      <c r="O855" s="16" t="s">
        <v>33</v>
      </c>
      <c r="P855" s="16" t="s">
        <v>2656</v>
      </c>
      <c r="Q855" s="16" t="s">
        <v>128</v>
      </c>
      <c r="R855" s="16" t="s">
        <v>36</v>
      </c>
      <c r="S855" s="16">
        <v>0</v>
      </c>
      <c r="T855" s="16">
        <v>0</v>
      </c>
      <c r="U855" s="16">
        <v>0</v>
      </c>
      <c r="V855" s="16">
        <v>30</v>
      </c>
      <c r="W855" s="16">
        <v>30</v>
      </c>
      <c r="X855" s="16" t="s">
        <v>190</v>
      </c>
      <c r="Y855" s="13"/>
      <c r="Z855" s="13"/>
      <c r="AA855" s="13"/>
      <c r="AB855" s="13"/>
      <c r="AC855" s="13"/>
      <c r="AD855" s="13"/>
      <c r="AE855" s="13"/>
      <c r="AF855" s="13"/>
      <c r="AG855" s="13"/>
      <c r="AH855" s="13"/>
      <c r="AI855" s="13"/>
    </row>
    <row r="856" spans="1:35" x14ac:dyDescent="0.2">
      <c r="A856" s="14" t="s">
        <v>2469</v>
      </c>
      <c r="B856" s="15" t="s">
        <v>2470</v>
      </c>
      <c r="C856" s="16" t="s">
        <v>2469</v>
      </c>
      <c r="D856" s="16" t="s">
        <v>2648</v>
      </c>
      <c r="E856" s="16" t="s">
        <v>2649</v>
      </c>
      <c r="F856" s="16" t="s">
        <v>2650</v>
      </c>
      <c r="G856" s="17" t="s">
        <v>2651</v>
      </c>
      <c r="H856" s="16" t="s">
        <v>2652</v>
      </c>
      <c r="I856" s="17" t="s">
        <v>2653</v>
      </c>
      <c r="J856" s="16" t="s">
        <v>28</v>
      </c>
      <c r="K856" s="16" t="s">
        <v>29</v>
      </c>
      <c r="L856" s="16" t="s">
        <v>2654</v>
      </c>
      <c r="M856" s="16" t="s">
        <v>31</v>
      </c>
      <c r="N856" s="16" t="s">
        <v>2655</v>
      </c>
      <c r="O856" s="16" t="s">
        <v>33</v>
      </c>
      <c r="P856" s="16" t="s">
        <v>2657</v>
      </c>
      <c r="Q856" s="16" t="s">
        <v>128</v>
      </c>
      <c r="R856" s="16" t="s">
        <v>36</v>
      </c>
      <c r="S856" s="16">
        <v>0</v>
      </c>
      <c r="T856" s="16">
        <v>0</v>
      </c>
      <c r="U856" s="16">
        <v>0</v>
      </c>
      <c r="V856" s="16">
        <v>60</v>
      </c>
      <c r="W856" s="16">
        <v>60</v>
      </c>
      <c r="X856" s="16" t="s">
        <v>190</v>
      </c>
      <c r="Y856" s="13"/>
      <c r="Z856" s="13"/>
      <c r="AA856" s="13"/>
      <c r="AB856" s="13"/>
      <c r="AC856" s="13"/>
      <c r="AD856" s="13"/>
      <c r="AE856" s="13"/>
      <c r="AF856" s="13"/>
      <c r="AG856" s="13"/>
      <c r="AH856" s="13"/>
      <c r="AI856" s="13"/>
    </row>
    <row r="857" spans="1:35" x14ac:dyDescent="0.2">
      <c r="A857" s="14" t="s">
        <v>2469</v>
      </c>
      <c r="B857" s="15" t="s">
        <v>2470</v>
      </c>
      <c r="C857" s="16" t="s">
        <v>2469</v>
      </c>
      <c r="D857" s="16" t="s">
        <v>2648</v>
      </c>
      <c r="E857" s="16" t="s">
        <v>2649</v>
      </c>
      <c r="F857" s="16" t="s">
        <v>2650</v>
      </c>
      <c r="G857" s="17" t="s">
        <v>2651</v>
      </c>
      <c r="H857" s="16" t="s">
        <v>2652</v>
      </c>
      <c r="I857" s="17" t="s">
        <v>2653</v>
      </c>
      <c r="J857" s="16" t="s">
        <v>39</v>
      </c>
      <c r="K857" s="16" t="s">
        <v>40</v>
      </c>
      <c r="L857" s="16" t="s">
        <v>2658</v>
      </c>
      <c r="M857" s="16" t="s">
        <v>31</v>
      </c>
      <c r="N857" s="16" t="s">
        <v>2659</v>
      </c>
      <c r="O857" s="16" t="s">
        <v>33</v>
      </c>
      <c r="P857" s="16" t="s">
        <v>2660</v>
      </c>
      <c r="Q857" s="16" t="s">
        <v>211</v>
      </c>
      <c r="R857" s="16" t="s">
        <v>36</v>
      </c>
      <c r="S857" s="16">
        <v>0</v>
      </c>
      <c r="T857" s="16">
        <v>0</v>
      </c>
      <c r="U857" s="16">
        <v>0</v>
      </c>
      <c r="V857" s="16">
        <v>4</v>
      </c>
      <c r="W857" s="16">
        <v>4</v>
      </c>
      <c r="X857" s="16" t="s">
        <v>190</v>
      </c>
      <c r="Y857" s="13"/>
      <c r="Z857" s="13"/>
      <c r="AA857" s="13"/>
      <c r="AB857" s="13"/>
      <c r="AC857" s="13"/>
      <c r="AD857" s="13"/>
      <c r="AE857" s="13"/>
      <c r="AF857" s="13"/>
      <c r="AG857" s="13"/>
      <c r="AH857" s="13"/>
      <c r="AI857" s="13"/>
    </row>
    <row r="858" spans="1:35" x14ac:dyDescent="0.2">
      <c r="A858" s="14" t="s">
        <v>2469</v>
      </c>
      <c r="B858" s="15" t="s">
        <v>2470</v>
      </c>
      <c r="C858" s="16" t="s">
        <v>2469</v>
      </c>
      <c r="D858" s="16" t="s">
        <v>2648</v>
      </c>
      <c r="E858" s="16" t="s">
        <v>2649</v>
      </c>
      <c r="F858" s="16" t="s">
        <v>2650</v>
      </c>
      <c r="G858" s="17" t="s">
        <v>2651</v>
      </c>
      <c r="H858" s="16" t="s">
        <v>2652</v>
      </c>
      <c r="I858" s="17" t="s">
        <v>2653</v>
      </c>
      <c r="J858" s="16" t="s">
        <v>39</v>
      </c>
      <c r="K858" s="16" t="s">
        <v>40</v>
      </c>
      <c r="L858" s="16" t="s">
        <v>2658</v>
      </c>
      <c r="M858" s="16" t="s">
        <v>31</v>
      </c>
      <c r="N858" s="16" t="s">
        <v>2659</v>
      </c>
      <c r="O858" s="16" t="s">
        <v>33</v>
      </c>
      <c r="P858" s="16" t="s">
        <v>2661</v>
      </c>
      <c r="Q858" s="16" t="s">
        <v>211</v>
      </c>
      <c r="R858" s="16" t="s">
        <v>36</v>
      </c>
      <c r="S858" s="16">
        <v>0</v>
      </c>
      <c r="T858" s="16">
        <v>0</v>
      </c>
      <c r="U858" s="16">
        <v>0</v>
      </c>
      <c r="V858" s="16">
        <v>4</v>
      </c>
      <c r="W858" s="16">
        <v>4</v>
      </c>
      <c r="X858" s="16" t="s">
        <v>190</v>
      </c>
      <c r="Y858" s="13"/>
      <c r="Z858" s="13"/>
      <c r="AA858" s="13"/>
      <c r="AB858" s="13"/>
      <c r="AC858" s="13"/>
      <c r="AD858" s="13"/>
      <c r="AE858" s="13"/>
      <c r="AF858" s="13"/>
      <c r="AG858" s="13"/>
      <c r="AH858" s="13"/>
      <c r="AI858" s="13"/>
    </row>
    <row r="859" spans="1:35" x14ac:dyDescent="0.2">
      <c r="A859" s="14" t="s">
        <v>2469</v>
      </c>
      <c r="B859" s="15" t="s">
        <v>2470</v>
      </c>
      <c r="C859" s="16" t="s">
        <v>2469</v>
      </c>
      <c r="D859" s="16" t="s">
        <v>2648</v>
      </c>
      <c r="E859" s="16" t="s">
        <v>2649</v>
      </c>
      <c r="F859" s="16" t="s">
        <v>2650</v>
      </c>
      <c r="G859" s="17" t="s">
        <v>2651</v>
      </c>
      <c r="H859" s="16" t="s">
        <v>2652</v>
      </c>
      <c r="I859" s="17" t="s">
        <v>2653</v>
      </c>
      <c r="J859" s="16" t="s">
        <v>47</v>
      </c>
      <c r="K859" s="16" t="s">
        <v>48</v>
      </c>
      <c r="L859" s="16" t="s">
        <v>2662</v>
      </c>
      <c r="M859" s="16" t="s">
        <v>50</v>
      </c>
      <c r="N859" s="16" t="s">
        <v>2663</v>
      </c>
      <c r="O859" s="16" t="s">
        <v>133</v>
      </c>
      <c r="P859" s="16" t="s">
        <v>2664</v>
      </c>
      <c r="Q859" s="16" t="s">
        <v>54</v>
      </c>
      <c r="R859" s="16" t="s">
        <v>36</v>
      </c>
      <c r="S859" s="16">
        <v>0</v>
      </c>
      <c r="T859" s="16">
        <v>1</v>
      </c>
      <c r="U859" s="16">
        <v>0</v>
      </c>
      <c r="V859" s="16">
        <v>0</v>
      </c>
      <c r="W859" s="16">
        <v>1</v>
      </c>
      <c r="X859" s="16" t="s">
        <v>190</v>
      </c>
      <c r="Y859" s="13"/>
      <c r="Z859" s="13"/>
      <c r="AA859" s="13"/>
      <c r="AB859" s="13"/>
      <c r="AC859" s="13"/>
      <c r="AD859" s="13"/>
      <c r="AE859" s="13"/>
      <c r="AF859" s="13"/>
      <c r="AG859" s="13"/>
      <c r="AH859" s="13"/>
      <c r="AI859" s="13"/>
    </row>
    <row r="860" spans="1:35" x14ac:dyDescent="0.2">
      <c r="A860" s="14" t="s">
        <v>2469</v>
      </c>
      <c r="B860" s="15" t="s">
        <v>2470</v>
      </c>
      <c r="C860" s="16" t="s">
        <v>2469</v>
      </c>
      <c r="D860" s="16" t="s">
        <v>2648</v>
      </c>
      <c r="E860" s="16" t="s">
        <v>2649</v>
      </c>
      <c r="F860" s="16" t="s">
        <v>2650</v>
      </c>
      <c r="G860" s="17" t="s">
        <v>2651</v>
      </c>
      <c r="H860" s="16" t="s">
        <v>2652</v>
      </c>
      <c r="I860" s="17" t="s">
        <v>2653</v>
      </c>
      <c r="J860" s="16" t="s">
        <v>47</v>
      </c>
      <c r="K860" s="16" t="s">
        <v>48</v>
      </c>
      <c r="L860" s="16" t="s">
        <v>2662</v>
      </c>
      <c r="M860" s="16" t="s">
        <v>50</v>
      </c>
      <c r="N860" s="16" t="s">
        <v>2663</v>
      </c>
      <c r="O860" s="16" t="s">
        <v>133</v>
      </c>
      <c r="P860" s="16" t="s">
        <v>2665</v>
      </c>
      <c r="Q860" s="16" t="s">
        <v>54</v>
      </c>
      <c r="R860" s="16" t="s">
        <v>36</v>
      </c>
      <c r="S860" s="16">
        <v>0</v>
      </c>
      <c r="T860" s="16">
        <v>1</v>
      </c>
      <c r="U860" s="16">
        <v>0</v>
      </c>
      <c r="V860" s="16">
        <v>0</v>
      </c>
      <c r="W860" s="16">
        <v>1</v>
      </c>
      <c r="X860" s="16" t="s">
        <v>190</v>
      </c>
      <c r="Y860" s="13"/>
      <c r="Z860" s="13"/>
      <c r="AA860" s="13"/>
      <c r="AB860" s="13"/>
      <c r="AC860" s="13"/>
      <c r="AD860" s="13"/>
      <c r="AE860" s="13"/>
      <c r="AF860" s="13"/>
      <c r="AG860" s="13"/>
      <c r="AH860" s="13"/>
      <c r="AI860" s="13"/>
    </row>
    <row r="861" spans="1:35" x14ac:dyDescent="0.2">
      <c r="A861" s="14" t="s">
        <v>2469</v>
      </c>
      <c r="B861" s="15" t="s">
        <v>2470</v>
      </c>
      <c r="C861" s="16" t="s">
        <v>2469</v>
      </c>
      <c r="D861" s="16" t="s">
        <v>2648</v>
      </c>
      <c r="E861" s="16" t="s">
        <v>2649</v>
      </c>
      <c r="F861" s="16" t="s">
        <v>2650</v>
      </c>
      <c r="G861" s="17" t="s">
        <v>2651</v>
      </c>
      <c r="H861" s="16" t="s">
        <v>2652</v>
      </c>
      <c r="I861" s="17" t="s">
        <v>2653</v>
      </c>
      <c r="J861" s="16" t="s">
        <v>57</v>
      </c>
      <c r="K861" s="16" t="s">
        <v>58</v>
      </c>
      <c r="L861" s="16" t="s">
        <v>2666</v>
      </c>
      <c r="M861" s="16" t="s">
        <v>50</v>
      </c>
      <c r="N861" s="16" t="s">
        <v>2667</v>
      </c>
      <c r="O861" s="16" t="s">
        <v>133</v>
      </c>
      <c r="P861" s="16" t="s">
        <v>2668</v>
      </c>
      <c r="Q861" s="16" t="s">
        <v>2211</v>
      </c>
      <c r="R861" s="16" t="s">
        <v>36</v>
      </c>
      <c r="S861" s="16">
        <v>0</v>
      </c>
      <c r="T861" s="16">
        <v>5</v>
      </c>
      <c r="U861" s="16">
        <v>0</v>
      </c>
      <c r="V861" s="16">
        <v>5</v>
      </c>
      <c r="W861" s="16">
        <v>10</v>
      </c>
      <c r="X861" s="16" t="s">
        <v>190</v>
      </c>
      <c r="Y861" s="13"/>
      <c r="Z861" s="13"/>
      <c r="AA861" s="13"/>
      <c r="AB861" s="13"/>
      <c r="AC861" s="13"/>
      <c r="AD861" s="13"/>
      <c r="AE861" s="13"/>
      <c r="AF861" s="13"/>
      <c r="AG861" s="13"/>
      <c r="AH861" s="13"/>
      <c r="AI861" s="13"/>
    </row>
    <row r="862" spans="1:35" x14ac:dyDescent="0.2">
      <c r="A862" s="14" t="s">
        <v>2469</v>
      </c>
      <c r="B862" s="15" t="s">
        <v>2470</v>
      </c>
      <c r="C862" s="16" t="s">
        <v>2469</v>
      </c>
      <c r="D862" s="16" t="s">
        <v>2648</v>
      </c>
      <c r="E862" s="16" t="s">
        <v>2649</v>
      </c>
      <c r="F862" s="16" t="s">
        <v>2650</v>
      </c>
      <c r="G862" s="17" t="s">
        <v>2651</v>
      </c>
      <c r="H862" s="16" t="s">
        <v>2652</v>
      </c>
      <c r="I862" s="17" t="s">
        <v>2653</v>
      </c>
      <c r="J862" s="16" t="s">
        <v>57</v>
      </c>
      <c r="K862" s="16" t="s">
        <v>58</v>
      </c>
      <c r="L862" s="16" t="s">
        <v>2666</v>
      </c>
      <c r="M862" s="16" t="s">
        <v>50</v>
      </c>
      <c r="N862" s="16" t="s">
        <v>2667</v>
      </c>
      <c r="O862" s="16" t="s">
        <v>133</v>
      </c>
      <c r="P862" s="16" t="s">
        <v>2669</v>
      </c>
      <c r="Q862" s="16" t="s">
        <v>2211</v>
      </c>
      <c r="R862" s="16" t="s">
        <v>36</v>
      </c>
      <c r="S862" s="16">
        <v>0</v>
      </c>
      <c r="T862" s="16">
        <v>5</v>
      </c>
      <c r="U862" s="16">
        <v>0</v>
      </c>
      <c r="V862" s="16">
        <v>5</v>
      </c>
      <c r="W862" s="16">
        <v>10</v>
      </c>
      <c r="X862" s="16" t="s">
        <v>190</v>
      </c>
      <c r="Y862" s="13"/>
      <c r="Z862" s="13"/>
      <c r="AA862" s="13"/>
      <c r="AB862" s="13"/>
      <c r="AC862" s="13"/>
      <c r="AD862" s="13"/>
      <c r="AE862" s="13"/>
      <c r="AF862" s="13"/>
      <c r="AG862" s="13"/>
      <c r="AH862" s="13"/>
      <c r="AI862" s="13"/>
    </row>
    <row r="863" spans="1:35" x14ac:dyDescent="0.2">
      <c r="A863" s="14" t="s">
        <v>2469</v>
      </c>
      <c r="B863" s="15" t="s">
        <v>2470</v>
      </c>
      <c r="C863" s="16" t="s">
        <v>2469</v>
      </c>
      <c r="D863" s="16" t="s">
        <v>2648</v>
      </c>
      <c r="E863" s="16" t="s">
        <v>2649</v>
      </c>
      <c r="F863" s="16" t="s">
        <v>2650</v>
      </c>
      <c r="G863" s="17" t="s">
        <v>2651</v>
      </c>
      <c r="H863" s="16" t="s">
        <v>2652</v>
      </c>
      <c r="I863" s="17" t="s">
        <v>2653</v>
      </c>
      <c r="J863" s="16" t="s">
        <v>65</v>
      </c>
      <c r="K863" s="16" t="s">
        <v>66</v>
      </c>
      <c r="L863" s="16" t="s">
        <v>2670</v>
      </c>
      <c r="M863" s="16" t="s">
        <v>31</v>
      </c>
      <c r="N863" s="16" t="s">
        <v>2671</v>
      </c>
      <c r="O863" s="16" t="s">
        <v>133</v>
      </c>
      <c r="P863" s="16" t="s">
        <v>2672</v>
      </c>
      <c r="Q863" s="16" t="s">
        <v>2673</v>
      </c>
      <c r="R863" s="16" t="s">
        <v>36</v>
      </c>
      <c r="S863" s="16">
        <v>0</v>
      </c>
      <c r="T863" s="16">
        <v>500</v>
      </c>
      <c r="U863" s="16">
        <v>0</v>
      </c>
      <c r="V863" s="16">
        <v>485</v>
      </c>
      <c r="W863" s="16">
        <v>985</v>
      </c>
      <c r="X863" s="16" t="s">
        <v>2674</v>
      </c>
      <c r="Y863" s="13"/>
      <c r="Z863" s="13"/>
      <c r="AA863" s="13"/>
      <c r="AB863" s="13"/>
      <c r="AC863" s="13"/>
      <c r="AD863" s="13"/>
      <c r="AE863" s="13"/>
      <c r="AF863" s="13"/>
      <c r="AG863" s="13"/>
      <c r="AH863" s="13"/>
      <c r="AI863" s="13"/>
    </row>
    <row r="864" spans="1:35" x14ac:dyDescent="0.2">
      <c r="A864" s="14" t="s">
        <v>2469</v>
      </c>
      <c r="B864" s="15" t="s">
        <v>2470</v>
      </c>
      <c r="C864" s="16" t="s">
        <v>2469</v>
      </c>
      <c r="D864" s="16" t="s">
        <v>2648</v>
      </c>
      <c r="E864" s="16" t="s">
        <v>2649</v>
      </c>
      <c r="F864" s="16" t="s">
        <v>2650</v>
      </c>
      <c r="G864" s="17" t="s">
        <v>2651</v>
      </c>
      <c r="H864" s="16" t="s">
        <v>2652</v>
      </c>
      <c r="I864" s="17" t="s">
        <v>2653</v>
      </c>
      <c r="J864" s="16" t="s">
        <v>65</v>
      </c>
      <c r="K864" s="16" t="s">
        <v>66</v>
      </c>
      <c r="L864" s="16" t="s">
        <v>2670</v>
      </c>
      <c r="M864" s="16" t="s">
        <v>31</v>
      </c>
      <c r="N864" s="16" t="s">
        <v>2671</v>
      </c>
      <c r="O864" s="16" t="s">
        <v>133</v>
      </c>
      <c r="P864" s="16" t="s">
        <v>2675</v>
      </c>
      <c r="Q864" s="16" t="s">
        <v>2673</v>
      </c>
      <c r="R864" s="16" t="s">
        <v>36</v>
      </c>
      <c r="S864" s="16">
        <v>0</v>
      </c>
      <c r="T864" s="16">
        <v>1900</v>
      </c>
      <c r="U864" s="16">
        <v>0</v>
      </c>
      <c r="V864" s="16">
        <v>1400</v>
      </c>
      <c r="W864" s="16">
        <v>3300</v>
      </c>
      <c r="X864" s="16" t="s">
        <v>2674</v>
      </c>
      <c r="Y864" s="13"/>
      <c r="Z864" s="13"/>
      <c r="AA864" s="13"/>
      <c r="AB864" s="13"/>
      <c r="AC864" s="13"/>
      <c r="AD864" s="13"/>
      <c r="AE864" s="13"/>
      <c r="AF864" s="13"/>
      <c r="AG864" s="13"/>
      <c r="AH864" s="13"/>
      <c r="AI864" s="13"/>
    </row>
    <row r="865" spans="1:35" x14ac:dyDescent="0.2">
      <c r="A865" s="14" t="s">
        <v>2469</v>
      </c>
      <c r="B865" s="15" t="s">
        <v>2470</v>
      </c>
      <c r="C865" s="16" t="s">
        <v>2469</v>
      </c>
      <c r="D865" s="16" t="s">
        <v>2648</v>
      </c>
      <c r="E865" s="16" t="s">
        <v>2649</v>
      </c>
      <c r="F865" s="16" t="s">
        <v>2650</v>
      </c>
      <c r="G865" s="17" t="s">
        <v>2651</v>
      </c>
      <c r="H865" s="16" t="s">
        <v>2652</v>
      </c>
      <c r="I865" s="17" t="s">
        <v>2653</v>
      </c>
      <c r="J865" s="16" t="s">
        <v>73</v>
      </c>
      <c r="K865" s="16" t="s">
        <v>74</v>
      </c>
      <c r="L865" s="16" t="s">
        <v>2676</v>
      </c>
      <c r="M865" s="16" t="s">
        <v>50</v>
      </c>
      <c r="N865" s="16" t="s">
        <v>2677</v>
      </c>
      <c r="O865" s="16" t="s">
        <v>52</v>
      </c>
      <c r="P865" s="16" t="s">
        <v>2678</v>
      </c>
      <c r="Q865" s="16" t="s">
        <v>54</v>
      </c>
      <c r="R865" s="16" t="s">
        <v>36</v>
      </c>
      <c r="S865" s="16">
        <v>0</v>
      </c>
      <c r="T865" s="16">
        <v>1</v>
      </c>
      <c r="U865" s="16">
        <v>0</v>
      </c>
      <c r="V865" s="16">
        <v>0</v>
      </c>
      <c r="W865" s="16">
        <v>1</v>
      </c>
      <c r="X865" s="16" t="s">
        <v>190</v>
      </c>
      <c r="Y865" s="13"/>
      <c r="Z865" s="13"/>
      <c r="AA865" s="13"/>
      <c r="AB865" s="13"/>
      <c r="AC865" s="13"/>
      <c r="AD865" s="13"/>
      <c r="AE865" s="13"/>
      <c r="AF865" s="13"/>
      <c r="AG865" s="13"/>
      <c r="AH865" s="13"/>
      <c r="AI865" s="13"/>
    </row>
    <row r="866" spans="1:35" x14ac:dyDescent="0.2">
      <c r="A866" s="14" t="s">
        <v>2469</v>
      </c>
      <c r="B866" s="15" t="s">
        <v>2470</v>
      </c>
      <c r="C866" s="16" t="s">
        <v>2469</v>
      </c>
      <c r="D866" s="16" t="s">
        <v>2648</v>
      </c>
      <c r="E866" s="16" t="s">
        <v>2649</v>
      </c>
      <c r="F866" s="16" t="s">
        <v>2650</v>
      </c>
      <c r="G866" s="17" t="s">
        <v>2651</v>
      </c>
      <c r="H866" s="16" t="s">
        <v>2652</v>
      </c>
      <c r="I866" s="17" t="s">
        <v>2653</v>
      </c>
      <c r="J866" s="16" t="s">
        <v>73</v>
      </c>
      <c r="K866" s="16" t="s">
        <v>74</v>
      </c>
      <c r="L866" s="16" t="s">
        <v>2676</v>
      </c>
      <c r="M866" s="16" t="s">
        <v>50</v>
      </c>
      <c r="N866" s="16" t="s">
        <v>2677</v>
      </c>
      <c r="O866" s="16" t="s">
        <v>52</v>
      </c>
      <c r="P866" s="16" t="s">
        <v>2679</v>
      </c>
      <c r="Q866" s="16" t="s">
        <v>54</v>
      </c>
      <c r="R866" s="16" t="s">
        <v>36</v>
      </c>
      <c r="S866" s="16">
        <v>0</v>
      </c>
      <c r="T866" s="16">
        <v>1</v>
      </c>
      <c r="U866" s="16">
        <v>0</v>
      </c>
      <c r="V866" s="16">
        <v>0</v>
      </c>
      <c r="W866" s="16">
        <v>1</v>
      </c>
      <c r="X866" s="16" t="s">
        <v>190</v>
      </c>
      <c r="Y866" s="13"/>
      <c r="Z866" s="13"/>
      <c r="AA866" s="13"/>
      <c r="AB866" s="13"/>
      <c r="AC866" s="13"/>
      <c r="AD866" s="13"/>
      <c r="AE866" s="13"/>
      <c r="AF866" s="13"/>
      <c r="AG866" s="13"/>
      <c r="AH866" s="13"/>
      <c r="AI866" s="13"/>
    </row>
    <row r="867" spans="1:35" x14ac:dyDescent="0.2">
      <c r="A867" s="14" t="s">
        <v>2469</v>
      </c>
      <c r="B867" s="15" t="s">
        <v>2470</v>
      </c>
      <c r="C867" s="16" t="s">
        <v>2469</v>
      </c>
      <c r="D867" s="16" t="s">
        <v>2648</v>
      </c>
      <c r="E867" s="16" t="s">
        <v>2649</v>
      </c>
      <c r="F867" s="16" t="s">
        <v>2650</v>
      </c>
      <c r="G867" s="17" t="s">
        <v>2651</v>
      </c>
      <c r="H867" s="16" t="s">
        <v>2652</v>
      </c>
      <c r="I867" s="17" t="s">
        <v>2653</v>
      </c>
      <c r="J867" s="16" t="s">
        <v>83</v>
      </c>
      <c r="K867" s="16" t="s">
        <v>84</v>
      </c>
      <c r="L867" s="16" t="s">
        <v>2680</v>
      </c>
      <c r="M867" s="16" t="s">
        <v>50</v>
      </c>
      <c r="N867" s="16" t="s">
        <v>2681</v>
      </c>
      <c r="O867" s="16" t="s">
        <v>52</v>
      </c>
      <c r="P867" s="16" t="s">
        <v>2682</v>
      </c>
      <c r="Q867" s="16" t="s">
        <v>2683</v>
      </c>
      <c r="R867" s="16" t="s">
        <v>36</v>
      </c>
      <c r="S867" s="16">
        <v>0</v>
      </c>
      <c r="T867" s="16">
        <v>0</v>
      </c>
      <c r="U867" s="16">
        <v>1</v>
      </c>
      <c r="V867" s="16">
        <v>0</v>
      </c>
      <c r="W867" s="16">
        <v>1</v>
      </c>
      <c r="X867" s="16" t="s">
        <v>190</v>
      </c>
      <c r="Y867" s="13"/>
      <c r="Z867" s="13"/>
      <c r="AA867" s="13"/>
      <c r="AB867" s="13"/>
      <c r="AC867" s="13"/>
      <c r="AD867" s="13"/>
      <c r="AE867" s="13"/>
      <c r="AF867" s="13"/>
      <c r="AG867" s="13"/>
      <c r="AH867" s="13"/>
      <c r="AI867" s="13"/>
    </row>
    <row r="868" spans="1:35" x14ac:dyDescent="0.2">
      <c r="A868" s="14" t="s">
        <v>2469</v>
      </c>
      <c r="B868" s="15" t="s">
        <v>2470</v>
      </c>
      <c r="C868" s="16" t="s">
        <v>2469</v>
      </c>
      <c r="D868" s="16" t="s">
        <v>2648</v>
      </c>
      <c r="E868" s="16" t="s">
        <v>2649</v>
      </c>
      <c r="F868" s="16" t="s">
        <v>2650</v>
      </c>
      <c r="G868" s="17" t="s">
        <v>2651</v>
      </c>
      <c r="H868" s="16" t="s">
        <v>2652</v>
      </c>
      <c r="I868" s="17" t="s">
        <v>2653</v>
      </c>
      <c r="J868" s="16" t="s">
        <v>83</v>
      </c>
      <c r="K868" s="16" t="s">
        <v>84</v>
      </c>
      <c r="L868" s="16" t="s">
        <v>2680</v>
      </c>
      <c r="M868" s="16" t="s">
        <v>50</v>
      </c>
      <c r="N868" s="16" t="s">
        <v>2681</v>
      </c>
      <c r="O868" s="16" t="s">
        <v>52</v>
      </c>
      <c r="P868" s="16" t="s">
        <v>2684</v>
      </c>
      <c r="Q868" s="16" t="s">
        <v>2683</v>
      </c>
      <c r="R868" s="16" t="s">
        <v>36</v>
      </c>
      <c r="S868" s="16">
        <v>0</v>
      </c>
      <c r="T868" s="16">
        <v>0</v>
      </c>
      <c r="U868" s="16">
        <v>1</v>
      </c>
      <c r="V868" s="16">
        <v>0</v>
      </c>
      <c r="W868" s="16">
        <v>1</v>
      </c>
      <c r="X868" s="16" t="s">
        <v>190</v>
      </c>
      <c r="Y868" s="13"/>
      <c r="Z868" s="13"/>
      <c r="AA868" s="13"/>
      <c r="AB868" s="13"/>
      <c r="AC868" s="13"/>
      <c r="AD868" s="13"/>
      <c r="AE868" s="13"/>
      <c r="AF868" s="13"/>
      <c r="AG868" s="13"/>
      <c r="AH868" s="13"/>
      <c r="AI868" s="13"/>
    </row>
    <row r="869" spans="1:35" x14ac:dyDescent="0.2">
      <c r="A869" s="14" t="s">
        <v>2469</v>
      </c>
      <c r="B869" s="15" t="s">
        <v>2470</v>
      </c>
      <c r="C869" s="16" t="s">
        <v>2469</v>
      </c>
      <c r="D869" s="16" t="s">
        <v>2648</v>
      </c>
      <c r="E869" s="16" t="s">
        <v>2649</v>
      </c>
      <c r="F869" s="16" t="s">
        <v>2650</v>
      </c>
      <c r="G869" s="17" t="s">
        <v>2651</v>
      </c>
      <c r="H869" s="16" t="s">
        <v>2652</v>
      </c>
      <c r="I869" s="17" t="s">
        <v>2653</v>
      </c>
      <c r="J869" s="16" t="s">
        <v>98</v>
      </c>
      <c r="K869" s="16" t="s">
        <v>99</v>
      </c>
      <c r="L869" s="16" t="s">
        <v>2685</v>
      </c>
      <c r="M869" s="16" t="s">
        <v>50</v>
      </c>
      <c r="N869" s="16" t="s">
        <v>2686</v>
      </c>
      <c r="O869" s="16" t="s">
        <v>52</v>
      </c>
      <c r="P869" s="16" t="s">
        <v>2687</v>
      </c>
      <c r="Q869" s="16" t="s">
        <v>35</v>
      </c>
      <c r="R869" s="16" t="s">
        <v>36</v>
      </c>
      <c r="S869" s="16">
        <v>3</v>
      </c>
      <c r="T869" s="16">
        <v>2</v>
      </c>
      <c r="U869" s="16">
        <v>2</v>
      </c>
      <c r="V869" s="16">
        <v>3</v>
      </c>
      <c r="W869" s="16">
        <v>10</v>
      </c>
      <c r="X869" s="16" t="s">
        <v>190</v>
      </c>
      <c r="Y869" s="13"/>
      <c r="Z869" s="13"/>
      <c r="AA869" s="13"/>
      <c r="AB869" s="13"/>
      <c r="AC869" s="13"/>
      <c r="AD869" s="13"/>
      <c r="AE869" s="13"/>
      <c r="AF869" s="13"/>
      <c r="AG869" s="13"/>
      <c r="AH869" s="13"/>
      <c r="AI869" s="13"/>
    </row>
    <row r="870" spans="1:35" x14ac:dyDescent="0.2">
      <c r="A870" s="14" t="s">
        <v>2469</v>
      </c>
      <c r="B870" s="15" t="s">
        <v>2470</v>
      </c>
      <c r="C870" s="16" t="s">
        <v>2469</v>
      </c>
      <c r="D870" s="16" t="s">
        <v>2648</v>
      </c>
      <c r="E870" s="16" t="s">
        <v>2649</v>
      </c>
      <c r="F870" s="16" t="s">
        <v>2650</v>
      </c>
      <c r="G870" s="17" t="s">
        <v>2651</v>
      </c>
      <c r="H870" s="16" t="s">
        <v>2652</v>
      </c>
      <c r="I870" s="17" t="s">
        <v>2653</v>
      </c>
      <c r="J870" s="16" t="s">
        <v>98</v>
      </c>
      <c r="K870" s="16" t="s">
        <v>99</v>
      </c>
      <c r="L870" s="16" t="s">
        <v>2685</v>
      </c>
      <c r="M870" s="16" t="s">
        <v>50</v>
      </c>
      <c r="N870" s="16" t="s">
        <v>2686</v>
      </c>
      <c r="O870" s="16" t="s">
        <v>52</v>
      </c>
      <c r="P870" s="16" t="s">
        <v>2688</v>
      </c>
      <c r="Q870" s="16" t="s">
        <v>35</v>
      </c>
      <c r="R870" s="16" t="s">
        <v>36</v>
      </c>
      <c r="S870" s="16">
        <v>3</v>
      </c>
      <c r="T870" s="16">
        <v>2</v>
      </c>
      <c r="U870" s="16">
        <v>2</v>
      </c>
      <c r="V870" s="16">
        <v>3</v>
      </c>
      <c r="W870" s="16">
        <v>10</v>
      </c>
      <c r="X870" s="16" t="s">
        <v>190</v>
      </c>
      <c r="Y870" s="13"/>
      <c r="Z870" s="13"/>
      <c r="AA870" s="13"/>
      <c r="AB870" s="13"/>
      <c r="AC870" s="13"/>
      <c r="AD870" s="13"/>
      <c r="AE870" s="13"/>
      <c r="AF870" s="13"/>
      <c r="AG870" s="13"/>
      <c r="AH870" s="13"/>
      <c r="AI870" s="13"/>
    </row>
    <row r="871" spans="1:35" x14ac:dyDescent="0.2">
      <c r="A871" s="14" t="s">
        <v>2469</v>
      </c>
      <c r="B871" s="15" t="s">
        <v>2470</v>
      </c>
      <c r="C871" s="16" t="s">
        <v>2469</v>
      </c>
      <c r="D871" s="16" t="s">
        <v>2648</v>
      </c>
      <c r="E871" s="16" t="s">
        <v>2649</v>
      </c>
      <c r="F871" s="16" t="s">
        <v>2650</v>
      </c>
      <c r="G871" s="17" t="s">
        <v>2651</v>
      </c>
      <c r="H871" s="16" t="s">
        <v>2652</v>
      </c>
      <c r="I871" s="17" t="s">
        <v>2653</v>
      </c>
      <c r="J871" s="16" t="s">
        <v>445</v>
      </c>
      <c r="K871" s="16" t="s">
        <v>446</v>
      </c>
      <c r="L871" s="16" t="s">
        <v>2689</v>
      </c>
      <c r="M871" s="16" t="s">
        <v>50</v>
      </c>
      <c r="N871" s="16" t="s">
        <v>2690</v>
      </c>
      <c r="O871" s="16" t="s">
        <v>52</v>
      </c>
      <c r="P871" s="16" t="s">
        <v>2691</v>
      </c>
      <c r="Q871" s="16" t="s">
        <v>409</v>
      </c>
      <c r="R871" s="16" t="s">
        <v>36</v>
      </c>
      <c r="S871" s="16">
        <v>1</v>
      </c>
      <c r="T871" s="16">
        <v>1</v>
      </c>
      <c r="U871" s="16">
        <v>1</v>
      </c>
      <c r="V871" s="16">
        <v>1</v>
      </c>
      <c r="W871" s="16">
        <v>4</v>
      </c>
      <c r="X871" s="16" t="s">
        <v>190</v>
      </c>
      <c r="Y871" s="13"/>
      <c r="Z871" s="13"/>
      <c r="AA871" s="13"/>
      <c r="AB871" s="13"/>
      <c r="AC871" s="13"/>
      <c r="AD871" s="13"/>
      <c r="AE871" s="13"/>
      <c r="AF871" s="13"/>
      <c r="AG871" s="13"/>
      <c r="AH871" s="13"/>
      <c r="AI871" s="13"/>
    </row>
    <row r="872" spans="1:35" x14ac:dyDescent="0.2">
      <c r="A872" s="14" t="s">
        <v>2469</v>
      </c>
      <c r="B872" s="15" t="s">
        <v>2470</v>
      </c>
      <c r="C872" s="16" t="s">
        <v>2469</v>
      </c>
      <c r="D872" s="16" t="s">
        <v>2648</v>
      </c>
      <c r="E872" s="16" t="s">
        <v>2649</v>
      </c>
      <c r="F872" s="16" t="s">
        <v>2650</v>
      </c>
      <c r="G872" s="17" t="s">
        <v>2651</v>
      </c>
      <c r="H872" s="16" t="s">
        <v>2652</v>
      </c>
      <c r="I872" s="17" t="s">
        <v>2653</v>
      </c>
      <c r="J872" s="16" t="s">
        <v>445</v>
      </c>
      <c r="K872" s="16" t="s">
        <v>446</v>
      </c>
      <c r="L872" s="16" t="s">
        <v>2689</v>
      </c>
      <c r="M872" s="16" t="s">
        <v>50</v>
      </c>
      <c r="N872" s="16" t="s">
        <v>2690</v>
      </c>
      <c r="O872" s="16" t="s">
        <v>52</v>
      </c>
      <c r="P872" s="16" t="s">
        <v>2692</v>
      </c>
      <c r="Q872" s="16" t="s">
        <v>409</v>
      </c>
      <c r="R872" s="16" t="s">
        <v>36</v>
      </c>
      <c r="S872" s="16">
        <v>1</v>
      </c>
      <c r="T872" s="16">
        <v>1</v>
      </c>
      <c r="U872" s="16">
        <v>1</v>
      </c>
      <c r="V872" s="16">
        <v>1</v>
      </c>
      <c r="W872" s="16">
        <v>4</v>
      </c>
      <c r="X872" s="16" t="s">
        <v>190</v>
      </c>
      <c r="Y872" s="13"/>
      <c r="Z872" s="13"/>
      <c r="AA872" s="13"/>
      <c r="AB872" s="13"/>
      <c r="AC872" s="13"/>
      <c r="AD872" s="13"/>
      <c r="AE872" s="13"/>
      <c r="AF872" s="13"/>
      <c r="AG872" s="13"/>
      <c r="AH872" s="13"/>
      <c r="AI872" s="13"/>
    </row>
    <row r="873" spans="1:35" x14ac:dyDescent="0.2">
      <c r="A873" s="14" t="s">
        <v>2469</v>
      </c>
      <c r="B873" s="15" t="s">
        <v>2470</v>
      </c>
      <c r="C873" s="16" t="s">
        <v>2469</v>
      </c>
      <c r="D873" s="16" t="s">
        <v>2648</v>
      </c>
      <c r="E873" s="16" t="s">
        <v>2649</v>
      </c>
      <c r="F873" s="16" t="s">
        <v>2650</v>
      </c>
      <c r="G873" s="17" t="s">
        <v>2651</v>
      </c>
      <c r="H873" s="16" t="s">
        <v>2652</v>
      </c>
      <c r="I873" s="17" t="s">
        <v>2653</v>
      </c>
      <c r="J873" s="16" t="s">
        <v>638</v>
      </c>
      <c r="K873" s="16" t="s">
        <v>639</v>
      </c>
      <c r="L873" s="16" t="s">
        <v>2693</v>
      </c>
      <c r="M873" s="16" t="s">
        <v>50</v>
      </c>
      <c r="N873" s="16" t="s">
        <v>2694</v>
      </c>
      <c r="O873" s="16" t="s">
        <v>52</v>
      </c>
      <c r="P873" s="16" t="s">
        <v>2695</v>
      </c>
      <c r="Q873" s="16" t="s">
        <v>2696</v>
      </c>
      <c r="R873" s="16" t="s">
        <v>36</v>
      </c>
      <c r="S873" s="16">
        <v>3</v>
      </c>
      <c r="T873" s="16">
        <v>2</v>
      </c>
      <c r="U873" s="16">
        <v>2</v>
      </c>
      <c r="V873" s="16">
        <v>3</v>
      </c>
      <c r="W873" s="16">
        <v>10</v>
      </c>
      <c r="X873" s="16" t="s">
        <v>190</v>
      </c>
      <c r="Y873" s="13"/>
      <c r="Z873" s="13"/>
      <c r="AA873" s="13"/>
      <c r="AB873" s="13"/>
      <c r="AC873" s="13"/>
      <c r="AD873" s="13"/>
      <c r="AE873" s="13"/>
      <c r="AF873" s="13"/>
      <c r="AG873" s="13"/>
      <c r="AH873" s="13"/>
      <c r="AI873" s="13"/>
    </row>
    <row r="874" spans="1:35" x14ac:dyDescent="0.2">
      <c r="A874" s="14" t="s">
        <v>2469</v>
      </c>
      <c r="B874" s="15" t="s">
        <v>2470</v>
      </c>
      <c r="C874" s="16" t="s">
        <v>2469</v>
      </c>
      <c r="D874" s="16" t="s">
        <v>2648</v>
      </c>
      <c r="E874" s="16" t="s">
        <v>2649</v>
      </c>
      <c r="F874" s="16" t="s">
        <v>2650</v>
      </c>
      <c r="G874" s="17" t="s">
        <v>2651</v>
      </c>
      <c r="H874" s="16" t="s">
        <v>2652</v>
      </c>
      <c r="I874" s="17" t="s">
        <v>2653</v>
      </c>
      <c r="J874" s="16" t="s">
        <v>638</v>
      </c>
      <c r="K874" s="16" t="s">
        <v>639</v>
      </c>
      <c r="L874" s="16" t="s">
        <v>2693</v>
      </c>
      <c r="M874" s="16" t="s">
        <v>50</v>
      </c>
      <c r="N874" s="16" t="s">
        <v>2694</v>
      </c>
      <c r="O874" s="16" t="s">
        <v>52</v>
      </c>
      <c r="P874" s="16" t="s">
        <v>2697</v>
      </c>
      <c r="Q874" s="16" t="s">
        <v>2696</v>
      </c>
      <c r="R874" s="16" t="s">
        <v>36</v>
      </c>
      <c r="S874" s="16">
        <v>3</v>
      </c>
      <c r="T874" s="16">
        <v>2</v>
      </c>
      <c r="U874" s="16">
        <v>2</v>
      </c>
      <c r="V874" s="16">
        <v>3</v>
      </c>
      <c r="W874" s="16">
        <v>10</v>
      </c>
      <c r="X874" s="16" t="s">
        <v>190</v>
      </c>
      <c r="Y874" s="13"/>
      <c r="Z874" s="13"/>
      <c r="AA874" s="13"/>
      <c r="AB874" s="13"/>
      <c r="AC874" s="13"/>
      <c r="AD874" s="13"/>
      <c r="AE874" s="13"/>
      <c r="AF874" s="13"/>
      <c r="AG874" s="13"/>
      <c r="AH874" s="13"/>
      <c r="AI874" s="13"/>
    </row>
    <row r="875" spans="1:35" x14ac:dyDescent="0.2">
      <c r="A875" s="14" t="s">
        <v>2469</v>
      </c>
      <c r="B875" s="15" t="s">
        <v>2470</v>
      </c>
      <c r="C875" s="16" t="s">
        <v>2469</v>
      </c>
      <c r="D875" s="16" t="s">
        <v>2648</v>
      </c>
      <c r="E875" s="16" t="s">
        <v>2649</v>
      </c>
      <c r="F875" s="16" t="s">
        <v>2650</v>
      </c>
      <c r="G875" s="17" t="s">
        <v>2651</v>
      </c>
      <c r="H875" s="16" t="s">
        <v>2652</v>
      </c>
      <c r="I875" s="17" t="s">
        <v>2653</v>
      </c>
      <c r="J875" s="16" t="s">
        <v>104</v>
      </c>
      <c r="K875" s="16" t="s">
        <v>105</v>
      </c>
      <c r="L875" s="16" t="s">
        <v>2698</v>
      </c>
      <c r="M875" s="16" t="s">
        <v>50</v>
      </c>
      <c r="N875" s="16" t="s">
        <v>2699</v>
      </c>
      <c r="O875" s="16" t="s">
        <v>52</v>
      </c>
      <c r="P875" s="16" t="s">
        <v>2700</v>
      </c>
      <c r="Q875" s="16" t="s">
        <v>96</v>
      </c>
      <c r="R875" s="16" t="s">
        <v>36</v>
      </c>
      <c r="S875" s="16">
        <v>1</v>
      </c>
      <c r="T875" s="16">
        <v>0</v>
      </c>
      <c r="U875" s="16">
        <v>1</v>
      </c>
      <c r="V875" s="16">
        <v>0</v>
      </c>
      <c r="W875" s="16">
        <v>2</v>
      </c>
      <c r="X875" s="16" t="s">
        <v>2701</v>
      </c>
      <c r="Y875" s="13"/>
      <c r="Z875" s="13"/>
      <c r="AA875" s="13"/>
      <c r="AB875" s="13"/>
      <c r="AC875" s="13"/>
      <c r="AD875" s="13"/>
      <c r="AE875" s="13"/>
      <c r="AF875" s="13"/>
      <c r="AG875" s="13"/>
      <c r="AH875" s="13"/>
      <c r="AI875" s="13"/>
    </row>
    <row r="876" spans="1:35" x14ac:dyDescent="0.2">
      <c r="A876" s="14" t="s">
        <v>2469</v>
      </c>
      <c r="B876" s="15" t="s">
        <v>2470</v>
      </c>
      <c r="C876" s="16" t="s">
        <v>2469</v>
      </c>
      <c r="D876" s="16" t="s">
        <v>2648</v>
      </c>
      <c r="E876" s="16" t="s">
        <v>2649</v>
      </c>
      <c r="F876" s="16" t="s">
        <v>2650</v>
      </c>
      <c r="G876" s="17" t="s">
        <v>2651</v>
      </c>
      <c r="H876" s="16" t="s">
        <v>2652</v>
      </c>
      <c r="I876" s="17" t="s">
        <v>2653</v>
      </c>
      <c r="J876" s="16" t="s">
        <v>104</v>
      </c>
      <c r="K876" s="16" t="s">
        <v>105</v>
      </c>
      <c r="L876" s="16" t="s">
        <v>2698</v>
      </c>
      <c r="M876" s="16" t="s">
        <v>50</v>
      </c>
      <c r="N876" s="16" t="s">
        <v>2699</v>
      </c>
      <c r="O876" s="16" t="s">
        <v>52</v>
      </c>
      <c r="P876" s="16" t="s">
        <v>2702</v>
      </c>
      <c r="Q876" s="16" t="s">
        <v>96</v>
      </c>
      <c r="R876" s="16" t="s">
        <v>36</v>
      </c>
      <c r="S876" s="16">
        <v>1</v>
      </c>
      <c r="T876" s="16">
        <v>0</v>
      </c>
      <c r="U876" s="16">
        <v>1</v>
      </c>
      <c r="V876" s="16">
        <v>0</v>
      </c>
      <c r="W876" s="16">
        <v>2</v>
      </c>
      <c r="X876" s="16" t="s">
        <v>2701</v>
      </c>
      <c r="Y876" s="13"/>
      <c r="Z876" s="13"/>
      <c r="AA876" s="13"/>
      <c r="AB876" s="13"/>
      <c r="AC876" s="13"/>
      <c r="AD876" s="13"/>
      <c r="AE876" s="13"/>
      <c r="AF876" s="13"/>
      <c r="AG876" s="13"/>
      <c r="AH876" s="13"/>
      <c r="AI876" s="13"/>
    </row>
    <row r="877" spans="1:35" x14ac:dyDescent="0.2">
      <c r="A877" s="14" t="s">
        <v>2469</v>
      </c>
      <c r="B877" s="15" t="s">
        <v>2470</v>
      </c>
      <c r="C877" s="16" t="s">
        <v>2469</v>
      </c>
      <c r="D877" s="16" t="s">
        <v>2648</v>
      </c>
      <c r="E877" s="16" t="s">
        <v>2649</v>
      </c>
      <c r="F877" s="16" t="s">
        <v>2650</v>
      </c>
      <c r="G877" s="17" t="s">
        <v>2651</v>
      </c>
      <c r="H877" s="16" t="s">
        <v>2652</v>
      </c>
      <c r="I877" s="17" t="s">
        <v>2653</v>
      </c>
      <c r="J877" s="16" t="s">
        <v>458</v>
      </c>
      <c r="K877" s="16" t="s">
        <v>459</v>
      </c>
      <c r="L877" s="16" t="s">
        <v>2703</v>
      </c>
      <c r="M877" s="16" t="s">
        <v>50</v>
      </c>
      <c r="N877" s="16" t="s">
        <v>2704</v>
      </c>
      <c r="O877" s="16" t="s">
        <v>52</v>
      </c>
      <c r="P877" s="16" t="s">
        <v>2705</v>
      </c>
      <c r="Q877" s="16" t="s">
        <v>2706</v>
      </c>
      <c r="R877" s="16" t="s">
        <v>36</v>
      </c>
      <c r="S877" s="16">
        <v>10</v>
      </c>
      <c r="T877" s="16">
        <v>10</v>
      </c>
      <c r="U877" s="16">
        <v>10</v>
      </c>
      <c r="V877" s="16">
        <v>10</v>
      </c>
      <c r="W877" s="16">
        <v>40</v>
      </c>
      <c r="X877" s="16" t="s">
        <v>2707</v>
      </c>
      <c r="Y877" s="13"/>
      <c r="Z877" s="13"/>
      <c r="AA877" s="13"/>
      <c r="AB877" s="13"/>
      <c r="AC877" s="13"/>
      <c r="AD877" s="13"/>
      <c r="AE877" s="13"/>
      <c r="AF877" s="13"/>
      <c r="AG877" s="13"/>
      <c r="AH877" s="13"/>
      <c r="AI877" s="13"/>
    </row>
    <row r="878" spans="1:35" x14ac:dyDescent="0.2">
      <c r="A878" s="14" t="s">
        <v>2469</v>
      </c>
      <c r="B878" s="15" t="s">
        <v>2470</v>
      </c>
      <c r="C878" s="16" t="s">
        <v>2469</v>
      </c>
      <c r="D878" s="16" t="s">
        <v>2648</v>
      </c>
      <c r="E878" s="16" t="s">
        <v>2649</v>
      </c>
      <c r="F878" s="16" t="s">
        <v>2650</v>
      </c>
      <c r="G878" s="17" t="s">
        <v>2651</v>
      </c>
      <c r="H878" s="16" t="s">
        <v>2652</v>
      </c>
      <c r="I878" s="17" t="s">
        <v>2653</v>
      </c>
      <c r="J878" s="16" t="s">
        <v>458</v>
      </c>
      <c r="K878" s="16" t="s">
        <v>459</v>
      </c>
      <c r="L878" s="16" t="s">
        <v>2703</v>
      </c>
      <c r="M878" s="16" t="s">
        <v>50</v>
      </c>
      <c r="N878" s="16" t="s">
        <v>2704</v>
      </c>
      <c r="O878" s="16" t="s">
        <v>52</v>
      </c>
      <c r="P878" s="16" t="s">
        <v>2708</v>
      </c>
      <c r="Q878" s="16" t="s">
        <v>35</v>
      </c>
      <c r="R878" s="16" t="s">
        <v>36</v>
      </c>
      <c r="S878" s="16">
        <v>10</v>
      </c>
      <c r="T878" s="16">
        <v>10</v>
      </c>
      <c r="U878" s="16">
        <v>10</v>
      </c>
      <c r="V878" s="16">
        <v>10</v>
      </c>
      <c r="W878" s="16">
        <v>40</v>
      </c>
      <c r="X878" s="16" t="s">
        <v>2707</v>
      </c>
      <c r="Y878" s="13"/>
      <c r="Z878" s="13"/>
      <c r="AA878" s="13"/>
      <c r="AB878" s="13"/>
      <c r="AC878" s="13"/>
      <c r="AD878" s="13"/>
      <c r="AE878" s="13"/>
      <c r="AF878" s="13"/>
      <c r="AG878" s="13"/>
      <c r="AH878" s="13"/>
      <c r="AI878" s="13"/>
    </row>
    <row r="879" spans="1:35" x14ac:dyDescent="0.2">
      <c r="A879" s="14" t="s">
        <v>2469</v>
      </c>
      <c r="B879" s="15" t="s">
        <v>2470</v>
      </c>
      <c r="C879" s="16" t="s">
        <v>2469</v>
      </c>
      <c r="D879" s="16" t="s">
        <v>2648</v>
      </c>
      <c r="E879" s="16" t="s">
        <v>2649</v>
      </c>
      <c r="F879" s="16" t="s">
        <v>2650</v>
      </c>
      <c r="G879" s="17" t="s">
        <v>2651</v>
      </c>
      <c r="H879" s="16" t="s">
        <v>2652</v>
      </c>
      <c r="I879" s="17" t="s">
        <v>2653</v>
      </c>
      <c r="J879" s="16" t="s">
        <v>570</v>
      </c>
      <c r="K879" s="16" t="s">
        <v>571</v>
      </c>
      <c r="L879" s="16" t="s">
        <v>2709</v>
      </c>
      <c r="M879" s="16" t="s">
        <v>50</v>
      </c>
      <c r="N879" s="16" t="s">
        <v>2710</v>
      </c>
      <c r="O879" s="16" t="s">
        <v>52</v>
      </c>
      <c r="P879" s="16" t="s">
        <v>2711</v>
      </c>
      <c r="Q879" s="16" t="s">
        <v>2712</v>
      </c>
      <c r="R879" s="16" t="s">
        <v>36</v>
      </c>
      <c r="S879" s="16">
        <v>200</v>
      </c>
      <c r="T879" s="16">
        <v>300</v>
      </c>
      <c r="U879" s="16">
        <v>300</v>
      </c>
      <c r="V879" s="16">
        <v>185</v>
      </c>
      <c r="W879" s="16">
        <v>985</v>
      </c>
      <c r="X879" s="16" t="s">
        <v>2713</v>
      </c>
      <c r="Y879" s="13"/>
      <c r="Z879" s="13"/>
      <c r="AA879" s="13"/>
      <c r="AB879" s="13"/>
      <c r="AC879" s="13"/>
      <c r="AD879" s="13"/>
      <c r="AE879" s="13"/>
      <c r="AF879" s="13"/>
      <c r="AG879" s="13"/>
      <c r="AH879" s="13"/>
      <c r="AI879" s="13"/>
    </row>
    <row r="880" spans="1:35" x14ac:dyDescent="0.2">
      <c r="A880" s="14" t="s">
        <v>2469</v>
      </c>
      <c r="B880" s="15" t="s">
        <v>2470</v>
      </c>
      <c r="C880" s="16" t="s">
        <v>2469</v>
      </c>
      <c r="D880" s="16" t="s">
        <v>2648</v>
      </c>
      <c r="E880" s="16" t="s">
        <v>2649</v>
      </c>
      <c r="F880" s="16" t="s">
        <v>2650</v>
      </c>
      <c r="G880" s="17" t="s">
        <v>2651</v>
      </c>
      <c r="H880" s="16" t="s">
        <v>2652</v>
      </c>
      <c r="I880" s="17" t="s">
        <v>2653</v>
      </c>
      <c r="J880" s="16" t="s">
        <v>570</v>
      </c>
      <c r="K880" s="16" t="s">
        <v>571</v>
      </c>
      <c r="L880" s="16" t="s">
        <v>2709</v>
      </c>
      <c r="M880" s="16" t="s">
        <v>50</v>
      </c>
      <c r="N880" s="16" t="s">
        <v>2710</v>
      </c>
      <c r="O880" s="16" t="s">
        <v>52</v>
      </c>
      <c r="P880" s="16" t="s">
        <v>2714</v>
      </c>
      <c r="Q880" s="16" t="s">
        <v>35</v>
      </c>
      <c r="R880" s="16" t="s">
        <v>36</v>
      </c>
      <c r="S880" s="16">
        <v>200</v>
      </c>
      <c r="T880" s="16">
        <v>300</v>
      </c>
      <c r="U880" s="16">
        <v>300</v>
      </c>
      <c r="V880" s="16">
        <v>185</v>
      </c>
      <c r="W880" s="16">
        <v>985</v>
      </c>
      <c r="X880" s="16" t="s">
        <v>2713</v>
      </c>
      <c r="Y880" s="13"/>
      <c r="Z880" s="13"/>
      <c r="AA880" s="13"/>
      <c r="AB880" s="13"/>
      <c r="AC880" s="13"/>
      <c r="AD880" s="13"/>
      <c r="AE880" s="13"/>
      <c r="AF880" s="13"/>
      <c r="AG880" s="13"/>
      <c r="AH880" s="13"/>
      <c r="AI880" s="13"/>
    </row>
    <row r="881" spans="1:35" x14ac:dyDescent="0.2">
      <c r="A881" s="14" t="s">
        <v>2469</v>
      </c>
      <c r="B881" s="15" t="s">
        <v>2470</v>
      </c>
      <c r="C881" s="16" t="s">
        <v>2469</v>
      </c>
      <c r="D881" s="16" t="s">
        <v>2648</v>
      </c>
      <c r="E881" s="16" t="s">
        <v>2649</v>
      </c>
      <c r="F881" s="16" t="s">
        <v>2650</v>
      </c>
      <c r="G881" s="17" t="s">
        <v>2651</v>
      </c>
      <c r="H881" s="16" t="s">
        <v>2652</v>
      </c>
      <c r="I881" s="17" t="s">
        <v>2653</v>
      </c>
      <c r="J881" s="16" t="s">
        <v>979</v>
      </c>
      <c r="K881" s="16" t="s">
        <v>980</v>
      </c>
      <c r="L881" s="16" t="s">
        <v>2715</v>
      </c>
      <c r="M881" s="16" t="s">
        <v>50</v>
      </c>
      <c r="N881" s="16" t="s">
        <v>2716</v>
      </c>
      <c r="O881" s="16" t="s">
        <v>52</v>
      </c>
      <c r="P881" s="16" t="s">
        <v>2717</v>
      </c>
      <c r="Q881" s="16" t="s">
        <v>1074</v>
      </c>
      <c r="R881" s="16" t="s">
        <v>36</v>
      </c>
      <c r="S881" s="16">
        <v>60</v>
      </c>
      <c r="T881" s="16">
        <v>100</v>
      </c>
      <c r="U881" s="16">
        <v>100</v>
      </c>
      <c r="V881" s="16">
        <v>40</v>
      </c>
      <c r="W881" s="16">
        <v>300</v>
      </c>
      <c r="X881" s="16" t="s">
        <v>2718</v>
      </c>
      <c r="Y881" s="13"/>
      <c r="Z881" s="13"/>
      <c r="AA881" s="13"/>
      <c r="AB881" s="13"/>
      <c r="AC881" s="13"/>
      <c r="AD881" s="13"/>
      <c r="AE881" s="13"/>
      <c r="AF881" s="13"/>
      <c r="AG881" s="13"/>
      <c r="AH881" s="13"/>
      <c r="AI881" s="13"/>
    </row>
    <row r="882" spans="1:35" x14ac:dyDescent="0.2">
      <c r="A882" s="14" t="s">
        <v>2469</v>
      </c>
      <c r="B882" s="15" t="s">
        <v>2470</v>
      </c>
      <c r="C882" s="16" t="s">
        <v>2469</v>
      </c>
      <c r="D882" s="16" t="s">
        <v>2648</v>
      </c>
      <c r="E882" s="16" t="s">
        <v>2649</v>
      </c>
      <c r="F882" s="16" t="s">
        <v>2650</v>
      </c>
      <c r="G882" s="17" t="s">
        <v>2651</v>
      </c>
      <c r="H882" s="16" t="s">
        <v>2652</v>
      </c>
      <c r="I882" s="17" t="s">
        <v>2653</v>
      </c>
      <c r="J882" s="16" t="s">
        <v>979</v>
      </c>
      <c r="K882" s="16" t="s">
        <v>980</v>
      </c>
      <c r="L882" s="16" t="s">
        <v>2715</v>
      </c>
      <c r="M882" s="16" t="s">
        <v>50</v>
      </c>
      <c r="N882" s="16" t="s">
        <v>2716</v>
      </c>
      <c r="O882" s="16" t="s">
        <v>52</v>
      </c>
      <c r="P882" s="16" t="s">
        <v>2719</v>
      </c>
      <c r="Q882" s="16" t="s">
        <v>1074</v>
      </c>
      <c r="R882" s="16" t="s">
        <v>36</v>
      </c>
      <c r="S882" s="16">
        <v>60</v>
      </c>
      <c r="T882" s="16">
        <v>100</v>
      </c>
      <c r="U882" s="16">
        <v>100</v>
      </c>
      <c r="V882" s="16">
        <v>40</v>
      </c>
      <c r="W882" s="16">
        <v>300</v>
      </c>
      <c r="X882" s="16" t="s">
        <v>2718</v>
      </c>
      <c r="Y882" s="13"/>
      <c r="Z882" s="13"/>
      <c r="AA882" s="13"/>
      <c r="AB882" s="13"/>
      <c r="AC882" s="13"/>
      <c r="AD882" s="13"/>
      <c r="AE882" s="13"/>
      <c r="AF882" s="13"/>
      <c r="AG882" s="13"/>
      <c r="AH882" s="13"/>
      <c r="AI882" s="13"/>
    </row>
    <row r="883" spans="1:35" x14ac:dyDescent="0.2">
      <c r="A883" s="14" t="s">
        <v>2469</v>
      </c>
      <c r="B883" s="15" t="s">
        <v>2470</v>
      </c>
      <c r="C883" s="16" t="s">
        <v>2469</v>
      </c>
      <c r="D883" s="16" t="s">
        <v>2648</v>
      </c>
      <c r="E883" s="16" t="s">
        <v>2649</v>
      </c>
      <c r="F883" s="16" t="s">
        <v>2650</v>
      </c>
      <c r="G883" s="17" t="s">
        <v>2651</v>
      </c>
      <c r="H883" s="16" t="s">
        <v>2652</v>
      </c>
      <c r="I883" s="17" t="s">
        <v>2653</v>
      </c>
      <c r="J883" s="16" t="s">
        <v>986</v>
      </c>
      <c r="K883" s="16" t="s">
        <v>987</v>
      </c>
      <c r="L883" s="16" t="s">
        <v>2720</v>
      </c>
      <c r="M883" s="16" t="s">
        <v>50</v>
      </c>
      <c r="N883" s="16" t="s">
        <v>2721</v>
      </c>
      <c r="O883" s="16" t="s">
        <v>52</v>
      </c>
      <c r="P883" s="16" t="s">
        <v>2722</v>
      </c>
      <c r="Q883" s="16" t="s">
        <v>802</v>
      </c>
      <c r="R883" s="16" t="s">
        <v>36</v>
      </c>
      <c r="S883" s="16">
        <v>60</v>
      </c>
      <c r="T883" s="16">
        <v>100</v>
      </c>
      <c r="U883" s="16">
        <v>100</v>
      </c>
      <c r="V883" s="16">
        <v>40</v>
      </c>
      <c r="W883" s="16">
        <v>300</v>
      </c>
      <c r="X883" s="16" t="s">
        <v>2723</v>
      </c>
      <c r="Y883" s="13"/>
      <c r="Z883" s="13"/>
      <c r="AA883" s="13"/>
      <c r="AB883" s="13"/>
      <c r="AC883" s="13"/>
      <c r="AD883" s="13"/>
      <c r="AE883" s="13"/>
      <c r="AF883" s="13"/>
      <c r="AG883" s="13"/>
      <c r="AH883" s="13"/>
      <c r="AI883" s="13"/>
    </row>
    <row r="884" spans="1:35" x14ac:dyDescent="0.2">
      <c r="A884" s="14" t="s">
        <v>2469</v>
      </c>
      <c r="B884" s="15" t="s">
        <v>2470</v>
      </c>
      <c r="C884" s="16" t="s">
        <v>2469</v>
      </c>
      <c r="D884" s="16" t="s">
        <v>2648</v>
      </c>
      <c r="E884" s="16" t="s">
        <v>2649</v>
      </c>
      <c r="F884" s="16" t="s">
        <v>2650</v>
      </c>
      <c r="G884" s="17" t="s">
        <v>2651</v>
      </c>
      <c r="H884" s="16" t="s">
        <v>2652</v>
      </c>
      <c r="I884" s="17" t="s">
        <v>2653</v>
      </c>
      <c r="J884" s="16" t="s">
        <v>986</v>
      </c>
      <c r="K884" s="16" t="s">
        <v>987</v>
      </c>
      <c r="L884" s="16" t="s">
        <v>2720</v>
      </c>
      <c r="M884" s="16" t="s">
        <v>50</v>
      </c>
      <c r="N884" s="16" t="s">
        <v>2721</v>
      </c>
      <c r="O884" s="16" t="s">
        <v>52</v>
      </c>
      <c r="P884" s="16" t="s">
        <v>2724</v>
      </c>
      <c r="Q884" s="16" t="s">
        <v>802</v>
      </c>
      <c r="R884" s="16" t="s">
        <v>36</v>
      </c>
      <c r="S884" s="16">
        <v>60</v>
      </c>
      <c r="T884" s="16">
        <v>100</v>
      </c>
      <c r="U884" s="16">
        <v>100</v>
      </c>
      <c r="V884" s="16">
        <v>40</v>
      </c>
      <c r="W884" s="16">
        <v>300</v>
      </c>
      <c r="X884" s="16" t="s">
        <v>2723</v>
      </c>
      <c r="Y884" s="13"/>
      <c r="Z884" s="13"/>
      <c r="AA884" s="13"/>
      <c r="AB884" s="13"/>
      <c r="AC884" s="13"/>
      <c r="AD884" s="13"/>
      <c r="AE884" s="13"/>
      <c r="AF884" s="13"/>
      <c r="AG884" s="13"/>
      <c r="AH884" s="13"/>
      <c r="AI884" s="13"/>
    </row>
    <row r="885" spans="1:35" x14ac:dyDescent="0.2">
      <c r="A885" s="14" t="s">
        <v>1458</v>
      </c>
      <c r="B885" s="15" t="s">
        <v>1459</v>
      </c>
      <c r="C885" s="16" t="s">
        <v>1460</v>
      </c>
      <c r="D885" s="16" t="s">
        <v>2725</v>
      </c>
      <c r="E885" s="16" t="s">
        <v>2726</v>
      </c>
      <c r="F885" s="16" t="s">
        <v>2727</v>
      </c>
      <c r="G885" s="17" t="s">
        <v>2728</v>
      </c>
      <c r="H885" s="16" t="s">
        <v>2729</v>
      </c>
      <c r="I885" s="17" t="s">
        <v>2730</v>
      </c>
      <c r="J885" s="16" t="s">
        <v>28</v>
      </c>
      <c r="K885" s="16" t="s">
        <v>29</v>
      </c>
      <c r="L885" s="16" t="s">
        <v>2731</v>
      </c>
      <c r="M885" s="16" t="s">
        <v>31</v>
      </c>
      <c r="N885" s="16" t="s">
        <v>2732</v>
      </c>
      <c r="O885" s="16" t="s">
        <v>33</v>
      </c>
      <c r="P885" s="16" t="s">
        <v>2733</v>
      </c>
      <c r="Q885" s="16" t="s">
        <v>2734</v>
      </c>
      <c r="R885" s="16" t="s">
        <v>36</v>
      </c>
      <c r="S885" s="16">
        <v>0</v>
      </c>
      <c r="T885" s="16">
        <v>0</v>
      </c>
      <c r="U885" s="16">
        <v>0</v>
      </c>
      <c r="V885" s="16">
        <v>1</v>
      </c>
      <c r="W885" s="16">
        <v>1</v>
      </c>
      <c r="X885" s="16" t="s">
        <v>190</v>
      </c>
      <c r="Y885" s="13"/>
      <c r="Z885" s="13"/>
      <c r="AA885" s="13"/>
      <c r="AB885" s="13"/>
      <c r="AC885" s="13"/>
      <c r="AD885" s="13"/>
      <c r="AE885" s="13"/>
      <c r="AF885" s="13"/>
      <c r="AG885" s="13"/>
      <c r="AH885" s="13"/>
      <c r="AI885" s="13"/>
    </row>
    <row r="886" spans="1:35" x14ac:dyDescent="0.2">
      <c r="A886" s="14" t="s">
        <v>1458</v>
      </c>
      <c r="B886" s="15" t="s">
        <v>1459</v>
      </c>
      <c r="C886" s="16" t="s">
        <v>1460</v>
      </c>
      <c r="D886" s="16" t="s">
        <v>2725</v>
      </c>
      <c r="E886" s="16" t="s">
        <v>2726</v>
      </c>
      <c r="F886" s="16" t="s">
        <v>2727</v>
      </c>
      <c r="G886" s="17" t="s">
        <v>2728</v>
      </c>
      <c r="H886" s="16" t="s">
        <v>2729</v>
      </c>
      <c r="I886" s="17" t="s">
        <v>2730</v>
      </c>
      <c r="J886" s="16" t="s">
        <v>28</v>
      </c>
      <c r="K886" s="16" t="s">
        <v>29</v>
      </c>
      <c r="L886" s="16" t="s">
        <v>2731</v>
      </c>
      <c r="M886" s="16" t="s">
        <v>31</v>
      </c>
      <c r="N886" s="16" t="s">
        <v>2732</v>
      </c>
      <c r="O886" s="16" t="s">
        <v>33</v>
      </c>
      <c r="P886" s="16" t="s">
        <v>2735</v>
      </c>
      <c r="Q886" s="16" t="s">
        <v>2734</v>
      </c>
      <c r="R886" s="16" t="s">
        <v>36</v>
      </c>
      <c r="S886" s="16">
        <v>0</v>
      </c>
      <c r="T886" s="16">
        <v>0</v>
      </c>
      <c r="U886" s="16">
        <v>0</v>
      </c>
      <c r="V886" s="16">
        <v>1</v>
      </c>
      <c r="W886" s="16">
        <v>1</v>
      </c>
      <c r="X886" s="16" t="s">
        <v>190</v>
      </c>
      <c r="Y886" s="13"/>
      <c r="Z886" s="13"/>
      <c r="AA886" s="13"/>
      <c r="AB886" s="13"/>
      <c r="AC886" s="13"/>
      <c r="AD886" s="13"/>
      <c r="AE886" s="13"/>
      <c r="AF886" s="13"/>
      <c r="AG886" s="13"/>
      <c r="AH886" s="13"/>
      <c r="AI886" s="13"/>
    </row>
    <row r="887" spans="1:35" x14ac:dyDescent="0.2">
      <c r="A887" s="14" t="s">
        <v>1458</v>
      </c>
      <c r="B887" s="15" t="s">
        <v>1459</v>
      </c>
      <c r="C887" s="16" t="s">
        <v>1460</v>
      </c>
      <c r="D887" s="16" t="s">
        <v>2725</v>
      </c>
      <c r="E887" s="16" t="s">
        <v>2726</v>
      </c>
      <c r="F887" s="16" t="s">
        <v>2727</v>
      </c>
      <c r="G887" s="17" t="s">
        <v>2728</v>
      </c>
      <c r="H887" s="16" t="s">
        <v>2729</v>
      </c>
      <c r="I887" s="17" t="s">
        <v>2730</v>
      </c>
      <c r="J887" s="16" t="s">
        <v>39</v>
      </c>
      <c r="K887" s="16" t="s">
        <v>40</v>
      </c>
      <c r="L887" s="16" t="s">
        <v>2736</v>
      </c>
      <c r="M887" s="16" t="s">
        <v>31</v>
      </c>
      <c r="N887" s="16" t="s">
        <v>2737</v>
      </c>
      <c r="O887" s="16" t="s">
        <v>33</v>
      </c>
      <c r="P887" s="16" t="s">
        <v>2738</v>
      </c>
      <c r="Q887" s="16" t="s">
        <v>2739</v>
      </c>
      <c r="R887" s="16" t="s">
        <v>82</v>
      </c>
      <c r="S887" s="16">
        <v>0</v>
      </c>
      <c r="T887" s="16">
        <v>0</v>
      </c>
      <c r="U887" s="16">
        <v>0</v>
      </c>
      <c r="V887" s="16">
        <v>1</v>
      </c>
      <c r="W887" s="16">
        <v>1</v>
      </c>
      <c r="X887" s="16" t="s">
        <v>2740</v>
      </c>
      <c r="Y887" s="13"/>
      <c r="Z887" s="13"/>
      <c r="AA887" s="13"/>
      <c r="AB887" s="13"/>
      <c r="AC887" s="13"/>
      <c r="AD887" s="13"/>
      <c r="AE887" s="13"/>
      <c r="AF887" s="13"/>
      <c r="AG887" s="13"/>
      <c r="AH887" s="13"/>
      <c r="AI887" s="13"/>
    </row>
    <row r="888" spans="1:35" x14ac:dyDescent="0.2">
      <c r="A888" s="14" t="s">
        <v>1458</v>
      </c>
      <c r="B888" s="15" t="s">
        <v>1459</v>
      </c>
      <c r="C888" s="16" t="s">
        <v>1460</v>
      </c>
      <c r="D888" s="16" t="s">
        <v>2725</v>
      </c>
      <c r="E888" s="16" t="s">
        <v>2726</v>
      </c>
      <c r="F888" s="16" t="s">
        <v>2727</v>
      </c>
      <c r="G888" s="17" t="s">
        <v>2728</v>
      </c>
      <c r="H888" s="16" t="s">
        <v>2729</v>
      </c>
      <c r="I888" s="17" t="s">
        <v>2730</v>
      </c>
      <c r="J888" s="16" t="s">
        <v>39</v>
      </c>
      <c r="K888" s="16" t="s">
        <v>40</v>
      </c>
      <c r="L888" s="16" t="s">
        <v>2736</v>
      </c>
      <c r="M888" s="16" t="s">
        <v>31</v>
      </c>
      <c r="N888" s="16" t="s">
        <v>2737</v>
      </c>
      <c r="O888" s="16" t="s">
        <v>33</v>
      </c>
      <c r="P888" s="16" t="s">
        <v>2741</v>
      </c>
      <c r="Q888" s="16" t="s">
        <v>2739</v>
      </c>
      <c r="R888" s="16" t="s">
        <v>82</v>
      </c>
      <c r="S888" s="16">
        <v>0</v>
      </c>
      <c r="T888" s="16">
        <v>0</v>
      </c>
      <c r="U888" s="16">
        <v>0</v>
      </c>
      <c r="V888" s="16">
        <v>1</v>
      </c>
      <c r="W888" s="16">
        <v>1</v>
      </c>
      <c r="X888" s="16" t="s">
        <v>2740</v>
      </c>
      <c r="Y888" s="13"/>
      <c r="Z888" s="13"/>
      <c r="AA888" s="13"/>
      <c r="AB888" s="13"/>
      <c r="AC888" s="13"/>
      <c r="AD888" s="13"/>
      <c r="AE888" s="13"/>
      <c r="AF888" s="13"/>
      <c r="AG888" s="13"/>
      <c r="AH888" s="13"/>
      <c r="AI888" s="13"/>
    </row>
    <row r="889" spans="1:35" x14ac:dyDescent="0.2">
      <c r="A889" s="14" t="s">
        <v>1458</v>
      </c>
      <c r="B889" s="15" t="s">
        <v>1459</v>
      </c>
      <c r="C889" s="16" t="s">
        <v>1460</v>
      </c>
      <c r="D889" s="16" t="s">
        <v>2725</v>
      </c>
      <c r="E889" s="16" t="s">
        <v>2726</v>
      </c>
      <c r="F889" s="16" t="s">
        <v>2727</v>
      </c>
      <c r="G889" s="17" t="s">
        <v>2728</v>
      </c>
      <c r="H889" s="16" t="s">
        <v>2729</v>
      </c>
      <c r="I889" s="17" t="s">
        <v>2730</v>
      </c>
      <c r="J889" s="16" t="s">
        <v>47</v>
      </c>
      <c r="K889" s="16" t="s">
        <v>48</v>
      </c>
      <c r="L889" s="16" t="s">
        <v>2742</v>
      </c>
      <c r="M889" s="16" t="s">
        <v>50</v>
      </c>
      <c r="N889" s="16" t="s">
        <v>2743</v>
      </c>
      <c r="O889" s="16" t="s">
        <v>133</v>
      </c>
      <c r="P889" s="16" t="s">
        <v>2744</v>
      </c>
      <c r="Q889" s="16" t="s">
        <v>317</v>
      </c>
      <c r="R889" s="16" t="s">
        <v>36</v>
      </c>
      <c r="S889" s="16">
        <v>0</v>
      </c>
      <c r="T889" s="16">
        <v>2</v>
      </c>
      <c r="U889" s="16">
        <v>0</v>
      </c>
      <c r="V889" s="16">
        <v>2</v>
      </c>
      <c r="W889" s="16">
        <v>4</v>
      </c>
      <c r="X889" s="16" t="s">
        <v>2745</v>
      </c>
      <c r="Y889" s="13"/>
      <c r="Z889" s="13"/>
      <c r="AA889" s="13"/>
      <c r="AB889" s="13"/>
      <c r="AC889" s="13"/>
      <c r="AD889" s="13"/>
      <c r="AE889" s="13"/>
      <c r="AF889" s="13"/>
      <c r="AG889" s="13"/>
      <c r="AH889" s="13"/>
      <c r="AI889" s="13"/>
    </row>
    <row r="890" spans="1:35" x14ac:dyDescent="0.2">
      <c r="A890" s="14" t="s">
        <v>1458</v>
      </c>
      <c r="B890" s="15" t="s">
        <v>1459</v>
      </c>
      <c r="C890" s="16" t="s">
        <v>1460</v>
      </c>
      <c r="D890" s="16" t="s">
        <v>2725</v>
      </c>
      <c r="E890" s="16" t="s">
        <v>2726</v>
      </c>
      <c r="F890" s="16" t="s">
        <v>2727</v>
      </c>
      <c r="G890" s="17" t="s">
        <v>2728</v>
      </c>
      <c r="H890" s="16" t="s">
        <v>2729</v>
      </c>
      <c r="I890" s="17" t="s">
        <v>2730</v>
      </c>
      <c r="J890" s="16" t="s">
        <v>47</v>
      </c>
      <c r="K890" s="16" t="s">
        <v>48</v>
      </c>
      <c r="L890" s="16" t="s">
        <v>2742</v>
      </c>
      <c r="M890" s="16" t="s">
        <v>50</v>
      </c>
      <c r="N890" s="16" t="s">
        <v>2743</v>
      </c>
      <c r="O890" s="16" t="s">
        <v>133</v>
      </c>
      <c r="P890" s="16" t="s">
        <v>2746</v>
      </c>
      <c r="Q890" s="16" t="s">
        <v>317</v>
      </c>
      <c r="R890" s="16" t="s">
        <v>36</v>
      </c>
      <c r="S890" s="16">
        <v>0</v>
      </c>
      <c r="T890" s="16">
        <v>2</v>
      </c>
      <c r="U890" s="16">
        <v>0</v>
      </c>
      <c r="V890" s="16">
        <v>2</v>
      </c>
      <c r="W890" s="16">
        <v>4</v>
      </c>
      <c r="X890" s="16" t="s">
        <v>2745</v>
      </c>
      <c r="Y890" s="13"/>
      <c r="Z890" s="13"/>
      <c r="AA890" s="13"/>
      <c r="AB890" s="13"/>
      <c r="AC890" s="13"/>
      <c r="AD890" s="13"/>
      <c r="AE890" s="13"/>
      <c r="AF890" s="13"/>
      <c r="AG890" s="13"/>
      <c r="AH890" s="13"/>
      <c r="AI890" s="13"/>
    </row>
    <row r="891" spans="1:35" x14ac:dyDescent="0.2">
      <c r="A891" s="14" t="s">
        <v>1458</v>
      </c>
      <c r="B891" s="15" t="s">
        <v>1459</v>
      </c>
      <c r="C891" s="16" t="s">
        <v>1460</v>
      </c>
      <c r="D891" s="16" t="s">
        <v>2725</v>
      </c>
      <c r="E891" s="16" t="s">
        <v>2726</v>
      </c>
      <c r="F891" s="16" t="s">
        <v>2727</v>
      </c>
      <c r="G891" s="17" t="s">
        <v>2728</v>
      </c>
      <c r="H891" s="16" t="s">
        <v>2729</v>
      </c>
      <c r="I891" s="17" t="s">
        <v>2730</v>
      </c>
      <c r="J891" s="16" t="s">
        <v>57</v>
      </c>
      <c r="K891" s="16" t="s">
        <v>58</v>
      </c>
      <c r="L891" s="16" t="s">
        <v>2747</v>
      </c>
      <c r="M891" s="16" t="s">
        <v>50</v>
      </c>
      <c r="N891" s="16" t="s">
        <v>2748</v>
      </c>
      <c r="O891" s="16" t="s">
        <v>133</v>
      </c>
      <c r="P891" s="16" t="s">
        <v>2749</v>
      </c>
      <c r="Q891" s="16" t="s">
        <v>1910</v>
      </c>
      <c r="R891" s="16" t="s">
        <v>36</v>
      </c>
      <c r="S891" s="16">
        <v>0</v>
      </c>
      <c r="T891" s="16">
        <v>0</v>
      </c>
      <c r="U891" s="16">
        <v>0</v>
      </c>
      <c r="V891" s="16">
        <v>1</v>
      </c>
      <c r="W891" s="16">
        <v>1</v>
      </c>
      <c r="X891" s="16" t="s">
        <v>190</v>
      </c>
      <c r="Y891" s="13"/>
      <c r="Z891" s="13"/>
      <c r="AA891" s="13"/>
      <c r="AB891" s="13"/>
      <c r="AC891" s="13"/>
      <c r="AD891" s="13"/>
      <c r="AE891" s="13"/>
      <c r="AF891" s="13"/>
      <c r="AG891" s="13"/>
      <c r="AH891" s="13"/>
      <c r="AI891" s="13"/>
    </row>
    <row r="892" spans="1:35" x14ac:dyDescent="0.2">
      <c r="A892" s="14" t="s">
        <v>1458</v>
      </c>
      <c r="B892" s="15" t="s">
        <v>1459</v>
      </c>
      <c r="C892" s="16" t="s">
        <v>1460</v>
      </c>
      <c r="D892" s="16" t="s">
        <v>2725</v>
      </c>
      <c r="E892" s="16" t="s">
        <v>2726</v>
      </c>
      <c r="F892" s="16" t="s">
        <v>2727</v>
      </c>
      <c r="G892" s="17" t="s">
        <v>2728</v>
      </c>
      <c r="H892" s="16" t="s">
        <v>2729</v>
      </c>
      <c r="I892" s="17" t="s">
        <v>2730</v>
      </c>
      <c r="J892" s="16" t="s">
        <v>57</v>
      </c>
      <c r="K892" s="16" t="s">
        <v>58</v>
      </c>
      <c r="L892" s="16" t="s">
        <v>2747</v>
      </c>
      <c r="M892" s="16" t="s">
        <v>50</v>
      </c>
      <c r="N892" s="16" t="s">
        <v>2748</v>
      </c>
      <c r="O892" s="16" t="s">
        <v>133</v>
      </c>
      <c r="P892" s="16" t="s">
        <v>2750</v>
      </c>
      <c r="Q892" s="16" t="s">
        <v>1910</v>
      </c>
      <c r="R892" s="16" t="s">
        <v>36</v>
      </c>
      <c r="S892" s="16">
        <v>0</v>
      </c>
      <c r="T892" s="16">
        <v>0</v>
      </c>
      <c r="U892" s="16">
        <v>0</v>
      </c>
      <c r="V892" s="16">
        <v>1</v>
      </c>
      <c r="W892" s="16">
        <v>1</v>
      </c>
      <c r="X892" s="16" t="s">
        <v>190</v>
      </c>
      <c r="Y892" s="13"/>
      <c r="Z892" s="13"/>
      <c r="AA892" s="13"/>
      <c r="AB892" s="13"/>
      <c r="AC892" s="13"/>
      <c r="AD892" s="13"/>
      <c r="AE892" s="13"/>
      <c r="AF892" s="13"/>
      <c r="AG892" s="13"/>
      <c r="AH892" s="13"/>
      <c r="AI892" s="13"/>
    </row>
    <row r="893" spans="1:35" x14ac:dyDescent="0.2">
      <c r="A893" s="14" t="s">
        <v>1458</v>
      </c>
      <c r="B893" s="15" t="s">
        <v>1459</v>
      </c>
      <c r="C893" s="16" t="s">
        <v>1460</v>
      </c>
      <c r="D893" s="16" t="s">
        <v>2725</v>
      </c>
      <c r="E893" s="16" t="s">
        <v>2726</v>
      </c>
      <c r="F893" s="16" t="s">
        <v>2727</v>
      </c>
      <c r="G893" s="17" t="s">
        <v>2728</v>
      </c>
      <c r="H893" s="16" t="s">
        <v>2729</v>
      </c>
      <c r="I893" s="17" t="s">
        <v>2730</v>
      </c>
      <c r="J893" s="16" t="s">
        <v>73</v>
      </c>
      <c r="K893" s="16" t="s">
        <v>74</v>
      </c>
      <c r="L893" s="16" t="s">
        <v>2751</v>
      </c>
      <c r="M893" s="16" t="s">
        <v>50</v>
      </c>
      <c r="N893" s="16" t="s">
        <v>2752</v>
      </c>
      <c r="O893" s="16" t="s">
        <v>52</v>
      </c>
      <c r="P893" s="16" t="s">
        <v>2753</v>
      </c>
      <c r="Q893" s="16" t="s">
        <v>1910</v>
      </c>
      <c r="R893" s="16" t="s">
        <v>36</v>
      </c>
      <c r="S893" s="16">
        <v>3</v>
      </c>
      <c r="T893" s="16">
        <v>3</v>
      </c>
      <c r="U893" s="16">
        <v>3</v>
      </c>
      <c r="V893" s="16">
        <v>3</v>
      </c>
      <c r="W893" s="16">
        <v>12</v>
      </c>
      <c r="X893" s="16" t="s">
        <v>190</v>
      </c>
      <c r="Y893" s="13"/>
      <c r="Z893" s="13"/>
      <c r="AA893" s="13"/>
      <c r="AB893" s="13"/>
      <c r="AC893" s="13"/>
      <c r="AD893" s="13"/>
      <c r="AE893" s="13"/>
      <c r="AF893" s="13"/>
      <c r="AG893" s="13"/>
      <c r="AH893" s="13"/>
      <c r="AI893" s="13"/>
    </row>
    <row r="894" spans="1:35" x14ac:dyDescent="0.2">
      <c r="A894" s="14" t="s">
        <v>1458</v>
      </c>
      <c r="B894" s="15" t="s">
        <v>1459</v>
      </c>
      <c r="C894" s="16" t="s">
        <v>1460</v>
      </c>
      <c r="D894" s="16" t="s">
        <v>2725</v>
      </c>
      <c r="E894" s="16" t="s">
        <v>2726</v>
      </c>
      <c r="F894" s="16" t="s">
        <v>2727</v>
      </c>
      <c r="G894" s="17" t="s">
        <v>2728</v>
      </c>
      <c r="H894" s="16" t="s">
        <v>2729</v>
      </c>
      <c r="I894" s="17" t="s">
        <v>2730</v>
      </c>
      <c r="J894" s="16" t="s">
        <v>73</v>
      </c>
      <c r="K894" s="16" t="s">
        <v>74</v>
      </c>
      <c r="L894" s="16" t="s">
        <v>2751</v>
      </c>
      <c r="M894" s="16" t="s">
        <v>50</v>
      </c>
      <c r="N894" s="16" t="s">
        <v>2752</v>
      </c>
      <c r="O894" s="16" t="s">
        <v>52</v>
      </c>
      <c r="P894" s="16" t="s">
        <v>2754</v>
      </c>
      <c r="Q894" s="16" t="s">
        <v>1910</v>
      </c>
      <c r="R894" s="16" t="s">
        <v>36</v>
      </c>
      <c r="S894" s="16">
        <v>3</v>
      </c>
      <c r="T894" s="16">
        <v>3</v>
      </c>
      <c r="U894" s="16">
        <v>3</v>
      </c>
      <c r="V894" s="16">
        <v>3</v>
      </c>
      <c r="W894" s="16">
        <v>12</v>
      </c>
      <c r="X894" s="16" t="s">
        <v>190</v>
      </c>
      <c r="Y894" s="13"/>
      <c r="Z894" s="13"/>
      <c r="AA894" s="13"/>
      <c r="AB894" s="13"/>
      <c r="AC894" s="13"/>
      <c r="AD894" s="13"/>
      <c r="AE894" s="13"/>
      <c r="AF894" s="13"/>
      <c r="AG894" s="13"/>
      <c r="AH894" s="13"/>
      <c r="AI894" s="13"/>
    </row>
    <row r="895" spans="1:35" x14ac:dyDescent="0.2">
      <c r="A895" s="14" t="s">
        <v>1458</v>
      </c>
      <c r="B895" s="15" t="s">
        <v>1459</v>
      </c>
      <c r="C895" s="16" t="s">
        <v>1460</v>
      </c>
      <c r="D895" s="16" t="s">
        <v>2725</v>
      </c>
      <c r="E895" s="16" t="s">
        <v>2726</v>
      </c>
      <c r="F895" s="16" t="s">
        <v>2727</v>
      </c>
      <c r="G895" s="17" t="s">
        <v>2728</v>
      </c>
      <c r="H895" s="16" t="s">
        <v>2729</v>
      </c>
      <c r="I895" s="17" t="s">
        <v>2730</v>
      </c>
      <c r="J895" s="16" t="s">
        <v>445</v>
      </c>
      <c r="K895" s="16" t="s">
        <v>446</v>
      </c>
      <c r="L895" s="16" t="s">
        <v>2755</v>
      </c>
      <c r="M895" s="16" t="s">
        <v>50</v>
      </c>
      <c r="N895" s="16" t="s">
        <v>2756</v>
      </c>
      <c r="O895" s="16" t="s">
        <v>52</v>
      </c>
      <c r="P895" s="16" t="s">
        <v>2757</v>
      </c>
      <c r="Q895" s="16" t="s">
        <v>158</v>
      </c>
      <c r="R895" s="16" t="s">
        <v>36</v>
      </c>
      <c r="S895" s="16">
        <v>0</v>
      </c>
      <c r="T895" s="16">
        <v>0</v>
      </c>
      <c r="U895" s="16">
        <v>0</v>
      </c>
      <c r="V895" s="16">
        <v>1</v>
      </c>
      <c r="W895" s="16">
        <v>1</v>
      </c>
      <c r="X895" s="16" t="s">
        <v>190</v>
      </c>
      <c r="Y895" s="13"/>
      <c r="Z895" s="13"/>
      <c r="AA895" s="13"/>
      <c r="AB895" s="13"/>
      <c r="AC895" s="13"/>
      <c r="AD895" s="13"/>
      <c r="AE895" s="13"/>
      <c r="AF895" s="13"/>
      <c r="AG895" s="13"/>
      <c r="AH895" s="13"/>
      <c r="AI895" s="13"/>
    </row>
    <row r="896" spans="1:35" x14ac:dyDescent="0.2">
      <c r="A896" s="14" t="s">
        <v>1458</v>
      </c>
      <c r="B896" s="15" t="s">
        <v>1459</v>
      </c>
      <c r="C896" s="16" t="s">
        <v>1460</v>
      </c>
      <c r="D896" s="16" t="s">
        <v>2725</v>
      </c>
      <c r="E896" s="16" t="s">
        <v>2726</v>
      </c>
      <c r="F896" s="16" t="s">
        <v>2727</v>
      </c>
      <c r="G896" s="17" t="s">
        <v>2728</v>
      </c>
      <c r="H896" s="16" t="s">
        <v>2729</v>
      </c>
      <c r="I896" s="17" t="s">
        <v>2730</v>
      </c>
      <c r="J896" s="16" t="s">
        <v>445</v>
      </c>
      <c r="K896" s="16" t="s">
        <v>446</v>
      </c>
      <c r="L896" s="16" t="s">
        <v>2755</v>
      </c>
      <c r="M896" s="16" t="s">
        <v>50</v>
      </c>
      <c r="N896" s="16" t="s">
        <v>2756</v>
      </c>
      <c r="O896" s="16" t="s">
        <v>52</v>
      </c>
      <c r="P896" s="16" t="s">
        <v>2758</v>
      </c>
      <c r="Q896" s="16" t="s">
        <v>158</v>
      </c>
      <c r="R896" s="16" t="s">
        <v>36</v>
      </c>
      <c r="S896" s="16">
        <v>0</v>
      </c>
      <c r="T896" s="16">
        <v>0</v>
      </c>
      <c r="U896" s="16">
        <v>0</v>
      </c>
      <c r="V896" s="16">
        <v>1</v>
      </c>
      <c r="W896" s="16">
        <v>1</v>
      </c>
      <c r="X896" s="16" t="s">
        <v>190</v>
      </c>
      <c r="Y896" s="13"/>
      <c r="Z896" s="13"/>
      <c r="AA896" s="13"/>
      <c r="AB896" s="13"/>
      <c r="AC896" s="13"/>
      <c r="AD896" s="13"/>
      <c r="AE896" s="13"/>
      <c r="AF896" s="13"/>
      <c r="AG896" s="13"/>
      <c r="AH896" s="13"/>
      <c r="AI896" s="13"/>
    </row>
    <row r="897" spans="1:35" x14ac:dyDescent="0.2">
      <c r="A897" s="14" t="s">
        <v>1458</v>
      </c>
      <c r="B897" s="15" t="s">
        <v>1459</v>
      </c>
      <c r="C897" s="16" t="s">
        <v>1460</v>
      </c>
      <c r="D897" s="16" t="s">
        <v>2725</v>
      </c>
      <c r="E897" s="16" t="s">
        <v>2726</v>
      </c>
      <c r="F897" s="16" t="s">
        <v>2727</v>
      </c>
      <c r="G897" s="17" t="s">
        <v>2728</v>
      </c>
      <c r="H897" s="16" t="s">
        <v>2729</v>
      </c>
      <c r="I897" s="17" t="s">
        <v>2730</v>
      </c>
      <c r="J897" s="16" t="s">
        <v>91</v>
      </c>
      <c r="K897" s="16" t="s">
        <v>92</v>
      </c>
      <c r="L897" s="16" t="s">
        <v>2759</v>
      </c>
      <c r="M897" s="16" t="s">
        <v>50</v>
      </c>
      <c r="N897" s="16" t="s">
        <v>2760</v>
      </c>
      <c r="O897" s="16" t="s">
        <v>52</v>
      </c>
      <c r="P897" s="16" t="s">
        <v>2761</v>
      </c>
      <c r="Q897" s="16" t="s">
        <v>2762</v>
      </c>
      <c r="R897" s="16" t="s">
        <v>36</v>
      </c>
      <c r="S897" s="16">
        <v>0</v>
      </c>
      <c r="T897" s="16">
        <v>0</v>
      </c>
      <c r="U897" s="16">
        <v>0</v>
      </c>
      <c r="V897" s="16">
        <v>1</v>
      </c>
      <c r="W897" s="16">
        <v>1</v>
      </c>
      <c r="X897" s="16" t="s">
        <v>190</v>
      </c>
      <c r="Y897" s="13"/>
      <c r="Z897" s="13"/>
      <c r="AA897" s="13"/>
      <c r="AB897" s="13"/>
      <c r="AC897" s="13"/>
      <c r="AD897" s="13"/>
      <c r="AE897" s="13"/>
      <c r="AF897" s="13"/>
      <c r="AG897" s="13"/>
      <c r="AH897" s="13"/>
      <c r="AI897" s="13"/>
    </row>
    <row r="898" spans="1:35" x14ac:dyDescent="0.2">
      <c r="A898" s="14" t="s">
        <v>1458</v>
      </c>
      <c r="B898" s="15" t="s">
        <v>1459</v>
      </c>
      <c r="C898" s="16" t="s">
        <v>1460</v>
      </c>
      <c r="D898" s="16" t="s">
        <v>2725</v>
      </c>
      <c r="E898" s="16" t="s">
        <v>2726</v>
      </c>
      <c r="F898" s="16" t="s">
        <v>2727</v>
      </c>
      <c r="G898" s="17" t="s">
        <v>2728</v>
      </c>
      <c r="H898" s="16" t="s">
        <v>2729</v>
      </c>
      <c r="I898" s="17" t="s">
        <v>2730</v>
      </c>
      <c r="J898" s="16" t="s">
        <v>91</v>
      </c>
      <c r="K898" s="16" t="s">
        <v>92</v>
      </c>
      <c r="L898" s="16" t="s">
        <v>2759</v>
      </c>
      <c r="M898" s="16" t="s">
        <v>50</v>
      </c>
      <c r="N898" s="16" t="s">
        <v>2760</v>
      </c>
      <c r="O898" s="16" t="s">
        <v>52</v>
      </c>
      <c r="P898" s="16" t="s">
        <v>2763</v>
      </c>
      <c r="Q898" s="16" t="s">
        <v>2762</v>
      </c>
      <c r="R898" s="16" t="s">
        <v>36</v>
      </c>
      <c r="S898" s="16">
        <v>0</v>
      </c>
      <c r="T898" s="16">
        <v>0</v>
      </c>
      <c r="U898" s="16">
        <v>0</v>
      </c>
      <c r="V898" s="16">
        <v>1</v>
      </c>
      <c r="W898" s="16">
        <v>1</v>
      </c>
      <c r="X898" s="16" t="s">
        <v>190</v>
      </c>
      <c r="Y898" s="13"/>
      <c r="Z898" s="13"/>
      <c r="AA898" s="13"/>
      <c r="AB898" s="13"/>
      <c r="AC898" s="13"/>
      <c r="AD898" s="13"/>
      <c r="AE898" s="13"/>
      <c r="AF898" s="13"/>
      <c r="AG898" s="13"/>
      <c r="AH898" s="13"/>
      <c r="AI898" s="13"/>
    </row>
    <row r="899" spans="1:35" x14ac:dyDescent="0.2">
      <c r="A899" s="14" t="s">
        <v>1458</v>
      </c>
      <c r="B899" s="15" t="s">
        <v>1459</v>
      </c>
      <c r="C899" s="16" t="s">
        <v>1460</v>
      </c>
      <c r="D899" s="16" t="s">
        <v>2725</v>
      </c>
      <c r="E899" s="16" t="s">
        <v>2726</v>
      </c>
      <c r="F899" s="16" t="s">
        <v>2727</v>
      </c>
      <c r="G899" s="17" t="s">
        <v>2728</v>
      </c>
      <c r="H899" s="16" t="s">
        <v>2729</v>
      </c>
      <c r="I899" s="17" t="s">
        <v>2730</v>
      </c>
      <c r="J899" s="16" t="s">
        <v>98</v>
      </c>
      <c r="K899" s="16" t="s">
        <v>99</v>
      </c>
      <c r="L899" s="16" t="s">
        <v>2764</v>
      </c>
      <c r="M899" s="16" t="s">
        <v>50</v>
      </c>
      <c r="N899" s="16" t="s">
        <v>2765</v>
      </c>
      <c r="O899" s="16" t="s">
        <v>52</v>
      </c>
      <c r="P899" s="16" t="s">
        <v>2766</v>
      </c>
      <c r="Q899" s="16" t="s">
        <v>1505</v>
      </c>
      <c r="R899" s="16" t="s">
        <v>82</v>
      </c>
      <c r="S899" s="16">
        <v>5</v>
      </c>
      <c r="T899" s="16">
        <v>5</v>
      </c>
      <c r="U899" s="16">
        <v>5</v>
      </c>
      <c r="V899" s="16">
        <v>5</v>
      </c>
      <c r="W899" s="16">
        <v>5</v>
      </c>
      <c r="X899" s="16" t="s">
        <v>190</v>
      </c>
      <c r="Y899" s="13"/>
      <c r="Z899" s="13"/>
      <c r="AA899" s="13"/>
      <c r="AB899" s="13"/>
      <c r="AC899" s="13"/>
      <c r="AD899" s="13"/>
      <c r="AE899" s="13"/>
      <c r="AF899" s="13"/>
      <c r="AG899" s="13"/>
      <c r="AH899" s="13"/>
      <c r="AI899" s="13"/>
    </row>
    <row r="900" spans="1:35" x14ac:dyDescent="0.2">
      <c r="A900" s="14" t="s">
        <v>1458</v>
      </c>
      <c r="B900" s="15" t="s">
        <v>1459</v>
      </c>
      <c r="C900" s="16" t="s">
        <v>1460</v>
      </c>
      <c r="D900" s="16" t="s">
        <v>2725</v>
      </c>
      <c r="E900" s="16" t="s">
        <v>2726</v>
      </c>
      <c r="F900" s="16" t="s">
        <v>2727</v>
      </c>
      <c r="G900" s="17" t="s">
        <v>2728</v>
      </c>
      <c r="H900" s="16" t="s">
        <v>2729</v>
      </c>
      <c r="I900" s="17" t="s">
        <v>2730</v>
      </c>
      <c r="J900" s="16" t="s">
        <v>98</v>
      </c>
      <c r="K900" s="16" t="s">
        <v>99</v>
      </c>
      <c r="L900" s="16" t="s">
        <v>2764</v>
      </c>
      <c r="M900" s="16" t="s">
        <v>50</v>
      </c>
      <c r="N900" s="16" t="s">
        <v>2765</v>
      </c>
      <c r="O900" s="16" t="s">
        <v>52</v>
      </c>
      <c r="P900" s="16" t="s">
        <v>2767</v>
      </c>
      <c r="Q900" s="16" t="s">
        <v>1505</v>
      </c>
      <c r="R900" s="16" t="s">
        <v>82</v>
      </c>
      <c r="S900" s="16">
        <v>5</v>
      </c>
      <c r="T900" s="16">
        <v>5</v>
      </c>
      <c r="U900" s="16">
        <v>5</v>
      </c>
      <c r="V900" s="16">
        <v>5</v>
      </c>
      <c r="W900" s="16">
        <v>5</v>
      </c>
      <c r="X900" s="16" t="s">
        <v>190</v>
      </c>
      <c r="Y900" s="13"/>
      <c r="Z900" s="13"/>
      <c r="AA900" s="13"/>
      <c r="AB900" s="13"/>
      <c r="AC900" s="13"/>
      <c r="AD900" s="13"/>
      <c r="AE900" s="13"/>
      <c r="AF900" s="13"/>
      <c r="AG900" s="13"/>
      <c r="AH900" s="13"/>
      <c r="AI900" s="13"/>
    </row>
    <row r="901" spans="1:35" x14ac:dyDescent="0.2">
      <c r="A901" s="14" t="s">
        <v>1458</v>
      </c>
      <c r="B901" s="15" t="s">
        <v>1459</v>
      </c>
      <c r="C901" s="16" t="s">
        <v>1460</v>
      </c>
      <c r="D901" s="16" t="s">
        <v>2725</v>
      </c>
      <c r="E901" s="16" t="s">
        <v>2726</v>
      </c>
      <c r="F901" s="16" t="s">
        <v>2727</v>
      </c>
      <c r="G901" s="17" t="s">
        <v>2728</v>
      </c>
      <c r="H901" s="16" t="s">
        <v>2729</v>
      </c>
      <c r="I901" s="17" t="s">
        <v>2730</v>
      </c>
      <c r="J901" s="16" t="s">
        <v>445</v>
      </c>
      <c r="K901" s="16" t="s">
        <v>446</v>
      </c>
      <c r="L901" s="16" t="s">
        <v>2768</v>
      </c>
      <c r="M901" s="16" t="s">
        <v>50</v>
      </c>
      <c r="N901" s="16" t="s">
        <v>2769</v>
      </c>
      <c r="O901" s="16" t="s">
        <v>52</v>
      </c>
      <c r="P901" s="16" t="s">
        <v>2770</v>
      </c>
      <c r="Q901" s="16" t="s">
        <v>2771</v>
      </c>
      <c r="R901" s="16" t="s">
        <v>36</v>
      </c>
      <c r="S901" s="16">
        <v>0</v>
      </c>
      <c r="T901" s="16">
        <v>0</v>
      </c>
      <c r="U901" s="16">
        <v>0</v>
      </c>
      <c r="V901" s="16">
        <v>1</v>
      </c>
      <c r="W901" s="16">
        <v>1</v>
      </c>
      <c r="X901" s="16" t="s">
        <v>190</v>
      </c>
      <c r="Y901" s="13"/>
      <c r="Z901" s="13"/>
      <c r="AA901" s="13"/>
      <c r="AB901" s="13"/>
      <c r="AC901" s="13"/>
      <c r="AD901" s="13"/>
      <c r="AE901" s="13"/>
      <c r="AF901" s="13"/>
      <c r="AG901" s="13"/>
      <c r="AH901" s="13"/>
      <c r="AI901" s="13"/>
    </row>
    <row r="902" spans="1:35" x14ac:dyDescent="0.2">
      <c r="A902" s="14" t="s">
        <v>1458</v>
      </c>
      <c r="B902" s="15" t="s">
        <v>1459</v>
      </c>
      <c r="C902" s="16" t="s">
        <v>1460</v>
      </c>
      <c r="D902" s="16" t="s">
        <v>2725</v>
      </c>
      <c r="E902" s="16" t="s">
        <v>2726</v>
      </c>
      <c r="F902" s="16" t="s">
        <v>2727</v>
      </c>
      <c r="G902" s="17" t="s">
        <v>2728</v>
      </c>
      <c r="H902" s="16" t="s">
        <v>2729</v>
      </c>
      <c r="I902" s="17" t="s">
        <v>2730</v>
      </c>
      <c r="J902" s="16" t="s">
        <v>445</v>
      </c>
      <c r="K902" s="16" t="s">
        <v>446</v>
      </c>
      <c r="L902" s="16" t="s">
        <v>2768</v>
      </c>
      <c r="M902" s="16" t="s">
        <v>50</v>
      </c>
      <c r="N902" s="16" t="s">
        <v>2769</v>
      </c>
      <c r="O902" s="16" t="s">
        <v>52</v>
      </c>
      <c r="P902" s="16" t="s">
        <v>2772</v>
      </c>
      <c r="Q902" s="16" t="s">
        <v>2771</v>
      </c>
      <c r="R902" s="16" t="s">
        <v>36</v>
      </c>
      <c r="S902" s="16">
        <v>0</v>
      </c>
      <c r="T902" s="16">
        <v>0</v>
      </c>
      <c r="U902" s="16">
        <v>0</v>
      </c>
      <c r="V902" s="16">
        <v>1</v>
      </c>
      <c r="W902" s="16">
        <v>1</v>
      </c>
      <c r="X902" s="16" t="s">
        <v>190</v>
      </c>
      <c r="Y902" s="13"/>
      <c r="Z902" s="13"/>
      <c r="AA902" s="13"/>
      <c r="AB902" s="13"/>
      <c r="AC902" s="13"/>
      <c r="AD902" s="13"/>
      <c r="AE902" s="13"/>
      <c r="AF902" s="13"/>
      <c r="AG902" s="13"/>
      <c r="AH902" s="13"/>
      <c r="AI902" s="13"/>
    </row>
    <row r="903" spans="1:35" x14ac:dyDescent="0.2">
      <c r="A903" s="14" t="s">
        <v>166</v>
      </c>
      <c r="B903" s="15" t="s">
        <v>167</v>
      </c>
      <c r="C903" s="16" t="s">
        <v>168</v>
      </c>
      <c r="D903" s="16" t="s">
        <v>169</v>
      </c>
      <c r="E903" s="16" t="s">
        <v>170</v>
      </c>
      <c r="F903" s="16" t="s">
        <v>2773</v>
      </c>
      <c r="G903" s="17" t="s">
        <v>2774</v>
      </c>
      <c r="H903" s="16" t="s">
        <v>2775</v>
      </c>
      <c r="I903" s="17" t="s">
        <v>2776</v>
      </c>
      <c r="J903" s="16" t="s">
        <v>28</v>
      </c>
      <c r="K903" s="16" t="s">
        <v>29</v>
      </c>
      <c r="L903" s="16" t="s">
        <v>2777</v>
      </c>
      <c r="M903" s="16" t="s">
        <v>31</v>
      </c>
      <c r="N903" s="16" t="s">
        <v>2778</v>
      </c>
      <c r="O903" s="16" t="s">
        <v>33</v>
      </c>
      <c r="P903" s="16" t="s">
        <v>2779</v>
      </c>
      <c r="Q903" s="16" t="s">
        <v>184</v>
      </c>
      <c r="R903" s="16" t="s">
        <v>36</v>
      </c>
      <c r="S903" s="16">
        <v>0</v>
      </c>
      <c r="T903" s="16">
        <v>0</v>
      </c>
      <c r="U903" s="16">
        <v>0</v>
      </c>
      <c r="V903" s="16">
        <v>1</v>
      </c>
      <c r="W903" s="16">
        <v>1</v>
      </c>
      <c r="X903" s="16" t="s">
        <v>2780</v>
      </c>
      <c r="Y903" s="13"/>
      <c r="Z903" s="13"/>
      <c r="AA903" s="13"/>
      <c r="AB903" s="13"/>
      <c r="AC903" s="13"/>
      <c r="AD903" s="13"/>
      <c r="AE903" s="13"/>
      <c r="AF903" s="13"/>
      <c r="AG903" s="13"/>
      <c r="AH903" s="13"/>
      <c r="AI903" s="13"/>
    </row>
    <row r="904" spans="1:35" x14ac:dyDescent="0.2">
      <c r="A904" s="14" t="s">
        <v>166</v>
      </c>
      <c r="B904" s="15" t="s">
        <v>167</v>
      </c>
      <c r="C904" s="16" t="s">
        <v>168</v>
      </c>
      <c r="D904" s="16" t="s">
        <v>169</v>
      </c>
      <c r="E904" s="16" t="s">
        <v>170</v>
      </c>
      <c r="F904" s="16" t="s">
        <v>2773</v>
      </c>
      <c r="G904" s="17" t="s">
        <v>2774</v>
      </c>
      <c r="H904" s="16" t="s">
        <v>2775</v>
      </c>
      <c r="I904" s="17" t="s">
        <v>2776</v>
      </c>
      <c r="J904" s="16" t="s">
        <v>28</v>
      </c>
      <c r="K904" s="16" t="s">
        <v>29</v>
      </c>
      <c r="L904" s="16" t="s">
        <v>2777</v>
      </c>
      <c r="M904" s="16" t="s">
        <v>31</v>
      </c>
      <c r="N904" s="16" t="s">
        <v>2778</v>
      </c>
      <c r="O904" s="16" t="s">
        <v>33</v>
      </c>
      <c r="P904" s="16" t="s">
        <v>2781</v>
      </c>
      <c r="Q904" s="16" t="s">
        <v>184</v>
      </c>
      <c r="R904" s="16" t="s">
        <v>36</v>
      </c>
      <c r="S904" s="16">
        <v>0</v>
      </c>
      <c r="T904" s="16">
        <v>0</v>
      </c>
      <c r="U904" s="16">
        <v>0</v>
      </c>
      <c r="V904" s="16">
        <v>1</v>
      </c>
      <c r="W904" s="16">
        <v>1</v>
      </c>
      <c r="X904" s="16" t="s">
        <v>2780</v>
      </c>
      <c r="Y904" s="13"/>
      <c r="Z904" s="13"/>
      <c r="AA904" s="13"/>
      <c r="AB904" s="13"/>
      <c r="AC904" s="13"/>
      <c r="AD904" s="13"/>
      <c r="AE904" s="13"/>
      <c r="AF904" s="13"/>
      <c r="AG904" s="13"/>
      <c r="AH904" s="13"/>
      <c r="AI904" s="13"/>
    </row>
    <row r="905" spans="1:35" x14ac:dyDescent="0.2">
      <c r="A905" s="14" t="s">
        <v>166</v>
      </c>
      <c r="B905" s="15" t="s">
        <v>167</v>
      </c>
      <c r="C905" s="16" t="s">
        <v>168</v>
      </c>
      <c r="D905" s="16" t="s">
        <v>169</v>
      </c>
      <c r="E905" s="16" t="s">
        <v>170</v>
      </c>
      <c r="F905" s="16" t="s">
        <v>2773</v>
      </c>
      <c r="G905" s="17" t="s">
        <v>2774</v>
      </c>
      <c r="H905" s="16" t="s">
        <v>2775</v>
      </c>
      <c r="I905" s="17" t="s">
        <v>2776</v>
      </c>
      <c r="J905" s="16" t="s">
        <v>39</v>
      </c>
      <c r="K905" s="16" t="s">
        <v>40</v>
      </c>
      <c r="L905" s="16" t="s">
        <v>2782</v>
      </c>
      <c r="M905" s="16" t="s">
        <v>31</v>
      </c>
      <c r="N905" s="16" t="s">
        <v>2783</v>
      </c>
      <c r="O905" s="16" t="s">
        <v>33</v>
      </c>
      <c r="P905" s="16" t="s">
        <v>2784</v>
      </c>
      <c r="Q905" s="16" t="s">
        <v>2673</v>
      </c>
      <c r="R905" s="16" t="s">
        <v>36</v>
      </c>
      <c r="S905" s="16">
        <v>0</v>
      </c>
      <c r="T905" s="16">
        <v>0</v>
      </c>
      <c r="U905" s="16">
        <v>0</v>
      </c>
      <c r="V905" s="16">
        <v>30</v>
      </c>
      <c r="W905" s="16">
        <v>30</v>
      </c>
      <c r="X905" s="16" t="s">
        <v>2785</v>
      </c>
      <c r="Y905" s="13"/>
      <c r="Z905" s="13"/>
      <c r="AA905" s="13"/>
      <c r="AB905" s="13"/>
      <c r="AC905" s="13"/>
      <c r="AD905" s="13"/>
      <c r="AE905" s="13"/>
      <c r="AF905" s="13"/>
      <c r="AG905" s="13"/>
      <c r="AH905" s="13"/>
      <c r="AI905" s="13"/>
    </row>
    <row r="906" spans="1:35" x14ac:dyDescent="0.2">
      <c r="A906" s="14" t="s">
        <v>166</v>
      </c>
      <c r="B906" s="15" t="s">
        <v>167</v>
      </c>
      <c r="C906" s="16" t="s">
        <v>168</v>
      </c>
      <c r="D906" s="16" t="s">
        <v>169</v>
      </c>
      <c r="E906" s="16" t="s">
        <v>170</v>
      </c>
      <c r="F906" s="16" t="s">
        <v>2773</v>
      </c>
      <c r="G906" s="17" t="s">
        <v>2774</v>
      </c>
      <c r="H906" s="16" t="s">
        <v>2775</v>
      </c>
      <c r="I906" s="17" t="s">
        <v>2776</v>
      </c>
      <c r="J906" s="16" t="s">
        <v>39</v>
      </c>
      <c r="K906" s="16" t="s">
        <v>40</v>
      </c>
      <c r="L906" s="16" t="s">
        <v>2782</v>
      </c>
      <c r="M906" s="16" t="s">
        <v>31</v>
      </c>
      <c r="N906" s="16" t="s">
        <v>2783</v>
      </c>
      <c r="O906" s="16" t="s">
        <v>33</v>
      </c>
      <c r="P906" s="16" t="s">
        <v>2786</v>
      </c>
      <c r="Q906" s="16" t="s">
        <v>2673</v>
      </c>
      <c r="R906" s="16" t="s">
        <v>36</v>
      </c>
      <c r="S906" s="16">
        <v>0</v>
      </c>
      <c r="T906" s="16">
        <v>0</v>
      </c>
      <c r="U906" s="16">
        <v>0</v>
      </c>
      <c r="V906" s="16">
        <v>30</v>
      </c>
      <c r="W906" s="16">
        <v>30</v>
      </c>
      <c r="X906" s="16" t="s">
        <v>2785</v>
      </c>
      <c r="Y906" s="13"/>
      <c r="Z906" s="13"/>
      <c r="AA906" s="13"/>
      <c r="AB906" s="13"/>
      <c r="AC906" s="13"/>
      <c r="AD906" s="13"/>
      <c r="AE906" s="13"/>
      <c r="AF906" s="13"/>
      <c r="AG906" s="13"/>
      <c r="AH906" s="13"/>
      <c r="AI906" s="13"/>
    </row>
    <row r="907" spans="1:35" x14ac:dyDescent="0.2">
      <c r="A907" s="14" t="s">
        <v>166</v>
      </c>
      <c r="B907" s="15" t="s">
        <v>167</v>
      </c>
      <c r="C907" s="16" t="s">
        <v>168</v>
      </c>
      <c r="D907" s="16" t="s">
        <v>169</v>
      </c>
      <c r="E907" s="16" t="s">
        <v>170</v>
      </c>
      <c r="F907" s="16" t="s">
        <v>2773</v>
      </c>
      <c r="G907" s="17" t="s">
        <v>2774</v>
      </c>
      <c r="H907" s="16" t="s">
        <v>2775</v>
      </c>
      <c r="I907" s="17" t="s">
        <v>2776</v>
      </c>
      <c r="J907" s="16" t="s">
        <v>47</v>
      </c>
      <c r="K907" s="16" t="s">
        <v>48</v>
      </c>
      <c r="L907" s="16" t="s">
        <v>2787</v>
      </c>
      <c r="M907" s="16" t="s">
        <v>50</v>
      </c>
      <c r="N907" s="16" t="s">
        <v>2788</v>
      </c>
      <c r="O907" s="16" t="s">
        <v>133</v>
      </c>
      <c r="P907" s="16" t="s">
        <v>2789</v>
      </c>
      <c r="Q907" s="16" t="s">
        <v>1292</v>
      </c>
      <c r="R907" s="16" t="s">
        <v>36</v>
      </c>
      <c r="S907" s="16">
        <v>0</v>
      </c>
      <c r="T907" s="16">
        <v>7</v>
      </c>
      <c r="U907" s="16">
        <v>0</v>
      </c>
      <c r="V907" s="16">
        <v>7</v>
      </c>
      <c r="W907" s="16">
        <v>14</v>
      </c>
      <c r="X907" s="16" t="s">
        <v>190</v>
      </c>
      <c r="Y907" s="13"/>
      <c r="Z907" s="13"/>
      <c r="AA907" s="13"/>
      <c r="AB907" s="13"/>
      <c r="AC907" s="13"/>
      <c r="AD907" s="13"/>
      <c r="AE907" s="13"/>
      <c r="AF907" s="13"/>
      <c r="AG907" s="13"/>
      <c r="AH907" s="13"/>
      <c r="AI907" s="13"/>
    </row>
    <row r="908" spans="1:35" x14ac:dyDescent="0.2">
      <c r="A908" s="14" t="s">
        <v>166</v>
      </c>
      <c r="B908" s="15" t="s">
        <v>167</v>
      </c>
      <c r="C908" s="16" t="s">
        <v>168</v>
      </c>
      <c r="D908" s="16" t="s">
        <v>169</v>
      </c>
      <c r="E908" s="16" t="s">
        <v>170</v>
      </c>
      <c r="F908" s="16" t="s">
        <v>2773</v>
      </c>
      <c r="G908" s="17" t="s">
        <v>2774</v>
      </c>
      <c r="H908" s="16" t="s">
        <v>2775</v>
      </c>
      <c r="I908" s="17" t="s">
        <v>2776</v>
      </c>
      <c r="J908" s="16" t="s">
        <v>47</v>
      </c>
      <c r="K908" s="16" t="s">
        <v>48</v>
      </c>
      <c r="L908" s="16" t="s">
        <v>2787</v>
      </c>
      <c r="M908" s="16" t="s">
        <v>50</v>
      </c>
      <c r="N908" s="16" t="s">
        <v>2788</v>
      </c>
      <c r="O908" s="16" t="s">
        <v>133</v>
      </c>
      <c r="P908" s="16" t="s">
        <v>2790</v>
      </c>
      <c r="Q908" s="16" t="s">
        <v>1292</v>
      </c>
      <c r="R908" s="16" t="s">
        <v>36</v>
      </c>
      <c r="S908" s="16">
        <v>0</v>
      </c>
      <c r="T908" s="16">
        <v>7</v>
      </c>
      <c r="U908" s="16">
        <v>0</v>
      </c>
      <c r="V908" s="16">
        <v>7</v>
      </c>
      <c r="W908" s="16">
        <v>14</v>
      </c>
      <c r="X908" s="16" t="s">
        <v>190</v>
      </c>
      <c r="Y908" s="13"/>
      <c r="Z908" s="13"/>
      <c r="AA908" s="13"/>
      <c r="AB908" s="13"/>
      <c r="AC908" s="13"/>
      <c r="AD908" s="13"/>
      <c r="AE908" s="13"/>
      <c r="AF908" s="13"/>
      <c r="AG908" s="13"/>
      <c r="AH908" s="13"/>
      <c r="AI908" s="13"/>
    </row>
    <row r="909" spans="1:35" x14ac:dyDescent="0.2">
      <c r="A909" s="14" t="s">
        <v>166</v>
      </c>
      <c r="B909" s="15" t="s">
        <v>167</v>
      </c>
      <c r="C909" s="16" t="s">
        <v>168</v>
      </c>
      <c r="D909" s="16" t="s">
        <v>169</v>
      </c>
      <c r="E909" s="16" t="s">
        <v>170</v>
      </c>
      <c r="F909" s="16" t="s">
        <v>2773</v>
      </c>
      <c r="G909" s="17" t="s">
        <v>2774</v>
      </c>
      <c r="H909" s="16" t="s">
        <v>2775</v>
      </c>
      <c r="I909" s="17" t="s">
        <v>2776</v>
      </c>
      <c r="J909" s="16" t="s">
        <v>57</v>
      </c>
      <c r="K909" s="16" t="s">
        <v>58</v>
      </c>
      <c r="L909" s="16" t="s">
        <v>2791</v>
      </c>
      <c r="M909" s="16" t="s">
        <v>50</v>
      </c>
      <c r="N909" s="16" t="s">
        <v>2792</v>
      </c>
      <c r="O909" s="16" t="s">
        <v>133</v>
      </c>
      <c r="P909" s="16" t="s">
        <v>2793</v>
      </c>
      <c r="Q909" s="16" t="s">
        <v>317</v>
      </c>
      <c r="R909" s="16" t="s">
        <v>36</v>
      </c>
      <c r="S909" s="16">
        <v>0</v>
      </c>
      <c r="T909" s="16">
        <v>1</v>
      </c>
      <c r="U909" s="16">
        <v>0</v>
      </c>
      <c r="V909" s="16">
        <v>2</v>
      </c>
      <c r="W909" s="16">
        <v>3</v>
      </c>
      <c r="X909" s="16" t="s">
        <v>2794</v>
      </c>
      <c r="Y909" s="13"/>
      <c r="Z909" s="13"/>
      <c r="AA909" s="13"/>
      <c r="AB909" s="13"/>
      <c r="AC909" s="13"/>
      <c r="AD909" s="13"/>
      <c r="AE909" s="13"/>
      <c r="AF909" s="13"/>
      <c r="AG909" s="13"/>
      <c r="AH909" s="13"/>
      <c r="AI909" s="13"/>
    </row>
    <row r="910" spans="1:35" x14ac:dyDescent="0.2">
      <c r="A910" s="14" t="s">
        <v>166</v>
      </c>
      <c r="B910" s="15" t="s">
        <v>167</v>
      </c>
      <c r="C910" s="16" t="s">
        <v>168</v>
      </c>
      <c r="D910" s="16" t="s">
        <v>169</v>
      </c>
      <c r="E910" s="16" t="s">
        <v>170</v>
      </c>
      <c r="F910" s="16" t="s">
        <v>2773</v>
      </c>
      <c r="G910" s="17" t="s">
        <v>2774</v>
      </c>
      <c r="H910" s="16" t="s">
        <v>2775</v>
      </c>
      <c r="I910" s="17" t="s">
        <v>2776</v>
      </c>
      <c r="J910" s="16" t="s">
        <v>57</v>
      </c>
      <c r="K910" s="16" t="s">
        <v>58</v>
      </c>
      <c r="L910" s="16" t="s">
        <v>2791</v>
      </c>
      <c r="M910" s="16" t="s">
        <v>50</v>
      </c>
      <c r="N910" s="16" t="s">
        <v>2792</v>
      </c>
      <c r="O910" s="16" t="s">
        <v>133</v>
      </c>
      <c r="P910" s="16" t="s">
        <v>2795</v>
      </c>
      <c r="Q910" s="16" t="s">
        <v>317</v>
      </c>
      <c r="R910" s="16" t="s">
        <v>36</v>
      </c>
      <c r="S910" s="16">
        <v>0</v>
      </c>
      <c r="T910" s="16">
        <v>1</v>
      </c>
      <c r="U910" s="16">
        <v>0</v>
      </c>
      <c r="V910" s="16">
        <v>2</v>
      </c>
      <c r="W910" s="16">
        <v>3</v>
      </c>
      <c r="X910" s="16" t="s">
        <v>2794</v>
      </c>
      <c r="Y910" s="13"/>
      <c r="Z910" s="13"/>
      <c r="AA910" s="13"/>
      <c r="AB910" s="13"/>
      <c r="AC910" s="13"/>
      <c r="AD910" s="13"/>
      <c r="AE910" s="13"/>
      <c r="AF910" s="13"/>
      <c r="AG910" s="13"/>
      <c r="AH910" s="13"/>
      <c r="AI910" s="13"/>
    </row>
    <row r="911" spans="1:35" x14ac:dyDescent="0.2">
      <c r="A911" s="14" t="s">
        <v>166</v>
      </c>
      <c r="B911" s="15" t="s">
        <v>167</v>
      </c>
      <c r="C911" s="16" t="s">
        <v>168</v>
      </c>
      <c r="D911" s="16" t="s">
        <v>169</v>
      </c>
      <c r="E911" s="16" t="s">
        <v>170</v>
      </c>
      <c r="F911" s="16" t="s">
        <v>2773</v>
      </c>
      <c r="G911" s="17" t="s">
        <v>2774</v>
      </c>
      <c r="H911" s="16" t="s">
        <v>2775</v>
      </c>
      <c r="I911" s="17" t="s">
        <v>2776</v>
      </c>
      <c r="J911" s="16" t="s">
        <v>65</v>
      </c>
      <c r="K911" s="16" t="s">
        <v>66</v>
      </c>
      <c r="L911" s="16" t="s">
        <v>2796</v>
      </c>
      <c r="M911" s="16" t="s">
        <v>50</v>
      </c>
      <c r="N911" s="16" t="s">
        <v>2797</v>
      </c>
      <c r="O911" s="16" t="s">
        <v>133</v>
      </c>
      <c r="P911" s="16" t="s">
        <v>2798</v>
      </c>
      <c r="Q911" s="16" t="s">
        <v>78</v>
      </c>
      <c r="R911" s="16" t="s">
        <v>36</v>
      </c>
      <c r="S911" s="16">
        <v>0</v>
      </c>
      <c r="T911" s="16">
        <v>600</v>
      </c>
      <c r="U911" s="16">
        <v>0</v>
      </c>
      <c r="V911" s="16">
        <v>600</v>
      </c>
      <c r="W911" s="16">
        <v>1200</v>
      </c>
      <c r="X911" s="16" t="s">
        <v>676</v>
      </c>
      <c r="Y911" s="13"/>
      <c r="Z911" s="13"/>
      <c r="AA911" s="13"/>
      <c r="AB911" s="13"/>
      <c r="AC911" s="13"/>
      <c r="AD911" s="13"/>
      <c r="AE911" s="13"/>
      <c r="AF911" s="13"/>
      <c r="AG911" s="13"/>
      <c r="AH911" s="13"/>
      <c r="AI911" s="13"/>
    </row>
    <row r="912" spans="1:35" x14ac:dyDescent="0.2">
      <c r="A912" s="14" t="s">
        <v>166</v>
      </c>
      <c r="B912" s="15" t="s">
        <v>167</v>
      </c>
      <c r="C912" s="16" t="s">
        <v>168</v>
      </c>
      <c r="D912" s="16" t="s">
        <v>169</v>
      </c>
      <c r="E912" s="16" t="s">
        <v>170</v>
      </c>
      <c r="F912" s="16" t="s">
        <v>2773</v>
      </c>
      <c r="G912" s="17" t="s">
        <v>2774</v>
      </c>
      <c r="H912" s="16" t="s">
        <v>2775</v>
      </c>
      <c r="I912" s="17" t="s">
        <v>2776</v>
      </c>
      <c r="J912" s="16" t="s">
        <v>65</v>
      </c>
      <c r="K912" s="16" t="s">
        <v>66</v>
      </c>
      <c r="L912" s="16" t="s">
        <v>2796</v>
      </c>
      <c r="M912" s="16" t="s">
        <v>50</v>
      </c>
      <c r="N912" s="16" t="s">
        <v>2797</v>
      </c>
      <c r="O912" s="16" t="s">
        <v>133</v>
      </c>
      <c r="P912" s="16" t="s">
        <v>2799</v>
      </c>
      <c r="Q912" s="16" t="s">
        <v>78</v>
      </c>
      <c r="R912" s="16" t="s">
        <v>36</v>
      </c>
      <c r="S912" s="16">
        <v>0</v>
      </c>
      <c r="T912" s="16">
        <v>600</v>
      </c>
      <c r="U912" s="16">
        <v>0</v>
      </c>
      <c r="V912" s="16">
        <v>600</v>
      </c>
      <c r="W912" s="16">
        <v>1200</v>
      </c>
      <c r="X912" s="16" t="s">
        <v>676</v>
      </c>
      <c r="Y912" s="13"/>
      <c r="Z912" s="13"/>
      <c r="AA912" s="13"/>
      <c r="AB912" s="13"/>
      <c r="AC912" s="13"/>
      <c r="AD912" s="13"/>
      <c r="AE912" s="13"/>
      <c r="AF912" s="13"/>
      <c r="AG912" s="13"/>
      <c r="AH912" s="13"/>
      <c r="AI912" s="13"/>
    </row>
    <row r="913" spans="1:35" x14ac:dyDescent="0.2">
      <c r="A913" s="14" t="s">
        <v>166</v>
      </c>
      <c r="B913" s="15" t="s">
        <v>167</v>
      </c>
      <c r="C913" s="16" t="s">
        <v>168</v>
      </c>
      <c r="D913" s="16" t="s">
        <v>169</v>
      </c>
      <c r="E913" s="16" t="s">
        <v>170</v>
      </c>
      <c r="F913" s="16" t="s">
        <v>2773</v>
      </c>
      <c r="G913" s="17" t="s">
        <v>2774</v>
      </c>
      <c r="H913" s="16" t="s">
        <v>2775</v>
      </c>
      <c r="I913" s="17" t="s">
        <v>2776</v>
      </c>
      <c r="J913" s="16" t="s">
        <v>73</v>
      </c>
      <c r="K913" s="16" t="s">
        <v>74</v>
      </c>
      <c r="L913" s="16" t="s">
        <v>2800</v>
      </c>
      <c r="M913" s="16" t="s">
        <v>50</v>
      </c>
      <c r="N913" s="16" t="s">
        <v>2801</v>
      </c>
      <c r="O913" s="16" t="s">
        <v>52</v>
      </c>
      <c r="P913" s="16" t="s">
        <v>2802</v>
      </c>
      <c r="Q913" s="16" t="s">
        <v>1626</v>
      </c>
      <c r="R913" s="16" t="s">
        <v>82</v>
      </c>
      <c r="S913" s="16">
        <v>30</v>
      </c>
      <c r="T913" s="16">
        <v>30</v>
      </c>
      <c r="U913" s="16">
        <v>30</v>
      </c>
      <c r="V913" s="16">
        <v>30</v>
      </c>
      <c r="W913" s="16">
        <v>30</v>
      </c>
      <c r="X913" s="16" t="s">
        <v>702</v>
      </c>
      <c r="Y913" s="13"/>
      <c r="Z913" s="13"/>
      <c r="AA913" s="13"/>
      <c r="AB913" s="13"/>
      <c r="AC913" s="13"/>
      <c r="AD913" s="13"/>
      <c r="AE913" s="13"/>
      <c r="AF913" s="13"/>
      <c r="AG913" s="13"/>
      <c r="AH913" s="13"/>
      <c r="AI913" s="13"/>
    </row>
    <row r="914" spans="1:35" x14ac:dyDescent="0.2">
      <c r="A914" s="14" t="s">
        <v>166</v>
      </c>
      <c r="B914" s="15" t="s">
        <v>167</v>
      </c>
      <c r="C914" s="16" t="s">
        <v>168</v>
      </c>
      <c r="D914" s="16" t="s">
        <v>169</v>
      </c>
      <c r="E914" s="16" t="s">
        <v>170</v>
      </c>
      <c r="F914" s="16" t="s">
        <v>2773</v>
      </c>
      <c r="G914" s="17" t="s">
        <v>2774</v>
      </c>
      <c r="H914" s="16" t="s">
        <v>2775</v>
      </c>
      <c r="I914" s="17" t="s">
        <v>2776</v>
      </c>
      <c r="J914" s="16" t="s">
        <v>73</v>
      </c>
      <c r="K914" s="16" t="s">
        <v>74</v>
      </c>
      <c r="L914" s="16" t="s">
        <v>2800</v>
      </c>
      <c r="M914" s="16" t="s">
        <v>50</v>
      </c>
      <c r="N914" s="16" t="s">
        <v>2801</v>
      </c>
      <c r="O914" s="16" t="s">
        <v>52</v>
      </c>
      <c r="P914" s="16" t="s">
        <v>2803</v>
      </c>
      <c r="Q914" s="16" t="s">
        <v>1626</v>
      </c>
      <c r="R914" s="16" t="s">
        <v>82</v>
      </c>
      <c r="S914" s="16">
        <v>30</v>
      </c>
      <c r="T914" s="16">
        <v>30</v>
      </c>
      <c r="U914" s="16">
        <v>30</v>
      </c>
      <c r="V914" s="16">
        <v>30</v>
      </c>
      <c r="W914" s="16">
        <v>30</v>
      </c>
      <c r="X914" s="16" t="s">
        <v>702</v>
      </c>
      <c r="Y914" s="13"/>
      <c r="Z914" s="13"/>
      <c r="AA914" s="13"/>
      <c r="AB914" s="13"/>
      <c r="AC914" s="13"/>
      <c r="AD914" s="13"/>
      <c r="AE914" s="13"/>
      <c r="AF914" s="13"/>
      <c r="AG914" s="13"/>
      <c r="AH914" s="13"/>
      <c r="AI914" s="13"/>
    </row>
    <row r="915" spans="1:35" x14ac:dyDescent="0.2">
      <c r="A915" s="14" t="s">
        <v>166</v>
      </c>
      <c r="B915" s="15" t="s">
        <v>167</v>
      </c>
      <c r="C915" s="16" t="s">
        <v>168</v>
      </c>
      <c r="D915" s="16" t="s">
        <v>169</v>
      </c>
      <c r="E915" s="16" t="s">
        <v>170</v>
      </c>
      <c r="F915" s="16" t="s">
        <v>2773</v>
      </c>
      <c r="G915" s="17" t="s">
        <v>2774</v>
      </c>
      <c r="H915" s="16" t="s">
        <v>2775</v>
      </c>
      <c r="I915" s="17" t="s">
        <v>2776</v>
      </c>
      <c r="J915" s="16" t="s">
        <v>83</v>
      </c>
      <c r="K915" s="16" t="s">
        <v>84</v>
      </c>
      <c r="L915" s="16" t="s">
        <v>2804</v>
      </c>
      <c r="M915" s="16" t="s">
        <v>50</v>
      </c>
      <c r="N915" s="16" t="s">
        <v>2805</v>
      </c>
      <c r="O915" s="16" t="s">
        <v>52</v>
      </c>
      <c r="P915" s="16" t="s">
        <v>2806</v>
      </c>
      <c r="Q915" s="16" t="s">
        <v>2673</v>
      </c>
      <c r="R915" s="16" t="s">
        <v>82</v>
      </c>
      <c r="S915" s="16">
        <v>30</v>
      </c>
      <c r="T915" s="16">
        <v>30</v>
      </c>
      <c r="U915" s="16">
        <v>30</v>
      </c>
      <c r="V915" s="16">
        <v>30</v>
      </c>
      <c r="W915" s="16">
        <v>30</v>
      </c>
      <c r="X915" s="16" t="s">
        <v>676</v>
      </c>
      <c r="Y915" s="13"/>
      <c r="Z915" s="13"/>
      <c r="AA915" s="13"/>
      <c r="AB915" s="13"/>
      <c r="AC915" s="13"/>
      <c r="AD915" s="13"/>
      <c r="AE915" s="13"/>
      <c r="AF915" s="13"/>
      <c r="AG915" s="13"/>
      <c r="AH915" s="13"/>
      <c r="AI915" s="13"/>
    </row>
    <row r="916" spans="1:35" x14ac:dyDescent="0.2">
      <c r="A916" s="14" t="s">
        <v>166</v>
      </c>
      <c r="B916" s="15" t="s">
        <v>167</v>
      </c>
      <c r="C916" s="16" t="s">
        <v>168</v>
      </c>
      <c r="D916" s="16" t="s">
        <v>169</v>
      </c>
      <c r="E916" s="16" t="s">
        <v>170</v>
      </c>
      <c r="F916" s="16" t="s">
        <v>2773</v>
      </c>
      <c r="G916" s="17" t="s">
        <v>2774</v>
      </c>
      <c r="H916" s="16" t="s">
        <v>2775</v>
      </c>
      <c r="I916" s="17" t="s">
        <v>2776</v>
      </c>
      <c r="J916" s="16" t="s">
        <v>83</v>
      </c>
      <c r="K916" s="16" t="s">
        <v>84</v>
      </c>
      <c r="L916" s="16" t="s">
        <v>2804</v>
      </c>
      <c r="M916" s="16" t="s">
        <v>50</v>
      </c>
      <c r="N916" s="16" t="s">
        <v>2805</v>
      </c>
      <c r="O916" s="16" t="s">
        <v>52</v>
      </c>
      <c r="P916" s="16" t="s">
        <v>2807</v>
      </c>
      <c r="Q916" s="16" t="s">
        <v>2673</v>
      </c>
      <c r="R916" s="16" t="s">
        <v>82</v>
      </c>
      <c r="S916" s="16">
        <v>30</v>
      </c>
      <c r="T916" s="16">
        <v>30</v>
      </c>
      <c r="U916" s="16">
        <v>30</v>
      </c>
      <c r="V916" s="16">
        <v>30</v>
      </c>
      <c r="W916" s="16">
        <v>30</v>
      </c>
      <c r="X916" s="16" t="s">
        <v>676</v>
      </c>
      <c r="Y916" s="13"/>
      <c r="Z916" s="13"/>
      <c r="AA916" s="13"/>
      <c r="AB916" s="13"/>
      <c r="AC916" s="13"/>
      <c r="AD916" s="13"/>
      <c r="AE916" s="13"/>
      <c r="AF916" s="13"/>
      <c r="AG916" s="13"/>
      <c r="AH916" s="13"/>
      <c r="AI916" s="13"/>
    </row>
    <row r="917" spans="1:35" x14ac:dyDescent="0.2">
      <c r="A917" s="14" t="s">
        <v>166</v>
      </c>
      <c r="B917" s="15" t="s">
        <v>167</v>
      </c>
      <c r="C917" s="16" t="s">
        <v>168</v>
      </c>
      <c r="D917" s="16" t="s">
        <v>169</v>
      </c>
      <c r="E917" s="16" t="s">
        <v>170</v>
      </c>
      <c r="F917" s="16" t="s">
        <v>2773</v>
      </c>
      <c r="G917" s="17" t="s">
        <v>2774</v>
      </c>
      <c r="H917" s="16" t="s">
        <v>2775</v>
      </c>
      <c r="I917" s="17" t="s">
        <v>2776</v>
      </c>
      <c r="J917" s="16" t="s">
        <v>91</v>
      </c>
      <c r="K917" s="16" t="s">
        <v>92</v>
      </c>
      <c r="L917" s="16" t="s">
        <v>2808</v>
      </c>
      <c r="M917" s="16" t="s">
        <v>50</v>
      </c>
      <c r="N917" s="16" t="s">
        <v>2809</v>
      </c>
      <c r="O917" s="16" t="s">
        <v>52</v>
      </c>
      <c r="P917" s="16" t="s">
        <v>2810</v>
      </c>
      <c r="Q917" s="16" t="s">
        <v>2211</v>
      </c>
      <c r="R917" s="16" t="s">
        <v>36</v>
      </c>
      <c r="S917" s="16">
        <v>0</v>
      </c>
      <c r="T917" s="16">
        <v>4</v>
      </c>
      <c r="U917" s="16">
        <v>0</v>
      </c>
      <c r="V917" s="16">
        <v>4</v>
      </c>
      <c r="W917" s="16">
        <v>8</v>
      </c>
      <c r="X917" s="16" t="s">
        <v>2811</v>
      </c>
      <c r="Y917" s="13"/>
      <c r="Z917" s="13"/>
      <c r="AA917" s="13"/>
      <c r="AB917" s="13"/>
      <c r="AC917" s="13"/>
      <c r="AD917" s="13"/>
      <c r="AE917" s="13"/>
      <c r="AF917" s="13"/>
      <c r="AG917" s="13"/>
      <c r="AH917" s="13"/>
      <c r="AI917" s="13"/>
    </row>
    <row r="918" spans="1:35" x14ac:dyDescent="0.2">
      <c r="A918" s="14" t="s">
        <v>166</v>
      </c>
      <c r="B918" s="15" t="s">
        <v>167</v>
      </c>
      <c r="C918" s="16" t="s">
        <v>168</v>
      </c>
      <c r="D918" s="16" t="s">
        <v>169</v>
      </c>
      <c r="E918" s="16" t="s">
        <v>170</v>
      </c>
      <c r="F918" s="16" t="s">
        <v>2773</v>
      </c>
      <c r="G918" s="17" t="s">
        <v>2774</v>
      </c>
      <c r="H918" s="16" t="s">
        <v>2775</v>
      </c>
      <c r="I918" s="17" t="s">
        <v>2776</v>
      </c>
      <c r="J918" s="16" t="s">
        <v>91</v>
      </c>
      <c r="K918" s="16" t="s">
        <v>92</v>
      </c>
      <c r="L918" s="16" t="s">
        <v>2808</v>
      </c>
      <c r="M918" s="16" t="s">
        <v>50</v>
      </c>
      <c r="N918" s="16" t="s">
        <v>2809</v>
      </c>
      <c r="O918" s="16" t="s">
        <v>52</v>
      </c>
      <c r="P918" s="16" t="s">
        <v>2812</v>
      </c>
      <c r="Q918" s="16" t="s">
        <v>2211</v>
      </c>
      <c r="R918" s="16" t="s">
        <v>36</v>
      </c>
      <c r="S918" s="16">
        <v>0</v>
      </c>
      <c r="T918" s="16">
        <v>4</v>
      </c>
      <c r="U918" s="16">
        <v>0</v>
      </c>
      <c r="V918" s="16">
        <v>4</v>
      </c>
      <c r="W918" s="16">
        <v>8</v>
      </c>
      <c r="X918" s="16" t="s">
        <v>2811</v>
      </c>
      <c r="Y918" s="13"/>
      <c r="Z918" s="13"/>
      <c r="AA918" s="13"/>
      <c r="AB918" s="13"/>
      <c r="AC918" s="13"/>
      <c r="AD918" s="13"/>
      <c r="AE918" s="13"/>
      <c r="AF918" s="13"/>
      <c r="AG918" s="13"/>
      <c r="AH918" s="13"/>
      <c r="AI918" s="13"/>
    </row>
    <row r="919" spans="1:35" x14ac:dyDescent="0.2">
      <c r="A919" s="14" t="s">
        <v>166</v>
      </c>
      <c r="B919" s="15" t="s">
        <v>167</v>
      </c>
      <c r="C919" s="16" t="s">
        <v>168</v>
      </c>
      <c r="D919" s="16" t="s">
        <v>169</v>
      </c>
      <c r="E919" s="16" t="s">
        <v>170</v>
      </c>
      <c r="F919" s="16" t="s">
        <v>2773</v>
      </c>
      <c r="G919" s="17" t="s">
        <v>2774</v>
      </c>
      <c r="H919" s="16" t="s">
        <v>2775</v>
      </c>
      <c r="I919" s="17" t="s">
        <v>2776</v>
      </c>
      <c r="J919" s="16" t="s">
        <v>98</v>
      </c>
      <c r="K919" s="16" t="s">
        <v>99</v>
      </c>
      <c r="L919" s="16" t="s">
        <v>2813</v>
      </c>
      <c r="M919" s="16" t="s">
        <v>50</v>
      </c>
      <c r="N919" s="16" t="s">
        <v>2814</v>
      </c>
      <c r="O919" s="16" t="s">
        <v>52</v>
      </c>
      <c r="P919" s="16" t="s">
        <v>2815</v>
      </c>
      <c r="Q919" s="16" t="s">
        <v>78</v>
      </c>
      <c r="R919" s="16" t="s">
        <v>36</v>
      </c>
      <c r="S919" s="16">
        <v>300</v>
      </c>
      <c r="T919" s="16">
        <v>300</v>
      </c>
      <c r="U919" s="16">
        <v>300</v>
      </c>
      <c r="V919" s="16">
        <v>300</v>
      </c>
      <c r="W919" s="16">
        <v>1200</v>
      </c>
      <c r="X919" s="16" t="s">
        <v>190</v>
      </c>
      <c r="Y919" s="13"/>
      <c r="Z919" s="13"/>
      <c r="AA919" s="13"/>
      <c r="AB919" s="13"/>
      <c r="AC919" s="13"/>
      <c r="AD919" s="13"/>
      <c r="AE919" s="13"/>
      <c r="AF919" s="13"/>
      <c r="AG919" s="13"/>
      <c r="AH919" s="13"/>
      <c r="AI919" s="13"/>
    </row>
    <row r="920" spans="1:35" x14ac:dyDescent="0.2">
      <c r="A920" s="14" t="s">
        <v>166</v>
      </c>
      <c r="B920" s="15" t="s">
        <v>167</v>
      </c>
      <c r="C920" s="16" t="s">
        <v>168</v>
      </c>
      <c r="D920" s="16" t="s">
        <v>169</v>
      </c>
      <c r="E920" s="16" t="s">
        <v>170</v>
      </c>
      <c r="F920" s="16" t="s">
        <v>2773</v>
      </c>
      <c r="G920" s="17" t="s">
        <v>2774</v>
      </c>
      <c r="H920" s="16" t="s">
        <v>2775</v>
      </c>
      <c r="I920" s="17" t="s">
        <v>2776</v>
      </c>
      <c r="J920" s="16" t="s">
        <v>98</v>
      </c>
      <c r="K920" s="16" t="s">
        <v>99</v>
      </c>
      <c r="L920" s="16" t="s">
        <v>2813</v>
      </c>
      <c r="M920" s="16" t="s">
        <v>50</v>
      </c>
      <c r="N920" s="16" t="s">
        <v>2814</v>
      </c>
      <c r="O920" s="16" t="s">
        <v>52</v>
      </c>
      <c r="P920" s="16" t="s">
        <v>2816</v>
      </c>
      <c r="Q920" s="16" t="s">
        <v>78</v>
      </c>
      <c r="R920" s="16" t="s">
        <v>36</v>
      </c>
      <c r="S920" s="16">
        <v>300</v>
      </c>
      <c r="T920" s="16">
        <v>300</v>
      </c>
      <c r="U920" s="16">
        <v>300</v>
      </c>
      <c r="V920" s="16">
        <v>300</v>
      </c>
      <c r="W920" s="16">
        <v>1200</v>
      </c>
      <c r="X920" s="16" t="s">
        <v>190</v>
      </c>
      <c r="Y920" s="13"/>
      <c r="Z920" s="13"/>
      <c r="AA920" s="13"/>
      <c r="AB920" s="13"/>
      <c r="AC920" s="13"/>
      <c r="AD920" s="13"/>
      <c r="AE920" s="13"/>
      <c r="AF920" s="13"/>
      <c r="AG920" s="13"/>
      <c r="AH920" s="13"/>
      <c r="AI920" s="13"/>
    </row>
    <row r="921" spans="1:35" x14ac:dyDescent="0.2">
      <c r="A921" s="14" t="s">
        <v>166</v>
      </c>
      <c r="B921" s="15" t="s">
        <v>167</v>
      </c>
      <c r="C921" s="16" t="s">
        <v>168</v>
      </c>
      <c r="D921" s="16" t="s">
        <v>169</v>
      </c>
      <c r="E921" s="16" t="s">
        <v>170</v>
      </c>
      <c r="F921" s="16" t="s">
        <v>2773</v>
      </c>
      <c r="G921" s="17" t="s">
        <v>2774</v>
      </c>
      <c r="H921" s="16" t="s">
        <v>2775</v>
      </c>
      <c r="I921" s="17" t="s">
        <v>2776</v>
      </c>
      <c r="J921" s="16" t="s">
        <v>445</v>
      </c>
      <c r="K921" s="16" t="s">
        <v>446</v>
      </c>
      <c r="L921" s="16" t="s">
        <v>2817</v>
      </c>
      <c r="M921" s="16" t="s">
        <v>50</v>
      </c>
      <c r="N921" s="16" t="s">
        <v>2818</v>
      </c>
      <c r="O921" s="16" t="s">
        <v>52</v>
      </c>
      <c r="P921" s="16" t="s">
        <v>2819</v>
      </c>
      <c r="Q921" s="16" t="s">
        <v>317</v>
      </c>
      <c r="R921" s="16" t="s">
        <v>36</v>
      </c>
      <c r="S921" s="16">
        <v>0</v>
      </c>
      <c r="T921" s="16">
        <v>1</v>
      </c>
      <c r="U921" s="16">
        <v>1</v>
      </c>
      <c r="V921" s="16">
        <v>1</v>
      </c>
      <c r="W921" s="16">
        <v>3</v>
      </c>
      <c r="X921" s="16" t="s">
        <v>2820</v>
      </c>
      <c r="Y921" s="13"/>
      <c r="Z921" s="13"/>
      <c r="AA921" s="13"/>
      <c r="AB921" s="13"/>
      <c r="AC921" s="13"/>
      <c r="AD921" s="13"/>
      <c r="AE921" s="13"/>
      <c r="AF921" s="13"/>
      <c r="AG921" s="13"/>
      <c r="AH921" s="13"/>
      <c r="AI921" s="13"/>
    </row>
    <row r="922" spans="1:35" x14ac:dyDescent="0.2">
      <c r="A922" s="14" t="s">
        <v>166</v>
      </c>
      <c r="B922" s="15" t="s">
        <v>167</v>
      </c>
      <c r="C922" s="16" t="s">
        <v>168</v>
      </c>
      <c r="D922" s="16" t="s">
        <v>169</v>
      </c>
      <c r="E922" s="16" t="s">
        <v>170</v>
      </c>
      <c r="F922" s="16" t="s">
        <v>2773</v>
      </c>
      <c r="G922" s="17" t="s">
        <v>2774</v>
      </c>
      <c r="H922" s="16" t="s">
        <v>2775</v>
      </c>
      <c r="I922" s="17" t="s">
        <v>2776</v>
      </c>
      <c r="J922" s="16" t="s">
        <v>445</v>
      </c>
      <c r="K922" s="16" t="s">
        <v>446</v>
      </c>
      <c r="L922" s="16" t="s">
        <v>2817</v>
      </c>
      <c r="M922" s="16" t="s">
        <v>50</v>
      </c>
      <c r="N922" s="16" t="s">
        <v>2818</v>
      </c>
      <c r="O922" s="16" t="s">
        <v>52</v>
      </c>
      <c r="P922" s="16" t="s">
        <v>2821</v>
      </c>
      <c r="Q922" s="16" t="s">
        <v>317</v>
      </c>
      <c r="R922" s="16" t="s">
        <v>36</v>
      </c>
      <c r="S922" s="16">
        <v>0</v>
      </c>
      <c r="T922" s="16">
        <v>1</v>
      </c>
      <c r="U922" s="16">
        <v>1</v>
      </c>
      <c r="V922" s="16">
        <v>1</v>
      </c>
      <c r="W922" s="16">
        <v>3</v>
      </c>
      <c r="X922" s="16" t="s">
        <v>2820</v>
      </c>
      <c r="Y922" s="13"/>
      <c r="Z922" s="13"/>
      <c r="AA922" s="13"/>
      <c r="AB922" s="13"/>
      <c r="AC922" s="13"/>
      <c r="AD922" s="13"/>
      <c r="AE922" s="13"/>
      <c r="AF922" s="13"/>
      <c r="AG922" s="13"/>
      <c r="AH922" s="13"/>
      <c r="AI922" s="13"/>
    </row>
    <row r="923" spans="1:35" x14ac:dyDescent="0.2">
      <c r="A923" s="14" t="s">
        <v>166</v>
      </c>
      <c r="B923" s="15" t="s">
        <v>167</v>
      </c>
      <c r="C923" s="16" t="s">
        <v>168</v>
      </c>
      <c r="D923" s="16" t="s">
        <v>169</v>
      </c>
      <c r="E923" s="16" t="s">
        <v>170</v>
      </c>
      <c r="F923" s="16" t="s">
        <v>2773</v>
      </c>
      <c r="G923" s="17" t="s">
        <v>2774</v>
      </c>
      <c r="H923" s="16" t="s">
        <v>2775</v>
      </c>
      <c r="I923" s="17" t="s">
        <v>2776</v>
      </c>
      <c r="J923" s="16" t="s">
        <v>104</v>
      </c>
      <c r="K923" s="16" t="s">
        <v>105</v>
      </c>
      <c r="L923" s="16" t="s">
        <v>2822</v>
      </c>
      <c r="M923" s="16" t="s">
        <v>50</v>
      </c>
      <c r="N923" s="16" t="s">
        <v>2823</v>
      </c>
      <c r="O923" s="16" t="s">
        <v>52</v>
      </c>
      <c r="P923" s="16" t="s">
        <v>2824</v>
      </c>
      <c r="Q923" s="16" t="s">
        <v>2825</v>
      </c>
      <c r="R923" s="16" t="s">
        <v>36</v>
      </c>
      <c r="S923" s="16">
        <v>3</v>
      </c>
      <c r="T923" s="16">
        <v>4</v>
      </c>
      <c r="U923" s="16">
        <v>3</v>
      </c>
      <c r="V923" s="16">
        <v>4</v>
      </c>
      <c r="W923" s="16">
        <v>14</v>
      </c>
      <c r="X923" s="16" t="s">
        <v>2826</v>
      </c>
      <c r="Y923" s="13"/>
      <c r="Z923" s="13"/>
      <c r="AA923" s="13"/>
      <c r="AB923" s="13"/>
      <c r="AC923" s="13"/>
      <c r="AD923" s="13"/>
      <c r="AE923" s="13"/>
      <c r="AF923" s="13"/>
      <c r="AG923" s="13"/>
      <c r="AH923" s="13"/>
      <c r="AI923" s="13"/>
    </row>
    <row r="924" spans="1:35" x14ac:dyDescent="0.2">
      <c r="A924" s="14" t="s">
        <v>166</v>
      </c>
      <c r="B924" s="15" t="s">
        <v>167</v>
      </c>
      <c r="C924" s="16" t="s">
        <v>168</v>
      </c>
      <c r="D924" s="16" t="s">
        <v>169</v>
      </c>
      <c r="E924" s="16" t="s">
        <v>170</v>
      </c>
      <c r="F924" s="16" t="s">
        <v>2773</v>
      </c>
      <c r="G924" s="17" t="s">
        <v>2774</v>
      </c>
      <c r="H924" s="16" t="s">
        <v>2775</v>
      </c>
      <c r="I924" s="17" t="s">
        <v>2776</v>
      </c>
      <c r="J924" s="16" t="s">
        <v>104</v>
      </c>
      <c r="K924" s="16" t="s">
        <v>105</v>
      </c>
      <c r="L924" s="16" t="s">
        <v>2822</v>
      </c>
      <c r="M924" s="16" t="s">
        <v>50</v>
      </c>
      <c r="N924" s="16" t="s">
        <v>2823</v>
      </c>
      <c r="O924" s="16" t="s">
        <v>52</v>
      </c>
      <c r="P924" s="16" t="s">
        <v>2827</v>
      </c>
      <c r="Q924" s="16" t="s">
        <v>2825</v>
      </c>
      <c r="R924" s="16" t="s">
        <v>36</v>
      </c>
      <c r="S924" s="16">
        <v>3</v>
      </c>
      <c r="T924" s="16">
        <v>4</v>
      </c>
      <c r="U924" s="16">
        <v>3</v>
      </c>
      <c r="V924" s="16">
        <v>4</v>
      </c>
      <c r="W924" s="16">
        <v>14</v>
      </c>
      <c r="X924" s="16" t="s">
        <v>2826</v>
      </c>
      <c r="Y924" s="13"/>
      <c r="Z924" s="13"/>
      <c r="AA924" s="13"/>
      <c r="AB924" s="13"/>
      <c r="AC924" s="13"/>
      <c r="AD924" s="13"/>
      <c r="AE924" s="13"/>
      <c r="AF924" s="13"/>
      <c r="AG924" s="13"/>
      <c r="AH924" s="13"/>
      <c r="AI924" s="13"/>
    </row>
    <row r="925" spans="1:35" x14ac:dyDescent="0.2">
      <c r="A925" s="14" t="s">
        <v>166</v>
      </c>
      <c r="B925" s="15" t="s">
        <v>167</v>
      </c>
      <c r="C925" s="16" t="s">
        <v>168</v>
      </c>
      <c r="D925" s="16" t="s">
        <v>2828</v>
      </c>
      <c r="E925" s="16" t="s">
        <v>2829</v>
      </c>
      <c r="F925" s="16" t="s">
        <v>2830</v>
      </c>
      <c r="G925" s="17" t="s">
        <v>2831</v>
      </c>
      <c r="H925" s="16" t="s">
        <v>2832</v>
      </c>
      <c r="I925" s="17" t="s">
        <v>2833</v>
      </c>
      <c r="J925" s="16" t="s">
        <v>28</v>
      </c>
      <c r="K925" s="16" t="s">
        <v>29</v>
      </c>
      <c r="L925" s="16" t="s">
        <v>2834</v>
      </c>
      <c r="M925" s="16" t="s">
        <v>31</v>
      </c>
      <c r="N925" s="16" t="s">
        <v>2835</v>
      </c>
      <c r="O925" s="16" t="s">
        <v>33</v>
      </c>
      <c r="P925" s="16" t="s">
        <v>2836</v>
      </c>
      <c r="Q925" s="16" t="s">
        <v>2837</v>
      </c>
      <c r="R925" s="16" t="s">
        <v>36</v>
      </c>
      <c r="S925" s="16">
        <v>0</v>
      </c>
      <c r="T925" s="16">
        <v>0</v>
      </c>
      <c r="U925" s="16">
        <v>0</v>
      </c>
      <c r="V925" s="16">
        <v>120</v>
      </c>
      <c r="W925" s="16">
        <v>120</v>
      </c>
      <c r="X925" s="16" t="s">
        <v>2838</v>
      </c>
      <c r="Y925" s="13"/>
      <c r="Z925" s="13"/>
      <c r="AA925" s="13"/>
      <c r="AB925" s="13"/>
      <c r="AC925" s="13"/>
      <c r="AD925" s="13"/>
      <c r="AE925" s="13"/>
      <c r="AF925" s="13"/>
      <c r="AG925" s="13"/>
      <c r="AH925" s="13"/>
      <c r="AI925" s="13"/>
    </row>
    <row r="926" spans="1:35" x14ac:dyDescent="0.2">
      <c r="A926" s="14" t="s">
        <v>166</v>
      </c>
      <c r="B926" s="15" t="s">
        <v>167</v>
      </c>
      <c r="C926" s="16" t="s">
        <v>168</v>
      </c>
      <c r="D926" s="16" t="s">
        <v>2828</v>
      </c>
      <c r="E926" s="16" t="s">
        <v>2829</v>
      </c>
      <c r="F926" s="16" t="s">
        <v>2830</v>
      </c>
      <c r="G926" s="17" t="s">
        <v>2831</v>
      </c>
      <c r="H926" s="16" t="s">
        <v>2832</v>
      </c>
      <c r="I926" s="17" t="s">
        <v>2833</v>
      </c>
      <c r="J926" s="16" t="s">
        <v>28</v>
      </c>
      <c r="K926" s="16" t="s">
        <v>29</v>
      </c>
      <c r="L926" s="16" t="s">
        <v>2834</v>
      </c>
      <c r="M926" s="16" t="s">
        <v>31</v>
      </c>
      <c r="N926" s="16" t="s">
        <v>2835</v>
      </c>
      <c r="O926" s="16" t="s">
        <v>33</v>
      </c>
      <c r="P926" s="16" t="s">
        <v>2839</v>
      </c>
      <c r="Q926" s="16" t="s">
        <v>2837</v>
      </c>
      <c r="R926" s="16" t="s">
        <v>36</v>
      </c>
      <c r="S926" s="16">
        <v>0</v>
      </c>
      <c r="T926" s="16">
        <v>0</v>
      </c>
      <c r="U926" s="16">
        <v>0</v>
      </c>
      <c r="V926" s="16">
        <v>100</v>
      </c>
      <c r="W926" s="16">
        <v>100</v>
      </c>
      <c r="X926" s="16" t="s">
        <v>2838</v>
      </c>
      <c r="Y926" s="13"/>
      <c r="Z926" s="13"/>
      <c r="AA926" s="13"/>
      <c r="AB926" s="13"/>
      <c r="AC926" s="13"/>
      <c r="AD926" s="13"/>
      <c r="AE926" s="13"/>
      <c r="AF926" s="13"/>
      <c r="AG926" s="13"/>
      <c r="AH926" s="13"/>
      <c r="AI926" s="13"/>
    </row>
    <row r="927" spans="1:35" x14ac:dyDescent="0.2">
      <c r="A927" s="14" t="s">
        <v>166</v>
      </c>
      <c r="B927" s="15" t="s">
        <v>167</v>
      </c>
      <c r="C927" s="16" t="s">
        <v>168</v>
      </c>
      <c r="D927" s="16" t="s">
        <v>2828</v>
      </c>
      <c r="E927" s="16" t="s">
        <v>2829</v>
      </c>
      <c r="F927" s="16" t="s">
        <v>2830</v>
      </c>
      <c r="G927" s="17" t="s">
        <v>2831</v>
      </c>
      <c r="H927" s="16" t="s">
        <v>2832</v>
      </c>
      <c r="I927" s="17" t="s">
        <v>2833</v>
      </c>
      <c r="J927" s="16" t="s">
        <v>39</v>
      </c>
      <c r="K927" s="16" t="s">
        <v>40</v>
      </c>
      <c r="L927" s="16" t="s">
        <v>2840</v>
      </c>
      <c r="M927" s="16" t="s">
        <v>31</v>
      </c>
      <c r="N927" s="16" t="s">
        <v>2841</v>
      </c>
      <c r="O927" s="16" t="s">
        <v>33</v>
      </c>
      <c r="P927" s="16" t="s">
        <v>2842</v>
      </c>
      <c r="Q927" s="16" t="s">
        <v>2837</v>
      </c>
      <c r="R927" s="16" t="s">
        <v>36</v>
      </c>
      <c r="S927" s="16">
        <v>0</v>
      </c>
      <c r="T927" s="16">
        <v>0</v>
      </c>
      <c r="U927" s="16">
        <v>0</v>
      </c>
      <c r="V927" s="16">
        <v>120</v>
      </c>
      <c r="W927" s="16">
        <v>120</v>
      </c>
      <c r="X927" s="16" t="s">
        <v>2843</v>
      </c>
      <c r="Y927" s="13"/>
      <c r="Z927" s="13"/>
      <c r="AA927" s="13"/>
      <c r="AB927" s="13"/>
      <c r="AC927" s="13"/>
      <c r="AD927" s="13"/>
      <c r="AE927" s="13"/>
      <c r="AF927" s="13"/>
      <c r="AG927" s="13"/>
      <c r="AH927" s="13"/>
      <c r="AI927" s="13"/>
    </row>
    <row r="928" spans="1:35" x14ac:dyDescent="0.2">
      <c r="A928" s="14" t="s">
        <v>166</v>
      </c>
      <c r="B928" s="15" t="s">
        <v>167</v>
      </c>
      <c r="C928" s="16" t="s">
        <v>168</v>
      </c>
      <c r="D928" s="16" t="s">
        <v>2828</v>
      </c>
      <c r="E928" s="16" t="s">
        <v>2829</v>
      </c>
      <c r="F928" s="16" t="s">
        <v>2830</v>
      </c>
      <c r="G928" s="17" t="s">
        <v>2831</v>
      </c>
      <c r="H928" s="16" t="s">
        <v>2832</v>
      </c>
      <c r="I928" s="17" t="s">
        <v>2833</v>
      </c>
      <c r="J928" s="16" t="s">
        <v>39</v>
      </c>
      <c r="K928" s="16" t="s">
        <v>40</v>
      </c>
      <c r="L928" s="16" t="s">
        <v>2840</v>
      </c>
      <c r="M928" s="16" t="s">
        <v>31</v>
      </c>
      <c r="N928" s="16" t="s">
        <v>2841</v>
      </c>
      <c r="O928" s="16" t="s">
        <v>33</v>
      </c>
      <c r="P928" s="16" t="s">
        <v>2844</v>
      </c>
      <c r="Q928" s="16" t="s">
        <v>2837</v>
      </c>
      <c r="R928" s="16" t="s">
        <v>36</v>
      </c>
      <c r="S928" s="16">
        <v>0</v>
      </c>
      <c r="T928" s="16">
        <v>0</v>
      </c>
      <c r="U928" s="16">
        <v>0</v>
      </c>
      <c r="V928" s="16">
        <v>100</v>
      </c>
      <c r="W928" s="16">
        <v>100</v>
      </c>
      <c r="X928" s="16" t="s">
        <v>2843</v>
      </c>
      <c r="Y928" s="13"/>
      <c r="Z928" s="13"/>
      <c r="AA928" s="13"/>
      <c r="AB928" s="13"/>
      <c r="AC928" s="13"/>
      <c r="AD928" s="13"/>
      <c r="AE928" s="13"/>
      <c r="AF928" s="13"/>
      <c r="AG928" s="13"/>
      <c r="AH928" s="13"/>
      <c r="AI928" s="13"/>
    </row>
    <row r="929" spans="1:35" x14ac:dyDescent="0.2">
      <c r="A929" s="14" t="s">
        <v>166</v>
      </c>
      <c r="B929" s="15" t="s">
        <v>167</v>
      </c>
      <c r="C929" s="16" t="s">
        <v>168</v>
      </c>
      <c r="D929" s="16" t="s">
        <v>2828</v>
      </c>
      <c r="E929" s="16" t="s">
        <v>2829</v>
      </c>
      <c r="F929" s="16" t="s">
        <v>2830</v>
      </c>
      <c r="G929" s="17" t="s">
        <v>2831</v>
      </c>
      <c r="H929" s="16" t="s">
        <v>2832</v>
      </c>
      <c r="I929" s="17" t="s">
        <v>2833</v>
      </c>
      <c r="J929" s="16" t="s">
        <v>47</v>
      </c>
      <c r="K929" s="16" t="s">
        <v>48</v>
      </c>
      <c r="L929" s="16" t="s">
        <v>2845</v>
      </c>
      <c r="M929" s="16" t="s">
        <v>50</v>
      </c>
      <c r="N929" s="16" t="s">
        <v>2846</v>
      </c>
      <c r="O929" s="16" t="s">
        <v>133</v>
      </c>
      <c r="P929" s="16" t="s">
        <v>2847</v>
      </c>
      <c r="Q929" s="16" t="s">
        <v>338</v>
      </c>
      <c r="R929" s="16" t="s">
        <v>36</v>
      </c>
      <c r="S929" s="16">
        <v>0</v>
      </c>
      <c r="T929" s="16">
        <v>6</v>
      </c>
      <c r="U929" s="16">
        <v>0</v>
      </c>
      <c r="V929" s="16">
        <v>6</v>
      </c>
      <c r="W929" s="16">
        <v>12</v>
      </c>
      <c r="X929" s="16" t="s">
        <v>2848</v>
      </c>
      <c r="Y929" s="13"/>
      <c r="Z929" s="13"/>
      <c r="AA929" s="13"/>
      <c r="AB929" s="13"/>
      <c r="AC929" s="13"/>
      <c r="AD929" s="13"/>
      <c r="AE929" s="13"/>
      <c r="AF929" s="13"/>
      <c r="AG929" s="13"/>
      <c r="AH929" s="13"/>
      <c r="AI929" s="13"/>
    </row>
    <row r="930" spans="1:35" x14ac:dyDescent="0.2">
      <c r="A930" s="14" t="s">
        <v>166</v>
      </c>
      <c r="B930" s="15" t="s">
        <v>167</v>
      </c>
      <c r="C930" s="16" t="s">
        <v>168</v>
      </c>
      <c r="D930" s="16" t="s">
        <v>2828</v>
      </c>
      <c r="E930" s="16" t="s">
        <v>2829</v>
      </c>
      <c r="F930" s="16" t="s">
        <v>2830</v>
      </c>
      <c r="G930" s="17" t="s">
        <v>2831</v>
      </c>
      <c r="H930" s="16" t="s">
        <v>2832</v>
      </c>
      <c r="I930" s="17" t="s">
        <v>2833</v>
      </c>
      <c r="J930" s="16" t="s">
        <v>47</v>
      </c>
      <c r="K930" s="16" t="s">
        <v>48</v>
      </c>
      <c r="L930" s="16" t="s">
        <v>2845</v>
      </c>
      <c r="M930" s="16" t="s">
        <v>50</v>
      </c>
      <c r="N930" s="16" t="s">
        <v>2846</v>
      </c>
      <c r="O930" s="16" t="s">
        <v>133</v>
      </c>
      <c r="P930" s="16" t="s">
        <v>2849</v>
      </c>
      <c r="Q930" s="16" t="s">
        <v>338</v>
      </c>
      <c r="R930" s="16" t="s">
        <v>36</v>
      </c>
      <c r="S930" s="16">
        <v>0</v>
      </c>
      <c r="T930" s="16">
        <v>6</v>
      </c>
      <c r="U930" s="16">
        <v>0</v>
      </c>
      <c r="V930" s="16">
        <v>6</v>
      </c>
      <c r="W930" s="16">
        <v>12</v>
      </c>
      <c r="X930" s="16" t="s">
        <v>2848</v>
      </c>
      <c r="Y930" s="13"/>
      <c r="Z930" s="13"/>
      <c r="AA930" s="13"/>
      <c r="AB930" s="13"/>
      <c r="AC930" s="13"/>
      <c r="AD930" s="13"/>
      <c r="AE930" s="13"/>
      <c r="AF930" s="13"/>
      <c r="AG930" s="13"/>
      <c r="AH930" s="13"/>
      <c r="AI930" s="13"/>
    </row>
    <row r="931" spans="1:35" x14ac:dyDescent="0.2">
      <c r="A931" s="14" t="s">
        <v>166</v>
      </c>
      <c r="B931" s="15" t="s">
        <v>167</v>
      </c>
      <c r="C931" s="16" t="s">
        <v>168</v>
      </c>
      <c r="D931" s="16" t="s">
        <v>2828</v>
      </c>
      <c r="E931" s="16" t="s">
        <v>2829</v>
      </c>
      <c r="F931" s="16" t="s">
        <v>2830</v>
      </c>
      <c r="G931" s="17" t="s">
        <v>2831</v>
      </c>
      <c r="H931" s="16" t="s">
        <v>2832</v>
      </c>
      <c r="I931" s="17" t="s">
        <v>2833</v>
      </c>
      <c r="J931" s="16" t="s">
        <v>73</v>
      </c>
      <c r="K931" s="16" t="s">
        <v>74</v>
      </c>
      <c r="L931" s="16" t="s">
        <v>2850</v>
      </c>
      <c r="M931" s="16" t="s">
        <v>50</v>
      </c>
      <c r="N931" s="16" t="s">
        <v>2851</v>
      </c>
      <c r="O931" s="16" t="s">
        <v>52</v>
      </c>
      <c r="P931" s="16" t="s">
        <v>2852</v>
      </c>
      <c r="Q931" s="16" t="s">
        <v>1014</v>
      </c>
      <c r="R931" s="16" t="s">
        <v>36</v>
      </c>
      <c r="S931" s="16">
        <v>1</v>
      </c>
      <c r="T931" s="16">
        <v>1</v>
      </c>
      <c r="U931" s="16">
        <v>0</v>
      </c>
      <c r="V931" s="16">
        <v>1</v>
      </c>
      <c r="W931" s="16">
        <v>3</v>
      </c>
      <c r="X931" s="16" t="s">
        <v>2853</v>
      </c>
      <c r="Y931" s="13"/>
      <c r="Z931" s="13"/>
      <c r="AA931" s="13"/>
      <c r="AB931" s="13"/>
      <c r="AC931" s="13"/>
      <c r="AD931" s="13"/>
      <c r="AE931" s="13"/>
      <c r="AF931" s="13"/>
      <c r="AG931" s="13"/>
      <c r="AH931" s="13"/>
      <c r="AI931" s="13"/>
    </row>
    <row r="932" spans="1:35" x14ac:dyDescent="0.2">
      <c r="A932" s="14" t="s">
        <v>166</v>
      </c>
      <c r="B932" s="15" t="s">
        <v>167</v>
      </c>
      <c r="C932" s="16" t="s">
        <v>168</v>
      </c>
      <c r="D932" s="16" t="s">
        <v>2828</v>
      </c>
      <c r="E932" s="16" t="s">
        <v>2829</v>
      </c>
      <c r="F932" s="16" t="s">
        <v>2830</v>
      </c>
      <c r="G932" s="17" t="s">
        <v>2831</v>
      </c>
      <c r="H932" s="16" t="s">
        <v>2832</v>
      </c>
      <c r="I932" s="17" t="s">
        <v>2833</v>
      </c>
      <c r="J932" s="16" t="s">
        <v>73</v>
      </c>
      <c r="K932" s="16" t="s">
        <v>74</v>
      </c>
      <c r="L932" s="16" t="s">
        <v>2850</v>
      </c>
      <c r="M932" s="16" t="s">
        <v>50</v>
      </c>
      <c r="N932" s="16" t="s">
        <v>2851</v>
      </c>
      <c r="O932" s="16" t="s">
        <v>52</v>
      </c>
      <c r="P932" s="16" t="s">
        <v>2854</v>
      </c>
      <c r="Q932" s="16" t="s">
        <v>1014</v>
      </c>
      <c r="R932" s="16" t="s">
        <v>36</v>
      </c>
      <c r="S932" s="16">
        <v>1</v>
      </c>
      <c r="T932" s="16">
        <v>1</v>
      </c>
      <c r="U932" s="16">
        <v>0</v>
      </c>
      <c r="V932" s="16">
        <v>1</v>
      </c>
      <c r="W932" s="16">
        <v>3</v>
      </c>
      <c r="X932" s="16" t="s">
        <v>2853</v>
      </c>
      <c r="Y932" s="13"/>
      <c r="Z932" s="13"/>
      <c r="AA932" s="13"/>
      <c r="AB932" s="13"/>
      <c r="AC932" s="13"/>
      <c r="AD932" s="13"/>
      <c r="AE932" s="13"/>
      <c r="AF932" s="13"/>
      <c r="AG932" s="13"/>
      <c r="AH932" s="13"/>
      <c r="AI932" s="13"/>
    </row>
    <row r="933" spans="1:35" x14ac:dyDescent="0.2">
      <c r="A933" s="14" t="s">
        <v>577</v>
      </c>
      <c r="B933" s="15" t="s">
        <v>578</v>
      </c>
      <c r="C933" s="16" t="s">
        <v>579</v>
      </c>
      <c r="D933" s="16" t="s">
        <v>2855</v>
      </c>
      <c r="E933" s="16" t="s">
        <v>2856</v>
      </c>
      <c r="F933" s="16" t="s">
        <v>2857</v>
      </c>
      <c r="G933" s="17" t="s">
        <v>2858</v>
      </c>
      <c r="H933" s="16" t="s">
        <v>2859</v>
      </c>
      <c r="I933" s="17" t="s">
        <v>2860</v>
      </c>
      <c r="J933" s="16" t="s">
        <v>28</v>
      </c>
      <c r="K933" s="16" t="s">
        <v>29</v>
      </c>
      <c r="L933" s="16" t="s">
        <v>2861</v>
      </c>
      <c r="M933" s="16" t="s">
        <v>31</v>
      </c>
      <c r="N933" s="16" t="s">
        <v>2862</v>
      </c>
      <c r="O933" s="16" t="s">
        <v>33</v>
      </c>
      <c r="P933" s="16" t="s">
        <v>2863</v>
      </c>
      <c r="Q933" s="16" t="s">
        <v>589</v>
      </c>
      <c r="R933" s="16" t="s">
        <v>36</v>
      </c>
      <c r="S933" s="16">
        <v>0</v>
      </c>
      <c r="T933" s="16">
        <v>0</v>
      </c>
      <c r="U933" s="16">
        <v>0</v>
      </c>
      <c r="V933" s="16">
        <v>132825000</v>
      </c>
      <c r="W933" s="16">
        <v>132825000</v>
      </c>
      <c r="X933" s="16" t="s">
        <v>702</v>
      </c>
      <c r="Y933" s="13"/>
      <c r="Z933" s="13"/>
      <c r="AA933" s="13"/>
      <c r="AB933" s="13"/>
      <c r="AC933" s="13"/>
      <c r="AD933" s="13"/>
      <c r="AE933" s="13"/>
      <c r="AF933" s="13"/>
      <c r="AG933" s="13"/>
      <c r="AH933" s="13"/>
      <c r="AI933" s="13"/>
    </row>
    <row r="934" spans="1:35" x14ac:dyDescent="0.2">
      <c r="A934" s="14" t="s">
        <v>577</v>
      </c>
      <c r="B934" s="15" t="s">
        <v>578</v>
      </c>
      <c r="C934" s="16" t="s">
        <v>579</v>
      </c>
      <c r="D934" s="16" t="s">
        <v>2855</v>
      </c>
      <c r="E934" s="16" t="s">
        <v>2856</v>
      </c>
      <c r="F934" s="16" t="s">
        <v>2857</v>
      </c>
      <c r="G934" s="17" t="s">
        <v>2858</v>
      </c>
      <c r="H934" s="16" t="s">
        <v>2859</v>
      </c>
      <c r="I934" s="17" t="s">
        <v>2860</v>
      </c>
      <c r="J934" s="16" t="s">
        <v>28</v>
      </c>
      <c r="K934" s="16" t="s">
        <v>29</v>
      </c>
      <c r="L934" s="16" t="s">
        <v>2861</v>
      </c>
      <c r="M934" s="16" t="s">
        <v>31</v>
      </c>
      <c r="N934" s="16" t="s">
        <v>2862</v>
      </c>
      <c r="O934" s="16" t="s">
        <v>33</v>
      </c>
      <c r="P934" s="16" t="s">
        <v>2864</v>
      </c>
      <c r="Q934" s="16" t="s">
        <v>589</v>
      </c>
      <c r="R934" s="16" t="s">
        <v>36</v>
      </c>
      <c r="S934" s="16">
        <v>0</v>
      </c>
      <c r="T934" s="16">
        <v>0</v>
      </c>
      <c r="U934" s="16">
        <v>0</v>
      </c>
      <c r="V934" s="16">
        <v>1249629676.3199999</v>
      </c>
      <c r="W934" s="16">
        <v>1249629676.3199999</v>
      </c>
      <c r="X934" s="16" t="s">
        <v>702</v>
      </c>
      <c r="Y934" s="13"/>
      <c r="Z934" s="13"/>
      <c r="AA934" s="13"/>
      <c r="AB934" s="13"/>
      <c r="AC934" s="13"/>
      <c r="AD934" s="13"/>
      <c r="AE934" s="13"/>
      <c r="AF934" s="13"/>
      <c r="AG934" s="13"/>
      <c r="AH934" s="13"/>
      <c r="AI934" s="13"/>
    </row>
    <row r="935" spans="1:35" x14ac:dyDescent="0.2">
      <c r="A935" s="14" t="s">
        <v>577</v>
      </c>
      <c r="B935" s="15" t="s">
        <v>578</v>
      </c>
      <c r="C935" s="16" t="s">
        <v>579</v>
      </c>
      <c r="D935" s="16" t="s">
        <v>2855</v>
      </c>
      <c r="E935" s="16" t="s">
        <v>2856</v>
      </c>
      <c r="F935" s="16" t="s">
        <v>2857</v>
      </c>
      <c r="G935" s="17" t="s">
        <v>2858</v>
      </c>
      <c r="H935" s="16" t="s">
        <v>2859</v>
      </c>
      <c r="I935" s="17" t="s">
        <v>2860</v>
      </c>
      <c r="J935" s="16" t="s">
        <v>39</v>
      </c>
      <c r="K935" s="16" t="s">
        <v>40</v>
      </c>
      <c r="L935" s="16" t="s">
        <v>2865</v>
      </c>
      <c r="M935" s="16" t="s">
        <v>31</v>
      </c>
      <c r="N935" s="16" t="s">
        <v>2866</v>
      </c>
      <c r="O935" s="16" t="s">
        <v>33</v>
      </c>
      <c r="P935" s="16" t="s">
        <v>2867</v>
      </c>
      <c r="Q935" s="16" t="s">
        <v>589</v>
      </c>
      <c r="R935" s="16" t="s">
        <v>36</v>
      </c>
      <c r="S935" s="16">
        <v>0</v>
      </c>
      <c r="T935" s="16">
        <v>0</v>
      </c>
      <c r="U935" s="16">
        <v>0</v>
      </c>
      <c r="V935" s="16">
        <v>132825000</v>
      </c>
      <c r="W935" s="16">
        <v>132825000</v>
      </c>
      <c r="X935" s="16" t="s">
        <v>702</v>
      </c>
      <c r="Y935" s="13"/>
      <c r="Z935" s="13"/>
      <c r="AA935" s="13"/>
      <c r="AB935" s="13"/>
      <c r="AC935" s="13"/>
      <c r="AD935" s="13"/>
      <c r="AE935" s="13"/>
      <c r="AF935" s="13"/>
      <c r="AG935" s="13"/>
      <c r="AH935" s="13"/>
      <c r="AI935" s="13"/>
    </row>
    <row r="936" spans="1:35" x14ac:dyDescent="0.2">
      <c r="A936" s="14" t="s">
        <v>577</v>
      </c>
      <c r="B936" s="15" t="s">
        <v>578</v>
      </c>
      <c r="C936" s="16" t="s">
        <v>579</v>
      </c>
      <c r="D936" s="16" t="s">
        <v>2855</v>
      </c>
      <c r="E936" s="16" t="s">
        <v>2856</v>
      </c>
      <c r="F936" s="16" t="s">
        <v>2857</v>
      </c>
      <c r="G936" s="17" t="s">
        <v>2858</v>
      </c>
      <c r="H936" s="16" t="s">
        <v>2859</v>
      </c>
      <c r="I936" s="17" t="s">
        <v>2860</v>
      </c>
      <c r="J936" s="16" t="s">
        <v>39</v>
      </c>
      <c r="K936" s="16" t="s">
        <v>40</v>
      </c>
      <c r="L936" s="16" t="s">
        <v>2865</v>
      </c>
      <c r="M936" s="16" t="s">
        <v>31</v>
      </c>
      <c r="N936" s="16" t="s">
        <v>2866</v>
      </c>
      <c r="O936" s="16" t="s">
        <v>33</v>
      </c>
      <c r="P936" s="16" t="s">
        <v>2868</v>
      </c>
      <c r="Q936" s="16" t="s">
        <v>589</v>
      </c>
      <c r="R936" s="16" t="s">
        <v>36</v>
      </c>
      <c r="S936" s="16">
        <v>0</v>
      </c>
      <c r="T936" s="16">
        <v>0</v>
      </c>
      <c r="U936" s="16">
        <v>0</v>
      </c>
      <c r="V936" s="16">
        <v>127495000</v>
      </c>
      <c r="W936" s="16">
        <v>127495000</v>
      </c>
      <c r="X936" s="16" t="s">
        <v>702</v>
      </c>
      <c r="Y936" s="13"/>
      <c r="Z936" s="13"/>
      <c r="AA936" s="13"/>
      <c r="AB936" s="13"/>
      <c r="AC936" s="13"/>
      <c r="AD936" s="13"/>
      <c r="AE936" s="13"/>
      <c r="AF936" s="13"/>
      <c r="AG936" s="13"/>
      <c r="AH936" s="13"/>
      <c r="AI936" s="13"/>
    </row>
    <row r="937" spans="1:35" x14ac:dyDescent="0.2">
      <c r="A937" s="14" t="s">
        <v>577</v>
      </c>
      <c r="B937" s="15" t="s">
        <v>578</v>
      </c>
      <c r="C937" s="16" t="s">
        <v>579</v>
      </c>
      <c r="D937" s="16" t="s">
        <v>2855</v>
      </c>
      <c r="E937" s="16" t="s">
        <v>2856</v>
      </c>
      <c r="F937" s="16" t="s">
        <v>2857</v>
      </c>
      <c r="G937" s="17" t="s">
        <v>2858</v>
      </c>
      <c r="H937" s="16" t="s">
        <v>2859</v>
      </c>
      <c r="I937" s="17" t="s">
        <v>2860</v>
      </c>
      <c r="J937" s="16" t="s">
        <v>47</v>
      </c>
      <c r="K937" s="16" t="s">
        <v>48</v>
      </c>
      <c r="L937" s="16" t="s">
        <v>2869</v>
      </c>
      <c r="M937" s="16" t="s">
        <v>50</v>
      </c>
      <c r="N937" s="16" t="s">
        <v>2870</v>
      </c>
      <c r="O937" s="16" t="s">
        <v>1389</v>
      </c>
      <c r="P937" s="16" t="s">
        <v>2871</v>
      </c>
      <c r="Q937" s="16" t="s">
        <v>589</v>
      </c>
      <c r="R937" s="16" t="s">
        <v>36</v>
      </c>
      <c r="S937" s="16">
        <v>18000000</v>
      </c>
      <c r="T937" s="16">
        <v>18000000</v>
      </c>
      <c r="U937" s="16">
        <v>18000000</v>
      </c>
      <c r="V937" s="16">
        <v>31000000</v>
      </c>
      <c r="W937" s="16">
        <v>85000000</v>
      </c>
      <c r="X937" s="16" t="s">
        <v>702</v>
      </c>
      <c r="Y937" s="13"/>
      <c r="Z937" s="13"/>
      <c r="AA937" s="13"/>
      <c r="AB937" s="13"/>
      <c r="AC937" s="13"/>
      <c r="AD937" s="13"/>
      <c r="AE937" s="13"/>
      <c r="AF937" s="13"/>
      <c r="AG937" s="13"/>
      <c r="AH937" s="13"/>
      <c r="AI937" s="13"/>
    </row>
    <row r="938" spans="1:35" x14ac:dyDescent="0.2">
      <c r="A938" s="14" t="s">
        <v>577</v>
      </c>
      <c r="B938" s="15" t="s">
        <v>578</v>
      </c>
      <c r="C938" s="16" t="s">
        <v>579</v>
      </c>
      <c r="D938" s="16" t="s">
        <v>2855</v>
      </c>
      <c r="E938" s="16" t="s">
        <v>2856</v>
      </c>
      <c r="F938" s="16" t="s">
        <v>2857</v>
      </c>
      <c r="G938" s="17" t="s">
        <v>2858</v>
      </c>
      <c r="H938" s="16" t="s">
        <v>2859</v>
      </c>
      <c r="I938" s="17" t="s">
        <v>2860</v>
      </c>
      <c r="J938" s="16" t="s">
        <v>47</v>
      </c>
      <c r="K938" s="16" t="s">
        <v>48</v>
      </c>
      <c r="L938" s="16" t="s">
        <v>2869</v>
      </c>
      <c r="M938" s="16" t="s">
        <v>50</v>
      </c>
      <c r="N938" s="16" t="s">
        <v>2870</v>
      </c>
      <c r="O938" s="16" t="s">
        <v>1389</v>
      </c>
      <c r="P938" s="16" t="s">
        <v>2872</v>
      </c>
      <c r="Q938" s="16" t="s">
        <v>589</v>
      </c>
      <c r="R938" s="16" t="s">
        <v>36</v>
      </c>
      <c r="S938" s="16">
        <v>241217642.31999999</v>
      </c>
      <c r="T938" s="16">
        <v>330647668.69</v>
      </c>
      <c r="U938" s="16">
        <v>351194273.38</v>
      </c>
      <c r="V938" s="16">
        <v>326570091.93000001</v>
      </c>
      <c r="W938" s="16">
        <v>1249629676.3199999</v>
      </c>
      <c r="X938" s="16" t="s">
        <v>702</v>
      </c>
      <c r="Y938" s="13"/>
      <c r="Z938" s="13"/>
      <c r="AA938" s="13"/>
      <c r="AB938" s="13"/>
      <c r="AC938" s="13"/>
      <c r="AD938" s="13"/>
      <c r="AE938" s="13"/>
      <c r="AF938" s="13"/>
      <c r="AG938" s="13"/>
      <c r="AH938" s="13"/>
      <c r="AI938" s="13"/>
    </row>
    <row r="939" spans="1:35" x14ac:dyDescent="0.2">
      <c r="A939" s="14" t="s">
        <v>577</v>
      </c>
      <c r="B939" s="15" t="s">
        <v>578</v>
      </c>
      <c r="C939" s="16" t="s">
        <v>579</v>
      </c>
      <c r="D939" s="16" t="s">
        <v>2855</v>
      </c>
      <c r="E939" s="16" t="s">
        <v>2856</v>
      </c>
      <c r="F939" s="16" t="s">
        <v>2857</v>
      </c>
      <c r="G939" s="17" t="s">
        <v>2858</v>
      </c>
      <c r="H939" s="16" t="s">
        <v>2859</v>
      </c>
      <c r="I939" s="17" t="s">
        <v>2860</v>
      </c>
      <c r="J939" s="16" t="s">
        <v>73</v>
      </c>
      <c r="K939" s="16" t="s">
        <v>74</v>
      </c>
      <c r="L939" s="16" t="s">
        <v>2873</v>
      </c>
      <c r="M939" s="16" t="s">
        <v>50</v>
      </c>
      <c r="N939" s="16" t="s">
        <v>2874</v>
      </c>
      <c r="O939" s="16" t="s">
        <v>1389</v>
      </c>
      <c r="P939" s="16" t="s">
        <v>2875</v>
      </c>
      <c r="Q939" s="16" t="s">
        <v>763</v>
      </c>
      <c r="R939" s="16" t="s">
        <v>36</v>
      </c>
      <c r="S939" s="16">
        <v>3</v>
      </c>
      <c r="T939" s="16">
        <v>3</v>
      </c>
      <c r="U939" s="16">
        <v>3</v>
      </c>
      <c r="V939" s="16">
        <v>3</v>
      </c>
      <c r="W939" s="16">
        <v>12</v>
      </c>
      <c r="X939" s="16" t="s">
        <v>2876</v>
      </c>
      <c r="Y939" s="13"/>
      <c r="Z939" s="13"/>
      <c r="AA939" s="13"/>
      <c r="AB939" s="13"/>
      <c r="AC939" s="13"/>
      <c r="AD939" s="13"/>
      <c r="AE939" s="13"/>
      <c r="AF939" s="13"/>
      <c r="AG939" s="13"/>
      <c r="AH939" s="13"/>
      <c r="AI939" s="13"/>
    </row>
    <row r="940" spans="1:35" x14ac:dyDescent="0.2">
      <c r="A940" s="14" t="s">
        <v>577</v>
      </c>
      <c r="B940" s="15" t="s">
        <v>578</v>
      </c>
      <c r="C940" s="16" t="s">
        <v>579</v>
      </c>
      <c r="D940" s="16" t="s">
        <v>2855</v>
      </c>
      <c r="E940" s="16" t="s">
        <v>2856</v>
      </c>
      <c r="F940" s="16" t="s">
        <v>2857</v>
      </c>
      <c r="G940" s="17" t="s">
        <v>2858</v>
      </c>
      <c r="H940" s="16" t="s">
        <v>2859</v>
      </c>
      <c r="I940" s="17" t="s">
        <v>2860</v>
      </c>
      <c r="J940" s="16" t="s">
        <v>73</v>
      </c>
      <c r="K940" s="16" t="s">
        <v>74</v>
      </c>
      <c r="L940" s="16" t="s">
        <v>2873</v>
      </c>
      <c r="M940" s="16" t="s">
        <v>50</v>
      </c>
      <c r="N940" s="16" t="s">
        <v>2874</v>
      </c>
      <c r="O940" s="16" t="s">
        <v>1389</v>
      </c>
      <c r="P940" s="16" t="s">
        <v>2877</v>
      </c>
      <c r="Q940" s="16" t="s">
        <v>763</v>
      </c>
      <c r="R940" s="16" t="s">
        <v>36</v>
      </c>
      <c r="S940" s="16">
        <v>3</v>
      </c>
      <c r="T940" s="16">
        <v>3</v>
      </c>
      <c r="U940" s="16">
        <v>3</v>
      </c>
      <c r="V940" s="16">
        <v>3</v>
      </c>
      <c r="W940" s="16">
        <v>12</v>
      </c>
      <c r="X940" s="16" t="s">
        <v>2876</v>
      </c>
      <c r="Y940" s="13"/>
      <c r="Z940" s="13"/>
      <c r="AA940" s="13"/>
      <c r="AB940" s="13"/>
      <c r="AC940" s="13"/>
      <c r="AD940" s="13"/>
      <c r="AE940" s="13"/>
      <c r="AF940" s="13"/>
      <c r="AG940" s="13"/>
      <c r="AH940" s="13"/>
      <c r="AI940" s="13"/>
    </row>
    <row r="941" spans="1:35" x14ac:dyDescent="0.2">
      <c r="A941" s="14" t="s">
        <v>577</v>
      </c>
      <c r="B941" s="15" t="s">
        <v>578</v>
      </c>
      <c r="C941" s="16" t="s">
        <v>579</v>
      </c>
      <c r="D941" s="16" t="s">
        <v>2855</v>
      </c>
      <c r="E941" s="16" t="s">
        <v>2856</v>
      </c>
      <c r="F941" s="16" t="s">
        <v>2878</v>
      </c>
      <c r="G941" s="17" t="s">
        <v>2879</v>
      </c>
      <c r="H941" s="16" t="s">
        <v>2880</v>
      </c>
      <c r="I941" s="17" t="s">
        <v>2881</v>
      </c>
      <c r="J941" s="16" t="s">
        <v>28</v>
      </c>
      <c r="K941" s="16" t="s">
        <v>29</v>
      </c>
      <c r="L941" s="16" t="s">
        <v>2882</v>
      </c>
      <c r="M941" s="16" t="s">
        <v>31</v>
      </c>
      <c r="N941" s="16" t="s">
        <v>2883</v>
      </c>
      <c r="O941" s="16" t="s">
        <v>33</v>
      </c>
      <c r="P941" s="16" t="s">
        <v>2884</v>
      </c>
      <c r="Q941" s="16" t="s">
        <v>589</v>
      </c>
      <c r="R941" s="16" t="s">
        <v>36</v>
      </c>
      <c r="S941" s="16">
        <v>0</v>
      </c>
      <c r="T941" s="16">
        <v>0</v>
      </c>
      <c r="U941" s="16">
        <v>0</v>
      </c>
      <c r="V941" s="16">
        <v>24755805.390000001</v>
      </c>
      <c r="W941" s="16">
        <v>24755805.390000001</v>
      </c>
      <c r="X941" s="16" t="s">
        <v>2885</v>
      </c>
      <c r="Y941" s="13"/>
      <c r="Z941" s="13"/>
      <c r="AA941" s="13"/>
      <c r="AB941" s="13"/>
      <c r="AC941" s="13"/>
      <c r="AD941" s="13"/>
      <c r="AE941" s="13"/>
      <c r="AF941" s="13"/>
      <c r="AG941" s="13"/>
      <c r="AH941" s="13"/>
      <c r="AI941" s="13"/>
    </row>
    <row r="942" spans="1:35" x14ac:dyDescent="0.2">
      <c r="A942" s="14" t="s">
        <v>577</v>
      </c>
      <c r="B942" s="15" t="s">
        <v>578</v>
      </c>
      <c r="C942" s="16" t="s">
        <v>579</v>
      </c>
      <c r="D942" s="16" t="s">
        <v>2855</v>
      </c>
      <c r="E942" s="16" t="s">
        <v>2856</v>
      </c>
      <c r="F942" s="16" t="s">
        <v>2878</v>
      </c>
      <c r="G942" s="17" t="s">
        <v>2879</v>
      </c>
      <c r="H942" s="16" t="s">
        <v>2880</v>
      </c>
      <c r="I942" s="17" t="s">
        <v>2881</v>
      </c>
      <c r="J942" s="16" t="s">
        <v>28</v>
      </c>
      <c r="K942" s="16" t="s">
        <v>29</v>
      </c>
      <c r="L942" s="16" t="s">
        <v>2882</v>
      </c>
      <c r="M942" s="16" t="s">
        <v>31</v>
      </c>
      <c r="N942" s="16" t="s">
        <v>2883</v>
      </c>
      <c r="O942" s="16" t="s">
        <v>33</v>
      </c>
      <c r="P942" s="16" t="s">
        <v>2886</v>
      </c>
      <c r="Q942" s="16" t="s">
        <v>589</v>
      </c>
      <c r="R942" s="16" t="s">
        <v>36</v>
      </c>
      <c r="S942" s="16">
        <v>0</v>
      </c>
      <c r="T942" s="16">
        <v>0</v>
      </c>
      <c r="U942" s="16">
        <v>0</v>
      </c>
      <c r="V942" s="16">
        <v>76335.28</v>
      </c>
      <c r="W942" s="16">
        <v>76335.28</v>
      </c>
      <c r="X942" s="16" t="s">
        <v>2885</v>
      </c>
      <c r="Y942" s="13"/>
      <c r="Z942" s="13"/>
      <c r="AA942" s="13"/>
      <c r="AB942" s="13"/>
      <c r="AC942" s="13"/>
      <c r="AD942" s="13"/>
      <c r="AE942" s="13"/>
      <c r="AF942" s="13"/>
      <c r="AG942" s="13"/>
      <c r="AH942" s="13"/>
      <c r="AI942" s="13"/>
    </row>
    <row r="943" spans="1:35" x14ac:dyDescent="0.2">
      <c r="A943" s="14" t="s">
        <v>577</v>
      </c>
      <c r="B943" s="15" t="s">
        <v>578</v>
      </c>
      <c r="C943" s="16" t="s">
        <v>579</v>
      </c>
      <c r="D943" s="16" t="s">
        <v>2855</v>
      </c>
      <c r="E943" s="16" t="s">
        <v>2856</v>
      </c>
      <c r="F943" s="16" t="s">
        <v>2878</v>
      </c>
      <c r="G943" s="17" t="s">
        <v>2879</v>
      </c>
      <c r="H943" s="16" t="s">
        <v>2880</v>
      </c>
      <c r="I943" s="17" t="s">
        <v>2881</v>
      </c>
      <c r="J943" s="16" t="s">
        <v>39</v>
      </c>
      <c r="K943" s="16" t="s">
        <v>40</v>
      </c>
      <c r="L943" s="16" t="s">
        <v>2887</v>
      </c>
      <c r="M943" s="16" t="s">
        <v>31</v>
      </c>
      <c r="N943" s="16" t="s">
        <v>2888</v>
      </c>
      <c r="O943" s="16" t="s">
        <v>33</v>
      </c>
      <c r="P943" s="16" t="s">
        <v>2889</v>
      </c>
      <c r="Q943" s="16" t="s">
        <v>589</v>
      </c>
      <c r="R943" s="16" t="s">
        <v>36</v>
      </c>
      <c r="S943" s="16">
        <v>0</v>
      </c>
      <c r="T943" s="16">
        <v>0</v>
      </c>
      <c r="U943" s="16">
        <v>0</v>
      </c>
      <c r="V943" s="16">
        <v>24755805.390000001</v>
      </c>
      <c r="W943" s="16">
        <v>24755805.390000001</v>
      </c>
      <c r="X943" s="16" t="s">
        <v>2890</v>
      </c>
      <c r="Y943" s="13"/>
      <c r="Z943" s="13"/>
      <c r="AA943" s="13"/>
      <c r="AB943" s="13"/>
      <c r="AC943" s="13"/>
      <c r="AD943" s="13"/>
      <c r="AE943" s="13"/>
      <c r="AF943" s="13"/>
      <c r="AG943" s="13"/>
      <c r="AH943" s="13"/>
      <c r="AI943" s="13"/>
    </row>
    <row r="944" spans="1:35" x14ac:dyDescent="0.2">
      <c r="A944" s="14" t="s">
        <v>577</v>
      </c>
      <c r="B944" s="15" t="s">
        <v>578</v>
      </c>
      <c r="C944" s="16" t="s">
        <v>579</v>
      </c>
      <c r="D944" s="16" t="s">
        <v>2855</v>
      </c>
      <c r="E944" s="16" t="s">
        <v>2856</v>
      </c>
      <c r="F944" s="16" t="s">
        <v>2878</v>
      </c>
      <c r="G944" s="17" t="s">
        <v>2879</v>
      </c>
      <c r="H944" s="16" t="s">
        <v>2880</v>
      </c>
      <c r="I944" s="17" t="s">
        <v>2881</v>
      </c>
      <c r="J944" s="16" t="s">
        <v>39</v>
      </c>
      <c r="K944" s="16" t="s">
        <v>40</v>
      </c>
      <c r="L944" s="16" t="s">
        <v>2887</v>
      </c>
      <c r="M944" s="16" t="s">
        <v>31</v>
      </c>
      <c r="N944" s="16" t="s">
        <v>2888</v>
      </c>
      <c r="O944" s="16" t="s">
        <v>33</v>
      </c>
      <c r="P944" s="16" t="s">
        <v>2891</v>
      </c>
      <c r="Q944" s="16" t="s">
        <v>589</v>
      </c>
      <c r="R944" s="16" t="s">
        <v>36</v>
      </c>
      <c r="S944" s="16">
        <v>0</v>
      </c>
      <c r="T944" s="16">
        <v>0</v>
      </c>
      <c r="U944" s="16">
        <v>0</v>
      </c>
      <c r="V944" s="16">
        <v>241217642.31999999</v>
      </c>
      <c r="W944" s="16">
        <v>241217642.31999999</v>
      </c>
      <c r="X944" s="16" t="s">
        <v>2890</v>
      </c>
      <c r="Y944" s="13"/>
      <c r="Z944" s="13"/>
      <c r="AA944" s="13"/>
      <c r="AB944" s="13"/>
      <c r="AC944" s="13"/>
      <c r="AD944" s="13"/>
      <c r="AE944" s="13"/>
      <c r="AF944" s="13"/>
      <c r="AG944" s="13"/>
      <c r="AH944" s="13"/>
      <c r="AI944" s="13"/>
    </row>
    <row r="945" spans="1:35" x14ac:dyDescent="0.2">
      <c r="A945" s="14" t="s">
        <v>577</v>
      </c>
      <c r="B945" s="15" t="s">
        <v>578</v>
      </c>
      <c r="C945" s="16" t="s">
        <v>579</v>
      </c>
      <c r="D945" s="16" t="s">
        <v>2855</v>
      </c>
      <c r="E945" s="16" t="s">
        <v>2856</v>
      </c>
      <c r="F945" s="16" t="s">
        <v>2878</v>
      </c>
      <c r="G945" s="17" t="s">
        <v>2879</v>
      </c>
      <c r="H945" s="16" t="s">
        <v>2880</v>
      </c>
      <c r="I945" s="17" t="s">
        <v>2881</v>
      </c>
      <c r="J945" s="16" t="s">
        <v>47</v>
      </c>
      <c r="K945" s="16" t="s">
        <v>48</v>
      </c>
      <c r="L945" s="16" t="s">
        <v>2892</v>
      </c>
      <c r="M945" s="16" t="s">
        <v>31</v>
      </c>
      <c r="N945" s="16" t="s">
        <v>2893</v>
      </c>
      <c r="O945" s="16" t="s">
        <v>133</v>
      </c>
      <c r="P945" s="16" t="s">
        <v>2894</v>
      </c>
      <c r="Q945" s="16" t="s">
        <v>589</v>
      </c>
      <c r="R945" s="16" t="s">
        <v>36</v>
      </c>
      <c r="S945" s="16">
        <v>0</v>
      </c>
      <c r="T945" s="16">
        <v>24755805.390000001</v>
      </c>
      <c r="U945" s="16">
        <v>0</v>
      </c>
      <c r="V945" s="16">
        <v>0</v>
      </c>
      <c r="W945" s="16">
        <v>24755805.390000001</v>
      </c>
      <c r="X945" s="16" t="s">
        <v>2895</v>
      </c>
      <c r="Y945" s="13"/>
      <c r="Z945" s="13"/>
      <c r="AA945" s="13"/>
      <c r="AB945" s="13"/>
      <c r="AC945" s="13"/>
      <c r="AD945" s="13"/>
      <c r="AE945" s="13"/>
      <c r="AF945" s="13"/>
      <c r="AG945" s="13"/>
      <c r="AH945" s="13"/>
      <c r="AI945" s="13"/>
    </row>
    <row r="946" spans="1:35" x14ac:dyDescent="0.2">
      <c r="A946" s="14" t="s">
        <v>577</v>
      </c>
      <c r="B946" s="15" t="s">
        <v>578</v>
      </c>
      <c r="C946" s="16" t="s">
        <v>579</v>
      </c>
      <c r="D946" s="16" t="s">
        <v>2855</v>
      </c>
      <c r="E946" s="16" t="s">
        <v>2856</v>
      </c>
      <c r="F946" s="16" t="s">
        <v>2878</v>
      </c>
      <c r="G946" s="17" t="s">
        <v>2879</v>
      </c>
      <c r="H946" s="16" t="s">
        <v>2880</v>
      </c>
      <c r="I946" s="17" t="s">
        <v>2881</v>
      </c>
      <c r="J946" s="16" t="s">
        <v>47</v>
      </c>
      <c r="K946" s="16" t="s">
        <v>48</v>
      </c>
      <c r="L946" s="16" t="s">
        <v>2892</v>
      </c>
      <c r="M946" s="16" t="s">
        <v>31</v>
      </c>
      <c r="N946" s="16" t="s">
        <v>2893</v>
      </c>
      <c r="O946" s="16" t="s">
        <v>133</v>
      </c>
      <c r="P946" s="16" t="s">
        <v>2896</v>
      </c>
      <c r="Q946" s="16" t="s">
        <v>589</v>
      </c>
      <c r="R946" s="16" t="s">
        <v>36</v>
      </c>
      <c r="S946" s="16">
        <v>0</v>
      </c>
      <c r="T946" s="16">
        <v>24755805.390000001</v>
      </c>
      <c r="U946" s="16">
        <v>0</v>
      </c>
      <c r="V946" s="16">
        <v>0</v>
      </c>
      <c r="W946" s="16">
        <v>24755805.390000001</v>
      </c>
      <c r="X946" s="16" t="s">
        <v>2895</v>
      </c>
      <c r="Y946" s="13"/>
      <c r="Z946" s="13"/>
      <c r="AA946" s="13"/>
      <c r="AB946" s="13"/>
      <c r="AC946" s="13"/>
      <c r="AD946" s="13"/>
      <c r="AE946" s="13"/>
      <c r="AF946" s="13"/>
      <c r="AG946" s="13"/>
      <c r="AH946" s="13"/>
      <c r="AI946" s="13"/>
    </row>
    <row r="947" spans="1:35" x14ac:dyDescent="0.2">
      <c r="A947" s="14" t="s">
        <v>577</v>
      </c>
      <c r="B947" s="15" t="s">
        <v>578</v>
      </c>
      <c r="C947" s="16" t="s">
        <v>579</v>
      </c>
      <c r="D947" s="16" t="s">
        <v>2855</v>
      </c>
      <c r="E947" s="16" t="s">
        <v>2856</v>
      </c>
      <c r="F947" s="16" t="s">
        <v>2878</v>
      </c>
      <c r="G947" s="17" t="s">
        <v>2879</v>
      </c>
      <c r="H947" s="16" t="s">
        <v>2880</v>
      </c>
      <c r="I947" s="17" t="s">
        <v>2881</v>
      </c>
      <c r="J947" s="16" t="s">
        <v>73</v>
      </c>
      <c r="K947" s="16" t="s">
        <v>74</v>
      </c>
      <c r="L947" s="16" t="s">
        <v>2897</v>
      </c>
      <c r="M947" s="16" t="s">
        <v>50</v>
      </c>
      <c r="N947" s="16" t="s">
        <v>2898</v>
      </c>
      <c r="O947" s="16" t="s">
        <v>1389</v>
      </c>
      <c r="P947" s="16" t="s">
        <v>2899</v>
      </c>
      <c r="Q947" s="16" t="s">
        <v>589</v>
      </c>
      <c r="R947" s="16" t="s">
        <v>36</v>
      </c>
      <c r="S947" s="16">
        <v>24755805.390000001</v>
      </c>
      <c r="T947" s="16">
        <v>0</v>
      </c>
      <c r="U947" s="16">
        <v>0</v>
      </c>
      <c r="V947" s="16">
        <v>0</v>
      </c>
      <c r="W947" s="16">
        <v>24755805.390000001</v>
      </c>
      <c r="X947" s="16" t="s">
        <v>2895</v>
      </c>
      <c r="Y947" s="13"/>
      <c r="Z947" s="13"/>
      <c r="AA947" s="13"/>
      <c r="AB947" s="13"/>
      <c r="AC947" s="13"/>
      <c r="AD947" s="13"/>
      <c r="AE947" s="13"/>
      <c r="AF947" s="13"/>
      <c r="AG947" s="13"/>
      <c r="AH947" s="13"/>
      <c r="AI947" s="13"/>
    </row>
    <row r="948" spans="1:35" x14ac:dyDescent="0.2">
      <c r="A948" s="14" t="s">
        <v>577</v>
      </c>
      <c r="B948" s="15" t="s">
        <v>578</v>
      </c>
      <c r="C948" s="16" t="s">
        <v>579</v>
      </c>
      <c r="D948" s="16" t="s">
        <v>2855</v>
      </c>
      <c r="E948" s="16" t="s">
        <v>2856</v>
      </c>
      <c r="F948" s="16" t="s">
        <v>2878</v>
      </c>
      <c r="G948" s="17" t="s">
        <v>2879</v>
      </c>
      <c r="H948" s="16" t="s">
        <v>2880</v>
      </c>
      <c r="I948" s="17" t="s">
        <v>2881</v>
      </c>
      <c r="J948" s="16" t="s">
        <v>73</v>
      </c>
      <c r="K948" s="16" t="s">
        <v>74</v>
      </c>
      <c r="L948" s="16" t="s">
        <v>2897</v>
      </c>
      <c r="M948" s="16" t="s">
        <v>50</v>
      </c>
      <c r="N948" s="16" t="s">
        <v>2898</v>
      </c>
      <c r="O948" s="16" t="s">
        <v>1389</v>
      </c>
      <c r="P948" s="16" t="s">
        <v>2900</v>
      </c>
      <c r="Q948" s="16" t="s">
        <v>589</v>
      </c>
      <c r="R948" s="16" t="s">
        <v>36</v>
      </c>
      <c r="S948" s="16">
        <v>24755805.390000001</v>
      </c>
      <c r="T948" s="16">
        <v>0</v>
      </c>
      <c r="U948" s="16">
        <v>0</v>
      </c>
      <c r="V948" s="16">
        <v>0</v>
      </c>
      <c r="W948" s="16">
        <v>24755805.390000001</v>
      </c>
      <c r="X948" s="16" t="s">
        <v>2895</v>
      </c>
      <c r="Y948" s="13"/>
      <c r="Z948" s="13"/>
      <c r="AA948" s="13"/>
      <c r="AB948" s="13"/>
      <c r="AC948" s="13"/>
      <c r="AD948" s="13"/>
      <c r="AE948" s="13"/>
      <c r="AF948" s="13"/>
      <c r="AG948" s="13"/>
      <c r="AH948" s="13"/>
      <c r="AI948" s="13"/>
    </row>
    <row r="949" spans="1:35" x14ac:dyDescent="0.2">
      <c r="A949" s="14" t="s">
        <v>577</v>
      </c>
      <c r="B949" s="15" t="s">
        <v>578</v>
      </c>
      <c r="C949" s="16" t="s">
        <v>579</v>
      </c>
      <c r="D949" s="16" t="s">
        <v>2855</v>
      </c>
      <c r="E949" s="16" t="s">
        <v>2856</v>
      </c>
      <c r="F949" s="16" t="s">
        <v>2878</v>
      </c>
      <c r="G949" s="17" t="s">
        <v>2879</v>
      </c>
      <c r="H949" s="16" t="s">
        <v>2880</v>
      </c>
      <c r="I949" s="17" t="s">
        <v>2881</v>
      </c>
      <c r="J949" s="16" t="s">
        <v>83</v>
      </c>
      <c r="K949" s="16" t="s">
        <v>84</v>
      </c>
      <c r="L949" s="16" t="s">
        <v>2901</v>
      </c>
      <c r="M949" s="16" t="s">
        <v>50</v>
      </c>
      <c r="N949" s="16" t="s">
        <v>2902</v>
      </c>
      <c r="O949" s="16" t="s">
        <v>1389</v>
      </c>
      <c r="P949" s="16" t="s">
        <v>2899</v>
      </c>
      <c r="Q949" s="16" t="s">
        <v>589</v>
      </c>
      <c r="R949" s="16" t="s">
        <v>36</v>
      </c>
      <c r="S949" s="16">
        <v>24755805.390000001</v>
      </c>
      <c r="T949" s="16">
        <v>0</v>
      </c>
      <c r="U949" s="16">
        <v>0</v>
      </c>
      <c r="V949" s="16">
        <v>0</v>
      </c>
      <c r="W949" s="16">
        <v>24755805.390000001</v>
      </c>
      <c r="X949" s="16" t="s">
        <v>2895</v>
      </c>
      <c r="Y949" s="13"/>
      <c r="Z949" s="13"/>
      <c r="AA949" s="13"/>
      <c r="AB949" s="13"/>
      <c r="AC949" s="13"/>
      <c r="AD949" s="13"/>
      <c r="AE949" s="13"/>
      <c r="AF949" s="13"/>
      <c r="AG949" s="13"/>
      <c r="AH949" s="13"/>
      <c r="AI949" s="13"/>
    </row>
    <row r="950" spans="1:35" x14ac:dyDescent="0.2">
      <c r="A950" s="14" t="s">
        <v>577</v>
      </c>
      <c r="B950" s="15" t="s">
        <v>578</v>
      </c>
      <c r="C950" s="16" t="s">
        <v>579</v>
      </c>
      <c r="D950" s="16" t="s">
        <v>2855</v>
      </c>
      <c r="E950" s="16" t="s">
        <v>2856</v>
      </c>
      <c r="F950" s="16" t="s">
        <v>2878</v>
      </c>
      <c r="G950" s="17" t="s">
        <v>2879</v>
      </c>
      <c r="H950" s="16" t="s">
        <v>2880</v>
      </c>
      <c r="I950" s="17" t="s">
        <v>2881</v>
      </c>
      <c r="J950" s="16" t="s">
        <v>83</v>
      </c>
      <c r="K950" s="16" t="s">
        <v>84</v>
      </c>
      <c r="L950" s="16" t="s">
        <v>2901</v>
      </c>
      <c r="M950" s="16" t="s">
        <v>50</v>
      </c>
      <c r="N950" s="16" t="s">
        <v>2902</v>
      </c>
      <c r="O950" s="16" t="s">
        <v>1389</v>
      </c>
      <c r="P950" s="16" t="s">
        <v>2903</v>
      </c>
      <c r="Q950" s="16" t="s">
        <v>589</v>
      </c>
      <c r="R950" s="16" t="s">
        <v>36</v>
      </c>
      <c r="S950" s="16">
        <v>24755805.390000001</v>
      </c>
      <c r="T950" s="16">
        <v>0</v>
      </c>
      <c r="U950" s="16">
        <v>0</v>
      </c>
      <c r="V950" s="16">
        <v>0</v>
      </c>
      <c r="W950" s="16">
        <v>24755805.390000001</v>
      </c>
      <c r="X950" s="16" t="s">
        <v>2895</v>
      </c>
      <c r="Y950" s="13"/>
      <c r="Z950" s="13"/>
      <c r="AA950" s="13"/>
      <c r="AB950" s="13"/>
      <c r="AC950" s="13"/>
      <c r="AD950" s="13"/>
      <c r="AE950" s="13"/>
      <c r="AF950" s="13"/>
      <c r="AG950" s="13"/>
      <c r="AH950" s="13"/>
      <c r="AI950" s="13"/>
    </row>
    <row r="951" spans="1:35" x14ac:dyDescent="0.2">
      <c r="A951" s="14" t="s">
        <v>577</v>
      </c>
      <c r="B951" s="15" t="s">
        <v>578</v>
      </c>
      <c r="C951" s="16" t="s">
        <v>579</v>
      </c>
      <c r="D951" s="16" t="s">
        <v>2855</v>
      </c>
      <c r="E951" s="16" t="s">
        <v>2856</v>
      </c>
      <c r="F951" s="16" t="s">
        <v>2878</v>
      </c>
      <c r="G951" s="17" t="s">
        <v>2879</v>
      </c>
      <c r="H951" s="16" t="s">
        <v>2880</v>
      </c>
      <c r="I951" s="17" t="s">
        <v>2881</v>
      </c>
      <c r="J951" s="16" t="s">
        <v>91</v>
      </c>
      <c r="K951" s="16" t="s">
        <v>92</v>
      </c>
      <c r="L951" s="16" t="s">
        <v>2904</v>
      </c>
      <c r="M951" s="16" t="s">
        <v>50</v>
      </c>
      <c r="N951" s="16" t="s">
        <v>2905</v>
      </c>
      <c r="O951" s="16" t="s">
        <v>1389</v>
      </c>
      <c r="P951" s="16" t="s">
        <v>2906</v>
      </c>
      <c r="Q951" s="16" t="s">
        <v>589</v>
      </c>
      <c r="R951" s="16" t="s">
        <v>36</v>
      </c>
      <c r="S951" s="16">
        <v>24755805.390000001</v>
      </c>
      <c r="T951" s="16">
        <v>0</v>
      </c>
      <c r="U951" s="16">
        <v>0</v>
      </c>
      <c r="V951" s="16">
        <v>0</v>
      </c>
      <c r="W951" s="16">
        <v>24755805.390000001</v>
      </c>
      <c r="X951" s="16" t="s">
        <v>2895</v>
      </c>
      <c r="Y951" s="13"/>
      <c r="Z951" s="13"/>
      <c r="AA951" s="13"/>
      <c r="AB951" s="13"/>
      <c r="AC951" s="13"/>
      <c r="AD951" s="13"/>
      <c r="AE951" s="13"/>
      <c r="AF951" s="13"/>
      <c r="AG951" s="13"/>
      <c r="AH951" s="13"/>
      <c r="AI951" s="13"/>
    </row>
    <row r="952" spans="1:35" x14ac:dyDescent="0.2">
      <c r="A952" s="14" t="s">
        <v>577</v>
      </c>
      <c r="B952" s="15" t="s">
        <v>578</v>
      </c>
      <c r="C952" s="16" t="s">
        <v>579</v>
      </c>
      <c r="D952" s="16" t="s">
        <v>2855</v>
      </c>
      <c r="E952" s="16" t="s">
        <v>2856</v>
      </c>
      <c r="F952" s="16" t="s">
        <v>2878</v>
      </c>
      <c r="G952" s="17" t="s">
        <v>2879</v>
      </c>
      <c r="H952" s="16" t="s">
        <v>2880</v>
      </c>
      <c r="I952" s="17" t="s">
        <v>2881</v>
      </c>
      <c r="J952" s="16" t="s">
        <v>91</v>
      </c>
      <c r="K952" s="16" t="s">
        <v>92</v>
      </c>
      <c r="L952" s="16" t="s">
        <v>2904</v>
      </c>
      <c r="M952" s="16" t="s">
        <v>50</v>
      </c>
      <c r="N952" s="16" t="s">
        <v>2905</v>
      </c>
      <c r="O952" s="16" t="s">
        <v>1389</v>
      </c>
      <c r="P952" s="16" t="s">
        <v>2907</v>
      </c>
      <c r="Q952" s="16" t="s">
        <v>589</v>
      </c>
      <c r="R952" s="16" t="s">
        <v>36</v>
      </c>
      <c r="S952" s="16">
        <v>24755805.390000001</v>
      </c>
      <c r="T952" s="16">
        <v>0</v>
      </c>
      <c r="U952" s="16">
        <v>0</v>
      </c>
      <c r="V952" s="16">
        <v>0</v>
      </c>
      <c r="W952" s="16">
        <v>24755805.390000001</v>
      </c>
      <c r="X952" s="16" t="s">
        <v>2895</v>
      </c>
      <c r="Y952" s="13"/>
      <c r="Z952" s="13"/>
      <c r="AA952" s="13"/>
      <c r="AB952" s="13"/>
      <c r="AC952" s="13"/>
      <c r="AD952" s="13"/>
      <c r="AE952" s="13"/>
      <c r="AF952" s="13"/>
      <c r="AG952" s="13"/>
      <c r="AH952" s="13"/>
      <c r="AI952" s="13"/>
    </row>
  </sheetData>
  <sheetProtection algorithmName="SHA-512" hashValue="3pII10D9XDBL7n46Gga/YJ6JDwzzkn8Eeto3KJgu/Kj7CcFTzs76wK/MYzGqy/dim/b6+MbP2jt/VNGuaoN38A==" saltValue="e4k4u89xHEsXn6HCk3oICg==" spinCount="100000" sheet="1" formatCells="0" formatColumns="0" formatRows="0" insertColumns="0" insertRows="0" insertHyperlinks="0" deleteColumns="0" deleteRows="0" sort="0" autoFilter="0" pivotTables="0"/>
  <dataValidations count="1">
    <dataValidation type="list" allowBlank="1" errorTitle="Valor no válido" error="Seleccione una opción válida de frecuencia." promptTitle="Frecuencia de Medición" prompt="Seleccione la frecuencia de medición" sqref="O2:O952" xr:uid="{00000000-0002-0000-0000-000000000000}">
      <formula1>Lista_Frecuencias</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E31"/>
  <sheetViews>
    <sheetView workbookViewId="0">
      <selection activeCell="C4" sqref="C4"/>
    </sheetView>
  </sheetViews>
  <sheetFormatPr baseColWidth="10" defaultColWidth="8.7109375" defaultRowHeight="15" x14ac:dyDescent="0.25"/>
  <cols>
    <col min="1" max="1" width="20.28515625" customWidth="1"/>
    <col min="5" max="5" width="22" customWidth="1"/>
  </cols>
  <sheetData>
    <row r="1" spans="1:5" x14ac:dyDescent="0.25">
      <c r="A1" s="13" t="s">
        <v>0</v>
      </c>
      <c r="B1" s="13"/>
      <c r="C1" s="13" t="s">
        <v>2910</v>
      </c>
      <c r="E1" s="13" t="s">
        <v>2949</v>
      </c>
    </row>
    <row r="2" spans="1:5" x14ac:dyDescent="0.25">
      <c r="A2" s="13" t="s">
        <v>870</v>
      </c>
      <c r="B2" s="13"/>
      <c r="C2" s="13" t="s">
        <v>2911</v>
      </c>
      <c r="E2" s="13" t="s">
        <v>33</v>
      </c>
    </row>
    <row r="3" spans="1:5" x14ac:dyDescent="0.25">
      <c r="A3" s="13" t="s">
        <v>354</v>
      </c>
      <c r="B3" s="13"/>
      <c r="C3" s="13" t="s">
        <v>2943</v>
      </c>
      <c r="E3" s="13" t="s">
        <v>133</v>
      </c>
    </row>
    <row r="4" spans="1:5" x14ac:dyDescent="0.25">
      <c r="A4" s="13" t="s">
        <v>1868</v>
      </c>
      <c r="B4" s="13"/>
      <c r="C4" s="13" t="s">
        <v>2945</v>
      </c>
      <c r="E4" s="13" t="s">
        <v>52</v>
      </c>
    </row>
    <row r="5" spans="1:5" x14ac:dyDescent="0.25">
      <c r="A5" s="13" t="s">
        <v>1282</v>
      </c>
      <c r="B5" s="13"/>
      <c r="C5" s="13" t="s">
        <v>2947</v>
      </c>
      <c r="E5" s="13" t="s">
        <v>1389</v>
      </c>
    </row>
    <row r="6" spans="1:5" x14ac:dyDescent="0.25">
      <c r="A6" s="13" t="s">
        <v>755</v>
      </c>
      <c r="B6" s="13"/>
      <c r="C6" s="13"/>
    </row>
    <row r="7" spans="1:5" x14ac:dyDescent="0.25">
      <c r="A7" s="13" t="s">
        <v>110</v>
      </c>
      <c r="B7" s="13"/>
      <c r="C7" s="13"/>
    </row>
    <row r="8" spans="1:5" x14ac:dyDescent="0.25">
      <c r="A8" s="13" t="s">
        <v>20</v>
      </c>
      <c r="B8" s="13"/>
      <c r="C8" s="13"/>
    </row>
    <row r="9" spans="1:5" x14ac:dyDescent="0.25">
      <c r="A9" s="13" t="s">
        <v>1335</v>
      </c>
      <c r="B9" s="13"/>
      <c r="C9" s="13"/>
    </row>
    <row r="10" spans="1:5" x14ac:dyDescent="0.25">
      <c r="A10" s="13" t="s">
        <v>717</v>
      </c>
      <c r="B10" s="13"/>
      <c r="C10" s="13"/>
    </row>
    <row r="11" spans="1:5" x14ac:dyDescent="0.25">
      <c r="A11" s="13" t="s">
        <v>1545</v>
      </c>
      <c r="B11" s="13"/>
      <c r="C11" s="13"/>
    </row>
    <row r="12" spans="1:5" x14ac:dyDescent="0.25">
      <c r="A12" s="13" t="s">
        <v>2246</v>
      </c>
      <c r="B12" s="13"/>
      <c r="C12" s="13"/>
    </row>
    <row r="13" spans="1:5" x14ac:dyDescent="0.25">
      <c r="A13" s="13" t="s">
        <v>2469</v>
      </c>
      <c r="B13" s="13"/>
      <c r="C13" s="13"/>
    </row>
    <row r="14" spans="1:5" x14ac:dyDescent="0.25">
      <c r="A14" s="13" t="s">
        <v>397</v>
      </c>
      <c r="B14" s="13"/>
      <c r="C14" s="13"/>
    </row>
    <row r="15" spans="1:5" x14ac:dyDescent="0.25">
      <c r="A15" s="13" t="s">
        <v>166</v>
      </c>
      <c r="B15" s="13"/>
      <c r="C15" s="13"/>
    </row>
    <row r="16" spans="1:5" x14ac:dyDescent="0.25">
      <c r="A16" s="13" t="s">
        <v>2177</v>
      </c>
      <c r="B16" s="13"/>
      <c r="C16" s="13"/>
    </row>
    <row r="17" spans="1:3" x14ac:dyDescent="0.25">
      <c r="A17" s="13" t="s">
        <v>844</v>
      </c>
      <c r="B17" s="13"/>
      <c r="C17" s="13"/>
    </row>
    <row r="18" spans="1:3" x14ac:dyDescent="0.25">
      <c r="A18" s="13" t="s">
        <v>2332</v>
      </c>
      <c r="B18" s="13"/>
      <c r="C18" s="13"/>
    </row>
    <row r="19" spans="1:3" x14ac:dyDescent="0.25">
      <c r="A19" s="13" t="s">
        <v>1458</v>
      </c>
      <c r="B19" s="13"/>
      <c r="C19" s="13"/>
    </row>
    <row r="20" spans="1:3" x14ac:dyDescent="0.25">
      <c r="A20" s="13" t="s">
        <v>1749</v>
      </c>
      <c r="B20" s="13"/>
      <c r="C20" s="13"/>
    </row>
    <row r="21" spans="1:3" x14ac:dyDescent="0.25">
      <c r="A21" s="13" t="s">
        <v>1778</v>
      </c>
      <c r="B21" s="13"/>
      <c r="C21" s="13"/>
    </row>
    <row r="22" spans="1:3" x14ac:dyDescent="0.25">
      <c r="A22" s="13" t="s">
        <v>2082</v>
      </c>
      <c r="B22" s="13"/>
      <c r="C22" s="13"/>
    </row>
    <row r="23" spans="1:3" x14ac:dyDescent="0.25">
      <c r="A23" s="13" t="s">
        <v>1017</v>
      </c>
      <c r="B23" s="13"/>
      <c r="C23" s="13"/>
    </row>
    <row r="24" spans="1:3" x14ac:dyDescent="0.25">
      <c r="A24" s="13" t="s">
        <v>466</v>
      </c>
      <c r="B24" s="13"/>
      <c r="C24" s="13"/>
    </row>
    <row r="25" spans="1:3" x14ac:dyDescent="0.25">
      <c r="A25" s="13" t="s">
        <v>1153</v>
      </c>
      <c r="B25" s="13"/>
      <c r="C25" s="13"/>
    </row>
    <row r="26" spans="1:3" x14ac:dyDescent="0.25">
      <c r="A26" s="13" t="s">
        <v>879</v>
      </c>
      <c r="B26" s="13"/>
      <c r="C26" s="13"/>
    </row>
    <row r="27" spans="1:3" x14ac:dyDescent="0.25">
      <c r="A27" s="13" t="s">
        <v>1424</v>
      </c>
      <c r="B27" s="13"/>
      <c r="C27" s="13"/>
    </row>
    <row r="28" spans="1:3" x14ac:dyDescent="0.25">
      <c r="A28" s="13" t="s">
        <v>577</v>
      </c>
      <c r="B28" s="13"/>
      <c r="C28" s="13"/>
    </row>
    <row r="29" spans="1:3" x14ac:dyDescent="0.25">
      <c r="A29" s="13" t="s">
        <v>653</v>
      </c>
      <c r="B29" s="13"/>
      <c r="C29" s="13"/>
    </row>
    <row r="30" spans="1:3" x14ac:dyDescent="0.25">
      <c r="A30" s="13" t="s">
        <v>1354</v>
      </c>
      <c r="B30" s="13"/>
      <c r="C30" s="13"/>
    </row>
    <row r="31" spans="1:3" x14ac:dyDescent="0.25">
      <c r="A31" s="13" t="s">
        <v>214</v>
      </c>
      <c r="B31" s="13"/>
      <c r="C31" s="13"/>
    </row>
  </sheetData>
  <sheetProtection algorithmName="SHA-512" hashValue="2JebFSZGMmkf9N0C2CFNA3AgK5l979AoT2AXzBo5UFNFun4+M9Xabv9uSkT5HspEBlIHX/1sCy8M38UgaLbNlQ==" saltValue="Oxm9DAICbxrKsDm/Wr6+6g=="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C952"/>
  <sheetViews>
    <sheetView workbookViewId="0">
      <selection sqref="A1:XFD1048576"/>
    </sheetView>
  </sheetViews>
  <sheetFormatPr baseColWidth="10" defaultColWidth="8.7109375" defaultRowHeight="15" x14ac:dyDescent="0.25"/>
  <sheetData>
    <row r="1" spans="1:3" x14ac:dyDescent="0.25">
      <c r="A1" s="13" t="s">
        <v>2950</v>
      </c>
      <c r="B1" s="13" t="s">
        <v>2951</v>
      </c>
      <c r="C1" s="13" t="s">
        <v>2952</v>
      </c>
    </row>
    <row r="2" spans="1:3" x14ac:dyDescent="0.25">
      <c r="A2" s="13">
        <f t="shared" ref="A2:A33" si="0">IFERROR(MATCH(ROW()-1,$C$2:$C$952,0)+1,"")</f>
        <v>801</v>
      </c>
      <c r="B2" s="13" t="b">
        <f>AND('BASE DE DATOS'!$A2='Tablero Indicadores 1 Trimestre'!$G$2,IF('Tablero Indicadores 1 Trimestre'!$G$3="Primer Trimestre",OR('BASE DE DATOS'!$O2="Trimestral",'BASE DE DATOS'!$O2="Mensual"),IF('Tablero Indicadores 1 Trimestre'!$G$3="Segundo Trimestre",OR('BASE DE DATOS'!$O2="Trimestral",'BASE DE DATOS'!$O2="Mensual",'BASE DE DATOS'!$O2="Semestral"),IF('Tablero Indicadores 1 Trimestre'!$G$3="Tercer Trimestre",OR('BASE DE DATOS'!$O2="Trimestral",'BASE DE DATOS'!$O2="Mensual"),OR('BASE DE DATOS'!$O2="Trimestral",'BASE DE DATOS'!$O2="Mensual",'BASE DE DATOS'!$O2="Semestral",'BASE DE DATOS'!$O2="Anual")))))</f>
        <v>0</v>
      </c>
      <c r="C2" s="13" t="str">
        <f>IF(B2,COUNTIF($B$2:B2,TRUE()),"")</f>
        <v/>
      </c>
    </row>
    <row r="3" spans="1:3" x14ac:dyDescent="0.25">
      <c r="A3" s="13">
        <f t="shared" si="0"/>
        <v>802</v>
      </c>
      <c r="B3" s="13" t="b">
        <f>AND('BASE DE DATOS'!$A3='Tablero Indicadores 1 Trimestre'!$G$2,IF('Tablero Indicadores 1 Trimestre'!$G$3="Primer Trimestre",OR('BASE DE DATOS'!$O3="Trimestral",'BASE DE DATOS'!$O3="Mensual"),IF('Tablero Indicadores 1 Trimestre'!$G$3="Segundo Trimestre",OR('BASE DE DATOS'!$O3="Trimestral",'BASE DE DATOS'!$O3="Mensual",'BASE DE DATOS'!$O3="Semestral"),IF('Tablero Indicadores 1 Trimestre'!$G$3="Tercer Trimestre",OR('BASE DE DATOS'!$O3="Trimestral",'BASE DE DATOS'!$O3="Mensual"),OR('BASE DE DATOS'!$O3="Trimestral",'BASE DE DATOS'!$O3="Mensual",'BASE DE DATOS'!$O3="Semestral",'BASE DE DATOS'!$O3="Anual")))))</f>
        <v>0</v>
      </c>
      <c r="C3" s="13" t="str">
        <f>IF(B3,COUNTIF($B$2:B3,TRUE()),"")</f>
        <v/>
      </c>
    </row>
    <row r="4" spans="1:3" x14ac:dyDescent="0.25">
      <c r="A4" s="13">
        <f t="shared" si="0"/>
        <v>803</v>
      </c>
      <c r="B4" s="13" t="b">
        <f>AND('BASE DE DATOS'!$A4='Tablero Indicadores 1 Trimestre'!$G$2,IF('Tablero Indicadores 1 Trimestre'!$G$3="Primer Trimestre",OR('BASE DE DATOS'!$O4="Trimestral",'BASE DE DATOS'!$O4="Mensual"),IF('Tablero Indicadores 1 Trimestre'!$G$3="Segundo Trimestre",OR('BASE DE DATOS'!$O4="Trimestral",'BASE DE DATOS'!$O4="Mensual",'BASE DE DATOS'!$O4="Semestral"),IF('Tablero Indicadores 1 Trimestre'!$G$3="Tercer Trimestre",OR('BASE DE DATOS'!$O4="Trimestral",'BASE DE DATOS'!$O4="Mensual"),OR('BASE DE DATOS'!$O4="Trimestral",'BASE DE DATOS'!$O4="Mensual",'BASE DE DATOS'!$O4="Semestral",'BASE DE DATOS'!$O4="Anual")))))</f>
        <v>0</v>
      </c>
      <c r="C4" s="13" t="str">
        <f>IF(B4,COUNTIF($B$2:B4,TRUE()),"")</f>
        <v/>
      </c>
    </row>
    <row r="5" spans="1:3" x14ac:dyDescent="0.25">
      <c r="A5" s="13">
        <f t="shared" si="0"/>
        <v>804</v>
      </c>
      <c r="B5" s="13" t="b">
        <f>AND('BASE DE DATOS'!$A5='Tablero Indicadores 1 Trimestre'!$G$2,IF('Tablero Indicadores 1 Trimestre'!$G$3="Primer Trimestre",OR('BASE DE DATOS'!$O5="Trimestral",'BASE DE DATOS'!$O5="Mensual"),IF('Tablero Indicadores 1 Trimestre'!$G$3="Segundo Trimestre",OR('BASE DE DATOS'!$O5="Trimestral",'BASE DE DATOS'!$O5="Mensual",'BASE DE DATOS'!$O5="Semestral"),IF('Tablero Indicadores 1 Trimestre'!$G$3="Tercer Trimestre",OR('BASE DE DATOS'!$O5="Trimestral",'BASE DE DATOS'!$O5="Mensual"),OR('BASE DE DATOS'!$O5="Trimestral",'BASE DE DATOS'!$O5="Mensual",'BASE DE DATOS'!$O5="Semestral",'BASE DE DATOS'!$O5="Anual")))))</f>
        <v>0</v>
      </c>
      <c r="C5" s="13" t="str">
        <f>IF(B5,COUNTIF($B$2:B5,TRUE()),"")</f>
        <v/>
      </c>
    </row>
    <row r="6" spans="1:3" x14ac:dyDescent="0.25">
      <c r="A6" s="13">
        <f t="shared" si="0"/>
        <v>805</v>
      </c>
      <c r="B6" s="13" t="b">
        <f>AND('BASE DE DATOS'!$A6='Tablero Indicadores 1 Trimestre'!$G$2,IF('Tablero Indicadores 1 Trimestre'!$G$3="Primer Trimestre",OR('BASE DE DATOS'!$O6="Trimestral",'BASE DE DATOS'!$O6="Mensual"),IF('Tablero Indicadores 1 Trimestre'!$G$3="Segundo Trimestre",OR('BASE DE DATOS'!$O6="Trimestral",'BASE DE DATOS'!$O6="Mensual",'BASE DE DATOS'!$O6="Semestral"),IF('Tablero Indicadores 1 Trimestre'!$G$3="Tercer Trimestre",OR('BASE DE DATOS'!$O6="Trimestral",'BASE DE DATOS'!$O6="Mensual"),OR('BASE DE DATOS'!$O6="Trimestral",'BASE DE DATOS'!$O6="Mensual",'BASE DE DATOS'!$O6="Semestral",'BASE DE DATOS'!$O6="Anual")))))</f>
        <v>0</v>
      </c>
      <c r="C6" s="13" t="str">
        <f>IF(B6,COUNTIF($B$2:B6,TRUE()),"")</f>
        <v/>
      </c>
    </row>
    <row r="7" spans="1:3" x14ac:dyDescent="0.25">
      <c r="A7" s="13">
        <f t="shared" si="0"/>
        <v>806</v>
      </c>
      <c r="B7" s="13" t="b">
        <f>AND('BASE DE DATOS'!$A7='Tablero Indicadores 1 Trimestre'!$G$2,IF('Tablero Indicadores 1 Trimestre'!$G$3="Primer Trimestre",OR('BASE DE DATOS'!$O7="Trimestral",'BASE DE DATOS'!$O7="Mensual"),IF('Tablero Indicadores 1 Trimestre'!$G$3="Segundo Trimestre",OR('BASE DE DATOS'!$O7="Trimestral",'BASE DE DATOS'!$O7="Mensual",'BASE DE DATOS'!$O7="Semestral"),IF('Tablero Indicadores 1 Trimestre'!$G$3="Tercer Trimestre",OR('BASE DE DATOS'!$O7="Trimestral",'BASE DE DATOS'!$O7="Mensual"),OR('BASE DE DATOS'!$O7="Trimestral",'BASE DE DATOS'!$O7="Mensual",'BASE DE DATOS'!$O7="Semestral",'BASE DE DATOS'!$O7="Anual")))))</f>
        <v>0</v>
      </c>
      <c r="C7" s="13" t="str">
        <f>IF(B7,COUNTIF($B$2:B7,TRUE()),"")</f>
        <v/>
      </c>
    </row>
    <row r="8" spans="1:3" x14ac:dyDescent="0.25">
      <c r="A8" s="13">
        <f t="shared" si="0"/>
        <v>827</v>
      </c>
      <c r="B8" s="13" t="b">
        <f>AND('BASE DE DATOS'!$A8='Tablero Indicadores 1 Trimestre'!$G$2,IF('Tablero Indicadores 1 Trimestre'!$G$3="Primer Trimestre",OR('BASE DE DATOS'!$O8="Trimestral",'BASE DE DATOS'!$O8="Mensual"),IF('Tablero Indicadores 1 Trimestre'!$G$3="Segundo Trimestre",OR('BASE DE DATOS'!$O8="Trimestral",'BASE DE DATOS'!$O8="Mensual",'BASE DE DATOS'!$O8="Semestral"),IF('Tablero Indicadores 1 Trimestre'!$G$3="Tercer Trimestre",OR('BASE DE DATOS'!$O8="Trimestral",'BASE DE DATOS'!$O8="Mensual"),OR('BASE DE DATOS'!$O8="Trimestral",'BASE DE DATOS'!$O8="Mensual",'BASE DE DATOS'!$O8="Semestral",'BASE DE DATOS'!$O8="Anual")))))</f>
        <v>0</v>
      </c>
      <c r="C8" s="13" t="str">
        <f>IF(B8,COUNTIF($B$2:B8,TRUE()),"")</f>
        <v/>
      </c>
    </row>
    <row r="9" spans="1:3" x14ac:dyDescent="0.25">
      <c r="A9" s="13">
        <f t="shared" si="0"/>
        <v>828</v>
      </c>
      <c r="B9" s="13" t="b">
        <f>AND('BASE DE DATOS'!$A9='Tablero Indicadores 1 Trimestre'!$G$2,IF('Tablero Indicadores 1 Trimestre'!$G$3="Primer Trimestre",OR('BASE DE DATOS'!$O9="Trimestral",'BASE DE DATOS'!$O9="Mensual"),IF('Tablero Indicadores 1 Trimestre'!$G$3="Segundo Trimestre",OR('BASE DE DATOS'!$O9="Trimestral",'BASE DE DATOS'!$O9="Mensual",'BASE DE DATOS'!$O9="Semestral"),IF('Tablero Indicadores 1 Trimestre'!$G$3="Tercer Trimestre",OR('BASE DE DATOS'!$O9="Trimestral",'BASE DE DATOS'!$O9="Mensual"),OR('BASE DE DATOS'!$O9="Trimestral",'BASE DE DATOS'!$O9="Mensual",'BASE DE DATOS'!$O9="Semestral",'BASE DE DATOS'!$O9="Anual")))))</f>
        <v>0</v>
      </c>
      <c r="C9" s="13" t="str">
        <f>IF(B9,COUNTIF($B$2:B9,TRUE()),"")</f>
        <v/>
      </c>
    </row>
    <row r="10" spans="1:3" x14ac:dyDescent="0.25">
      <c r="A10" s="13">
        <f t="shared" si="0"/>
        <v>829</v>
      </c>
      <c r="B10" s="13" t="b">
        <f>AND('BASE DE DATOS'!$A10='Tablero Indicadores 1 Trimestre'!$G$2,IF('Tablero Indicadores 1 Trimestre'!$G$3="Primer Trimestre",OR('BASE DE DATOS'!$O10="Trimestral",'BASE DE DATOS'!$O10="Mensual"),IF('Tablero Indicadores 1 Trimestre'!$G$3="Segundo Trimestre",OR('BASE DE DATOS'!$O10="Trimestral",'BASE DE DATOS'!$O10="Mensual",'BASE DE DATOS'!$O10="Semestral"),IF('Tablero Indicadores 1 Trimestre'!$G$3="Tercer Trimestre",OR('BASE DE DATOS'!$O10="Trimestral",'BASE DE DATOS'!$O10="Mensual"),OR('BASE DE DATOS'!$O10="Trimestral",'BASE DE DATOS'!$O10="Mensual",'BASE DE DATOS'!$O10="Semestral",'BASE DE DATOS'!$O10="Anual")))))</f>
        <v>0</v>
      </c>
      <c r="C10" s="13" t="str">
        <f>IF(B10,COUNTIF($B$2:B10,TRUE()),"")</f>
        <v/>
      </c>
    </row>
    <row r="11" spans="1:3" x14ac:dyDescent="0.25">
      <c r="A11" s="13">
        <f t="shared" si="0"/>
        <v>830</v>
      </c>
      <c r="B11" s="13" t="b">
        <f>AND('BASE DE DATOS'!$A11='Tablero Indicadores 1 Trimestre'!$G$2,IF('Tablero Indicadores 1 Trimestre'!$G$3="Primer Trimestre",OR('BASE DE DATOS'!$O11="Trimestral",'BASE DE DATOS'!$O11="Mensual"),IF('Tablero Indicadores 1 Trimestre'!$G$3="Segundo Trimestre",OR('BASE DE DATOS'!$O11="Trimestral",'BASE DE DATOS'!$O11="Mensual",'BASE DE DATOS'!$O11="Semestral"),IF('Tablero Indicadores 1 Trimestre'!$G$3="Tercer Trimestre",OR('BASE DE DATOS'!$O11="Trimestral",'BASE DE DATOS'!$O11="Mensual"),OR('BASE DE DATOS'!$O11="Trimestral",'BASE DE DATOS'!$O11="Mensual",'BASE DE DATOS'!$O11="Semestral",'BASE DE DATOS'!$O11="Anual")))))</f>
        <v>0</v>
      </c>
      <c r="C11" s="13" t="str">
        <f>IF(B11,COUNTIF($B$2:B11,TRUE()),"")</f>
        <v/>
      </c>
    </row>
    <row r="12" spans="1:3" x14ac:dyDescent="0.25">
      <c r="A12" s="13">
        <f t="shared" si="0"/>
        <v>865</v>
      </c>
      <c r="B12" s="13" t="b">
        <f>AND('BASE DE DATOS'!$A12='Tablero Indicadores 1 Trimestre'!$G$2,IF('Tablero Indicadores 1 Trimestre'!$G$3="Primer Trimestre",OR('BASE DE DATOS'!$O12="Trimestral",'BASE DE DATOS'!$O12="Mensual"),IF('Tablero Indicadores 1 Trimestre'!$G$3="Segundo Trimestre",OR('BASE DE DATOS'!$O12="Trimestral",'BASE DE DATOS'!$O12="Mensual",'BASE DE DATOS'!$O12="Semestral"),IF('Tablero Indicadores 1 Trimestre'!$G$3="Tercer Trimestre",OR('BASE DE DATOS'!$O12="Trimestral",'BASE DE DATOS'!$O12="Mensual"),OR('BASE DE DATOS'!$O12="Trimestral",'BASE DE DATOS'!$O12="Mensual",'BASE DE DATOS'!$O12="Semestral",'BASE DE DATOS'!$O12="Anual")))))</f>
        <v>0</v>
      </c>
      <c r="C12" s="13" t="str">
        <f>IF(B12,COUNTIF($B$2:B12,TRUE()),"")</f>
        <v/>
      </c>
    </row>
    <row r="13" spans="1:3" x14ac:dyDescent="0.25">
      <c r="A13" s="13">
        <f t="shared" si="0"/>
        <v>866</v>
      </c>
      <c r="B13" s="13" t="b">
        <f>AND('BASE DE DATOS'!$A13='Tablero Indicadores 1 Trimestre'!$G$2,IF('Tablero Indicadores 1 Trimestre'!$G$3="Primer Trimestre",OR('BASE DE DATOS'!$O13="Trimestral",'BASE DE DATOS'!$O13="Mensual"),IF('Tablero Indicadores 1 Trimestre'!$G$3="Segundo Trimestre",OR('BASE DE DATOS'!$O13="Trimestral",'BASE DE DATOS'!$O13="Mensual",'BASE DE DATOS'!$O13="Semestral"),IF('Tablero Indicadores 1 Trimestre'!$G$3="Tercer Trimestre",OR('BASE DE DATOS'!$O13="Trimestral",'BASE DE DATOS'!$O13="Mensual"),OR('BASE DE DATOS'!$O13="Trimestral",'BASE DE DATOS'!$O13="Mensual",'BASE DE DATOS'!$O13="Semestral",'BASE DE DATOS'!$O13="Anual")))))</f>
        <v>0</v>
      </c>
      <c r="C13" s="13" t="str">
        <f>IF(B13,COUNTIF($B$2:B13,TRUE()),"")</f>
        <v/>
      </c>
    </row>
    <row r="14" spans="1:3" x14ac:dyDescent="0.25">
      <c r="A14" s="13">
        <f t="shared" si="0"/>
        <v>867</v>
      </c>
      <c r="B14" s="13" t="b">
        <f>AND('BASE DE DATOS'!$A14='Tablero Indicadores 1 Trimestre'!$G$2,IF('Tablero Indicadores 1 Trimestre'!$G$3="Primer Trimestre",OR('BASE DE DATOS'!$O14="Trimestral",'BASE DE DATOS'!$O14="Mensual"),IF('Tablero Indicadores 1 Trimestre'!$G$3="Segundo Trimestre",OR('BASE DE DATOS'!$O14="Trimestral",'BASE DE DATOS'!$O14="Mensual",'BASE DE DATOS'!$O14="Semestral"),IF('Tablero Indicadores 1 Trimestre'!$G$3="Tercer Trimestre",OR('BASE DE DATOS'!$O14="Trimestral",'BASE DE DATOS'!$O14="Mensual"),OR('BASE DE DATOS'!$O14="Trimestral",'BASE DE DATOS'!$O14="Mensual",'BASE DE DATOS'!$O14="Semestral",'BASE DE DATOS'!$O14="Anual")))))</f>
        <v>0</v>
      </c>
      <c r="C14" s="13" t="str">
        <f>IF(B14,COUNTIF($B$2:B14,TRUE()),"")</f>
        <v/>
      </c>
    </row>
    <row r="15" spans="1:3" x14ac:dyDescent="0.25">
      <c r="A15" s="13">
        <f t="shared" si="0"/>
        <v>868</v>
      </c>
      <c r="B15" s="13" t="b">
        <f>AND('BASE DE DATOS'!$A15='Tablero Indicadores 1 Trimestre'!$G$2,IF('Tablero Indicadores 1 Trimestre'!$G$3="Primer Trimestre",OR('BASE DE DATOS'!$O15="Trimestral",'BASE DE DATOS'!$O15="Mensual"),IF('Tablero Indicadores 1 Trimestre'!$G$3="Segundo Trimestre",OR('BASE DE DATOS'!$O15="Trimestral",'BASE DE DATOS'!$O15="Mensual",'BASE DE DATOS'!$O15="Semestral"),IF('Tablero Indicadores 1 Trimestre'!$G$3="Tercer Trimestre",OR('BASE DE DATOS'!$O15="Trimestral",'BASE DE DATOS'!$O15="Mensual"),OR('BASE DE DATOS'!$O15="Trimestral",'BASE DE DATOS'!$O15="Mensual",'BASE DE DATOS'!$O15="Semestral",'BASE DE DATOS'!$O15="Anual")))))</f>
        <v>0</v>
      </c>
      <c r="C15" s="13" t="str">
        <f>IF(B15,COUNTIF($B$2:B15,TRUE()),"")</f>
        <v/>
      </c>
    </row>
    <row r="16" spans="1:3" x14ac:dyDescent="0.25">
      <c r="A16" s="13">
        <f t="shared" si="0"/>
        <v>869</v>
      </c>
      <c r="B16" s="13" t="b">
        <f>AND('BASE DE DATOS'!$A16='Tablero Indicadores 1 Trimestre'!$G$2,IF('Tablero Indicadores 1 Trimestre'!$G$3="Primer Trimestre",OR('BASE DE DATOS'!$O16="Trimestral",'BASE DE DATOS'!$O16="Mensual"),IF('Tablero Indicadores 1 Trimestre'!$G$3="Segundo Trimestre",OR('BASE DE DATOS'!$O16="Trimestral",'BASE DE DATOS'!$O16="Mensual",'BASE DE DATOS'!$O16="Semestral"),IF('Tablero Indicadores 1 Trimestre'!$G$3="Tercer Trimestre",OR('BASE DE DATOS'!$O16="Trimestral",'BASE DE DATOS'!$O16="Mensual"),OR('BASE DE DATOS'!$O16="Trimestral",'BASE DE DATOS'!$O16="Mensual",'BASE DE DATOS'!$O16="Semestral",'BASE DE DATOS'!$O16="Anual")))))</f>
        <v>0</v>
      </c>
      <c r="C16" s="13" t="str">
        <f>IF(B16,COUNTIF($B$2:B16,TRUE()),"")</f>
        <v/>
      </c>
    </row>
    <row r="17" spans="1:3" x14ac:dyDescent="0.25">
      <c r="A17" s="13">
        <f t="shared" si="0"/>
        <v>870</v>
      </c>
      <c r="B17" s="13" t="b">
        <f>AND('BASE DE DATOS'!$A17='Tablero Indicadores 1 Trimestre'!$G$2,IF('Tablero Indicadores 1 Trimestre'!$G$3="Primer Trimestre",OR('BASE DE DATOS'!$O17="Trimestral",'BASE DE DATOS'!$O17="Mensual"),IF('Tablero Indicadores 1 Trimestre'!$G$3="Segundo Trimestre",OR('BASE DE DATOS'!$O17="Trimestral",'BASE DE DATOS'!$O17="Mensual",'BASE DE DATOS'!$O17="Semestral"),IF('Tablero Indicadores 1 Trimestre'!$G$3="Tercer Trimestre",OR('BASE DE DATOS'!$O17="Trimestral",'BASE DE DATOS'!$O17="Mensual"),OR('BASE DE DATOS'!$O17="Trimestral",'BASE DE DATOS'!$O17="Mensual",'BASE DE DATOS'!$O17="Semestral",'BASE DE DATOS'!$O17="Anual")))))</f>
        <v>0</v>
      </c>
      <c r="C17" s="13" t="str">
        <f>IF(B17,COUNTIF($B$2:B17,TRUE()),"")</f>
        <v/>
      </c>
    </row>
    <row r="18" spans="1:3" x14ac:dyDescent="0.25">
      <c r="A18" s="13">
        <f t="shared" si="0"/>
        <v>871</v>
      </c>
      <c r="B18" s="13" t="b">
        <f>AND('BASE DE DATOS'!$A18='Tablero Indicadores 1 Trimestre'!$G$2,IF('Tablero Indicadores 1 Trimestre'!$G$3="Primer Trimestre",OR('BASE DE DATOS'!$O18="Trimestral",'BASE DE DATOS'!$O18="Mensual"),IF('Tablero Indicadores 1 Trimestre'!$G$3="Segundo Trimestre",OR('BASE DE DATOS'!$O18="Trimestral",'BASE DE DATOS'!$O18="Mensual",'BASE DE DATOS'!$O18="Semestral"),IF('Tablero Indicadores 1 Trimestre'!$G$3="Tercer Trimestre",OR('BASE DE DATOS'!$O18="Trimestral",'BASE DE DATOS'!$O18="Mensual"),OR('BASE DE DATOS'!$O18="Trimestral",'BASE DE DATOS'!$O18="Mensual",'BASE DE DATOS'!$O18="Semestral",'BASE DE DATOS'!$O18="Anual")))))</f>
        <v>0</v>
      </c>
      <c r="C18" s="13" t="str">
        <f>IF(B18,COUNTIF($B$2:B18,TRUE()),"")</f>
        <v/>
      </c>
    </row>
    <row r="19" spans="1:3" x14ac:dyDescent="0.25">
      <c r="A19" s="13">
        <f t="shared" si="0"/>
        <v>872</v>
      </c>
      <c r="B19" s="13" t="b">
        <f>AND('BASE DE DATOS'!$A19='Tablero Indicadores 1 Trimestre'!$G$2,IF('Tablero Indicadores 1 Trimestre'!$G$3="Primer Trimestre",OR('BASE DE DATOS'!$O19="Trimestral",'BASE DE DATOS'!$O19="Mensual"),IF('Tablero Indicadores 1 Trimestre'!$G$3="Segundo Trimestre",OR('BASE DE DATOS'!$O19="Trimestral",'BASE DE DATOS'!$O19="Mensual",'BASE DE DATOS'!$O19="Semestral"),IF('Tablero Indicadores 1 Trimestre'!$G$3="Tercer Trimestre",OR('BASE DE DATOS'!$O19="Trimestral",'BASE DE DATOS'!$O19="Mensual"),OR('BASE DE DATOS'!$O19="Trimestral",'BASE DE DATOS'!$O19="Mensual",'BASE DE DATOS'!$O19="Semestral",'BASE DE DATOS'!$O19="Anual")))))</f>
        <v>0</v>
      </c>
      <c r="C19" s="13" t="str">
        <f>IF(B19,COUNTIF($B$2:B19,TRUE()),"")</f>
        <v/>
      </c>
    </row>
    <row r="20" spans="1:3" x14ac:dyDescent="0.25">
      <c r="A20" s="13">
        <f t="shared" si="0"/>
        <v>873</v>
      </c>
      <c r="B20" s="13" t="b">
        <f>AND('BASE DE DATOS'!$A20='Tablero Indicadores 1 Trimestre'!$G$2,IF('Tablero Indicadores 1 Trimestre'!$G$3="Primer Trimestre",OR('BASE DE DATOS'!$O20="Trimestral",'BASE DE DATOS'!$O20="Mensual"),IF('Tablero Indicadores 1 Trimestre'!$G$3="Segundo Trimestre",OR('BASE DE DATOS'!$O20="Trimestral",'BASE DE DATOS'!$O20="Mensual",'BASE DE DATOS'!$O20="Semestral"),IF('Tablero Indicadores 1 Trimestre'!$G$3="Tercer Trimestre",OR('BASE DE DATOS'!$O20="Trimestral",'BASE DE DATOS'!$O20="Mensual"),OR('BASE DE DATOS'!$O20="Trimestral",'BASE DE DATOS'!$O20="Mensual",'BASE DE DATOS'!$O20="Semestral",'BASE DE DATOS'!$O20="Anual")))))</f>
        <v>0</v>
      </c>
      <c r="C20" s="13" t="str">
        <f>IF(B20,COUNTIF($B$2:B20,TRUE()),"")</f>
        <v/>
      </c>
    </row>
    <row r="21" spans="1:3" x14ac:dyDescent="0.25">
      <c r="A21" s="13">
        <f t="shared" si="0"/>
        <v>874</v>
      </c>
      <c r="B21" s="13" t="b">
        <f>AND('BASE DE DATOS'!$A21='Tablero Indicadores 1 Trimestre'!$G$2,IF('Tablero Indicadores 1 Trimestre'!$G$3="Primer Trimestre",OR('BASE DE DATOS'!$O21="Trimestral",'BASE DE DATOS'!$O21="Mensual"),IF('Tablero Indicadores 1 Trimestre'!$G$3="Segundo Trimestre",OR('BASE DE DATOS'!$O21="Trimestral",'BASE DE DATOS'!$O21="Mensual",'BASE DE DATOS'!$O21="Semestral"),IF('Tablero Indicadores 1 Trimestre'!$G$3="Tercer Trimestre",OR('BASE DE DATOS'!$O21="Trimestral",'BASE DE DATOS'!$O21="Mensual"),OR('BASE DE DATOS'!$O21="Trimestral",'BASE DE DATOS'!$O21="Mensual",'BASE DE DATOS'!$O21="Semestral",'BASE DE DATOS'!$O21="Anual")))))</f>
        <v>0</v>
      </c>
      <c r="C21" s="13" t="str">
        <f>IF(B21,COUNTIF($B$2:B21,TRUE()),"")</f>
        <v/>
      </c>
    </row>
    <row r="22" spans="1:3" x14ac:dyDescent="0.25">
      <c r="A22" s="13">
        <f t="shared" si="0"/>
        <v>875</v>
      </c>
      <c r="B22" s="13" t="b">
        <f>AND('BASE DE DATOS'!$A22='Tablero Indicadores 1 Trimestre'!$G$2,IF('Tablero Indicadores 1 Trimestre'!$G$3="Primer Trimestre",OR('BASE DE DATOS'!$O22="Trimestral",'BASE DE DATOS'!$O22="Mensual"),IF('Tablero Indicadores 1 Trimestre'!$G$3="Segundo Trimestre",OR('BASE DE DATOS'!$O22="Trimestral",'BASE DE DATOS'!$O22="Mensual",'BASE DE DATOS'!$O22="Semestral"),IF('Tablero Indicadores 1 Trimestre'!$G$3="Tercer Trimestre",OR('BASE DE DATOS'!$O22="Trimestral",'BASE DE DATOS'!$O22="Mensual"),OR('BASE DE DATOS'!$O22="Trimestral",'BASE DE DATOS'!$O22="Mensual",'BASE DE DATOS'!$O22="Semestral",'BASE DE DATOS'!$O22="Anual")))))</f>
        <v>0</v>
      </c>
      <c r="C22" s="13" t="str">
        <f>IF(B22,COUNTIF($B$2:B22,TRUE()),"")</f>
        <v/>
      </c>
    </row>
    <row r="23" spans="1:3" x14ac:dyDescent="0.25">
      <c r="A23" s="13">
        <f t="shared" si="0"/>
        <v>876</v>
      </c>
      <c r="B23" s="13" t="b">
        <f>AND('BASE DE DATOS'!$A23='Tablero Indicadores 1 Trimestre'!$G$2,IF('Tablero Indicadores 1 Trimestre'!$G$3="Primer Trimestre",OR('BASE DE DATOS'!$O23="Trimestral",'BASE DE DATOS'!$O23="Mensual"),IF('Tablero Indicadores 1 Trimestre'!$G$3="Segundo Trimestre",OR('BASE DE DATOS'!$O23="Trimestral",'BASE DE DATOS'!$O23="Mensual",'BASE DE DATOS'!$O23="Semestral"),IF('Tablero Indicadores 1 Trimestre'!$G$3="Tercer Trimestre",OR('BASE DE DATOS'!$O23="Trimestral",'BASE DE DATOS'!$O23="Mensual"),OR('BASE DE DATOS'!$O23="Trimestral",'BASE DE DATOS'!$O23="Mensual",'BASE DE DATOS'!$O23="Semestral",'BASE DE DATOS'!$O23="Anual")))))</f>
        <v>0</v>
      </c>
      <c r="C23" s="13" t="str">
        <f>IF(B23,COUNTIF($B$2:B23,TRUE()),"")</f>
        <v/>
      </c>
    </row>
    <row r="24" spans="1:3" x14ac:dyDescent="0.25">
      <c r="A24" s="13">
        <f t="shared" si="0"/>
        <v>877</v>
      </c>
      <c r="B24" s="13" t="b">
        <f>AND('BASE DE DATOS'!$A24='Tablero Indicadores 1 Trimestre'!$G$2,IF('Tablero Indicadores 1 Trimestre'!$G$3="Primer Trimestre",OR('BASE DE DATOS'!$O24="Trimestral",'BASE DE DATOS'!$O24="Mensual"),IF('Tablero Indicadores 1 Trimestre'!$G$3="Segundo Trimestre",OR('BASE DE DATOS'!$O24="Trimestral",'BASE DE DATOS'!$O24="Mensual",'BASE DE DATOS'!$O24="Semestral"),IF('Tablero Indicadores 1 Trimestre'!$G$3="Tercer Trimestre",OR('BASE DE DATOS'!$O24="Trimestral",'BASE DE DATOS'!$O24="Mensual"),OR('BASE DE DATOS'!$O24="Trimestral",'BASE DE DATOS'!$O24="Mensual",'BASE DE DATOS'!$O24="Semestral",'BASE DE DATOS'!$O24="Anual")))))</f>
        <v>0</v>
      </c>
      <c r="C24" s="13" t="str">
        <f>IF(B24,COUNTIF($B$2:B24,TRUE()),"")</f>
        <v/>
      </c>
    </row>
    <row r="25" spans="1:3" x14ac:dyDescent="0.25">
      <c r="A25" s="13">
        <f t="shared" si="0"/>
        <v>878</v>
      </c>
      <c r="B25" s="13" t="b">
        <f>AND('BASE DE DATOS'!$A25='Tablero Indicadores 1 Trimestre'!$G$2,IF('Tablero Indicadores 1 Trimestre'!$G$3="Primer Trimestre",OR('BASE DE DATOS'!$O25="Trimestral",'BASE DE DATOS'!$O25="Mensual"),IF('Tablero Indicadores 1 Trimestre'!$G$3="Segundo Trimestre",OR('BASE DE DATOS'!$O25="Trimestral",'BASE DE DATOS'!$O25="Mensual",'BASE DE DATOS'!$O25="Semestral"),IF('Tablero Indicadores 1 Trimestre'!$G$3="Tercer Trimestre",OR('BASE DE DATOS'!$O25="Trimestral",'BASE DE DATOS'!$O25="Mensual"),OR('BASE DE DATOS'!$O25="Trimestral",'BASE DE DATOS'!$O25="Mensual",'BASE DE DATOS'!$O25="Semestral",'BASE DE DATOS'!$O25="Anual")))))</f>
        <v>0</v>
      </c>
      <c r="C25" s="13" t="str">
        <f>IF(B25,COUNTIF($B$2:B25,TRUE()),"")</f>
        <v/>
      </c>
    </row>
    <row r="26" spans="1:3" x14ac:dyDescent="0.25">
      <c r="A26" s="13">
        <f t="shared" si="0"/>
        <v>879</v>
      </c>
      <c r="B26" s="13" t="b">
        <f>AND('BASE DE DATOS'!$A26='Tablero Indicadores 1 Trimestre'!$G$2,IF('Tablero Indicadores 1 Trimestre'!$G$3="Primer Trimestre",OR('BASE DE DATOS'!$O26="Trimestral",'BASE DE DATOS'!$O26="Mensual"),IF('Tablero Indicadores 1 Trimestre'!$G$3="Segundo Trimestre",OR('BASE DE DATOS'!$O26="Trimestral",'BASE DE DATOS'!$O26="Mensual",'BASE DE DATOS'!$O26="Semestral"),IF('Tablero Indicadores 1 Trimestre'!$G$3="Tercer Trimestre",OR('BASE DE DATOS'!$O26="Trimestral",'BASE DE DATOS'!$O26="Mensual"),OR('BASE DE DATOS'!$O26="Trimestral",'BASE DE DATOS'!$O26="Mensual",'BASE DE DATOS'!$O26="Semestral",'BASE DE DATOS'!$O26="Anual")))))</f>
        <v>0</v>
      </c>
      <c r="C26" s="13" t="str">
        <f>IF(B26,COUNTIF($B$2:B26,TRUE()),"")</f>
        <v/>
      </c>
    </row>
    <row r="27" spans="1:3" x14ac:dyDescent="0.25">
      <c r="A27" s="13">
        <f t="shared" si="0"/>
        <v>880</v>
      </c>
      <c r="B27" s="13" t="b">
        <f>AND('BASE DE DATOS'!$A27='Tablero Indicadores 1 Trimestre'!$G$2,IF('Tablero Indicadores 1 Trimestre'!$G$3="Primer Trimestre",OR('BASE DE DATOS'!$O27="Trimestral",'BASE DE DATOS'!$O27="Mensual"),IF('Tablero Indicadores 1 Trimestre'!$G$3="Segundo Trimestre",OR('BASE DE DATOS'!$O27="Trimestral",'BASE DE DATOS'!$O27="Mensual",'BASE DE DATOS'!$O27="Semestral"),IF('Tablero Indicadores 1 Trimestre'!$G$3="Tercer Trimestre",OR('BASE DE DATOS'!$O27="Trimestral",'BASE DE DATOS'!$O27="Mensual"),OR('BASE DE DATOS'!$O27="Trimestral",'BASE DE DATOS'!$O27="Mensual",'BASE DE DATOS'!$O27="Semestral",'BASE DE DATOS'!$O27="Anual")))))</f>
        <v>0</v>
      </c>
      <c r="C27" s="13" t="str">
        <f>IF(B27,COUNTIF($B$2:B27,TRUE()),"")</f>
        <v/>
      </c>
    </row>
    <row r="28" spans="1:3" x14ac:dyDescent="0.25">
      <c r="A28" s="13">
        <f t="shared" si="0"/>
        <v>881</v>
      </c>
      <c r="B28" s="13" t="b">
        <f>AND('BASE DE DATOS'!$A28='Tablero Indicadores 1 Trimestre'!$G$2,IF('Tablero Indicadores 1 Trimestre'!$G$3="Primer Trimestre",OR('BASE DE DATOS'!$O28="Trimestral",'BASE DE DATOS'!$O28="Mensual"),IF('Tablero Indicadores 1 Trimestre'!$G$3="Segundo Trimestre",OR('BASE DE DATOS'!$O28="Trimestral",'BASE DE DATOS'!$O28="Mensual",'BASE DE DATOS'!$O28="Semestral"),IF('Tablero Indicadores 1 Trimestre'!$G$3="Tercer Trimestre",OR('BASE DE DATOS'!$O28="Trimestral",'BASE DE DATOS'!$O28="Mensual"),OR('BASE DE DATOS'!$O28="Trimestral",'BASE DE DATOS'!$O28="Mensual",'BASE DE DATOS'!$O28="Semestral",'BASE DE DATOS'!$O28="Anual")))))</f>
        <v>0</v>
      </c>
      <c r="C28" s="13" t="str">
        <f>IF(B28,COUNTIF($B$2:B28,TRUE()),"")</f>
        <v/>
      </c>
    </row>
    <row r="29" spans="1:3" x14ac:dyDescent="0.25">
      <c r="A29" s="13">
        <f t="shared" si="0"/>
        <v>882</v>
      </c>
      <c r="B29" s="13" t="b">
        <f>AND('BASE DE DATOS'!$A29='Tablero Indicadores 1 Trimestre'!$G$2,IF('Tablero Indicadores 1 Trimestre'!$G$3="Primer Trimestre",OR('BASE DE DATOS'!$O29="Trimestral",'BASE DE DATOS'!$O29="Mensual"),IF('Tablero Indicadores 1 Trimestre'!$G$3="Segundo Trimestre",OR('BASE DE DATOS'!$O29="Trimestral",'BASE DE DATOS'!$O29="Mensual",'BASE DE DATOS'!$O29="Semestral"),IF('Tablero Indicadores 1 Trimestre'!$G$3="Tercer Trimestre",OR('BASE DE DATOS'!$O29="Trimestral",'BASE DE DATOS'!$O29="Mensual"),OR('BASE DE DATOS'!$O29="Trimestral",'BASE DE DATOS'!$O29="Mensual",'BASE DE DATOS'!$O29="Semestral",'BASE DE DATOS'!$O29="Anual")))))</f>
        <v>0</v>
      </c>
      <c r="C29" s="13" t="str">
        <f>IF(B29,COUNTIF($B$2:B29,TRUE()),"")</f>
        <v/>
      </c>
    </row>
    <row r="30" spans="1:3" x14ac:dyDescent="0.25">
      <c r="A30" s="13">
        <f t="shared" si="0"/>
        <v>883</v>
      </c>
      <c r="B30" s="13" t="b">
        <f>AND('BASE DE DATOS'!$A30='Tablero Indicadores 1 Trimestre'!$G$2,IF('Tablero Indicadores 1 Trimestre'!$G$3="Primer Trimestre",OR('BASE DE DATOS'!$O30="Trimestral",'BASE DE DATOS'!$O30="Mensual"),IF('Tablero Indicadores 1 Trimestre'!$G$3="Segundo Trimestre",OR('BASE DE DATOS'!$O30="Trimestral",'BASE DE DATOS'!$O30="Mensual",'BASE DE DATOS'!$O30="Semestral"),IF('Tablero Indicadores 1 Trimestre'!$G$3="Tercer Trimestre",OR('BASE DE DATOS'!$O30="Trimestral",'BASE DE DATOS'!$O30="Mensual"),OR('BASE DE DATOS'!$O30="Trimestral",'BASE DE DATOS'!$O30="Mensual",'BASE DE DATOS'!$O30="Semestral",'BASE DE DATOS'!$O30="Anual")))))</f>
        <v>0</v>
      </c>
      <c r="C30" s="13" t="str">
        <f>IF(B30,COUNTIF($B$2:B30,TRUE()),"")</f>
        <v/>
      </c>
    </row>
    <row r="31" spans="1:3" x14ac:dyDescent="0.25">
      <c r="A31" s="13">
        <f t="shared" si="0"/>
        <v>884</v>
      </c>
      <c r="B31" s="13" t="b">
        <f>AND('BASE DE DATOS'!$A31='Tablero Indicadores 1 Trimestre'!$G$2,IF('Tablero Indicadores 1 Trimestre'!$G$3="Primer Trimestre",OR('BASE DE DATOS'!$O31="Trimestral",'BASE DE DATOS'!$O31="Mensual"),IF('Tablero Indicadores 1 Trimestre'!$G$3="Segundo Trimestre",OR('BASE DE DATOS'!$O31="Trimestral",'BASE DE DATOS'!$O31="Mensual",'BASE DE DATOS'!$O31="Semestral"),IF('Tablero Indicadores 1 Trimestre'!$G$3="Tercer Trimestre",OR('BASE DE DATOS'!$O31="Trimestral",'BASE DE DATOS'!$O31="Mensual"),OR('BASE DE DATOS'!$O31="Trimestral",'BASE DE DATOS'!$O31="Mensual",'BASE DE DATOS'!$O31="Semestral",'BASE DE DATOS'!$O31="Anual")))))</f>
        <v>0</v>
      </c>
      <c r="C31" s="13" t="str">
        <f>IF(B31,COUNTIF($B$2:B31,TRUE()),"")</f>
        <v/>
      </c>
    </row>
    <row r="32" spans="1:3" x14ac:dyDescent="0.25">
      <c r="A32" s="13" t="str">
        <f t="shared" si="0"/>
        <v/>
      </c>
      <c r="B32" s="13" t="b">
        <f>AND('BASE DE DATOS'!$A32='Tablero Indicadores 1 Trimestre'!$G$2,IF('Tablero Indicadores 1 Trimestre'!$G$3="Primer Trimestre",OR('BASE DE DATOS'!$O32="Trimestral",'BASE DE DATOS'!$O32="Mensual"),IF('Tablero Indicadores 1 Trimestre'!$G$3="Segundo Trimestre",OR('BASE DE DATOS'!$O32="Trimestral",'BASE DE DATOS'!$O32="Mensual",'BASE DE DATOS'!$O32="Semestral"),IF('Tablero Indicadores 1 Trimestre'!$G$3="Tercer Trimestre",OR('BASE DE DATOS'!$O32="Trimestral",'BASE DE DATOS'!$O32="Mensual"),OR('BASE DE DATOS'!$O32="Trimestral",'BASE DE DATOS'!$O32="Mensual",'BASE DE DATOS'!$O32="Semestral",'BASE DE DATOS'!$O32="Anual")))))</f>
        <v>0</v>
      </c>
      <c r="C32" s="13" t="str">
        <f>IF(B32,COUNTIF($B$2:B32,TRUE()),"")</f>
        <v/>
      </c>
    </row>
    <row r="33" spans="1:3" x14ac:dyDescent="0.25">
      <c r="A33" s="13" t="str">
        <f t="shared" si="0"/>
        <v/>
      </c>
      <c r="B33" s="13" t="b">
        <f>AND('BASE DE DATOS'!$A33='Tablero Indicadores 1 Trimestre'!$G$2,IF('Tablero Indicadores 1 Trimestre'!$G$3="Primer Trimestre",OR('BASE DE DATOS'!$O33="Trimestral",'BASE DE DATOS'!$O33="Mensual"),IF('Tablero Indicadores 1 Trimestre'!$G$3="Segundo Trimestre",OR('BASE DE DATOS'!$O33="Trimestral",'BASE DE DATOS'!$O33="Mensual",'BASE DE DATOS'!$O33="Semestral"),IF('Tablero Indicadores 1 Trimestre'!$G$3="Tercer Trimestre",OR('BASE DE DATOS'!$O33="Trimestral",'BASE DE DATOS'!$O33="Mensual"),OR('BASE DE DATOS'!$O33="Trimestral",'BASE DE DATOS'!$O33="Mensual",'BASE DE DATOS'!$O33="Semestral",'BASE DE DATOS'!$O33="Anual")))))</f>
        <v>0</v>
      </c>
      <c r="C33" s="13" t="str">
        <f>IF(B33,COUNTIF($B$2:B33,TRUE()),"")</f>
        <v/>
      </c>
    </row>
    <row r="34" spans="1:3" x14ac:dyDescent="0.25">
      <c r="A34" s="13" t="str">
        <f t="shared" ref="A34:A65" si="1">IFERROR(MATCH(ROW()-1,$C$2:$C$952,0)+1,"")</f>
        <v/>
      </c>
      <c r="B34" s="13" t="b">
        <f>AND('BASE DE DATOS'!$A34='Tablero Indicadores 1 Trimestre'!$G$2,IF('Tablero Indicadores 1 Trimestre'!$G$3="Primer Trimestre",OR('BASE DE DATOS'!$O34="Trimestral",'BASE DE DATOS'!$O34="Mensual"),IF('Tablero Indicadores 1 Trimestre'!$G$3="Segundo Trimestre",OR('BASE DE DATOS'!$O34="Trimestral",'BASE DE DATOS'!$O34="Mensual",'BASE DE DATOS'!$O34="Semestral"),IF('Tablero Indicadores 1 Trimestre'!$G$3="Tercer Trimestre",OR('BASE DE DATOS'!$O34="Trimestral",'BASE DE DATOS'!$O34="Mensual"),OR('BASE DE DATOS'!$O34="Trimestral",'BASE DE DATOS'!$O34="Mensual",'BASE DE DATOS'!$O34="Semestral",'BASE DE DATOS'!$O34="Anual")))))</f>
        <v>0</v>
      </c>
      <c r="C34" s="13" t="str">
        <f>IF(B34,COUNTIF($B$2:B34,TRUE()),"")</f>
        <v/>
      </c>
    </row>
    <row r="35" spans="1:3" x14ac:dyDescent="0.25">
      <c r="A35" s="13" t="str">
        <f t="shared" si="1"/>
        <v/>
      </c>
      <c r="B35" s="13" t="b">
        <f>AND('BASE DE DATOS'!$A35='Tablero Indicadores 1 Trimestre'!$G$2,IF('Tablero Indicadores 1 Trimestre'!$G$3="Primer Trimestre",OR('BASE DE DATOS'!$O35="Trimestral",'BASE DE DATOS'!$O35="Mensual"),IF('Tablero Indicadores 1 Trimestre'!$G$3="Segundo Trimestre",OR('BASE DE DATOS'!$O35="Trimestral",'BASE DE DATOS'!$O35="Mensual",'BASE DE DATOS'!$O35="Semestral"),IF('Tablero Indicadores 1 Trimestre'!$G$3="Tercer Trimestre",OR('BASE DE DATOS'!$O35="Trimestral",'BASE DE DATOS'!$O35="Mensual"),OR('BASE DE DATOS'!$O35="Trimestral",'BASE DE DATOS'!$O35="Mensual",'BASE DE DATOS'!$O35="Semestral",'BASE DE DATOS'!$O35="Anual")))))</f>
        <v>0</v>
      </c>
      <c r="C35" s="13" t="str">
        <f>IF(B35,COUNTIF($B$2:B35,TRUE()),"")</f>
        <v/>
      </c>
    </row>
    <row r="36" spans="1:3" x14ac:dyDescent="0.25">
      <c r="A36" s="13" t="str">
        <f t="shared" si="1"/>
        <v/>
      </c>
      <c r="B36" s="13" t="b">
        <f>AND('BASE DE DATOS'!$A36='Tablero Indicadores 1 Trimestre'!$G$2,IF('Tablero Indicadores 1 Trimestre'!$G$3="Primer Trimestre",OR('BASE DE DATOS'!$O36="Trimestral",'BASE DE DATOS'!$O36="Mensual"),IF('Tablero Indicadores 1 Trimestre'!$G$3="Segundo Trimestre",OR('BASE DE DATOS'!$O36="Trimestral",'BASE DE DATOS'!$O36="Mensual",'BASE DE DATOS'!$O36="Semestral"),IF('Tablero Indicadores 1 Trimestre'!$G$3="Tercer Trimestre",OR('BASE DE DATOS'!$O36="Trimestral",'BASE DE DATOS'!$O36="Mensual"),OR('BASE DE DATOS'!$O36="Trimestral",'BASE DE DATOS'!$O36="Mensual",'BASE DE DATOS'!$O36="Semestral",'BASE DE DATOS'!$O36="Anual")))))</f>
        <v>0</v>
      </c>
      <c r="C36" s="13" t="str">
        <f>IF(B36,COUNTIF($B$2:B36,TRUE()),"")</f>
        <v/>
      </c>
    </row>
    <row r="37" spans="1:3" x14ac:dyDescent="0.25">
      <c r="A37" s="13" t="str">
        <f t="shared" si="1"/>
        <v/>
      </c>
      <c r="B37" s="13" t="b">
        <f>AND('BASE DE DATOS'!$A37='Tablero Indicadores 1 Trimestre'!$G$2,IF('Tablero Indicadores 1 Trimestre'!$G$3="Primer Trimestre",OR('BASE DE DATOS'!$O37="Trimestral",'BASE DE DATOS'!$O37="Mensual"),IF('Tablero Indicadores 1 Trimestre'!$G$3="Segundo Trimestre",OR('BASE DE DATOS'!$O37="Trimestral",'BASE DE DATOS'!$O37="Mensual",'BASE DE DATOS'!$O37="Semestral"),IF('Tablero Indicadores 1 Trimestre'!$G$3="Tercer Trimestre",OR('BASE DE DATOS'!$O37="Trimestral",'BASE DE DATOS'!$O37="Mensual"),OR('BASE DE DATOS'!$O37="Trimestral",'BASE DE DATOS'!$O37="Mensual",'BASE DE DATOS'!$O37="Semestral",'BASE DE DATOS'!$O37="Anual")))))</f>
        <v>0</v>
      </c>
      <c r="C37" s="13" t="str">
        <f>IF(B37,COUNTIF($B$2:B37,TRUE()),"")</f>
        <v/>
      </c>
    </row>
    <row r="38" spans="1:3" x14ac:dyDescent="0.25">
      <c r="A38" s="13" t="str">
        <f t="shared" si="1"/>
        <v/>
      </c>
      <c r="B38" s="13" t="b">
        <f>AND('BASE DE DATOS'!$A38='Tablero Indicadores 1 Trimestre'!$G$2,IF('Tablero Indicadores 1 Trimestre'!$G$3="Primer Trimestre",OR('BASE DE DATOS'!$O38="Trimestral",'BASE DE DATOS'!$O38="Mensual"),IF('Tablero Indicadores 1 Trimestre'!$G$3="Segundo Trimestre",OR('BASE DE DATOS'!$O38="Trimestral",'BASE DE DATOS'!$O38="Mensual",'BASE DE DATOS'!$O38="Semestral"),IF('Tablero Indicadores 1 Trimestre'!$G$3="Tercer Trimestre",OR('BASE DE DATOS'!$O38="Trimestral",'BASE DE DATOS'!$O38="Mensual"),OR('BASE DE DATOS'!$O38="Trimestral",'BASE DE DATOS'!$O38="Mensual",'BASE DE DATOS'!$O38="Semestral",'BASE DE DATOS'!$O38="Anual")))))</f>
        <v>0</v>
      </c>
      <c r="C38" s="13" t="str">
        <f>IF(B38,COUNTIF($B$2:B38,TRUE()),"")</f>
        <v/>
      </c>
    </row>
    <row r="39" spans="1:3" x14ac:dyDescent="0.25">
      <c r="A39" s="13" t="str">
        <f t="shared" si="1"/>
        <v/>
      </c>
      <c r="B39" s="13" t="b">
        <f>AND('BASE DE DATOS'!$A39='Tablero Indicadores 1 Trimestre'!$G$2,IF('Tablero Indicadores 1 Trimestre'!$G$3="Primer Trimestre",OR('BASE DE DATOS'!$O39="Trimestral",'BASE DE DATOS'!$O39="Mensual"),IF('Tablero Indicadores 1 Trimestre'!$G$3="Segundo Trimestre",OR('BASE DE DATOS'!$O39="Trimestral",'BASE DE DATOS'!$O39="Mensual",'BASE DE DATOS'!$O39="Semestral"),IF('Tablero Indicadores 1 Trimestre'!$G$3="Tercer Trimestre",OR('BASE DE DATOS'!$O39="Trimestral",'BASE DE DATOS'!$O39="Mensual"),OR('BASE DE DATOS'!$O39="Trimestral",'BASE DE DATOS'!$O39="Mensual",'BASE DE DATOS'!$O39="Semestral",'BASE DE DATOS'!$O39="Anual")))))</f>
        <v>0</v>
      </c>
      <c r="C39" s="13" t="str">
        <f>IF(B39,COUNTIF($B$2:B39,TRUE()),"")</f>
        <v/>
      </c>
    </row>
    <row r="40" spans="1:3" x14ac:dyDescent="0.25">
      <c r="A40" s="13" t="str">
        <f t="shared" si="1"/>
        <v/>
      </c>
      <c r="B40" s="13" t="b">
        <f>AND('BASE DE DATOS'!$A40='Tablero Indicadores 1 Trimestre'!$G$2,IF('Tablero Indicadores 1 Trimestre'!$G$3="Primer Trimestre",OR('BASE DE DATOS'!$O40="Trimestral",'BASE DE DATOS'!$O40="Mensual"),IF('Tablero Indicadores 1 Trimestre'!$G$3="Segundo Trimestre",OR('BASE DE DATOS'!$O40="Trimestral",'BASE DE DATOS'!$O40="Mensual",'BASE DE DATOS'!$O40="Semestral"),IF('Tablero Indicadores 1 Trimestre'!$G$3="Tercer Trimestre",OR('BASE DE DATOS'!$O40="Trimestral",'BASE DE DATOS'!$O40="Mensual"),OR('BASE DE DATOS'!$O40="Trimestral",'BASE DE DATOS'!$O40="Mensual",'BASE DE DATOS'!$O40="Semestral",'BASE DE DATOS'!$O40="Anual")))))</f>
        <v>0</v>
      </c>
      <c r="C40" s="13" t="str">
        <f>IF(B40,COUNTIF($B$2:B40,TRUE()),"")</f>
        <v/>
      </c>
    </row>
    <row r="41" spans="1:3" x14ac:dyDescent="0.25">
      <c r="A41" s="13" t="str">
        <f t="shared" si="1"/>
        <v/>
      </c>
      <c r="B41" s="13" t="b">
        <f>AND('BASE DE DATOS'!$A41='Tablero Indicadores 1 Trimestre'!$G$2,IF('Tablero Indicadores 1 Trimestre'!$G$3="Primer Trimestre",OR('BASE DE DATOS'!$O41="Trimestral",'BASE DE DATOS'!$O41="Mensual"),IF('Tablero Indicadores 1 Trimestre'!$G$3="Segundo Trimestre",OR('BASE DE DATOS'!$O41="Trimestral",'BASE DE DATOS'!$O41="Mensual",'BASE DE DATOS'!$O41="Semestral"),IF('Tablero Indicadores 1 Trimestre'!$G$3="Tercer Trimestre",OR('BASE DE DATOS'!$O41="Trimestral",'BASE DE DATOS'!$O41="Mensual"),OR('BASE DE DATOS'!$O41="Trimestral",'BASE DE DATOS'!$O41="Mensual",'BASE DE DATOS'!$O41="Semestral",'BASE DE DATOS'!$O41="Anual")))))</f>
        <v>0</v>
      </c>
      <c r="C41" s="13" t="str">
        <f>IF(B41,COUNTIF($B$2:B41,TRUE()),"")</f>
        <v/>
      </c>
    </row>
    <row r="42" spans="1:3" x14ac:dyDescent="0.25">
      <c r="A42" s="13" t="str">
        <f t="shared" si="1"/>
        <v/>
      </c>
      <c r="B42" s="13" t="b">
        <f>AND('BASE DE DATOS'!$A42='Tablero Indicadores 1 Trimestre'!$G$2,IF('Tablero Indicadores 1 Trimestre'!$G$3="Primer Trimestre",OR('BASE DE DATOS'!$O42="Trimestral",'BASE DE DATOS'!$O42="Mensual"),IF('Tablero Indicadores 1 Trimestre'!$G$3="Segundo Trimestre",OR('BASE DE DATOS'!$O42="Trimestral",'BASE DE DATOS'!$O42="Mensual",'BASE DE DATOS'!$O42="Semestral"),IF('Tablero Indicadores 1 Trimestre'!$G$3="Tercer Trimestre",OR('BASE DE DATOS'!$O42="Trimestral",'BASE DE DATOS'!$O42="Mensual"),OR('BASE DE DATOS'!$O42="Trimestral",'BASE DE DATOS'!$O42="Mensual",'BASE DE DATOS'!$O42="Semestral",'BASE DE DATOS'!$O42="Anual")))))</f>
        <v>0</v>
      </c>
      <c r="C42" s="13" t="str">
        <f>IF(B42,COUNTIF($B$2:B42,TRUE()),"")</f>
        <v/>
      </c>
    </row>
    <row r="43" spans="1:3" x14ac:dyDescent="0.25">
      <c r="A43" s="13" t="str">
        <f t="shared" si="1"/>
        <v/>
      </c>
      <c r="B43" s="13" t="b">
        <f>AND('BASE DE DATOS'!$A43='Tablero Indicadores 1 Trimestre'!$G$2,IF('Tablero Indicadores 1 Trimestre'!$G$3="Primer Trimestre",OR('BASE DE DATOS'!$O43="Trimestral",'BASE DE DATOS'!$O43="Mensual"),IF('Tablero Indicadores 1 Trimestre'!$G$3="Segundo Trimestre",OR('BASE DE DATOS'!$O43="Trimestral",'BASE DE DATOS'!$O43="Mensual",'BASE DE DATOS'!$O43="Semestral"),IF('Tablero Indicadores 1 Trimestre'!$G$3="Tercer Trimestre",OR('BASE DE DATOS'!$O43="Trimestral",'BASE DE DATOS'!$O43="Mensual"),OR('BASE DE DATOS'!$O43="Trimestral",'BASE DE DATOS'!$O43="Mensual",'BASE DE DATOS'!$O43="Semestral",'BASE DE DATOS'!$O43="Anual")))))</f>
        <v>0</v>
      </c>
      <c r="C43" s="13" t="str">
        <f>IF(B43,COUNTIF($B$2:B43,TRUE()),"")</f>
        <v/>
      </c>
    </row>
    <row r="44" spans="1:3" x14ac:dyDescent="0.25">
      <c r="A44" s="13" t="str">
        <f t="shared" si="1"/>
        <v/>
      </c>
      <c r="B44" s="13" t="b">
        <f>AND('BASE DE DATOS'!$A44='Tablero Indicadores 1 Trimestre'!$G$2,IF('Tablero Indicadores 1 Trimestre'!$G$3="Primer Trimestre",OR('BASE DE DATOS'!$O44="Trimestral",'BASE DE DATOS'!$O44="Mensual"),IF('Tablero Indicadores 1 Trimestre'!$G$3="Segundo Trimestre",OR('BASE DE DATOS'!$O44="Trimestral",'BASE DE DATOS'!$O44="Mensual",'BASE DE DATOS'!$O44="Semestral"),IF('Tablero Indicadores 1 Trimestre'!$G$3="Tercer Trimestre",OR('BASE DE DATOS'!$O44="Trimestral",'BASE DE DATOS'!$O44="Mensual"),OR('BASE DE DATOS'!$O44="Trimestral",'BASE DE DATOS'!$O44="Mensual",'BASE DE DATOS'!$O44="Semestral",'BASE DE DATOS'!$O44="Anual")))))</f>
        <v>0</v>
      </c>
      <c r="C44" s="13" t="str">
        <f>IF(B44,COUNTIF($B$2:B44,TRUE()),"")</f>
        <v/>
      </c>
    </row>
    <row r="45" spans="1:3" x14ac:dyDescent="0.25">
      <c r="A45" s="13" t="str">
        <f t="shared" si="1"/>
        <v/>
      </c>
      <c r="B45" s="13" t="b">
        <f>AND('BASE DE DATOS'!$A45='Tablero Indicadores 1 Trimestre'!$G$2,IF('Tablero Indicadores 1 Trimestre'!$G$3="Primer Trimestre",OR('BASE DE DATOS'!$O45="Trimestral",'BASE DE DATOS'!$O45="Mensual"),IF('Tablero Indicadores 1 Trimestre'!$G$3="Segundo Trimestre",OR('BASE DE DATOS'!$O45="Trimestral",'BASE DE DATOS'!$O45="Mensual",'BASE DE DATOS'!$O45="Semestral"),IF('Tablero Indicadores 1 Trimestre'!$G$3="Tercer Trimestre",OR('BASE DE DATOS'!$O45="Trimestral",'BASE DE DATOS'!$O45="Mensual"),OR('BASE DE DATOS'!$O45="Trimestral",'BASE DE DATOS'!$O45="Mensual",'BASE DE DATOS'!$O45="Semestral",'BASE DE DATOS'!$O45="Anual")))))</f>
        <v>0</v>
      </c>
      <c r="C45" s="13" t="str">
        <f>IF(B45,COUNTIF($B$2:B45,TRUE()),"")</f>
        <v/>
      </c>
    </row>
    <row r="46" spans="1:3" x14ac:dyDescent="0.25">
      <c r="A46" s="13" t="str">
        <f t="shared" si="1"/>
        <v/>
      </c>
      <c r="B46" s="13" t="b">
        <f>AND('BASE DE DATOS'!$A46='Tablero Indicadores 1 Trimestre'!$G$2,IF('Tablero Indicadores 1 Trimestre'!$G$3="Primer Trimestre",OR('BASE DE DATOS'!$O46="Trimestral",'BASE DE DATOS'!$O46="Mensual"),IF('Tablero Indicadores 1 Trimestre'!$G$3="Segundo Trimestre",OR('BASE DE DATOS'!$O46="Trimestral",'BASE DE DATOS'!$O46="Mensual",'BASE DE DATOS'!$O46="Semestral"),IF('Tablero Indicadores 1 Trimestre'!$G$3="Tercer Trimestre",OR('BASE DE DATOS'!$O46="Trimestral",'BASE DE DATOS'!$O46="Mensual"),OR('BASE DE DATOS'!$O46="Trimestral",'BASE DE DATOS'!$O46="Mensual",'BASE DE DATOS'!$O46="Semestral",'BASE DE DATOS'!$O46="Anual")))))</f>
        <v>0</v>
      </c>
      <c r="C46" s="13" t="str">
        <f>IF(B46,COUNTIF($B$2:B46,TRUE()),"")</f>
        <v/>
      </c>
    </row>
    <row r="47" spans="1:3" x14ac:dyDescent="0.25">
      <c r="A47" s="13" t="str">
        <f t="shared" si="1"/>
        <v/>
      </c>
      <c r="B47" s="13" t="b">
        <f>AND('BASE DE DATOS'!$A47='Tablero Indicadores 1 Trimestre'!$G$2,IF('Tablero Indicadores 1 Trimestre'!$G$3="Primer Trimestre",OR('BASE DE DATOS'!$O47="Trimestral",'BASE DE DATOS'!$O47="Mensual"),IF('Tablero Indicadores 1 Trimestre'!$G$3="Segundo Trimestre",OR('BASE DE DATOS'!$O47="Trimestral",'BASE DE DATOS'!$O47="Mensual",'BASE DE DATOS'!$O47="Semestral"),IF('Tablero Indicadores 1 Trimestre'!$G$3="Tercer Trimestre",OR('BASE DE DATOS'!$O47="Trimestral",'BASE DE DATOS'!$O47="Mensual"),OR('BASE DE DATOS'!$O47="Trimestral",'BASE DE DATOS'!$O47="Mensual",'BASE DE DATOS'!$O47="Semestral",'BASE DE DATOS'!$O47="Anual")))))</f>
        <v>0</v>
      </c>
      <c r="C47" s="13" t="str">
        <f>IF(B47,COUNTIF($B$2:B47,TRUE()),"")</f>
        <v/>
      </c>
    </row>
    <row r="48" spans="1:3" x14ac:dyDescent="0.25">
      <c r="A48" s="13" t="str">
        <f t="shared" si="1"/>
        <v/>
      </c>
      <c r="B48" s="13" t="b">
        <f>AND('BASE DE DATOS'!$A48='Tablero Indicadores 1 Trimestre'!$G$2,IF('Tablero Indicadores 1 Trimestre'!$G$3="Primer Trimestre",OR('BASE DE DATOS'!$O48="Trimestral",'BASE DE DATOS'!$O48="Mensual"),IF('Tablero Indicadores 1 Trimestre'!$G$3="Segundo Trimestre",OR('BASE DE DATOS'!$O48="Trimestral",'BASE DE DATOS'!$O48="Mensual",'BASE DE DATOS'!$O48="Semestral"),IF('Tablero Indicadores 1 Trimestre'!$G$3="Tercer Trimestre",OR('BASE DE DATOS'!$O48="Trimestral",'BASE DE DATOS'!$O48="Mensual"),OR('BASE DE DATOS'!$O48="Trimestral",'BASE DE DATOS'!$O48="Mensual",'BASE DE DATOS'!$O48="Semestral",'BASE DE DATOS'!$O48="Anual")))))</f>
        <v>0</v>
      </c>
      <c r="C48" s="13" t="str">
        <f>IF(B48,COUNTIF($B$2:B48,TRUE()),"")</f>
        <v/>
      </c>
    </row>
    <row r="49" spans="1:3" x14ac:dyDescent="0.25">
      <c r="A49" s="13" t="str">
        <f t="shared" si="1"/>
        <v/>
      </c>
      <c r="B49" s="13" t="b">
        <f>AND('BASE DE DATOS'!$A49='Tablero Indicadores 1 Trimestre'!$G$2,IF('Tablero Indicadores 1 Trimestre'!$G$3="Primer Trimestre",OR('BASE DE DATOS'!$O49="Trimestral",'BASE DE DATOS'!$O49="Mensual"),IF('Tablero Indicadores 1 Trimestre'!$G$3="Segundo Trimestre",OR('BASE DE DATOS'!$O49="Trimestral",'BASE DE DATOS'!$O49="Mensual",'BASE DE DATOS'!$O49="Semestral"),IF('Tablero Indicadores 1 Trimestre'!$G$3="Tercer Trimestre",OR('BASE DE DATOS'!$O49="Trimestral",'BASE DE DATOS'!$O49="Mensual"),OR('BASE DE DATOS'!$O49="Trimestral",'BASE DE DATOS'!$O49="Mensual",'BASE DE DATOS'!$O49="Semestral",'BASE DE DATOS'!$O49="Anual")))))</f>
        <v>0</v>
      </c>
      <c r="C49" s="13" t="str">
        <f>IF(B49,COUNTIF($B$2:B49,TRUE()),"")</f>
        <v/>
      </c>
    </row>
    <row r="50" spans="1:3" x14ac:dyDescent="0.25">
      <c r="A50" s="13" t="str">
        <f t="shared" si="1"/>
        <v/>
      </c>
      <c r="B50" s="13" t="b">
        <f>AND('BASE DE DATOS'!$A50='Tablero Indicadores 1 Trimestre'!$G$2,IF('Tablero Indicadores 1 Trimestre'!$G$3="Primer Trimestre",OR('BASE DE DATOS'!$O50="Trimestral",'BASE DE DATOS'!$O50="Mensual"),IF('Tablero Indicadores 1 Trimestre'!$G$3="Segundo Trimestre",OR('BASE DE DATOS'!$O50="Trimestral",'BASE DE DATOS'!$O50="Mensual",'BASE DE DATOS'!$O50="Semestral"),IF('Tablero Indicadores 1 Trimestre'!$G$3="Tercer Trimestre",OR('BASE DE DATOS'!$O50="Trimestral",'BASE DE DATOS'!$O50="Mensual"),OR('BASE DE DATOS'!$O50="Trimestral",'BASE DE DATOS'!$O50="Mensual",'BASE DE DATOS'!$O50="Semestral",'BASE DE DATOS'!$O50="Anual")))))</f>
        <v>0</v>
      </c>
      <c r="C50" s="13" t="str">
        <f>IF(B50,COUNTIF($B$2:B50,TRUE()),"")</f>
        <v/>
      </c>
    </row>
    <row r="51" spans="1:3" x14ac:dyDescent="0.25">
      <c r="A51" s="13" t="str">
        <f t="shared" si="1"/>
        <v/>
      </c>
      <c r="B51" s="13" t="b">
        <f>AND('BASE DE DATOS'!$A51='Tablero Indicadores 1 Trimestre'!$G$2,IF('Tablero Indicadores 1 Trimestre'!$G$3="Primer Trimestre",OR('BASE DE DATOS'!$O51="Trimestral",'BASE DE DATOS'!$O51="Mensual"),IF('Tablero Indicadores 1 Trimestre'!$G$3="Segundo Trimestre",OR('BASE DE DATOS'!$O51="Trimestral",'BASE DE DATOS'!$O51="Mensual",'BASE DE DATOS'!$O51="Semestral"),IF('Tablero Indicadores 1 Trimestre'!$G$3="Tercer Trimestre",OR('BASE DE DATOS'!$O51="Trimestral",'BASE DE DATOS'!$O51="Mensual"),OR('BASE DE DATOS'!$O51="Trimestral",'BASE DE DATOS'!$O51="Mensual",'BASE DE DATOS'!$O51="Semestral",'BASE DE DATOS'!$O51="Anual")))))</f>
        <v>0</v>
      </c>
      <c r="C51" s="13" t="str">
        <f>IF(B51,COUNTIF($B$2:B51,TRUE()),"")</f>
        <v/>
      </c>
    </row>
    <row r="52" spans="1:3" x14ac:dyDescent="0.25">
      <c r="A52" s="13" t="str">
        <f t="shared" si="1"/>
        <v/>
      </c>
      <c r="B52" s="13" t="b">
        <f>AND('BASE DE DATOS'!$A52='Tablero Indicadores 1 Trimestre'!$G$2,IF('Tablero Indicadores 1 Trimestre'!$G$3="Primer Trimestre",OR('BASE DE DATOS'!$O52="Trimestral",'BASE DE DATOS'!$O52="Mensual"),IF('Tablero Indicadores 1 Trimestre'!$G$3="Segundo Trimestre",OR('BASE DE DATOS'!$O52="Trimestral",'BASE DE DATOS'!$O52="Mensual",'BASE DE DATOS'!$O52="Semestral"),IF('Tablero Indicadores 1 Trimestre'!$G$3="Tercer Trimestre",OR('BASE DE DATOS'!$O52="Trimestral",'BASE DE DATOS'!$O52="Mensual"),OR('BASE DE DATOS'!$O52="Trimestral",'BASE DE DATOS'!$O52="Mensual",'BASE DE DATOS'!$O52="Semestral",'BASE DE DATOS'!$O52="Anual")))))</f>
        <v>0</v>
      </c>
      <c r="C52" s="13" t="str">
        <f>IF(B52,COUNTIF($B$2:B52,TRUE()),"")</f>
        <v/>
      </c>
    </row>
    <row r="53" spans="1:3" x14ac:dyDescent="0.25">
      <c r="A53" s="13" t="str">
        <f t="shared" si="1"/>
        <v/>
      </c>
      <c r="B53" s="13" t="b">
        <f>AND('BASE DE DATOS'!$A53='Tablero Indicadores 1 Trimestre'!$G$2,IF('Tablero Indicadores 1 Trimestre'!$G$3="Primer Trimestre",OR('BASE DE DATOS'!$O53="Trimestral",'BASE DE DATOS'!$O53="Mensual"),IF('Tablero Indicadores 1 Trimestre'!$G$3="Segundo Trimestre",OR('BASE DE DATOS'!$O53="Trimestral",'BASE DE DATOS'!$O53="Mensual",'BASE DE DATOS'!$O53="Semestral"),IF('Tablero Indicadores 1 Trimestre'!$G$3="Tercer Trimestre",OR('BASE DE DATOS'!$O53="Trimestral",'BASE DE DATOS'!$O53="Mensual"),OR('BASE DE DATOS'!$O53="Trimestral",'BASE DE DATOS'!$O53="Mensual",'BASE DE DATOS'!$O53="Semestral",'BASE DE DATOS'!$O53="Anual")))))</f>
        <v>0</v>
      </c>
      <c r="C53" s="13" t="str">
        <f>IF(B53,COUNTIF($B$2:B53,TRUE()),"")</f>
        <v/>
      </c>
    </row>
    <row r="54" spans="1:3" x14ac:dyDescent="0.25">
      <c r="A54" s="13" t="str">
        <f t="shared" si="1"/>
        <v/>
      </c>
      <c r="B54" s="13" t="b">
        <f>AND('BASE DE DATOS'!$A54='Tablero Indicadores 1 Trimestre'!$G$2,IF('Tablero Indicadores 1 Trimestre'!$G$3="Primer Trimestre",OR('BASE DE DATOS'!$O54="Trimestral",'BASE DE DATOS'!$O54="Mensual"),IF('Tablero Indicadores 1 Trimestre'!$G$3="Segundo Trimestre",OR('BASE DE DATOS'!$O54="Trimestral",'BASE DE DATOS'!$O54="Mensual",'BASE DE DATOS'!$O54="Semestral"),IF('Tablero Indicadores 1 Trimestre'!$G$3="Tercer Trimestre",OR('BASE DE DATOS'!$O54="Trimestral",'BASE DE DATOS'!$O54="Mensual"),OR('BASE DE DATOS'!$O54="Trimestral",'BASE DE DATOS'!$O54="Mensual",'BASE DE DATOS'!$O54="Semestral",'BASE DE DATOS'!$O54="Anual")))))</f>
        <v>0</v>
      </c>
      <c r="C54" s="13" t="str">
        <f>IF(B54,COUNTIF($B$2:B54,TRUE()),"")</f>
        <v/>
      </c>
    </row>
    <row r="55" spans="1:3" x14ac:dyDescent="0.25">
      <c r="A55" s="13" t="str">
        <f t="shared" si="1"/>
        <v/>
      </c>
      <c r="B55" s="13" t="b">
        <f>AND('BASE DE DATOS'!$A55='Tablero Indicadores 1 Trimestre'!$G$2,IF('Tablero Indicadores 1 Trimestre'!$G$3="Primer Trimestre",OR('BASE DE DATOS'!$O55="Trimestral",'BASE DE DATOS'!$O55="Mensual"),IF('Tablero Indicadores 1 Trimestre'!$G$3="Segundo Trimestre",OR('BASE DE DATOS'!$O55="Trimestral",'BASE DE DATOS'!$O55="Mensual",'BASE DE DATOS'!$O55="Semestral"),IF('Tablero Indicadores 1 Trimestre'!$G$3="Tercer Trimestre",OR('BASE DE DATOS'!$O55="Trimestral",'BASE DE DATOS'!$O55="Mensual"),OR('BASE DE DATOS'!$O55="Trimestral",'BASE DE DATOS'!$O55="Mensual",'BASE DE DATOS'!$O55="Semestral",'BASE DE DATOS'!$O55="Anual")))))</f>
        <v>0</v>
      </c>
      <c r="C55" s="13" t="str">
        <f>IF(B55,COUNTIF($B$2:B55,TRUE()),"")</f>
        <v/>
      </c>
    </row>
    <row r="56" spans="1:3" x14ac:dyDescent="0.25">
      <c r="A56" s="13" t="str">
        <f t="shared" si="1"/>
        <v/>
      </c>
      <c r="B56" s="13" t="b">
        <f>AND('BASE DE DATOS'!$A56='Tablero Indicadores 1 Trimestre'!$G$2,IF('Tablero Indicadores 1 Trimestre'!$G$3="Primer Trimestre",OR('BASE DE DATOS'!$O56="Trimestral",'BASE DE DATOS'!$O56="Mensual"),IF('Tablero Indicadores 1 Trimestre'!$G$3="Segundo Trimestre",OR('BASE DE DATOS'!$O56="Trimestral",'BASE DE DATOS'!$O56="Mensual",'BASE DE DATOS'!$O56="Semestral"),IF('Tablero Indicadores 1 Trimestre'!$G$3="Tercer Trimestre",OR('BASE DE DATOS'!$O56="Trimestral",'BASE DE DATOS'!$O56="Mensual"),OR('BASE DE DATOS'!$O56="Trimestral",'BASE DE DATOS'!$O56="Mensual",'BASE DE DATOS'!$O56="Semestral",'BASE DE DATOS'!$O56="Anual")))))</f>
        <v>0</v>
      </c>
      <c r="C56" s="13" t="str">
        <f>IF(B56,COUNTIF($B$2:B56,TRUE()),"")</f>
        <v/>
      </c>
    </row>
    <row r="57" spans="1:3" x14ac:dyDescent="0.25">
      <c r="A57" s="13" t="str">
        <f t="shared" si="1"/>
        <v/>
      </c>
      <c r="B57" s="13" t="b">
        <f>AND('BASE DE DATOS'!$A57='Tablero Indicadores 1 Trimestre'!$G$2,IF('Tablero Indicadores 1 Trimestre'!$G$3="Primer Trimestre",OR('BASE DE DATOS'!$O57="Trimestral",'BASE DE DATOS'!$O57="Mensual"),IF('Tablero Indicadores 1 Trimestre'!$G$3="Segundo Trimestre",OR('BASE DE DATOS'!$O57="Trimestral",'BASE DE DATOS'!$O57="Mensual",'BASE DE DATOS'!$O57="Semestral"),IF('Tablero Indicadores 1 Trimestre'!$G$3="Tercer Trimestre",OR('BASE DE DATOS'!$O57="Trimestral",'BASE DE DATOS'!$O57="Mensual"),OR('BASE DE DATOS'!$O57="Trimestral",'BASE DE DATOS'!$O57="Mensual",'BASE DE DATOS'!$O57="Semestral",'BASE DE DATOS'!$O57="Anual")))))</f>
        <v>0</v>
      </c>
      <c r="C57" s="13" t="str">
        <f>IF(B57,COUNTIF($B$2:B57,TRUE()),"")</f>
        <v/>
      </c>
    </row>
    <row r="58" spans="1:3" x14ac:dyDescent="0.25">
      <c r="A58" s="13" t="str">
        <f t="shared" si="1"/>
        <v/>
      </c>
      <c r="B58" s="13" t="b">
        <f>AND('BASE DE DATOS'!$A58='Tablero Indicadores 1 Trimestre'!$G$2,IF('Tablero Indicadores 1 Trimestre'!$G$3="Primer Trimestre",OR('BASE DE DATOS'!$O58="Trimestral",'BASE DE DATOS'!$O58="Mensual"),IF('Tablero Indicadores 1 Trimestre'!$G$3="Segundo Trimestre",OR('BASE DE DATOS'!$O58="Trimestral",'BASE DE DATOS'!$O58="Mensual",'BASE DE DATOS'!$O58="Semestral"),IF('Tablero Indicadores 1 Trimestre'!$G$3="Tercer Trimestre",OR('BASE DE DATOS'!$O58="Trimestral",'BASE DE DATOS'!$O58="Mensual"),OR('BASE DE DATOS'!$O58="Trimestral",'BASE DE DATOS'!$O58="Mensual",'BASE DE DATOS'!$O58="Semestral",'BASE DE DATOS'!$O58="Anual")))))</f>
        <v>0</v>
      </c>
      <c r="C58" s="13" t="str">
        <f>IF(B58,COUNTIF($B$2:B58,TRUE()),"")</f>
        <v/>
      </c>
    </row>
    <row r="59" spans="1:3" x14ac:dyDescent="0.25">
      <c r="A59" s="13" t="str">
        <f t="shared" si="1"/>
        <v/>
      </c>
      <c r="B59" s="13" t="b">
        <f>AND('BASE DE DATOS'!$A59='Tablero Indicadores 1 Trimestre'!$G$2,IF('Tablero Indicadores 1 Trimestre'!$G$3="Primer Trimestre",OR('BASE DE DATOS'!$O59="Trimestral",'BASE DE DATOS'!$O59="Mensual"),IF('Tablero Indicadores 1 Trimestre'!$G$3="Segundo Trimestre",OR('BASE DE DATOS'!$O59="Trimestral",'BASE DE DATOS'!$O59="Mensual",'BASE DE DATOS'!$O59="Semestral"),IF('Tablero Indicadores 1 Trimestre'!$G$3="Tercer Trimestre",OR('BASE DE DATOS'!$O59="Trimestral",'BASE DE DATOS'!$O59="Mensual"),OR('BASE DE DATOS'!$O59="Trimestral",'BASE DE DATOS'!$O59="Mensual",'BASE DE DATOS'!$O59="Semestral",'BASE DE DATOS'!$O59="Anual")))))</f>
        <v>0</v>
      </c>
      <c r="C59" s="13" t="str">
        <f>IF(B59,COUNTIF($B$2:B59,TRUE()),"")</f>
        <v/>
      </c>
    </row>
    <row r="60" spans="1:3" x14ac:dyDescent="0.25">
      <c r="A60" s="13" t="str">
        <f t="shared" si="1"/>
        <v/>
      </c>
      <c r="B60" s="13" t="b">
        <f>AND('BASE DE DATOS'!$A60='Tablero Indicadores 1 Trimestre'!$G$2,IF('Tablero Indicadores 1 Trimestre'!$G$3="Primer Trimestre",OR('BASE DE DATOS'!$O60="Trimestral",'BASE DE DATOS'!$O60="Mensual"),IF('Tablero Indicadores 1 Trimestre'!$G$3="Segundo Trimestre",OR('BASE DE DATOS'!$O60="Trimestral",'BASE DE DATOS'!$O60="Mensual",'BASE DE DATOS'!$O60="Semestral"),IF('Tablero Indicadores 1 Trimestre'!$G$3="Tercer Trimestre",OR('BASE DE DATOS'!$O60="Trimestral",'BASE DE DATOS'!$O60="Mensual"),OR('BASE DE DATOS'!$O60="Trimestral",'BASE DE DATOS'!$O60="Mensual",'BASE DE DATOS'!$O60="Semestral",'BASE DE DATOS'!$O60="Anual")))))</f>
        <v>0</v>
      </c>
      <c r="C60" s="13" t="str">
        <f>IF(B60,COUNTIF($B$2:B60,TRUE()),"")</f>
        <v/>
      </c>
    </row>
    <row r="61" spans="1:3" x14ac:dyDescent="0.25">
      <c r="A61" s="13" t="str">
        <f t="shared" si="1"/>
        <v/>
      </c>
      <c r="B61" s="13" t="b">
        <f>AND('BASE DE DATOS'!$A61='Tablero Indicadores 1 Trimestre'!$G$2,IF('Tablero Indicadores 1 Trimestre'!$G$3="Primer Trimestre",OR('BASE DE DATOS'!$O61="Trimestral",'BASE DE DATOS'!$O61="Mensual"),IF('Tablero Indicadores 1 Trimestre'!$G$3="Segundo Trimestre",OR('BASE DE DATOS'!$O61="Trimestral",'BASE DE DATOS'!$O61="Mensual",'BASE DE DATOS'!$O61="Semestral"),IF('Tablero Indicadores 1 Trimestre'!$G$3="Tercer Trimestre",OR('BASE DE DATOS'!$O61="Trimestral",'BASE DE DATOS'!$O61="Mensual"),OR('BASE DE DATOS'!$O61="Trimestral",'BASE DE DATOS'!$O61="Mensual",'BASE DE DATOS'!$O61="Semestral",'BASE DE DATOS'!$O61="Anual")))))</f>
        <v>0</v>
      </c>
      <c r="C61" s="13" t="str">
        <f>IF(B61,COUNTIF($B$2:B61,TRUE()),"")</f>
        <v/>
      </c>
    </row>
    <row r="62" spans="1:3" x14ac:dyDescent="0.25">
      <c r="A62" s="13" t="str">
        <f t="shared" si="1"/>
        <v/>
      </c>
      <c r="B62" s="13" t="b">
        <f>AND('BASE DE DATOS'!$A62='Tablero Indicadores 1 Trimestre'!$G$2,IF('Tablero Indicadores 1 Trimestre'!$G$3="Primer Trimestre",OR('BASE DE DATOS'!$O62="Trimestral",'BASE DE DATOS'!$O62="Mensual"),IF('Tablero Indicadores 1 Trimestre'!$G$3="Segundo Trimestre",OR('BASE DE DATOS'!$O62="Trimestral",'BASE DE DATOS'!$O62="Mensual",'BASE DE DATOS'!$O62="Semestral"),IF('Tablero Indicadores 1 Trimestre'!$G$3="Tercer Trimestre",OR('BASE DE DATOS'!$O62="Trimestral",'BASE DE DATOS'!$O62="Mensual"),OR('BASE DE DATOS'!$O62="Trimestral",'BASE DE DATOS'!$O62="Mensual",'BASE DE DATOS'!$O62="Semestral",'BASE DE DATOS'!$O62="Anual")))))</f>
        <v>0</v>
      </c>
      <c r="C62" s="13" t="str">
        <f>IF(B62,COUNTIF($B$2:B62,TRUE()),"")</f>
        <v/>
      </c>
    </row>
    <row r="63" spans="1:3" x14ac:dyDescent="0.25">
      <c r="A63" s="13" t="str">
        <f t="shared" si="1"/>
        <v/>
      </c>
      <c r="B63" s="13" t="b">
        <f>AND('BASE DE DATOS'!$A63='Tablero Indicadores 1 Trimestre'!$G$2,IF('Tablero Indicadores 1 Trimestre'!$G$3="Primer Trimestre",OR('BASE DE DATOS'!$O63="Trimestral",'BASE DE DATOS'!$O63="Mensual"),IF('Tablero Indicadores 1 Trimestre'!$G$3="Segundo Trimestre",OR('BASE DE DATOS'!$O63="Trimestral",'BASE DE DATOS'!$O63="Mensual",'BASE DE DATOS'!$O63="Semestral"),IF('Tablero Indicadores 1 Trimestre'!$G$3="Tercer Trimestre",OR('BASE DE DATOS'!$O63="Trimestral",'BASE DE DATOS'!$O63="Mensual"),OR('BASE DE DATOS'!$O63="Trimestral",'BASE DE DATOS'!$O63="Mensual",'BASE DE DATOS'!$O63="Semestral",'BASE DE DATOS'!$O63="Anual")))))</f>
        <v>0</v>
      </c>
      <c r="C63" s="13" t="str">
        <f>IF(B63,COUNTIF($B$2:B63,TRUE()),"")</f>
        <v/>
      </c>
    </row>
    <row r="64" spans="1:3" x14ac:dyDescent="0.25">
      <c r="A64" s="13" t="str">
        <f t="shared" si="1"/>
        <v/>
      </c>
      <c r="B64" s="13" t="b">
        <f>AND('BASE DE DATOS'!$A64='Tablero Indicadores 1 Trimestre'!$G$2,IF('Tablero Indicadores 1 Trimestre'!$G$3="Primer Trimestre",OR('BASE DE DATOS'!$O64="Trimestral",'BASE DE DATOS'!$O64="Mensual"),IF('Tablero Indicadores 1 Trimestre'!$G$3="Segundo Trimestre",OR('BASE DE DATOS'!$O64="Trimestral",'BASE DE DATOS'!$O64="Mensual",'BASE DE DATOS'!$O64="Semestral"),IF('Tablero Indicadores 1 Trimestre'!$G$3="Tercer Trimestre",OR('BASE DE DATOS'!$O64="Trimestral",'BASE DE DATOS'!$O64="Mensual"),OR('BASE DE DATOS'!$O64="Trimestral",'BASE DE DATOS'!$O64="Mensual",'BASE DE DATOS'!$O64="Semestral",'BASE DE DATOS'!$O64="Anual")))))</f>
        <v>0</v>
      </c>
      <c r="C64" s="13" t="str">
        <f>IF(B64,COUNTIF($B$2:B64,TRUE()),"")</f>
        <v/>
      </c>
    </row>
    <row r="65" spans="1:3" x14ac:dyDescent="0.25">
      <c r="A65" s="13" t="str">
        <f t="shared" si="1"/>
        <v/>
      </c>
      <c r="B65" s="13" t="b">
        <f>AND('BASE DE DATOS'!$A65='Tablero Indicadores 1 Trimestre'!$G$2,IF('Tablero Indicadores 1 Trimestre'!$G$3="Primer Trimestre",OR('BASE DE DATOS'!$O65="Trimestral",'BASE DE DATOS'!$O65="Mensual"),IF('Tablero Indicadores 1 Trimestre'!$G$3="Segundo Trimestre",OR('BASE DE DATOS'!$O65="Trimestral",'BASE DE DATOS'!$O65="Mensual",'BASE DE DATOS'!$O65="Semestral"),IF('Tablero Indicadores 1 Trimestre'!$G$3="Tercer Trimestre",OR('BASE DE DATOS'!$O65="Trimestral",'BASE DE DATOS'!$O65="Mensual"),OR('BASE DE DATOS'!$O65="Trimestral",'BASE DE DATOS'!$O65="Mensual",'BASE DE DATOS'!$O65="Semestral",'BASE DE DATOS'!$O65="Anual")))))</f>
        <v>0</v>
      </c>
      <c r="C65" s="13" t="str">
        <f>IF(B65,COUNTIF($B$2:B65,TRUE()),"")</f>
        <v/>
      </c>
    </row>
    <row r="66" spans="1:3" x14ac:dyDescent="0.25">
      <c r="A66" s="13" t="str">
        <f t="shared" ref="A66:A97" si="2">IFERROR(MATCH(ROW()-1,$C$2:$C$952,0)+1,"")</f>
        <v/>
      </c>
      <c r="B66" s="13" t="b">
        <f>AND('BASE DE DATOS'!$A66='Tablero Indicadores 1 Trimestre'!$G$2,IF('Tablero Indicadores 1 Trimestre'!$G$3="Primer Trimestre",OR('BASE DE DATOS'!$O66="Trimestral",'BASE DE DATOS'!$O66="Mensual"),IF('Tablero Indicadores 1 Trimestre'!$G$3="Segundo Trimestre",OR('BASE DE DATOS'!$O66="Trimestral",'BASE DE DATOS'!$O66="Mensual",'BASE DE DATOS'!$O66="Semestral"),IF('Tablero Indicadores 1 Trimestre'!$G$3="Tercer Trimestre",OR('BASE DE DATOS'!$O66="Trimestral",'BASE DE DATOS'!$O66="Mensual"),OR('BASE DE DATOS'!$O66="Trimestral",'BASE DE DATOS'!$O66="Mensual",'BASE DE DATOS'!$O66="Semestral",'BASE DE DATOS'!$O66="Anual")))))</f>
        <v>0</v>
      </c>
      <c r="C66" s="13" t="str">
        <f>IF(B66,COUNTIF($B$2:B66,TRUE()),"")</f>
        <v/>
      </c>
    </row>
    <row r="67" spans="1:3" x14ac:dyDescent="0.25">
      <c r="A67" s="13" t="str">
        <f t="shared" si="2"/>
        <v/>
      </c>
      <c r="B67" s="13" t="b">
        <f>AND('BASE DE DATOS'!$A67='Tablero Indicadores 1 Trimestre'!$G$2,IF('Tablero Indicadores 1 Trimestre'!$G$3="Primer Trimestre",OR('BASE DE DATOS'!$O67="Trimestral",'BASE DE DATOS'!$O67="Mensual"),IF('Tablero Indicadores 1 Trimestre'!$G$3="Segundo Trimestre",OR('BASE DE DATOS'!$O67="Trimestral",'BASE DE DATOS'!$O67="Mensual",'BASE DE DATOS'!$O67="Semestral"),IF('Tablero Indicadores 1 Trimestre'!$G$3="Tercer Trimestre",OR('BASE DE DATOS'!$O67="Trimestral",'BASE DE DATOS'!$O67="Mensual"),OR('BASE DE DATOS'!$O67="Trimestral",'BASE DE DATOS'!$O67="Mensual",'BASE DE DATOS'!$O67="Semestral",'BASE DE DATOS'!$O67="Anual")))))</f>
        <v>0</v>
      </c>
      <c r="C67" s="13" t="str">
        <f>IF(B67,COUNTIF($B$2:B67,TRUE()),"")</f>
        <v/>
      </c>
    </row>
    <row r="68" spans="1:3" x14ac:dyDescent="0.25">
      <c r="A68" s="13" t="str">
        <f t="shared" si="2"/>
        <v/>
      </c>
      <c r="B68" s="13" t="b">
        <f>AND('BASE DE DATOS'!$A68='Tablero Indicadores 1 Trimestre'!$G$2,IF('Tablero Indicadores 1 Trimestre'!$G$3="Primer Trimestre",OR('BASE DE DATOS'!$O68="Trimestral",'BASE DE DATOS'!$O68="Mensual"),IF('Tablero Indicadores 1 Trimestre'!$G$3="Segundo Trimestre",OR('BASE DE DATOS'!$O68="Trimestral",'BASE DE DATOS'!$O68="Mensual",'BASE DE DATOS'!$O68="Semestral"),IF('Tablero Indicadores 1 Trimestre'!$G$3="Tercer Trimestre",OR('BASE DE DATOS'!$O68="Trimestral",'BASE DE DATOS'!$O68="Mensual"),OR('BASE DE DATOS'!$O68="Trimestral",'BASE DE DATOS'!$O68="Mensual",'BASE DE DATOS'!$O68="Semestral",'BASE DE DATOS'!$O68="Anual")))))</f>
        <v>0</v>
      </c>
      <c r="C68" s="13" t="str">
        <f>IF(B68,COUNTIF($B$2:B68,TRUE()),"")</f>
        <v/>
      </c>
    </row>
    <row r="69" spans="1:3" x14ac:dyDescent="0.25">
      <c r="A69" s="13" t="str">
        <f t="shared" si="2"/>
        <v/>
      </c>
      <c r="B69" s="13" t="b">
        <f>AND('BASE DE DATOS'!$A69='Tablero Indicadores 1 Trimestre'!$G$2,IF('Tablero Indicadores 1 Trimestre'!$G$3="Primer Trimestre",OR('BASE DE DATOS'!$O69="Trimestral",'BASE DE DATOS'!$O69="Mensual"),IF('Tablero Indicadores 1 Trimestre'!$G$3="Segundo Trimestre",OR('BASE DE DATOS'!$O69="Trimestral",'BASE DE DATOS'!$O69="Mensual",'BASE DE DATOS'!$O69="Semestral"),IF('Tablero Indicadores 1 Trimestre'!$G$3="Tercer Trimestre",OR('BASE DE DATOS'!$O69="Trimestral",'BASE DE DATOS'!$O69="Mensual"),OR('BASE DE DATOS'!$O69="Trimestral",'BASE DE DATOS'!$O69="Mensual",'BASE DE DATOS'!$O69="Semestral",'BASE DE DATOS'!$O69="Anual")))))</f>
        <v>0</v>
      </c>
      <c r="C69" s="13" t="str">
        <f>IF(B69,COUNTIF($B$2:B69,TRUE()),"")</f>
        <v/>
      </c>
    </row>
    <row r="70" spans="1:3" x14ac:dyDescent="0.25">
      <c r="A70" s="13" t="str">
        <f t="shared" si="2"/>
        <v/>
      </c>
      <c r="B70" s="13" t="b">
        <f>AND('BASE DE DATOS'!$A70='Tablero Indicadores 1 Trimestre'!$G$2,IF('Tablero Indicadores 1 Trimestre'!$G$3="Primer Trimestre",OR('BASE DE DATOS'!$O70="Trimestral",'BASE DE DATOS'!$O70="Mensual"),IF('Tablero Indicadores 1 Trimestre'!$G$3="Segundo Trimestre",OR('BASE DE DATOS'!$O70="Trimestral",'BASE DE DATOS'!$O70="Mensual",'BASE DE DATOS'!$O70="Semestral"),IF('Tablero Indicadores 1 Trimestre'!$G$3="Tercer Trimestre",OR('BASE DE DATOS'!$O70="Trimestral",'BASE DE DATOS'!$O70="Mensual"),OR('BASE DE DATOS'!$O70="Trimestral",'BASE DE DATOS'!$O70="Mensual",'BASE DE DATOS'!$O70="Semestral",'BASE DE DATOS'!$O70="Anual")))))</f>
        <v>0</v>
      </c>
      <c r="C70" s="13" t="str">
        <f>IF(B70,COUNTIF($B$2:B70,TRUE()),"")</f>
        <v/>
      </c>
    </row>
    <row r="71" spans="1:3" x14ac:dyDescent="0.25">
      <c r="A71" s="13" t="str">
        <f t="shared" si="2"/>
        <v/>
      </c>
      <c r="B71" s="13" t="b">
        <f>AND('BASE DE DATOS'!$A71='Tablero Indicadores 1 Trimestre'!$G$2,IF('Tablero Indicadores 1 Trimestre'!$G$3="Primer Trimestre",OR('BASE DE DATOS'!$O71="Trimestral",'BASE DE DATOS'!$O71="Mensual"),IF('Tablero Indicadores 1 Trimestre'!$G$3="Segundo Trimestre",OR('BASE DE DATOS'!$O71="Trimestral",'BASE DE DATOS'!$O71="Mensual",'BASE DE DATOS'!$O71="Semestral"),IF('Tablero Indicadores 1 Trimestre'!$G$3="Tercer Trimestre",OR('BASE DE DATOS'!$O71="Trimestral",'BASE DE DATOS'!$O71="Mensual"),OR('BASE DE DATOS'!$O71="Trimestral",'BASE DE DATOS'!$O71="Mensual",'BASE DE DATOS'!$O71="Semestral",'BASE DE DATOS'!$O71="Anual")))))</f>
        <v>0</v>
      </c>
      <c r="C71" s="13" t="str">
        <f>IF(B71,COUNTIF($B$2:B71,TRUE()),"")</f>
        <v/>
      </c>
    </row>
    <row r="72" spans="1:3" x14ac:dyDescent="0.25">
      <c r="A72" s="13" t="str">
        <f t="shared" si="2"/>
        <v/>
      </c>
      <c r="B72" s="13" t="b">
        <f>AND('BASE DE DATOS'!$A72='Tablero Indicadores 1 Trimestre'!$G$2,IF('Tablero Indicadores 1 Trimestre'!$G$3="Primer Trimestre",OR('BASE DE DATOS'!$O72="Trimestral",'BASE DE DATOS'!$O72="Mensual"),IF('Tablero Indicadores 1 Trimestre'!$G$3="Segundo Trimestre",OR('BASE DE DATOS'!$O72="Trimestral",'BASE DE DATOS'!$O72="Mensual",'BASE DE DATOS'!$O72="Semestral"),IF('Tablero Indicadores 1 Trimestre'!$G$3="Tercer Trimestre",OR('BASE DE DATOS'!$O72="Trimestral",'BASE DE DATOS'!$O72="Mensual"),OR('BASE DE DATOS'!$O72="Trimestral",'BASE DE DATOS'!$O72="Mensual",'BASE DE DATOS'!$O72="Semestral",'BASE DE DATOS'!$O72="Anual")))))</f>
        <v>0</v>
      </c>
      <c r="C72" s="13" t="str">
        <f>IF(B72,COUNTIF($B$2:B72,TRUE()),"")</f>
        <v/>
      </c>
    </row>
    <row r="73" spans="1:3" x14ac:dyDescent="0.25">
      <c r="A73" s="13" t="str">
        <f t="shared" si="2"/>
        <v/>
      </c>
      <c r="B73" s="13" t="b">
        <f>AND('BASE DE DATOS'!$A73='Tablero Indicadores 1 Trimestre'!$G$2,IF('Tablero Indicadores 1 Trimestre'!$G$3="Primer Trimestre",OR('BASE DE DATOS'!$O73="Trimestral",'BASE DE DATOS'!$O73="Mensual"),IF('Tablero Indicadores 1 Trimestre'!$G$3="Segundo Trimestre",OR('BASE DE DATOS'!$O73="Trimestral",'BASE DE DATOS'!$O73="Mensual",'BASE DE DATOS'!$O73="Semestral"),IF('Tablero Indicadores 1 Trimestre'!$G$3="Tercer Trimestre",OR('BASE DE DATOS'!$O73="Trimestral",'BASE DE DATOS'!$O73="Mensual"),OR('BASE DE DATOS'!$O73="Trimestral",'BASE DE DATOS'!$O73="Mensual",'BASE DE DATOS'!$O73="Semestral",'BASE DE DATOS'!$O73="Anual")))))</f>
        <v>0</v>
      </c>
      <c r="C73" s="13" t="str">
        <f>IF(B73,COUNTIF($B$2:B73,TRUE()),"")</f>
        <v/>
      </c>
    </row>
    <row r="74" spans="1:3" x14ac:dyDescent="0.25">
      <c r="A74" s="13" t="str">
        <f t="shared" si="2"/>
        <v/>
      </c>
      <c r="B74" s="13" t="b">
        <f>AND('BASE DE DATOS'!$A74='Tablero Indicadores 1 Trimestre'!$G$2,IF('Tablero Indicadores 1 Trimestre'!$G$3="Primer Trimestre",OR('BASE DE DATOS'!$O74="Trimestral",'BASE DE DATOS'!$O74="Mensual"),IF('Tablero Indicadores 1 Trimestre'!$G$3="Segundo Trimestre",OR('BASE DE DATOS'!$O74="Trimestral",'BASE DE DATOS'!$O74="Mensual",'BASE DE DATOS'!$O74="Semestral"),IF('Tablero Indicadores 1 Trimestre'!$G$3="Tercer Trimestre",OR('BASE DE DATOS'!$O74="Trimestral",'BASE DE DATOS'!$O74="Mensual"),OR('BASE DE DATOS'!$O74="Trimestral",'BASE DE DATOS'!$O74="Mensual",'BASE DE DATOS'!$O74="Semestral",'BASE DE DATOS'!$O74="Anual")))))</f>
        <v>0</v>
      </c>
      <c r="C74" s="13" t="str">
        <f>IF(B74,COUNTIF($B$2:B74,TRUE()),"")</f>
        <v/>
      </c>
    </row>
    <row r="75" spans="1:3" x14ac:dyDescent="0.25">
      <c r="A75" s="13" t="str">
        <f t="shared" si="2"/>
        <v/>
      </c>
      <c r="B75" s="13" t="b">
        <f>AND('BASE DE DATOS'!$A75='Tablero Indicadores 1 Trimestre'!$G$2,IF('Tablero Indicadores 1 Trimestre'!$G$3="Primer Trimestre",OR('BASE DE DATOS'!$O75="Trimestral",'BASE DE DATOS'!$O75="Mensual"),IF('Tablero Indicadores 1 Trimestre'!$G$3="Segundo Trimestre",OR('BASE DE DATOS'!$O75="Trimestral",'BASE DE DATOS'!$O75="Mensual",'BASE DE DATOS'!$O75="Semestral"),IF('Tablero Indicadores 1 Trimestre'!$G$3="Tercer Trimestre",OR('BASE DE DATOS'!$O75="Trimestral",'BASE DE DATOS'!$O75="Mensual"),OR('BASE DE DATOS'!$O75="Trimestral",'BASE DE DATOS'!$O75="Mensual",'BASE DE DATOS'!$O75="Semestral",'BASE DE DATOS'!$O75="Anual")))))</f>
        <v>0</v>
      </c>
      <c r="C75" s="13" t="str">
        <f>IF(B75,COUNTIF($B$2:B75,TRUE()),"")</f>
        <v/>
      </c>
    </row>
    <row r="76" spans="1:3" x14ac:dyDescent="0.25">
      <c r="A76" s="13" t="str">
        <f t="shared" si="2"/>
        <v/>
      </c>
      <c r="B76" s="13" t="b">
        <f>AND('BASE DE DATOS'!$A76='Tablero Indicadores 1 Trimestre'!$G$2,IF('Tablero Indicadores 1 Trimestre'!$G$3="Primer Trimestre",OR('BASE DE DATOS'!$O76="Trimestral",'BASE DE DATOS'!$O76="Mensual"),IF('Tablero Indicadores 1 Trimestre'!$G$3="Segundo Trimestre",OR('BASE DE DATOS'!$O76="Trimestral",'BASE DE DATOS'!$O76="Mensual",'BASE DE DATOS'!$O76="Semestral"),IF('Tablero Indicadores 1 Trimestre'!$G$3="Tercer Trimestre",OR('BASE DE DATOS'!$O76="Trimestral",'BASE DE DATOS'!$O76="Mensual"),OR('BASE DE DATOS'!$O76="Trimestral",'BASE DE DATOS'!$O76="Mensual",'BASE DE DATOS'!$O76="Semestral",'BASE DE DATOS'!$O76="Anual")))))</f>
        <v>0</v>
      </c>
      <c r="C76" s="13" t="str">
        <f>IF(B76,COUNTIF($B$2:B76,TRUE()),"")</f>
        <v/>
      </c>
    </row>
    <row r="77" spans="1:3" x14ac:dyDescent="0.25">
      <c r="A77" s="13" t="str">
        <f t="shared" si="2"/>
        <v/>
      </c>
      <c r="B77" s="13" t="b">
        <f>AND('BASE DE DATOS'!$A77='Tablero Indicadores 1 Trimestre'!$G$2,IF('Tablero Indicadores 1 Trimestre'!$G$3="Primer Trimestre",OR('BASE DE DATOS'!$O77="Trimestral",'BASE DE DATOS'!$O77="Mensual"),IF('Tablero Indicadores 1 Trimestre'!$G$3="Segundo Trimestre",OR('BASE DE DATOS'!$O77="Trimestral",'BASE DE DATOS'!$O77="Mensual",'BASE DE DATOS'!$O77="Semestral"),IF('Tablero Indicadores 1 Trimestre'!$G$3="Tercer Trimestre",OR('BASE DE DATOS'!$O77="Trimestral",'BASE DE DATOS'!$O77="Mensual"),OR('BASE DE DATOS'!$O77="Trimestral",'BASE DE DATOS'!$O77="Mensual",'BASE DE DATOS'!$O77="Semestral",'BASE DE DATOS'!$O77="Anual")))))</f>
        <v>0</v>
      </c>
      <c r="C77" s="13" t="str">
        <f>IF(B77,COUNTIF($B$2:B77,TRUE()),"")</f>
        <v/>
      </c>
    </row>
    <row r="78" spans="1:3" x14ac:dyDescent="0.25">
      <c r="A78" s="13" t="str">
        <f t="shared" si="2"/>
        <v/>
      </c>
      <c r="B78" s="13" t="b">
        <f>AND('BASE DE DATOS'!$A78='Tablero Indicadores 1 Trimestre'!$G$2,IF('Tablero Indicadores 1 Trimestre'!$G$3="Primer Trimestre",OR('BASE DE DATOS'!$O78="Trimestral",'BASE DE DATOS'!$O78="Mensual"),IF('Tablero Indicadores 1 Trimestre'!$G$3="Segundo Trimestre",OR('BASE DE DATOS'!$O78="Trimestral",'BASE DE DATOS'!$O78="Mensual",'BASE DE DATOS'!$O78="Semestral"),IF('Tablero Indicadores 1 Trimestre'!$G$3="Tercer Trimestre",OR('BASE DE DATOS'!$O78="Trimestral",'BASE DE DATOS'!$O78="Mensual"),OR('BASE DE DATOS'!$O78="Trimestral",'BASE DE DATOS'!$O78="Mensual",'BASE DE DATOS'!$O78="Semestral",'BASE DE DATOS'!$O78="Anual")))))</f>
        <v>0</v>
      </c>
      <c r="C78" s="13" t="str">
        <f>IF(B78,COUNTIF($B$2:B78,TRUE()),"")</f>
        <v/>
      </c>
    </row>
    <row r="79" spans="1:3" x14ac:dyDescent="0.25">
      <c r="A79" s="13" t="str">
        <f t="shared" si="2"/>
        <v/>
      </c>
      <c r="B79" s="13" t="b">
        <f>AND('BASE DE DATOS'!$A79='Tablero Indicadores 1 Trimestre'!$G$2,IF('Tablero Indicadores 1 Trimestre'!$G$3="Primer Trimestre",OR('BASE DE DATOS'!$O79="Trimestral",'BASE DE DATOS'!$O79="Mensual"),IF('Tablero Indicadores 1 Trimestre'!$G$3="Segundo Trimestre",OR('BASE DE DATOS'!$O79="Trimestral",'BASE DE DATOS'!$O79="Mensual",'BASE DE DATOS'!$O79="Semestral"),IF('Tablero Indicadores 1 Trimestre'!$G$3="Tercer Trimestre",OR('BASE DE DATOS'!$O79="Trimestral",'BASE DE DATOS'!$O79="Mensual"),OR('BASE DE DATOS'!$O79="Trimestral",'BASE DE DATOS'!$O79="Mensual",'BASE DE DATOS'!$O79="Semestral",'BASE DE DATOS'!$O79="Anual")))))</f>
        <v>0</v>
      </c>
      <c r="C79" s="13" t="str">
        <f>IF(B79,COUNTIF($B$2:B79,TRUE()),"")</f>
        <v/>
      </c>
    </row>
    <row r="80" spans="1:3" x14ac:dyDescent="0.25">
      <c r="A80" s="13" t="str">
        <f t="shared" si="2"/>
        <v/>
      </c>
      <c r="B80" s="13" t="b">
        <f>AND('BASE DE DATOS'!$A80='Tablero Indicadores 1 Trimestre'!$G$2,IF('Tablero Indicadores 1 Trimestre'!$G$3="Primer Trimestre",OR('BASE DE DATOS'!$O80="Trimestral",'BASE DE DATOS'!$O80="Mensual"),IF('Tablero Indicadores 1 Trimestre'!$G$3="Segundo Trimestre",OR('BASE DE DATOS'!$O80="Trimestral",'BASE DE DATOS'!$O80="Mensual",'BASE DE DATOS'!$O80="Semestral"),IF('Tablero Indicadores 1 Trimestre'!$G$3="Tercer Trimestre",OR('BASE DE DATOS'!$O80="Trimestral",'BASE DE DATOS'!$O80="Mensual"),OR('BASE DE DATOS'!$O80="Trimestral",'BASE DE DATOS'!$O80="Mensual",'BASE DE DATOS'!$O80="Semestral",'BASE DE DATOS'!$O80="Anual")))))</f>
        <v>0</v>
      </c>
      <c r="C80" s="13" t="str">
        <f>IF(B80,COUNTIF($B$2:B80,TRUE()),"")</f>
        <v/>
      </c>
    </row>
    <row r="81" spans="1:3" x14ac:dyDescent="0.25">
      <c r="A81" s="13" t="str">
        <f t="shared" si="2"/>
        <v/>
      </c>
      <c r="B81" s="13" t="b">
        <f>AND('BASE DE DATOS'!$A81='Tablero Indicadores 1 Trimestre'!$G$2,IF('Tablero Indicadores 1 Trimestre'!$G$3="Primer Trimestre",OR('BASE DE DATOS'!$O81="Trimestral",'BASE DE DATOS'!$O81="Mensual"),IF('Tablero Indicadores 1 Trimestre'!$G$3="Segundo Trimestre",OR('BASE DE DATOS'!$O81="Trimestral",'BASE DE DATOS'!$O81="Mensual",'BASE DE DATOS'!$O81="Semestral"),IF('Tablero Indicadores 1 Trimestre'!$G$3="Tercer Trimestre",OR('BASE DE DATOS'!$O81="Trimestral",'BASE DE DATOS'!$O81="Mensual"),OR('BASE DE DATOS'!$O81="Trimestral",'BASE DE DATOS'!$O81="Mensual",'BASE DE DATOS'!$O81="Semestral",'BASE DE DATOS'!$O81="Anual")))))</f>
        <v>0</v>
      </c>
      <c r="C81" s="13" t="str">
        <f>IF(B81,COUNTIF($B$2:B81,TRUE()),"")</f>
        <v/>
      </c>
    </row>
    <row r="82" spans="1:3" x14ac:dyDescent="0.25">
      <c r="A82" s="13" t="str">
        <f t="shared" si="2"/>
        <v/>
      </c>
      <c r="B82" s="13" t="b">
        <f>AND('BASE DE DATOS'!$A82='Tablero Indicadores 1 Trimestre'!$G$2,IF('Tablero Indicadores 1 Trimestre'!$G$3="Primer Trimestre",OR('BASE DE DATOS'!$O82="Trimestral",'BASE DE DATOS'!$O82="Mensual"),IF('Tablero Indicadores 1 Trimestre'!$G$3="Segundo Trimestre",OR('BASE DE DATOS'!$O82="Trimestral",'BASE DE DATOS'!$O82="Mensual",'BASE DE DATOS'!$O82="Semestral"),IF('Tablero Indicadores 1 Trimestre'!$G$3="Tercer Trimestre",OR('BASE DE DATOS'!$O82="Trimestral",'BASE DE DATOS'!$O82="Mensual"),OR('BASE DE DATOS'!$O82="Trimestral",'BASE DE DATOS'!$O82="Mensual",'BASE DE DATOS'!$O82="Semestral",'BASE DE DATOS'!$O82="Anual")))))</f>
        <v>0</v>
      </c>
      <c r="C82" s="13" t="str">
        <f>IF(B82,COUNTIF($B$2:B82,TRUE()),"")</f>
        <v/>
      </c>
    </row>
    <row r="83" spans="1:3" x14ac:dyDescent="0.25">
      <c r="A83" s="13" t="str">
        <f t="shared" si="2"/>
        <v/>
      </c>
      <c r="B83" s="13" t="b">
        <f>AND('BASE DE DATOS'!$A83='Tablero Indicadores 1 Trimestre'!$G$2,IF('Tablero Indicadores 1 Trimestre'!$G$3="Primer Trimestre",OR('BASE DE DATOS'!$O83="Trimestral",'BASE DE DATOS'!$O83="Mensual"),IF('Tablero Indicadores 1 Trimestre'!$G$3="Segundo Trimestre",OR('BASE DE DATOS'!$O83="Trimestral",'BASE DE DATOS'!$O83="Mensual",'BASE DE DATOS'!$O83="Semestral"),IF('Tablero Indicadores 1 Trimestre'!$G$3="Tercer Trimestre",OR('BASE DE DATOS'!$O83="Trimestral",'BASE DE DATOS'!$O83="Mensual"),OR('BASE DE DATOS'!$O83="Trimestral",'BASE DE DATOS'!$O83="Mensual",'BASE DE DATOS'!$O83="Semestral",'BASE DE DATOS'!$O83="Anual")))))</f>
        <v>0</v>
      </c>
      <c r="C83" s="13" t="str">
        <f>IF(B83,COUNTIF($B$2:B83,TRUE()),"")</f>
        <v/>
      </c>
    </row>
    <row r="84" spans="1:3" x14ac:dyDescent="0.25">
      <c r="A84" s="13" t="str">
        <f t="shared" si="2"/>
        <v/>
      </c>
      <c r="B84" s="13" t="b">
        <f>AND('BASE DE DATOS'!$A84='Tablero Indicadores 1 Trimestre'!$G$2,IF('Tablero Indicadores 1 Trimestre'!$G$3="Primer Trimestre",OR('BASE DE DATOS'!$O84="Trimestral",'BASE DE DATOS'!$O84="Mensual"),IF('Tablero Indicadores 1 Trimestre'!$G$3="Segundo Trimestre",OR('BASE DE DATOS'!$O84="Trimestral",'BASE DE DATOS'!$O84="Mensual",'BASE DE DATOS'!$O84="Semestral"),IF('Tablero Indicadores 1 Trimestre'!$G$3="Tercer Trimestre",OR('BASE DE DATOS'!$O84="Trimestral",'BASE DE DATOS'!$O84="Mensual"),OR('BASE DE DATOS'!$O84="Trimestral",'BASE DE DATOS'!$O84="Mensual",'BASE DE DATOS'!$O84="Semestral",'BASE DE DATOS'!$O84="Anual")))))</f>
        <v>0</v>
      </c>
      <c r="C84" s="13" t="str">
        <f>IF(B84,COUNTIF($B$2:B84,TRUE()),"")</f>
        <v/>
      </c>
    </row>
    <row r="85" spans="1:3" x14ac:dyDescent="0.25">
      <c r="A85" s="13" t="str">
        <f t="shared" si="2"/>
        <v/>
      </c>
      <c r="B85" s="13" t="b">
        <f>AND('BASE DE DATOS'!$A85='Tablero Indicadores 1 Trimestre'!$G$2,IF('Tablero Indicadores 1 Trimestre'!$G$3="Primer Trimestre",OR('BASE DE DATOS'!$O85="Trimestral",'BASE DE DATOS'!$O85="Mensual"),IF('Tablero Indicadores 1 Trimestre'!$G$3="Segundo Trimestre",OR('BASE DE DATOS'!$O85="Trimestral",'BASE DE DATOS'!$O85="Mensual",'BASE DE DATOS'!$O85="Semestral"),IF('Tablero Indicadores 1 Trimestre'!$G$3="Tercer Trimestre",OR('BASE DE DATOS'!$O85="Trimestral",'BASE DE DATOS'!$O85="Mensual"),OR('BASE DE DATOS'!$O85="Trimestral",'BASE DE DATOS'!$O85="Mensual",'BASE DE DATOS'!$O85="Semestral",'BASE DE DATOS'!$O85="Anual")))))</f>
        <v>0</v>
      </c>
      <c r="C85" s="13" t="str">
        <f>IF(B85,COUNTIF($B$2:B85,TRUE()),"")</f>
        <v/>
      </c>
    </row>
    <row r="86" spans="1:3" x14ac:dyDescent="0.25">
      <c r="A86" s="13" t="str">
        <f t="shared" si="2"/>
        <v/>
      </c>
      <c r="B86" s="13" t="b">
        <f>AND('BASE DE DATOS'!$A86='Tablero Indicadores 1 Trimestre'!$G$2,IF('Tablero Indicadores 1 Trimestre'!$G$3="Primer Trimestre",OR('BASE DE DATOS'!$O86="Trimestral",'BASE DE DATOS'!$O86="Mensual"),IF('Tablero Indicadores 1 Trimestre'!$G$3="Segundo Trimestre",OR('BASE DE DATOS'!$O86="Trimestral",'BASE DE DATOS'!$O86="Mensual",'BASE DE DATOS'!$O86="Semestral"),IF('Tablero Indicadores 1 Trimestre'!$G$3="Tercer Trimestre",OR('BASE DE DATOS'!$O86="Trimestral",'BASE DE DATOS'!$O86="Mensual"),OR('BASE DE DATOS'!$O86="Trimestral",'BASE DE DATOS'!$O86="Mensual",'BASE DE DATOS'!$O86="Semestral",'BASE DE DATOS'!$O86="Anual")))))</f>
        <v>0</v>
      </c>
      <c r="C86" s="13" t="str">
        <f>IF(B86,COUNTIF($B$2:B86,TRUE()),"")</f>
        <v/>
      </c>
    </row>
    <row r="87" spans="1:3" x14ac:dyDescent="0.25">
      <c r="A87" s="13" t="str">
        <f t="shared" si="2"/>
        <v/>
      </c>
      <c r="B87" s="13" t="b">
        <f>AND('BASE DE DATOS'!$A87='Tablero Indicadores 1 Trimestre'!$G$2,IF('Tablero Indicadores 1 Trimestre'!$G$3="Primer Trimestre",OR('BASE DE DATOS'!$O87="Trimestral",'BASE DE DATOS'!$O87="Mensual"),IF('Tablero Indicadores 1 Trimestre'!$G$3="Segundo Trimestre",OR('BASE DE DATOS'!$O87="Trimestral",'BASE DE DATOS'!$O87="Mensual",'BASE DE DATOS'!$O87="Semestral"),IF('Tablero Indicadores 1 Trimestre'!$G$3="Tercer Trimestre",OR('BASE DE DATOS'!$O87="Trimestral",'BASE DE DATOS'!$O87="Mensual"),OR('BASE DE DATOS'!$O87="Trimestral",'BASE DE DATOS'!$O87="Mensual",'BASE DE DATOS'!$O87="Semestral",'BASE DE DATOS'!$O87="Anual")))))</f>
        <v>0</v>
      </c>
      <c r="C87" s="13" t="str">
        <f>IF(B87,COUNTIF($B$2:B87,TRUE()),"")</f>
        <v/>
      </c>
    </row>
    <row r="88" spans="1:3" x14ac:dyDescent="0.25">
      <c r="A88" s="13" t="str">
        <f t="shared" si="2"/>
        <v/>
      </c>
      <c r="B88" s="13" t="b">
        <f>AND('BASE DE DATOS'!$A88='Tablero Indicadores 1 Trimestre'!$G$2,IF('Tablero Indicadores 1 Trimestre'!$G$3="Primer Trimestre",OR('BASE DE DATOS'!$O88="Trimestral",'BASE DE DATOS'!$O88="Mensual"),IF('Tablero Indicadores 1 Trimestre'!$G$3="Segundo Trimestre",OR('BASE DE DATOS'!$O88="Trimestral",'BASE DE DATOS'!$O88="Mensual",'BASE DE DATOS'!$O88="Semestral"),IF('Tablero Indicadores 1 Trimestre'!$G$3="Tercer Trimestre",OR('BASE DE DATOS'!$O88="Trimestral",'BASE DE DATOS'!$O88="Mensual"),OR('BASE DE DATOS'!$O88="Trimestral",'BASE DE DATOS'!$O88="Mensual",'BASE DE DATOS'!$O88="Semestral",'BASE DE DATOS'!$O88="Anual")))))</f>
        <v>0</v>
      </c>
      <c r="C88" s="13" t="str">
        <f>IF(B88,COUNTIF($B$2:B88,TRUE()),"")</f>
        <v/>
      </c>
    </row>
    <row r="89" spans="1:3" x14ac:dyDescent="0.25">
      <c r="A89" s="13" t="str">
        <f t="shared" si="2"/>
        <v/>
      </c>
      <c r="B89" s="13" t="b">
        <f>AND('BASE DE DATOS'!$A89='Tablero Indicadores 1 Trimestre'!$G$2,IF('Tablero Indicadores 1 Trimestre'!$G$3="Primer Trimestre",OR('BASE DE DATOS'!$O89="Trimestral",'BASE DE DATOS'!$O89="Mensual"),IF('Tablero Indicadores 1 Trimestre'!$G$3="Segundo Trimestre",OR('BASE DE DATOS'!$O89="Trimestral",'BASE DE DATOS'!$O89="Mensual",'BASE DE DATOS'!$O89="Semestral"),IF('Tablero Indicadores 1 Trimestre'!$G$3="Tercer Trimestre",OR('BASE DE DATOS'!$O89="Trimestral",'BASE DE DATOS'!$O89="Mensual"),OR('BASE DE DATOS'!$O89="Trimestral",'BASE DE DATOS'!$O89="Mensual",'BASE DE DATOS'!$O89="Semestral",'BASE DE DATOS'!$O89="Anual")))))</f>
        <v>0</v>
      </c>
      <c r="C89" s="13" t="str">
        <f>IF(B89,COUNTIF($B$2:B89,TRUE()),"")</f>
        <v/>
      </c>
    </row>
    <row r="90" spans="1:3" x14ac:dyDescent="0.25">
      <c r="A90" s="13" t="str">
        <f t="shared" si="2"/>
        <v/>
      </c>
      <c r="B90" s="13" t="b">
        <f>AND('BASE DE DATOS'!$A90='Tablero Indicadores 1 Trimestre'!$G$2,IF('Tablero Indicadores 1 Trimestre'!$G$3="Primer Trimestre",OR('BASE DE DATOS'!$O90="Trimestral",'BASE DE DATOS'!$O90="Mensual"),IF('Tablero Indicadores 1 Trimestre'!$G$3="Segundo Trimestre",OR('BASE DE DATOS'!$O90="Trimestral",'BASE DE DATOS'!$O90="Mensual",'BASE DE DATOS'!$O90="Semestral"),IF('Tablero Indicadores 1 Trimestre'!$G$3="Tercer Trimestre",OR('BASE DE DATOS'!$O90="Trimestral",'BASE DE DATOS'!$O90="Mensual"),OR('BASE DE DATOS'!$O90="Trimestral",'BASE DE DATOS'!$O90="Mensual",'BASE DE DATOS'!$O90="Semestral",'BASE DE DATOS'!$O90="Anual")))))</f>
        <v>0</v>
      </c>
      <c r="C90" s="13" t="str">
        <f>IF(B90,COUNTIF($B$2:B90,TRUE()),"")</f>
        <v/>
      </c>
    </row>
    <row r="91" spans="1:3" x14ac:dyDescent="0.25">
      <c r="A91" s="13" t="str">
        <f t="shared" si="2"/>
        <v/>
      </c>
      <c r="B91" s="13" t="b">
        <f>AND('BASE DE DATOS'!$A91='Tablero Indicadores 1 Trimestre'!$G$2,IF('Tablero Indicadores 1 Trimestre'!$G$3="Primer Trimestre",OR('BASE DE DATOS'!$O91="Trimestral",'BASE DE DATOS'!$O91="Mensual"),IF('Tablero Indicadores 1 Trimestre'!$G$3="Segundo Trimestre",OR('BASE DE DATOS'!$O91="Trimestral",'BASE DE DATOS'!$O91="Mensual",'BASE DE DATOS'!$O91="Semestral"),IF('Tablero Indicadores 1 Trimestre'!$G$3="Tercer Trimestre",OR('BASE DE DATOS'!$O91="Trimestral",'BASE DE DATOS'!$O91="Mensual"),OR('BASE DE DATOS'!$O91="Trimestral",'BASE DE DATOS'!$O91="Mensual",'BASE DE DATOS'!$O91="Semestral",'BASE DE DATOS'!$O91="Anual")))))</f>
        <v>0</v>
      </c>
      <c r="C91" s="13" t="str">
        <f>IF(B91,COUNTIF($B$2:B91,TRUE()),"")</f>
        <v/>
      </c>
    </row>
    <row r="92" spans="1:3" x14ac:dyDescent="0.25">
      <c r="A92" s="13" t="str">
        <f t="shared" si="2"/>
        <v/>
      </c>
      <c r="B92" s="13" t="b">
        <f>AND('BASE DE DATOS'!$A92='Tablero Indicadores 1 Trimestre'!$G$2,IF('Tablero Indicadores 1 Trimestre'!$G$3="Primer Trimestre",OR('BASE DE DATOS'!$O92="Trimestral",'BASE DE DATOS'!$O92="Mensual"),IF('Tablero Indicadores 1 Trimestre'!$G$3="Segundo Trimestre",OR('BASE DE DATOS'!$O92="Trimestral",'BASE DE DATOS'!$O92="Mensual",'BASE DE DATOS'!$O92="Semestral"),IF('Tablero Indicadores 1 Trimestre'!$G$3="Tercer Trimestre",OR('BASE DE DATOS'!$O92="Trimestral",'BASE DE DATOS'!$O92="Mensual"),OR('BASE DE DATOS'!$O92="Trimestral",'BASE DE DATOS'!$O92="Mensual",'BASE DE DATOS'!$O92="Semestral",'BASE DE DATOS'!$O92="Anual")))))</f>
        <v>0</v>
      </c>
      <c r="C92" s="13" t="str">
        <f>IF(B92,COUNTIF($B$2:B92,TRUE()),"")</f>
        <v/>
      </c>
    </row>
    <row r="93" spans="1:3" x14ac:dyDescent="0.25">
      <c r="A93" s="13" t="str">
        <f t="shared" si="2"/>
        <v/>
      </c>
      <c r="B93" s="13" t="b">
        <f>AND('BASE DE DATOS'!$A93='Tablero Indicadores 1 Trimestre'!$G$2,IF('Tablero Indicadores 1 Trimestre'!$G$3="Primer Trimestre",OR('BASE DE DATOS'!$O93="Trimestral",'BASE DE DATOS'!$O93="Mensual"),IF('Tablero Indicadores 1 Trimestre'!$G$3="Segundo Trimestre",OR('BASE DE DATOS'!$O93="Trimestral",'BASE DE DATOS'!$O93="Mensual",'BASE DE DATOS'!$O93="Semestral"),IF('Tablero Indicadores 1 Trimestre'!$G$3="Tercer Trimestre",OR('BASE DE DATOS'!$O93="Trimestral",'BASE DE DATOS'!$O93="Mensual"),OR('BASE DE DATOS'!$O93="Trimestral",'BASE DE DATOS'!$O93="Mensual",'BASE DE DATOS'!$O93="Semestral",'BASE DE DATOS'!$O93="Anual")))))</f>
        <v>0</v>
      </c>
      <c r="C93" s="13" t="str">
        <f>IF(B93,COUNTIF($B$2:B93,TRUE()),"")</f>
        <v/>
      </c>
    </row>
    <row r="94" spans="1:3" x14ac:dyDescent="0.25">
      <c r="A94" s="13" t="str">
        <f t="shared" si="2"/>
        <v/>
      </c>
      <c r="B94" s="13" t="b">
        <f>AND('BASE DE DATOS'!$A94='Tablero Indicadores 1 Trimestre'!$G$2,IF('Tablero Indicadores 1 Trimestre'!$G$3="Primer Trimestre",OR('BASE DE DATOS'!$O94="Trimestral",'BASE DE DATOS'!$O94="Mensual"),IF('Tablero Indicadores 1 Trimestre'!$G$3="Segundo Trimestre",OR('BASE DE DATOS'!$O94="Trimestral",'BASE DE DATOS'!$O94="Mensual",'BASE DE DATOS'!$O94="Semestral"),IF('Tablero Indicadores 1 Trimestre'!$G$3="Tercer Trimestre",OR('BASE DE DATOS'!$O94="Trimestral",'BASE DE DATOS'!$O94="Mensual"),OR('BASE DE DATOS'!$O94="Trimestral",'BASE DE DATOS'!$O94="Mensual",'BASE DE DATOS'!$O94="Semestral",'BASE DE DATOS'!$O94="Anual")))))</f>
        <v>0</v>
      </c>
      <c r="C94" s="13" t="str">
        <f>IF(B94,COUNTIF($B$2:B94,TRUE()),"")</f>
        <v/>
      </c>
    </row>
    <row r="95" spans="1:3" x14ac:dyDescent="0.25">
      <c r="A95" s="13" t="str">
        <f t="shared" si="2"/>
        <v/>
      </c>
      <c r="B95" s="13" t="b">
        <f>AND('BASE DE DATOS'!$A95='Tablero Indicadores 1 Trimestre'!$G$2,IF('Tablero Indicadores 1 Trimestre'!$G$3="Primer Trimestre",OR('BASE DE DATOS'!$O95="Trimestral",'BASE DE DATOS'!$O95="Mensual"),IF('Tablero Indicadores 1 Trimestre'!$G$3="Segundo Trimestre",OR('BASE DE DATOS'!$O95="Trimestral",'BASE DE DATOS'!$O95="Mensual",'BASE DE DATOS'!$O95="Semestral"),IF('Tablero Indicadores 1 Trimestre'!$G$3="Tercer Trimestre",OR('BASE DE DATOS'!$O95="Trimestral",'BASE DE DATOS'!$O95="Mensual"),OR('BASE DE DATOS'!$O95="Trimestral",'BASE DE DATOS'!$O95="Mensual",'BASE DE DATOS'!$O95="Semestral",'BASE DE DATOS'!$O95="Anual")))))</f>
        <v>0</v>
      </c>
      <c r="C95" s="13" t="str">
        <f>IF(B95,COUNTIF($B$2:B95,TRUE()),"")</f>
        <v/>
      </c>
    </row>
    <row r="96" spans="1:3" x14ac:dyDescent="0.25">
      <c r="A96" s="13" t="str">
        <f t="shared" si="2"/>
        <v/>
      </c>
      <c r="B96" s="13" t="b">
        <f>AND('BASE DE DATOS'!$A96='Tablero Indicadores 1 Trimestre'!$G$2,IF('Tablero Indicadores 1 Trimestre'!$G$3="Primer Trimestre",OR('BASE DE DATOS'!$O96="Trimestral",'BASE DE DATOS'!$O96="Mensual"),IF('Tablero Indicadores 1 Trimestre'!$G$3="Segundo Trimestre",OR('BASE DE DATOS'!$O96="Trimestral",'BASE DE DATOS'!$O96="Mensual",'BASE DE DATOS'!$O96="Semestral"),IF('Tablero Indicadores 1 Trimestre'!$G$3="Tercer Trimestre",OR('BASE DE DATOS'!$O96="Trimestral",'BASE DE DATOS'!$O96="Mensual"),OR('BASE DE DATOS'!$O96="Trimestral",'BASE DE DATOS'!$O96="Mensual",'BASE DE DATOS'!$O96="Semestral",'BASE DE DATOS'!$O96="Anual")))))</f>
        <v>0</v>
      </c>
      <c r="C96" s="13" t="str">
        <f>IF(B96,COUNTIF($B$2:B96,TRUE()),"")</f>
        <v/>
      </c>
    </row>
    <row r="97" spans="1:3" x14ac:dyDescent="0.25">
      <c r="A97" s="13" t="str">
        <f t="shared" si="2"/>
        <v/>
      </c>
      <c r="B97" s="13" t="b">
        <f>AND('BASE DE DATOS'!$A97='Tablero Indicadores 1 Trimestre'!$G$2,IF('Tablero Indicadores 1 Trimestre'!$G$3="Primer Trimestre",OR('BASE DE DATOS'!$O97="Trimestral",'BASE DE DATOS'!$O97="Mensual"),IF('Tablero Indicadores 1 Trimestre'!$G$3="Segundo Trimestre",OR('BASE DE DATOS'!$O97="Trimestral",'BASE DE DATOS'!$O97="Mensual",'BASE DE DATOS'!$O97="Semestral"),IF('Tablero Indicadores 1 Trimestre'!$G$3="Tercer Trimestre",OR('BASE DE DATOS'!$O97="Trimestral",'BASE DE DATOS'!$O97="Mensual"),OR('BASE DE DATOS'!$O97="Trimestral",'BASE DE DATOS'!$O97="Mensual",'BASE DE DATOS'!$O97="Semestral",'BASE DE DATOS'!$O97="Anual")))))</f>
        <v>0</v>
      </c>
      <c r="C97" s="13" t="str">
        <f>IF(B97,COUNTIF($B$2:B97,TRUE()),"")</f>
        <v/>
      </c>
    </row>
    <row r="98" spans="1:3" x14ac:dyDescent="0.25">
      <c r="A98" s="13" t="str">
        <f t="shared" ref="A98:A115" si="3">IFERROR(MATCH(ROW()-1,$C$2:$C$952,0)+1,"")</f>
        <v/>
      </c>
      <c r="B98" s="13" t="b">
        <f>AND('BASE DE DATOS'!$A98='Tablero Indicadores 1 Trimestre'!$G$2,IF('Tablero Indicadores 1 Trimestre'!$G$3="Primer Trimestre",OR('BASE DE DATOS'!$O98="Trimestral",'BASE DE DATOS'!$O98="Mensual"),IF('Tablero Indicadores 1 Trimestre'!$G$3="Segundo Trimestre",OR('BASE DE DATOS'!$O98="Trimestral",'BASE DE DATOS'!$O98="Mensual",'BASE DE DATOS'!$O98="Semestral"),IF('Tablero Indicadores 1 Trimestre'!$G$3="Tercer Trimestre",OR('BASE DE DATOS'!$O98="Trimestral",'BASE DE DATOS'!$O98="Mensual"),OR('BASE DE DATOS'!$O98="Trimestral",'BASE DE DATOS'!$O98="Mensual",'BASE DE DATOS'!$O98="Semestral",'BASE DE DATOS'!$O98="Anual")))))</f>
        <v>0</v>
      </c>
      <c r="C98" s="13" t="str">
        <f>IF(B98,COUNTIF($B$2:B98,TRUE()),"")</f>
        <v/>
      </c>
    </row>
    <row r="99" spans="1:3" x14ac:dyDescent="0.25">
      <c r="A99" s="13" t="str">
        <f t="shared" si="3"/>
        <v/>
      </c>
      <c r="B99" s="13" t="b">
        <f>AND('BASE DE DATOS'!$A99='Tablero Indicadores 1 Trimestre'!$G$2,IF('Tablero Indicadores 1 Trimestre'!$G$3="Primer Trimestre",OR('BASE DE DATOS'!$O99="Trimestral",'BASE DE DATOS'!$O99="Mensual"),IF('Tablero Indicadores 1 Trimestre'!$G$3="Segundo Trimestre",OR('BASE DE DATOS'!$O99="Trimestral",'BASE DE DATOS'!$O99="Mensual",'BASE DE DATOS'!$O99="Semestral"),IF('Tablero Indicadores 1 Trimestre'!$G$3="Tercer Trimestre",OR('BASE DE DATOS'!$O99="Trimestral",'BASE DE DATOS'!$O99="Mensual"),OR('BASE DE DATOS'!$O99="Trimestral",'BASE DE DATOS'!$O99="Mensual",'BASE DE DATOS'!$O99="Semestral",'BASE DE DATOS'!$O99="Anual")))))</f>
        <v>0</v>
      </c>
      <c r="C99" s="13" t="str">
        <f>IF(B99,COUNTIF($B$2:B99,TRUE()),"")</f>
        <v/>
      </c>
    </row>
    <row r="100" spans="1:3" x14ac:dyDescent="0.25">
      <c r="A100" s="13" t="str">
        <f t="shared" si="3"/>
        <v/>
      </c>
      <c r="B100" s="13" t="b">
        <f>AND('BASE DE DATOS'!$A100='Tablero Indicadores 1 Trimestre'!$G$2,IF('Tablero Indicadores 1 Trimestre'!$G$3="Primer Trimestre",OR('BASE DE DATOS'!$O100="Trimestral",'BASE DE DATOS'!$O100="Mensual"),IF('Tablero Indicadores 1 Trimestre'!$G$3="Segundo Trimestre",OR('BASE DE DATOS'!$O100="Trimestral",'BASE DE DATOS'!$O100="Mensual",'BASE DE DATOS'!$O100="Semestral"),IF('Tablero Indicadores 1 Trimestre'!$G$3="Tercer Trimestre",OR('BASE DE DATOS'!$O100="Trimestral",'BASE DE DATOS'!$O100="Mensual"),OR('BASE DE DATOS'!$O100="Trimestral",'BASE DE DATOS'!$O100="Mensual",'BASE DE DATOS'!$O100="Semestral",'BASE DE DATOS'!$O100="Anual")))))</f>
        <v>0</v>
      </c>
      <c r="C100" s="13" t="str">
        <f>IF(B100,COUNTIF($B$2:B100,TRUE()),"")</f>
        <v/>
      </c>
    </row>
    <row r="101" spans="1:3" x14ac:dyDescent="0.25">
      <c r="A101" s="13" t="str">
        <f t="shared" si="3"/>
        <v/>
      </c>
      <c r="B101" s="13" t="b">
        <f>AND('BASE DE DATOS'!$A101='Tablero Indicadores 1 Trimestre'!$G$2,IF('Tablero Indicadores 1 Trimestre'!$G$3="Primer Trimestre",OR('BASE DE DATOS'!$O101="Trimestral",'BASE DE DATOS'!$O101="Mensual"),IF('Tablero Indicadores 1 Trimestre'!$G$3="Segundo Trimestre",OR('BASE DE DATOS'!$O101="Trimestral",'BASE DE DATOS'!$O101="Mensual",'BASE DE DATOS'!$O101="Semestral"),IF('Tablero Indicadores 1 Trimestre'!$G$3="Tercer Trimestre",OR('BASE DE DATOS'!$O101="Trimestral",'BASE DE DATOS'!$O101="Mensual"),OR('BASE DE DATOS'!$O101="Trimestral",'BASE DE DATOS'!$O101="Mensual",'BASE DE DATOS'!$O101="Semestral",'BASE DE DATOS'!$O101="Anual")))))</f>
        <v>0</v>
      </c>
      <c r="C101" s="13" t="str">
        <f>IF(B101,COUNTIF($B$2:B101,TRUE()),"")</f>
        <v/>
      </c>
    </row>
    <row r="102" spans="1:3" x14ac:dyDescent="0.25">
      <c r="A102" s="13" t="str">
        <f t="shared" si="3"/>
        <v/>
      </c>
      <c r="B102" s="13" t="b">
        <f>AND('BASE DE DATOS'!$A102='Tablero Indicadores 1 Trimestre'!$G$2,IF('Tablero Indicadores 1 Trimestre'!$G$3="Primer Trimestre",OR('BASE DE DATOS'!$O102="Trimestral",'BASE DE DATOS'!$O102="Mensual"),IF('Tablero Indicadores 1 Trimestre'!$G$3="Segundo Trimestre",OR('BASE DE DATOS'!$O102="Trimestral",'BASE DE DATOS'!$O102="Mensual",'BASE DE DATOS'!$O102="Semestral"),IF('Tablero Indicadores 1 Trimestre'!$G$3="Tercer Trimestre",OR('BASE DE DATOS'!$O102="Trimestral",'BASE DE DATOS'!$O102="Mensual"),OR('BASE DE DATOS'!$O102="Trimestral",'BASE DE DATOS'!$O102="Mensual",'BASE DE DATOS'!$O102="Semestral",'BASE DE DATOS'!$O102="Anual")))))</f>
        <v>0</v>
      </c>
      <c r="C102" s="13" t="str">
        <f>IF(B102,COUNTIF($B$2:B102,TRUE()),"")</f>
        <v/>
      </c>
    </row>
    <row r="103" spans="1:3" x14ac:dyDescent="0.25">
      <c r="A103" s="13" t="str">
        <f t="shared" si="3"/>
        <v/>
      </c>
      <c r="B103" s="13" t="b">
        <f>AND('BASE DE DATOS'!$A103='Tablero Indicadores 1 Trimestre'!$G$2,IF('Tablero Indicadores 1 Trimestre'!$G$3="Primer Trimestre",OR('BASE DE DATOS'!$O103="Trimestral",'BASE DE DATOS'!$O103="Mensual"),IF('Tablero Indicadores 1 Trimestre'!$G$3="Segundo Trimestre",OR('BASE DE DATOS'!$O103="Trimestral",'BASE DE DATOS'!$O103="Mensual",'BASE DE DATOS'!$O103="Semestral"),IF('Tablero Indicadores 1 Trimestre'!$G$3="Tercer Trimestre",OR('BASE DE DATOS'!$O103="Trimestral",'BASE DE DATOS'!$O103="Mensual"),OR('BASE DE DATOS'!$O103="Trimestral",'BASE DE DATOS'!$O103="Mensual",'BASE DE DATOS'!$O103="Semestral",'BASE DE DATOS'!$O103="Anual")))))</f>
        <v>0</v>
      </c>
      <c r="C103" s="13" t="str">
        <f>IF(B103,COUNTIF($B$2:B103,TRUE()),"")</f>
        <v/>
      </c>
    </row>
    <row r="104" spans="1:3" x14ac:dyDescent="0.25">
      <c r="A104" s="13" t="str">
        <f t="shared" si="3"/>
        <v/>
      </c>
      <c r="B104" s="13" t="b">
        <f>AND('BASE DE DATOS'!$A104='Tablero Indicadores 1 Trimestre'!$G$2,IF('Tablero Indicadores 1 Trimestre'!$G$3="Primer Trimestre",OR('BASE DE DATOS'!$O104="Trimestral",'BASE DE DATOS'!$O104="Mensual"),IF('Tablero Indicadores 1 Trimestre'!$G$3="Segundo Trimestre",OR('BASE DE DATOS'!$O104="Trimestral",'BASE DE DATOS'!$O104="Mensual",'BASE DE DATOS'!$O104="Semestral"),IF('Tablero Indicadores 1 Trimestre'!$G$3="Tercer Trimestre",OR('BASE DE DATOS'!$O104="Trimestral",'BASE DE DATOS'!$O104="Mensual"),OR('BASE DE DATOS'!$O104="Trimestral",'BASE DE DATOS'!$O104="Mensual",'BASE DE DATOS'!$O104="Semestral",'BASE DE DATOS'!$O104="Anual")))))</f>
        <v>0</v>
      </c>
      <c r="C104" s="13" t="str">
        <f>IF(B104,COUNTIF($B$2:B104,TRUE()),"")</f>
        <v/>
      </c>
    </row>
    <row r="105" spans="1:3" x14ac:dyDescent="0.25">
      <c r="A105" s="13" t="str">
        <f t="shared" si="3"/>
        <v/>
      </c>
      <c r="B105" s="13" t="b">
        <f>AND('BASE DE DATOS'!$A105='Tablero Indicadores 1 Trimestre'!$G$2,IF('Tablero Indicadores 1 Trimestre'!$G$3="Primer Trimestre",OR('BASE DE DATOS'!$O105="Trimestral",'BASE DE DATOS'!$O105="Mensual"),IF('Tablero Indicadores 1 Trimestre'!$G$3="Segundo Trimestre",OR('BASE DE DATOS'!$O105="Trimestral",'BASE DE DATOS'!$O105="Mensual",'BASE DE DATOS'!$O105="Semestral"),IF('Tablero Indicadores 1 Trimestre'!$G$3="Tercer Trimestre",OR('BASE DE DATOS'!$O105="Trimestral",'BASE DE DATOS'!$O105="Mensual"),OR('BASE DE DATOS'!$O105="Trimestral",'BASE DE DATOS'!$O105="Mensual",'BASE DE DATOS'!$O105="Semestral",'BASE DE DATOS'!$O105="Anual")))))</f>
        <v>0</v>
      </c>
      <c r="C105" s="13" t="str">
        <f>IF(B105,COUNTIF($B$2:B105,TRUE()),"")</f>
        <v/>
      </c>
    </row>
    <row r="106" spans="1:3" x14ac:dyDescent="0.25">
      <c r="A106" s="13" t="str">
        <f t="shared" si="3"/>
        <v/>
      </c>
      <c r="B106" s="13" t="b">
        <f>AND('BASE DE DATOS'!$A106='Tablero Indicadores 1 Trimestre'!$G$2,IF('Tablero Indicadores 1 Trimestre'!$G$3="Primer Trimestre",OR('BASE DE DATOS'!$O106="Trimestral",'BASE DE DATOS'!$O106="Mensual"),IF('Tablero Indicadores 1 Trimestre'!$G$3="Segundo Trimestre",OR('BASE DE DATOS'!$O106="Trimestral",'BASE DE DATOS'!$O106="Mensual",'BASE DE DATOS'!$O106="Semestral"),IF('Tablero Indicadores 1 Trimestre'!$G$3="Tercer Trimestre",OR('BASE DE DATOS'!$O106="Trimestral",'BASE DE DATOS'!$O106="Mensual"),OR('BASE DE DATOS'!$O106="Trimestral",'BASE DE DATOS'!$O106="Mensual",'BASE DE DATOS'!$O106="Semestral",'BASE DE DATOS'!$O106="Anual")))))</f>
        <v>0</v>
      </c>
      <c r="C106" s="13" t="str">
        <f>IF(B106,COUNTIF($B$2:B106,TRUE()),"")</f>
        <v/>
      </c>
    </row>
    <row r="107" spans="1:3" x14ac:dyDescent="0.25">
      <c r="A107" s="13" t="str">
        <f t="shared" si="3"/>
        <v/>
      </c>
      <c r="B107" s="13" t="b">
        <f>AND('BASE DE DATOS'!$A107='Tablero Indicadores 1 Trimestre'!$G$2,IF('Tablero Indicadores 1 Trimestre'!$G$3="Primer Trimestre",OR('BASE DE DATOS'!$O107="Trimestral",'BASE DE DATOS'!$O107="Mensual"),IF('Tablero Indicadores 1 Trimestre'!$G$3="Segundo Trimestre",OR('BASE DE DATOS'!$O107="Trimestral",'BASE DE DATOS'!$O107="Mensual",'BASE DE DATOS'!$O107="Semestral"),IF('Tablero Indicadores 1 Trimestre'!$G$3="Tercer Trimestre",OR('BASE DE DATOS'!$O107="Trimestral",'BASE DE DATOS'!$O107="Mensual"),OR('BASE DE DATOS'!$O107="Trimestral",'BASE DE DATOS'!$O107="Mensual",'BASE DE DATOS'!$O107="Semestral",'BASE DE DATOS'!$O107="Anual")))))</f>
        <v>0</v>
      </c>
      <c r="C107" s="13" t="str">
        <f>IF(B107,COUNTIF($B$2:B107,TRUE()),"")</f>
        <v/>
      </c>
    </row>
    <row r="108" spans="1:3" x14ac:dyDescent="0.25">
      <c r="A108" s="13" t="str">
        <f t="shared" si="3"/>
        <v/>
      </c>
      <c r="B108" s="13" t="b">
        <f>AND('BASE DE DATOS'!$A108='Tablero Indicadores 1 Trimestre'!$G$2,IF('Tablero Indicadores 1 Trimestre'!$G$3="Primer Trimestre",OR('BASE DE DATOS'!$O108="Trimestral",'BASE DE DATOS'!$O108="Mensual"),IF('Tablero Indicadores 1 Trimestre'!$G$3="Segundo Trimestre",OR('BASE DE DATOS'!$O108="Trimestral",'BASE DE DATOS'!$O108="Mensual",'BASE DE DATOS'!$O108="Semestral"),IF('Tablero Indicadores 1 Trimestre'!$G$3="Tercer Trimestre",OR('BASE DE DATOS'!$O108="Trimestral",'BASE DE DATOS'!$O108="Mensual"),OR('BASE DE DATOS'!$O108="Trimestral",'BASE DE DATOS'!$O108="Mensual",'BASE DE DATOS'!$O108="Semestral",'BASE DE DATOS'!$O108="Anual")))))</f>
        <v>0</v>
      </c>
      <c r="C108" s="13" t="str">
        <f>IF(B108,COUNTIF($B$2:B108,TRUE()),"")</f>
        <v/>
      </c>
    </row>
    <row r="109" spans="1:3" x14ac:dyDescent="0.25">
      <c r="A109" s="13" t="str">
        <f t="shared" si="3"/>
        <v/>
      </c>
      <c r="B109" s="13" t="b">
        <f>AND('BASE DE DATOS'!$A109='Tablero Indicadores 1 Trimestre'!$G$2,IF('Tablero Indicadores 1 Trimestre'!$G$3="Primer Trimestre",OR('BASE DE DATOS'!$O109="Trimestral",'BASE DE DATOS'!$O109="Mensual"),IF('Tablero Indicadores 1 Trimestre'!$G$3="Segundo Trimestre",OR('BASE DE DATOS'!$O109="Trimestral",'BASE DE DATOS'!$O109="Mensual",'BASE DE DATOS'!$O109="Semestral"),IF('Tablero Indicadores 1 Trimestre'!$G$3="Tercer Trimestre",OR('BASE DE DATOS'!$O109="Trimestral",'BASE DE DATOS'!$O109="Mensual"),OR('BASE DE DATOS'!$O109="Trimestral",'BASE DE DATOS'!$O109="Mensual",'BASE DE DATOS'!$O109="Semestral",'BASE DE DATOS'!$O109="Anual")))))</f>
        <v>0</v>
      </c>
      <c r="C109" s="13" t="str">
        <f>IF(B109,COUNTIF($B$2:B109,TRUE()),"")</f>
        <v/>
      </c>
    </row>
    <row r="110" spans="1:3" x14ac:dyDescent="0.25">
      <c r="A110" s="13" t="str">
        <f t="shared" si="3"/>
        <v/>
      </c>
      <c r="B110" s="13" t="b">
        <f>AND('BASE DE DATOS'!$A110='Tablero Indicadores 1 Trimestre'!$G$2,IF('Tablero Indicadores 1 Trimestre'!$G$3="Primer Trimestre",OR('BASE DE DATOS'!$O110="Trimestral",'BASE DE DATOS'!$O110="Mensual"),IF('Tablero Indicadores 1 Trimestre'!$G$3="Segundo Trimestre",OR('BASE DE DATOS'!$O110="Trimestral",'BASE DE DATOS'!$O110="Mensual",'BASE DE DATOS'!$O110="Semestral"),IF('Tablero Indicadores 1 Trimestre'!$G$3="Tercer Trimestre",OR('BASE DE DATOS'!$O110="Trimestral",'BASE DE DATOS'!$O110="Mensual"),OR('BASE DE DATOS'!$O110="Trimestral",'BASE DE DATOS'!$O110="Mensual",'BASE DE DATOS'!$O110="Semestral",'BASE DE DATOS'!$O110="Anual")))))</f>
        <v>0</v>
      </c>
      <c r="C110" s="13" t="str">
        <f>IF(B110,COUNTIF($B$2:B110,TRUE()),"")</f>
        <v/>
      </c>
    </row>
    <row r="111" spans="1:3" x14ac:dyDescent="0.25">
      <c r="A111" s="13" t="str">
        <f t="shared" si="3"/>
        <v/>
      </c>
      <c r="B111" s="13" t="b">
        <f>AND('BASE DE DATOS'!$A111='Tablero Indicadores 1 Trimestre'!$G$2,IF('Tablero Indicadores 1 Trimestre'!$G$3="Primer Trimestre",OR('BASE DE DATOS'!$O111="Trimestral",'BASE DE DATOS'!$O111="Mensual"),IF('Tablero Indicadores 1 Trimestre'!$G$3="Segundo Trimestre",OR('BASE DE DATOS'!$O111="Trimestral",'BASE DE DATOS'!$O111="Mensual",'BASE DE DATOS'!$O111="Semestral"),IF('Tablero Indicadores 1 Trimestre'!$G$3="Tercer Trimestre",OR('BASE DE DATOS'!$O111="Trimestral",'BASE DE DATOS'!$O111="Mensual"),OR('BASE DE DATOS'!$O111="Trimestral",'BASE DE DATOS'!$O111="Mensual",'BASE DE DATOS'!$O111="Semestral",'BASE DE DATOS'!$O111="Anual")))))</f>
        <v>0</v>
      </c>
      <c r="C111" s="13" t="str">
        <f>IF(B111,COUNTIF($B$2:B111,TRUE()),"")</f>
        <v/>
      </c>
    </row>
    <row r="112" spans="1:3" x14ac:dyDescent="0.25">
      <c r="A112" s="13" t="str">
        <f t="shared" si="3"/>
        <v/>
      </c>
      <c r="B112" s="13" t="b">
        <f>AND('BASE DE DATOS'!$A112='Tablero Indicadores 1 Trimestre'!$G$2,IF('Tablero Indicadores 1 Trimestre'!$G$3="Primer Trimestre",OR('BASE DE DATOS'!$O112="Trimestral",'BASE DE DATOS'!$O112="Mensual"),IF('Tablero Indicadores 1 Trimestre'!$G$3="Segundo Trimestre",OR('BASE DE DATOS'!$O112="Trimestral",'BASE DE DATOS'!$O112="Mensual",'BASE DE DATOS'!$O112="Semestral"),IF('Tablero Indicadores 1 Trimestre'!$G$3="Tercer Trimestre",OR('BASE DE DATOS'!$O112="Trimestral",'BASE DE DATOS'!$O112="Mensual"),OR('BASE DE DATOS'!$O112="Trimestral",'BASE DE DATOS'!$O112="Mensual",'BASE DE DATOS'!$O112="Semestral",'BASE DE DATOS'!$O112="Anual")))))</f>
        <v>0</v>
      </c>
      <c r="C112" s="13" t="str">
        <f>IF(B112,COUNTIF($B$2:B112,TRUE()),"")</f>
        <v/>
      </c>
    </row>
    <row r="113" spans="1:3" x14ac:dyDescent="0.25">
      <c r="A113" s="13" t="str">
        <f t="shared" si="3"/>
        <v/>
      </c>
      <c r="B113" s="13" t="b">
        <f>AND('BASE DE DATOS'!$A113='Tablero Indicadores 1 Trimestre'!$G$2,IF('Tablero Indicadores 1 Trimestre'!$G$3="Primer Trimestre",OR('BASE DE DATOS'!$O113="Trimestral",'BASE DE DATOS'!$O113="Mensual"),IF('Tablero Indicadores 1 Trimestre'!$G$3="Segundo Trimestre",OR('BASE DE DATOS'!$O113="Trimestral",'BASE DE DATOS'!$O113="Mensual",'BASE DE DATOS'!$O113="Semestral"),IF('Tablero Indicadores 1 Trimestre'!$G$3="Tercer Trimestre",OR('BASE DE DATOS'!$O113="Trimestral",'BASE DE DATOS'!$O113="Mensual"),OR('BASE DE DATOS'!$O113="Trimestral",'BASE DE DATOS'!$O113="Mensual",'BASE DE DATOS'!$O113="Semestral",'BASE DE DATOS'!$O113="Anual")))))</f>
        <v>0</v>
      </c>
      <c r="C113" s="13" t="str">
        <f>IF(B113,COUNTIF($B$2:B113,TRUE()),"")</f>
        <v/>
      </c>
    </row>
    <row r="114" spans="1:3" x14ac:dyDescent="0.25">
      <c r="A114" s="13" t="str">
        <f t="shared" si="3"/>
        <v/>
      </c>
      <c r="B114" s="13" t="b">
        <f>AND('BASE DE DATOS'!$A114='Tablero Indicadores 1 Trimestre'!$G$2,IF('Tablero Indicadores 1 Trimestre'!$G$3="Primer Trimestre",OR('BASE DE DATOS'!$O114="Trimestral",'BASE DE DATOS'!$O114="Mensual"),IF('Tablero Indicadores 1 Trimestre'!$G$3="Segundo Trimestre",OR('BASE DE DATOS'!$O114="Trimestral",'BASE DE DATOS'!$O114="Mensual",'BASE DE DATOS'!$O114="Semestral"),IF('Tablero Indicadores 1 Trimestre'!$G$3="Tercer Trimestre",OR('BASE DE DATOS'!$O114="Trimestral",'BASE DE DATOS'!$O114="Mensual"),OR('BASE DE DATOS'!$O114="Trimestral",'BASE DE DATOS'!$O114="Mensual",'BASE DE DATOS'!$O114="Semestral",'BASE DE DATOS'!$O114="Anual")))))</f>
        <v>0</v>
      </c>
      <c r="C114" s="13" t="str">
        <f>IF(B114,COUNTIF($B$2:B114,TRUE()),"")</f>
        <v/>
      </c>
    </row>
    <row r="115" spans="1:3" x14ac:dyDescent="0.25">
      <c r="A115" s="13" t="str">
        <f t="shared" si="3"/>
        <v/>
      </c>
      <c r="B115" s="13" t="b">
        <f>AND('BASE DE DATOS'!$A115='Tablero Indicadores 1 Trimestre'!$G$2,IF('Tablero Indicadores 1 Trimestre'!$G$3="Primer Trimestre",OR('BASE DE DATOS'!$O115="Trimestral",'BASE DE DATOS'!$O115="Mensual"),IF('Tablero Indicadores 1 Trimestre'!$G$3="Segundo Trimestre",OR('BASE DE DATOS'!$O115="Trimestral",'BASE DE DATOS'!$O115="Mensual",'BASE DE DATOS'!$O115="Semestral"),IF('Tablero Indicadores 1 Trimestre'!$G$3="Tercer Trimestre",OR('BASE DE DATOS'!$O115="Trimestral",'BASE DE DATOS'!$O115="Mensual"),OR('BASE DE DATOS'!$O115="Trimestral",'BASE DE DATOS'!$O115="Mensual",'BASE DE DATOS'!$O115="Semestral",'BASE DE DATOS'!$O115="Anual")))))</f>
        <v>0</v>
      </c>
      <c r="C115" s="13" t="str">
        <f>IF(B115,COUNTIF($B$2:B115,TRUE()),"")</f>
        <v/>
      </c>
    </row>
    <row r="116" spans="1:3" x14ac:dyDescent="0.25">
      <c r="A116" s="13"/>
      <c r="B116" s="13" t="b">
        <f>AND('BASE DE DATOS'!$A116='Tablero Indicadores 1 Trimestre'!$G$2,IF('Tablero Indicadores 1 Trimestre'!$G$3="Primer Trimestre",OR('BASE DE DATOS'!$O116="Trimestral",'BASE DE DATOS'!$O116="Mensual"),IF('Tablero Indicadores 1 Trimestre'!$G$3="Segundo Trimestre",OR('BASE DE DATOS'!$O116="Trimestral",'BASE DE DATOS'!$O116="Mensual",'BASE DE DATOS'!$O116="Semestral"),IF('Tablero Indicadores 1 Trimestre'!$G$3="Tercer Trimestre",OR('BASE DE DATOS'!$O116="Trimestral",'BASE DE DATOS'!$O116="Mensual"),OR('BASE DE DATOS'!$O116="Trimestral",'BASE DE DATOS'!$O116="Mensual",'BASE DE DATOS'!$O116="Semestral",'BASE DE DATOS'!$O116="Anual")))))</f>
        <v>0</v>
      </c>
      <c r="C116" s="13" t="str">
        <f>IF(B116,COUNTIF($B$2:B116,TRUE()),"")</f>
        <v/>
      </c>
    </row>
    <row r="117" spans="1:3" x14ac:dyDescent="0.25">
      <c r="A117" s="13"/>
      <c r="B117" s="13" t="b">
        <f>AND('BASE DE DATOS'!$A117='Tablero Indicadores 1 Trimestre'!$G$2,IF('Tablero Indicadores 1 Trimestre'!$G$3="Primer Trimestre",OR('BASE DE DATOS'!$O117="Trimestral",'BASE DE DATOS'!$O117="Mensual"),IF('Tablero Indicadores 1 Trimestre'!$G$3="Segundo Trimestre",OR('BASE DE DATOS'!$O117="Trimestral",'BASE DE DATOS'!$O117="Mensual",'BASE DE DATOS'!$O117="Semestral"),IF('Tablero Indicadores 1 Trimestre'!$G$3="Tercer Trimestre",OR('BASE DE DATOS'!$O117="Trimestral",'BASE DE DATOS'!$O117="Mensual"),OR('BASE DE DATOS'!$O117="Trimestral",'BASE DE DATOS'!$O117="Mensual",'BASE DE DATOS'!$O117="Semestral",'BASE DE DATOS'!$O117="Anual")))))</f>
        <v>0</v>
      </c>
      <c r="C117" s="13" t="str">
        <f>IF(B117,COUNTIF($B$2:B117,TRUE()),"")</f>
        <v/>
      </c>
    </row>
    <row r="118" spans="1:3" x14ac:dyDescent="0.25">
      <c r="A118" s="13"/>
      <c r="B118" s="13" t="b">
        <f>AND('BASE DE DATOS'!$A118='Tablero Indicadores 1 Trimestre'!$G$2,IF('Tablero Indicadores 1 Trimestre'!$G$3="Primer Trimestre",OR('BASE DE DATOS'!$O118="Trimestral",'BASE DE DATOS'!$O118="Mensual"),IF('Tablero Indicadores 1 Trimestre'!$G$3="Segundo Trimestre",OR('BASE DE DATOS'!$O118="Trimestral",'BASE DE DATOS'!$O118="Mensual",'BASE DE DATOS'!$O118="Semestral"),IF('Tablero Indicadores 1 Trimestre'!$G$3="Tercer Trimestre",OR('BASE DE DATOS'!$O118="Trimestral",'BASE DE DATOS'!$O118="Mensual"),OR('BASE DE DATOS'!$O118="Trimestral",'BASE DE DATOS'!$O118="Mensual",'BASE DE DATOS'!$O118="Semestral",'BASE DE DATOS'!$O118="Anual")))))</f>
        <v>0</v>
      </c>
      <c r="C118" s="13" t="str">
        <f>IF(B118,COUNTIF($B$2:B118,TRUE()),"")</f>
        <v/>
      </c>
    </row>
    <row r="119" spans="1:3" x14ac:dyDescent="0.25">
      <c r="A119" s="13"/>
      <c r="B119" s="13" t="b">
        <f>AND('BASE DE DATOS'!$A119='Tablero Indicadores 1 Trimestre'!$G$2,IF('Tablero Indicadores 1 Trimestre'!$G$3="Primer Trimestre",OR('BASE DE DATOS'!$O119="Trimestral",'BASE DE DATOS'!$O119="Mensual"),IF('Tablero Indicadores 1 Trimestre'!$G$3="Segundo Trimestre",OR('BASE DE DATOS'!$O119="Trimestral",'BASE DE DATOS'!$O119="Mensual",'BASE DE DATOS'!$O119="Semestral"),IF('Tablero Indicadores 1 Trimestre'!$G$3="Tercer Trimestre",OR('BASE DE DATOS'!$O119="Trimestral",'BASE DE DATOS'!$O119="Mensual"),OR('BASE DE DATOS'!$O119="Trimestral",'BASE DE DATOS'!$O119="Mensual",'BASE DE DATOS'!$O119="Semestral",'BASE DE DATOS'!$O119="Anual")))))</f>
        <v>0</v>
      </c>
      <c r="C119" s="13" t="str">
        <f>IF(B119,COUNTIF($B$2:B119,TRUE()),"")</f>
        <v/>
      </c>
    </row>
    <row r="120" spans="1:3" x14ac:dyDescent="0.25">
      <c r="A120" s="13"/>
      <c r="B120" s="13" t="b">
        <f>AND('BASE DE DATOS'!$A120='Tablero Indicadores 1 Trimestre'!$G$2,IF('Tablero Indicadores 1 Trimestre'!$G$3="Primer Trimestre",OR('BASE DE DATOS'!$O120="Trimestral",'BASE DE DATOS'!$O120="Mensual"),IF('Tablero Indicadores 1 Trimestre'!$G$3="Segundo Trimestre",OR('BASE DE DATOS'!$O120="Trimestral",'BASE DE DATOS'!$O120="Mensual",'BASE DE DATOS'!$O120="Semestral"),IF('Tablero Indicadores 1 Trimestre'!$G$3="Tercer Trimestre",OR('BASE DE DATOS'!$O120="Trimestral",'BASE DE DATOS'!$O120="Mensual"),OR('BASE DE DATOS'!$O120="Trimestral",'BASE DE DATOS'!$O120="Mensual",'BASE DE DATOS'!$O120="Semestral",'BASE DE DATOS'!$O120="Anual")))))</f>
        <v>0</v>
      </c>
      <c r="C120" s="13" t="str">
        <f>IF(B120,COUNTIF($B$2:B120,TRUE()),"")</f>
        <v/>
      </c>
    </row>
    <row r="121" spans="1:3" x14ac:dyDescent="0.25">
      <c r="A121" s="13"/>
      <c r="B121" s="13" t="b">
        <f>AND('BASE DE DATOS'!$A121='Tablero Indicadores 1 Trimestre'!$G$2,IF('Tablero Indicadores 1 Trimestre'!$G$3="Primer Trimestre",OR('BASE DE DATOS'!$O121="Trimestral",'BASE DE DATOS'!$O121="Mensual"),IF('Tablero Indicadores 1 Trimestre'!$G$3="Segundo Trimestre",OR('BASE DE DATOS'!$O121="Trimestral",'BASE DE DATOS'!$O121="Mensual",'BASE DE DATOS'!$O121="Semestral"),IF('Tablero Indicadores 1 Trimestre'!$G$3="Tercer Trimestre",OR('BASE DE DATOS'!$O121="Trimestral",'BASE DE DATOS'!$O121="Mensual"),OR('BASE DE DATOS'!$O121="Trimestral",'BASE DE DATOS'!$O121="Mensual",'BASE DE DATOS'!$O121="Semestral",'BASE DE DATOS'!$O121="Anual")))))</f>
        <v>0</v>
      </c>
      <c r="C121" s="13" t="str">
        <f>IF(B121,COUNTIF($B$2:B121,TRUE()),"")</f>
        <v/>
      </c>
    </row>
    <row r="122" spans="1:3" x14ac:dyDescent="0.25">
      <c r="A122" s="13"/>
      <c r="B122" s="13" t="b">
        <f>AND('BASE DE DATOS'!$A122='Tablero Indicadores 1 Trimestre'!$G$2,IF('Tablero Indicadores 1 Trimestre'!$G$3="Primer Trimestre",OR('BASE DE DATOS'!$O122="Trimestral",'BASE DE DATOS'!$O122="Mensual"),IF('Tablero Indicadores 1 Trimestre'!$G$3="Segundo Trimestre",OR('BASE DE DATOS'!$O122="Trimestral",'BASE DE DATOS'!$O122="Mensual",'BASE DE DATOS'!$O122="Semestral"),IF('Tablero Indicadores 1 Trimestre'!$G$3="Tercer Trimestre",OR('BASE DE DATOS'!$O122="Trimestral",'BASE DE DATOS'!$O122="Mensual"),OR('BASE DE DATOS'!$O122="Trimestral",'BASE DE DATOS'!$O122="Mensual",'BASE DE DATOS'!$O122="Semestral",'BASE DE DATOS'!$O122="Anual")))))</f>
        <v>0</v>
      </c>
      <c r="C122" s="13" t="str">
        <f>IF(B122,COUNTIF($B$2:B122,TRUE()),"")</f>
        <v/>
      </c>
    </row>
    <row r="123" spans="1:3" x14ac:dyDescent="0.25">
      <c r="A123" s="13"/>
      <c r="B123" s="13" t="b">
        <f>AND('BASE DE DATOS'!$A123='Tablero Indicadores 1 Trimestre'!$G$2,IF('Tablero Indicadores 1 Trimestre'!$G$3="Primer Trimestre",OR('BASE DE DATOS'!$O123="Trimestral",'BASE DE DATOS'!$O123="Mensual"),IF('Tablero Indicadores 1 Trimestre'!$G$3="Segundo Trimestre",OR('BASE DE DATOS'!$O123="Trimestral",'BASE DE DATOS'!$O123="Mensual",'BASE DE DATOS'!$O123="Semestral"),IF('Tablero Indicadores 1 Trimestre'!$G$3="Tercer Trimestre",OR('BASE DE DATOS'!$O123="Trimestral",'BASE DE DATOS'!$O123="Mensual"),OR('BASE DE DATOS'!$O123="Trimestral",'BASE DE DATOS'!$O123="Mensual",'BASE DE DATOS'!$O123="Semestral",'BASE DE DATOS'!$O123="Anual")))))</f>
        <v>0</v>
      </c>
      <c r="C123" s="13" t="str">
        <f>IF(B123,COUNTIF($B$2:B123,TRUE()),"")</f>
        <v/>
      </c>
    </row>
    <row r="124" spans="1:3" x14ac:dyDescent="0.25">
      <c r="A124" s="13"/>
      <c r="B124" s="13" t="b">
        <f>AND('BASE DE DATOS'!$A124='Tablero Indicadores 1 Trimestre'!$G$2,IF('Tablero Indicadores 1 Trimestre'!$G$3="Primer Trimestre",OR('BASE DE DATOS'!$O124="Trimestral",'BASE DE DATOS'!$O124="Mensual"),IF('Tablero Indicadores 1 Trimestre'!$G$3="Segundo Trimestre",OR('BASE DE DATOS'!$O124="Trimestral",'BASE DE DATOS'!$O124="Mensual",'BASE DE DATOS'!$O124="Semestral"),IF('Tablero Indicadores 1 Trimestre'!$G$3="Tercer Trimestre",OR('BASE DE DATOS'!$O124="Trimestral",'BASE DE DATOS'!$O124="Mensual"),OR('BASE DE DATOS'!$O124="Trimestral",'BASE DE DATOS'!$O124="Mensual",'BASE DE DATOS'!$O124="Semestral",'BASE DE DATOS'!$O124="Anual")))))</f>
        <v>0</v>
      </c>
      <c r="C124" s="13" t="str">
        <f>IF(B124,COUNTIF($B$2:B124,TRUE()),"")</f>
        <v/>
      </c>
    </row>
    <row r="125" spans="1:3" x14ac:dyDescent="0.25">
      <c r="A125" s="13"/>
      <c r="B125" s="13" t="b">
        <f>AND('BASE DE DATOS'!$A125='Tablero Indicadores 1 Trimestre'!$G$2,IF('Tablero Indicadores 1 Trimestre'!$G$3="Primer Trimestre",OR('BASE DE DATOS'!$O125="Trimestral",'BASE DE DATOS'!$O125="Mensual"),IF('Tablero Indicadores 1 Trimestre'!$G$3="Segundo Trimestre",OR('BASE DE DATOS'!$O125="Trimestral",'BASE DE DATOS'!$O125="Mensual",'BASE DE DATOS'!$O125="Semestral"),IF('Tablero Indicadores 1 Trimestre'!$G$3="Tercer Trimestre",OR('BASE DE DATOS'!$O125="Trimestral",'BASE DE DATOS'!$O125="Mensual"),OR('BASE DE DATOS'!$O125="Trimestral",'BASE DE DATOS'!$O125="Mensual",'BASE DE DATOS'!$O125="Semestral",'BASE DE DATOS'!$O125="Anual")))))</f>
        <v>0</v>
      </c>
      <c r="C125" s="13" t="str">
        <f>IF(B125,COUNTIF($B$2:B125,TRUE()),"")</f>
        <v/>
      </c>
    </row>
    <row r="126" spans="1:3" x14ac:dyDescent="0.25">
      <c r="A126" s="13"/>
      <c r="B126" s="13" t="b">
        <f>AND('BASE DE DATOS'!$A126='Tablero Indicadores 1 Trimestre'!$G$2,IF('Tablero Indicadores 1 Trimestre'!$G$3="Primer Trimestre",OR('BASE DE DATOS'!$O126="Trimestral",'BASE DE DATOS'!$O126="Mensual"),IF('Tablero Indicadores 1 Trimestre'!$G$3="Segundo Trimestre",OR('BASE DE DATOS'!$O126="Trimestral",'BASE DE DATOS'!$O126="Mensual",'BASE DE DATOS'!$O126="Semestral"),IF('Tablero Indicadores 1 Trimestre'!$G$3="Tercer Trimestre",OR('BASE DE DATOS'!$O126="Trimestral",'BASE DE DATOS'!$O126="Mensual"),OR('BASE DE DATOS'!$O126="Trimestral",'BASE DE DATOS'!$O126="Mensual",'BASE DE DATOS'!$O126="Semestral",'BASE DE DATOS'!$O126="Anual")))))</f>
        <v>0</v>
      </c>
      <c r="C126" s="13" t="str">
        <f>IF(B126,COUNTIF($B$2:B126,TRUE()),"")</f>
        <v/>
      </c>
    </row>
    <row r="127" spans="1:3" x14ac:dyDescent="0.25">
      <c r="A127" s="13"/>
      <c r="B127" s="13" t="b">
        <f>AND('BASE DE DATOS'!$A127='Tablero Indicadores 1 Trimestre'!$G$2,IF('Tablero Indicadores 1 Trimestre'!$G$3="Primer Trimestre",OR('BASE DE DATOS'!$O127="Trimestral",'BASE DE DATOS'!$O127="Mensual"),IF('Tablero Indicadores 1 Trimestre'!$G$3="Segundo Trimestre",OR('BASE DE DATOS'!$O127="Trimestral",'BASE DE DATOS'!$O127="Mensual",'BASE DE DATOS'!$O127="Semestral"),IF('Tablero Indicadores 1 Trimestre'!$G$3="Tercer Trimestre",OR('BASE DE DATOS'!$O127="Trimestral",'BASE DE DATOS'!$O127="Mensual"),OR('BASE DE DATOS'!$O127="Trimestral",'BASE DE DATOS'!$O127="Mensual",'BASE DE DATOS'!$O127="Semestral",'BASE DE DATOS'!$O127="Anual")))))</f>
        <v>0</v>
      </c>
      <c r="C127" s="13" t="str">
        <f>IF(B127,COUNTIF($B$2:B127,TRUE()),"")</f>
        <v/>
      </c>
    </row>
    <row r="128" spans="1:3" x14ac:dyDescent="0.25">
      <c r="A128" s="13"/>
      <c r="B128" s="13" t="b">
        <f>AND('BASE DE DATOS'!$A128='Tablero Indicadores 1 Trimestre'!$G$2,IF('Tablero Indicadores 1 Trimestre'!$G$3="Primer Trimestre",OR('BASE DE DATOS'!$O128="Trimestral",'BASE DE DATOS'!$O128="Mensual"),IF('Tablero Indicadores 1 Trimestre'!$G$3="Segundo Trimestre",OR('BASE DE DATOS'!$O128="Trimestral",'BASE DE DATOS'!$O128="Mensual",'BASE DE DATOS'!$O128="Semestral"),IF('Tablero Indicadores 1 Trimestre'!$G$3="Tercer Trimestre",OR('BASE DE DATOS'!$O128="Trimestral",'BASE DE DATOS'!$O128="Mensual"),OR('BASE DE DATOS'!$O128="Trimestral",'BASE DE DATOS'!$O128="Mensual",'BASE DE DATOS'!$O128="Semestral",'BASE DE DATOS'!$O128="Anual")))))</f>
        <v>0</v>
      </c>
      <c r="C128" s="13" t="str">
        <f>IF(B128,COUNTIF($B$2:B128,TRUE()),"")</f>
        <v/>
      </c>
    </row>
    <row r="129" spans="1:3" x14ac:dyDescent="0.25">
      <c r="A129" s="13"/>
      <c r="B129" s="13" t="b">
        <f>AND('BASE DE DATOS'!$A129='Tablero Indicadores 1 Trimestre'!$G$2,IF('Tablero Indicadores 1 Trimestre'!$G$3="Primer Trimestre",OR('BASE DE DATOS'!$O129="Trimestral",'BASE DE DATOS'!$O129="Mensual"),IF('Tablero Indicadores 1 Trimestre'!$G$3="Segundo Trimestre",OR('BASE DE DATOS'!$O129="Trimestral",'BASE DE DATOS'!$O129="Mensual",'BASE DE DATOS'!$O129="Semestral"),IF('Tablero Indicadores 1 Trimestre'!$G$3="Tercer Trimestre",OR('BASE DE DATOS'!$O129="Trimestral",'BASE DE DATOS'!$O129="Mensual"),OR('BASE DE DATOS'!$O129="Trimestral",'BASE DE DATOS'!$O129="Mensual",'BASE DE DATOS'!$O129="Semestral",'BASE DE DATOS'!$O129="Anual")))))</f>
        <v>0</v>
      </c>
      <c r="C129" s="13" t="str">
        <f>IF(B129,COUNTIF($B$2:B129,TRUE()),"")</f>
        <v/>
      </c>
    </row>
    <row r="130" spans="1:3" x14ac:dyDescent="0.25">
      <c r="A130" s="13"/>
      <c r="B130" s="13" t="b">
        <f>AND('BASE DE DATOS'!$A130='Tablero Indicadores 1 Trimestre'!$G$2,IF('Tablero Indicadores 1 Trimestre'!$G$3="Primer Trimestre",OR('BASE DE DATOS'!$O130="Trimestral",'BASE DE DATOS'!$O130="Mensual"),IF('Tablero Indicadores 1 Trimestre'!$G$3="Segundo Trimestre",OR('BASE DE DATOS'!$O130="Trimestral",'BASE DE DATOS'!$O130="Mensual",'BASE DE DATOS'!$O130="Semestral"),IF('Tablero Indicadores 1 Trimestre'!$G$3="Tercer Trimestre",OR('BASE DE DATOS'!$O130="Trimestral",'BASE DE DATOS'!$O130="Mensual"),OR('BASE DE DATOS'!$O130="Trimestral",'BASE DE DATOS'!$O130="Mensual",'BASE DE DATOS'!$O130="Semestral",'BASE DE DATOS'!$O130="Anual")))))</f>
        <v>0</v>
      </c>
      <c r="C130" s="13" t="str">
        <f>IF(B130,COUNTIF($B$2:B130,TRUE()),"")</f>
        <v/>
      </c>
    </row>
    <row r="131" spans="1:3" x14ac:dyDescent="0.25">
      <c r="A131" s="13"/>
      <c r="B131" s="13" t="b">
        <f>AND('BASE DE DATOS'!$A131='Tablero Indicadores 1 Trimestre'!$G$2,IF('Tablero Indicadores 1 Trimestre'!$G$3="Primer Trimestre",OR('BASE DE DATOS'!$O131="Trimestral",'BASE DE DATOS'!$O131="Mensual"),IF('Tablero Indicadores 1 Trimestre'!$G$3="Segundo Trimestre",OR('BASE DE DATOS'!$O131="Trimestral",'BASE DE DATOS'!$O131="Mensual",'BASE DE DATOS'!$O131="Semestral"),IF('Tablero Indicadores 1 Trimestre'!$G$3="Tercer Trimestre",OR('BASE DE DATOS'!$O131="Trimestral",'BASE DE DATOS'!$O131="Mensual"),OR('BASE DE DATOS'!$O131="Trimestral",'BASE DE DATOS'!$O131="Mensual",'BASE DE DATOS'!$O131="Semestral",'BASE DE DATOS'!$O131="Anual")))))</f>
        <v>0</v>
      </c>
      <c r="C131" s="13" t="str">
        <f>IF(B131,COUNTIF($B$2:B131,TRUE()),"")</f>
        <v/>
      </c>
    </row>
    <row r="132" spans="1:3" x14ac:dyDescent="0.25">
      <c r="A132" s="13"/>
      <c r="B132" s="13" t="b">
        <f>AND('BASE DE DATOS'!$A132='Tablero Indicadores 1 Trimestre'!$G$2,IF('Tablero Indicadores 1 Trimestre'!$G$3="Primer Trimestre",OR('BASE DE DATOS'!$O132="Trimestral",'BASE DE DATOS'!$O132="Mensual"),IF('Tablero Indicadores 1 Trimestre'!$G$3="Segundo Trimestre",OR('BASE DE DATOS'!$O132="Trimestral",'BASE DE DATOS'!$O132="Mensual",'BASE DE DATOS'!$O132="Semestral"),IF('Tablero Indicadores 1 Trimestre'!$G$3="Tercer Trimestre",OR('BASE DE DATOS'!$O132="Trimestral",'BASE DE DATOS'!$O132="Mensual"),OR('BASE DE DATOS'!$O132="Trimestral",'BASE DE DATOS'!$O132="Mensual",'BASE DE DATOS'!$O132="Semestral",'BASE DE DATOS'!$O132="Anual")))))</f>
        <v>0</v>
      </c>
      <c r="C132" s="13" t="str">
        <f>IF(B132,COUNTIF($B$2:B132,TRUE()),"")</f>
        <v/>
      </c>
    </row>
    <row r="133" spans="1:3" x14ac:dyDescent="0.25">
      <c r="A133" s="13"/>
      <c r="B133" s="13" t="b">
        <f>AND('BASE DE DATOS'!$A133='Tablero Indicadores 1 Trimestre'!$G$2,IF('Tablero Indicadores 1 Trimestre'!$G$3="Primer Trimestre",OR('BASE DE DATOS'!$O133="Trimestral",'BASE DE DATOS'!$O133="Mensual"),IF('Tablero Indicadores 1 Trimestre'!$G$3="Segundo Trimestre",OR('BASE DE DATOS'!$O133="Trimestral",'BASE DE DATOS'!$O133="Mensual",'BASE DE DATOS'!$O133="Semestral"),IF('Tablero Indicadores 1 Trimestre'!$G$3="Tercer Trimestre",OR('BASE DE DATOS'!$O133="Trimestral",'BASE DE DATOS'!$O133="Mensual"),OR('BASE DE DATOS'!$O133="Trimestral",'BASE DE DATOS'!$O133="Mensual",'BASE DE DATOS'!$O133="Semestral",'BASE DE DATOS'!$O133="Anual")))))</f>
        <v>0</v>
      </c>
      <c r="C133" s="13" t="str">
        <f>IF(B133,COUNTIF($B$2:B133,TRUE()),"")</f>
        <v/>
      </c>
    </row>
    <row r="134" spans="1:3" x14ac:dyDescent="0.25">
      <c r="A134" s="13"/>
      <c r="B134" s="13" t="b">
        <f>AND('BASE DE DATOS'!$A134='Tablero Indicadores 1 Trimestre'!$G$2,IF('Tablero Indicadores 1 Trimestre'!$G$3="Primer Trimestre",OR('BASE DE DATOS'!$O134="Trimestral",'BASE DE DATOS'!$O134="Mensual"),IF('Tablero Indicadores 1 Trimestre'!$G$3="Segundo Trimestre",OR('BASE DE DATOS'!$O134="Trimestral",'BASE DE DATOS'!$O134="Mensual",'BASE DE DATOS'!$O134="Semestral"),IF('Tablero Indicadores 1 Trimestre'!$G$3="Tercer Trimestre",OR('BASE DE DATOS'!$O134="Trimestral",'BASE DE DATOS'!$O134="Mensual"),OR('BASE DE DATOS'!$O134="Trimestral",'BASE DE DATOS'!$O134="Mensual",'BASE DE DATOS'!$O134="Semestral",'BASE DE DATOS'!$O134="Anual")))))</f>
        <v>0</v>
      </c>
      <c r="C134" s="13" t="str">
        <f>IF(B134,COUNTIF($B$2:B134,TRUE()),"")</f>
        <v/>
      </c>
    </row>
    <row r="135" spans="1:3" x14ac:dyDescent="0.25">
      <c r="A135" s="13"/>
      <c r="B135" s="13" t="b">
        <f>AND('BASE DE DATOS'!$A135='Tablero Indicadores 1 Trimestre'!$G$2,IF('Tablero Indicadores 1 Trimestre'!$G$3="Primer Trimestre",OR('BASE DE DATOS'!$O135="Trimestral",'BASE DE DATOS'!$O135="Mensual"),IF('Tablero Indicadores 1 Trimestre'!$G$3="Segundo Trimestre",OR('BASE DE DATOS'!$O135="Trimestral",'BASE DE DATOS'!$O135="Mensual",'BASE DE DATOS'!$O135="Semestral"),IF('Tablero Indicadores 1 Trimestre'!$G$3="Tercer Trimestre",OR('BASE DE DATOS'!$O135="Trimestral",'BASE DE DATOS'!$O135="Mensual"),OR('BASE DE DATOS'!$O135="Trimestral",'BASE DE DATOS'!$O135="Mensual",'BASE DE DATOS'!$O135="Semestral",'BASE DE DATOS'!$O135="Anual")))))</f>
        <v>0</v>
      </c>
      <c r="C135" s="13" t="str">
        <f>IF(B135,COUNTIF($B$2:B135,TRUE()),"")</f>
        <v/>
      </c>
    </row>
    <row r="136" spans="1:3" x14ac:dyDescent="0.25">
      <c r="A136" s="13"/>
      <c r="B136" s="13" t="b">
        <f>AND('BASE DE DATOS'!$A136='Tablero Indicadores 1 Trimestre'!$G$2,IF('Tablero Indicadores 1 Trimestre'!$G$3="Primer Trimestre",OR('BASE DE DATOS'!$O136="Trimestral",'BASE DE DATOS'!$O136="Mensual"),IF('Tablero Indicadores 1 Trimestre'!$G$3="Segundo Trimestre",OR('BASE DE DATOS'!$O136="Trimestral",'BASE DE DATOS'!$O136="Mensual",'BASE DE DATOS'!$O136="Semestral"),IF('Tablero Indicadores 1 Trimestre'!$G$3="Tercer Trimestre",OR('BASE DE DATOS'!$O136="Trimestral",'BASE DE DATOS'!$O136="Mensual"),OR('BASE DE DATOS'!$O136="Trimestral",'BASE DE DATOS'!$O136="Mensual",'BASE DE DATOS'!$O136="Semestral",'BASE DE DATOS'!$O136="Anual")))))</f>
        <v>0</v>
      </c>
      <c r="C136" s="13" t="str">
        <f>IF(B136,COUNTIF($B$2:B136,TRUE()),"")</f>
        <v/>
      </c>
    </row>
    <row r="137" spans="1:3" x14ac:dyDescent="0.25">
      <c r="A137" s="13"/>
      <c r="B137" s="13" t="b">
        <f>AND('BASE DE DATOS'!$A137='Tablero Indicadores 1 Trimestre'!$G$2,IF('Tablero Indicadores 1 Trimestre'!$G$3="Primer Trimestre",OR('BASE DE DATOS'!$O137="Trimestral",'BASE DE DATOS'!$O137="Mensual"),IF('Tablero Indicadores 1 Trimestre'!$G$3="Segundo Trimestre",OR('BASE DE DATOS'!$O137="Trimestral",'BASE DE DATOS'!$O137="Mensual",'BASE DE DATOS'!$O137="Semestral"),IF('Tablero Indicadores 1 Trimestre'!$G$3="Tercer Trimestre",OR('BASE DE DATOS'!$O137="Trimestral",'BASE DE DATOS'!$O137="Mensual"),OR('BASE DE DATOS'!$O137="Trimestral",'BASE DE DATOS'!$O137="Mensual",'BASE DE DATOS'!$O137="Semestral",'BASE DE DATOS'!$O137="Anual")))))</f>
        <v>0</v>
      </c>
      <c r="C137" s="13" t="str">
        <f>IF(B137,COUNTIF($B$2:B137,TRUE()),"")</f>
        <v/>
      </c>
    </row>
    <row r="138" spans="1:3" x14ac:dyDescent="0.25">
      <c r="A138" s="13"/>
      <c r="B138" s="13" t="b">
        <f>AND('BASE DE DATOS'!$A138='Tablero Indicadores 1 Trimestre'!$G$2,IF('Tablero Indicadores 1 Trimestre'!$G$3="Primer Trimestre",OR('BASE DE DATOS'!$O138="Trimestral",'BASE DE DATOS'!$O138="Mensual"),IF('Tablero Indicadores 1 Trimestre'!$G$3="Segundo Trimestre",OR('BASE DE DATOS'!$O138="Trimestral",'BASE DE DATOS'!$O138="Mensual",'BASE DE DATOS'!$O138="Semestral"),IF('Tablero Indicadores 1 Trimestre'!$G$3="Tercer Trimestre",OR('BASE DE DATOS'!$O138="Trimestral",'BASE DE DATOS'!$O138="Mensual"),OR('BASE DE DATOS'!$O138="Trimestral",'BASE DE DATOS'!$O138="Mensual",'BASE DE DATOS'!$O138="Semestral",'BASE DE DATOS'!$O138="Anual")))))</f>
        <v>0</v>
      </c>
      <c r="C138" s="13" t="str">
        <f>IF(B138,COUNTIF($B$2:B138,TRUE()),"")</f>
        <v/>
      </c>
    </row>
    <row r="139" spans="1:3" x14ac:dyDescent="0.25">
      <c r="A139" s="13"/>
      <c r="B139" s="13" t="b">
        <f>AND('BASE DE DATOS'!$A139='Tablero Indicadores 1 Trimestre'!$G$2,IF('Tablero Indicadores 1 Trimestre'!$G$3="Primer Trimestre",OR('BASE DE DATOS'!$O139="Trimestral",'BASE DE DATOS'!$O139="Mensual"),IF('Tablero Indicadores 1 Trimestre'!$G$3="Segundo Trimestre",OR('BASE DE DATOS'!$O139="Trimestral",'BASE DE DATOS'!$O139="Mensual",'BASE DE DATOS'!$O139="Semestral"),IF('Tablero Indicadores 1 Trimestre'!$G$3="Tercer Trimestre",OR('BASE DE DATOS'!$O139="Trimestral",'BASE DE DATOS'!$O139="Mensual"),OR('BASE DE DATOS'!$O139="Trimestral",'BASE DE DATOS'!$O139="Mensual",'BASE DE DATOS'!$O139="Semestral",'BASE DE DATOS'!$O139="Anual")))))</f>
        <v>0</v>
      </c>
      <c r="C139" s="13" t="str">
        <f>IF(B139,COUNTIF($B$2:B139,TRUE()),"")</f>
        <v/>
      </c>
    </row>
    <row r="140" spans="1:3" x14ac:dyDescent="0.25">
      <c r="A140" s="13"/>
      <c r="B140" s="13" t="b">
        <f>AND('BASE DE DATOS'!$A140='Tablero Indicadores 1 Trimestre'!$G$2,IF('Tablero Indicadores 1 Trimestre'!$G$3="Primer Trimestre",OR('BASE DE DATOS'!$O140="Trimestral",'BASE DE DATOS'!$O140="Mensual"),IF('Tablero Indicadores 1 Trimestre'!$G$3="Segundo Trimestre",OR('BASE DE DATOS'!$O140="Trimestral",'BASE DE DATOS'!$O140="Mensual",'BASE DE DATOS'!$O140="Semestral"),IF('Tablero Indicadores 1 Trimestre'!$G$3="Tercer Trimestre",OR('BASE DE DATOS'!$O140="Trimestral",'BASE DE DATOS'!$O140="Mensual"),OR('BASE DE DATOS'!$O140="Trimestral",'BASE DE DATOS'!$O140="Mensual",'BASE DE DATOS'!$O140="Semestral",'BASE DE DATOS'!$O140="Anual")))))</f>
        <v>0</v>
      </c>
      <c r="C140" s="13" t="str">
        <f>IF(B140,COUNTIF($B$2:B140,TRUE()),"")</f>
        <v/>
      </c>
    </row>
    <row r="141" spans="1:3" x14ac:dyDescent="0.25">
      <c r="A141" s="13"/>
      <c r="B141" s="13" t="b">
        <f>AND('BASE DE DATOS'!$A141='Tablero Indicadores 1 Trimestre'!$G$2,IF('Tablero Indicadores 1 Trimestre'!$G$3="Primer Trimestre",OR('BASE DE DATOS'!$O141="Trimestral",'BASE DE DATOS'!$O141="Mensual"),IF('Tablero Indicadores 1 Trimestre'!$G$3="Segundo Trimestre",OR('BASE DE DATOS'!$O141="Trimestral",'BASE DE DATOS'!$O141="Mensual",'BASE DE DATOS'!$O141="Semestral"),IF('Tablero Indicadores 1 Trimestre'!$G$3="Tercer Trimestre",OR('BASE DE DATOS'!$O141="Trimestral",'BASE DE DATOS'!$O141="Mensual"),OR('BASE DE DATOS'!$O141="Trimestral",'BASE DE DATOS'!$O141="Mensual",'BASE DE DATOS'!$O141="Semestral",'BASE DE DATOS'!$O141="Anual")))))</f>
        <v>0</v>
      </c>
      <c r="C141" s="13" t="str">
        <f>IF(B141,COUNTIF($B$2:B141,TRUE()),"")</f>
        <v/>
      </c>
    </row>
    <row r="142" spans="1:3" x14ac:dyDescent="0.25">
      <c r="A142" s="13"/>
      <c r="B142" s="13" t="b">
        <f>AND('BASE DE DATOS'!$A142='Tablero Indicadores 1 Trimestre'!$G$2,IF('Tablero Indicadores 1 Trimestre'!$G$3="Primer Trimestre",OR('BASE DE DATOS'!$O142="Trimestral",'BASE DE DATOS'!$O142="Mensual"),IF('Tablero Indicadores 1 Trimestre'!$G$3="Segundo Trimestre",OR('BASE DE DATOS'!$O142="Trimestral",'BASE DE DATOS'!$O142="Mensual",'BASE DE DATOS'!$O142="Semestral"),IF('Tablero Indicadores 1 Trimestre'!$G$3="Tercer Trimestre",OR('BASE DE DATOS'!$O142="Trimestral",'BASE DE DATOS'!$O142="Mensual"),OR('BASE DE DATOS'!$O142="Trimestral",'BASE DE DATOS'!$O142="Mensual",'BASE DE DATOS'!$O142="Semestral",'BASE DE DATOS'!$O142="Anual")))))</f>
        <v>0</v>
      </c>
      <c r="C142" s="13" t="str">
        <f>IF(B142,COUNTIF($B$2:B142,TRUE()),"")</f>
        <v/>
      </c>
    </row>
    <row r="143" spans="1:3" x14ac:dyDescent="0.25">
      <c r="A143" s="13"/>
      <c r="B143" s="13" t="b">
        <f>AND('BASE DE DATOS'!$A143='Tablero Indicadores 1 Trimestre'!$G$2,IF('Tablero Indicadores 1 Trimestre'!$G$3="Primer Trimestre",OR('BASE DE DATOS'!$O143="Trimestral",'BASE DE DATOS'!$O143="Mensual"),IF('Tablero Indicadores 1 Trimestre'!$G$3="Segundo Trimestre",OR('BASE DE DATOS'!$O143="Trimestral",'BASE DE DATOS'!$O143="Mensual",'BASE DE DATOS'!$O143="Semestral"),IF('Tablero Indicadores 1 Trimestre'!$G$3="Tercer Trimestre",OR('BASE DE DATOS'!$O143="Trimestral",'BASE DE DATOS'!$O143="Mensual"),OR('BASE DE DATOS'!$O143="Trimestral",'BASE DE DATOS'!$O143="Mensual",'BASE DE DATOS'!$O143="Semestral",'BASE DE DATOS'!$O143="Anual")))))</f>
        <v>0</v>
      </c>
      <c r="C143" s="13" t="str">
        <f>IF(B143,COUNTIF($B$2:B143,TRUE()),"")</f>
        <v/>
      </c>
    </row>
    <row r="144" spans="1:3" x14ac:dyDescent="0.25">
      <c r="A144" s="13"/>
      <c r="B144" s="13" t="b">
        <f>AND('BASE DE DATOS'!$A144='Tablero Indicadores 1 Trimestre'!$G$2,IF('Tablero Indicadores 1 Trimestre'!$G$3="Primer Trimestre",OR('BASE DE DATOS'!$O144="Trimestral",'BASE DE DATOS'!$O144="Mensual"),IF('Tablero Indicadores 1 Trimestre'!$G$3="Segundo Trimestre",OR('BASE DE DATOS'!$O144="Trimestral",'BASE DE DATOS'!$O144="Mensual",'BASE DE DATOS'!$O144="Semestral"),IF('Tablero Indicadores 1 Trimestre'!$G$3="Tercer Trimestre",OR('BASE DE DATOS'!$O144="Trimestral",'BASE DE DATOS'!$O144="Mensual"),OR('BASE DE DATOS'!$O144="Trimestral",'BASE DE DATOS'!$O144="Mensual",'BASE DE DATOS'!$O144="Semestral",'BASE DE DATOS'!$O144="Anual")))))</f>
        <v>0</v>
      </c>
      <c r="C144" s="13" t="str">
        <f>IF(B144,COUNTIF($B$2:B144,TRUE()),"")</f>
        <v/>
      </c>
    </row>
    <row r="145" spans="1:3" x14ac:dyDescent="0.25">
      <c r="A145" s="13"/>
      <c r="B145" s="13" t="b">
        <f>AND('BASE DE DATOS'!$A145='Tablero Indicadores 1 Trimestre'!$G$2,IF('Tablero Indicadores 1 Trimestre'!$G$3="Primer Trimestre",OR('BASE DE DATOS'!$O145="Trimestral",'BASE DE DATOS'!$O145="Mensual"),IF('Tablero Indicadores 1 Trimestre'!$G$3="Segundo Trimestre",OR('BASE DE DATOS'!$O145="Trimestral",'BASE DE DATOS'!$O145="Mensual",'BASE DE DATOS'!$O145="Semestral"),IF('Tablero Indicadores 1 Trimestre'!$G$3="Tercer Trimestre",OR('BASE DE DATOS'!$O145="Trimestral",'BASE DE DATOS'!$O145="Mensual"),OR('BASE DE DATOS'!$O145="Trimestral",'BASE DE DATOS'!$O145="Mensual",'BASE DE DATOS'!$O145="Semestral",'BASE DE DATOS'!$O145="Anual")))))</f>
        <v>0</v>
      </c>
      <c r="C145" s="13" t="str">
        <f>IF(B145,COUNTIF($B$2:B145,TRUE()),"")</f>
        <v/>
      </c>
    </row>
    <row r="146" spans="1:3" x14ac:dyDescent="0.25">
      <c r="A146" s="13"/>
      <c r="B146" s="13" t="b">
        <f>AND('BASE DE DATOS'!$A146='Tablero Indicadores 1 Trimestre'!$G$2,IF('Tablero Indicadores 1 Trimestre'!$G$3="Primer Trimestre",OR('BASE DE DATOS'!$O146="Trimestral",'BASE DE DATOS'!$O146="Mensual"),IF('Tablero Indicadores 1 Trimestre'!$G$3="Segundo Trimestre",OR('BASE DE DATOS'!$O146="Trimestral",'BASE DE DATOS'!$O146="Mensual",'BASE DE DATOS'!$O146="Semestral"),IF('Tablero Indicadores 1 Trimestre'!$G$3="Tercer Trimestre",OR('BASE DE DATOS'!$O146="Trimestral",'BASE DE DATOS'!$O146="Mensual"),OR('BASE DE DATOS'!$O146="Trimestral",'BASE DE DATOS'!$O146="Mensual",'BASE DE DATOS'!$O146="Semestral",'BASE DE DATOS'!$O146="Anual")))))</f>
        <v>0</v>
      </c>
      <c r="C146" s="13" t="str">
        <f>IF(B146,COUNTIF($B$2:B146,TRUE()),"")</f>
        <v/>
      </c>
    </row>
    <row r="147" spans="1:3" x14ac:dyDescent="0.25">
      <c r="A147" s="13"/>
      <c r="B147" s="13" t="b">
        <f>AND('BASE DE DATOS'!$A147='Tablero Indicadores 1 Trimestre'!$G$2,IF('Tablero Indicadores 1 Trimestre'!$G$3="Primer Trimestre",OR('BASE DE DATOS'!$O147="Trimestral",'BASE DE DATOS'!$O147="Mensual"),IF('Tablero Indicadores 1 Trimestre'!$G$3="Segundo Trimestre",OR('BASE DE DATOS'!$O147="Trimestral",'BASE DE DATOS'!$O147="Mensual",'BASE DE DATOS'!$O147="Semestral"),IF('Tablero Indicadores 1 Trimestre'!$G$3="Tercer Trimestre",OR('BASE DE DATOS'!$O147="Trimestral",'BASE DE DATOS'!$O147="Mensual"),OR('BASE DE DATOS'!$O147="Trimestral",'BASE DE DATOS'!$O147="Mensual",'BASE DE DATOS'!$O147="Semestral",'BASE DE DATOS'!$O147="Anual")))))</f>
        <v>0</v>
      </c>
      <c r="C147" s="13" t="str">
        <f>IF(B147,COUNTIF($B$2:B147,TRUE()),"")</f>
        <v/>
      </c>
    </row>
    <row r="148" spans="1:3" x14ac:dyDescent="0.25">
      <c r="A148" s="13"/>
      <c r="B148" s="13" t="b">
        <f>AND('BASE DE DATOS'!$A148='Tablero Indicadores 1 Trimestre'!$G$2,IF('Tablero Indicadores 1 Trimestre'!$G$3="Primer Trimestre",OR('BASE DE DATOS'!$O148="Trimestral",'BASE DE DATOS'!$O148="Mensual"),IF('Tablero Indicadores 1 Trimestre'!$G$3="Segundo Trimestre",OR('BASE DE DATOS'!$O148="Trimestral",'BASE DE DATOS'!$O148="Mensual",'BASE DE DATOS'!$O148="Semestral"),IF('Tablero Indicadores 1 Trimestre'!$G$3="Tercer Trimestre",OR('BASE DE DATOS'!$O148="Trimestral",'BASE DE DATOS'!$O148="Mensual"),OR('BASE DE DATOS'!$O148="Trimestral",'BASE DE DATOS'!$O148="Mensual",'BASE DE DATOS'!$O148="Semestral",'BASE DE DATOS'!$O148="Anual")))))</f>
        <v>0</v>
      </c>
      <c r="C148" s="13" t="str">
        <f>IF(B148,COUNTIF($B$2:B148,TRUE()),"")</f>
        <v/>
      </c>
    </row>
    <row r="149" spans="1:3" x14ac:dyDescent="0.25">
      <c r="A149" s="13"/>
      <c r="B149" s="13" t="b">
        <f>AND('BASE DE DATOS'!$A149='Tablero Indicadores 1 Trimestre'!$G$2,IF('Tablero Indicadores 1 Trimestre'!$G$3="Primer Trimestre",OR('BASE DE DATOS'!$O149="Trimestral",'BASE DE DATOS'!$O149="Mensual"),IF('Tablero Indicadores 1 Trimestre'!$G$3="Segundo Trimestre",OR('BASE DE DATOS'!$O149="Trimestral",'BASE DE DATOS'!$O149="Mensual",'BASE DE DATOS'!$O149="Semestral"),IF('Tablero Indicadores 1 Trimestre'!$G$3="Tercer Trimestre",OR('BASE DE DATOS'!$O149="Trimestral",'BASE DE DATOS'!$O149="Mensual"),OR('BASE DE DATOS'!$O149="Trimestral",'BASE DE DATOS'!$O149="Mensual",'BASE DE DATOS'!$O149="Semestral",'BASE DE DATOS'!$O149="Anual")))))</f>
        <v>0</v>
      </c>
      <c r="C149" s="13" t="str">
        <f>IF(B149,COUNTIF($B$2:B149,TRUE()),"")</f>
        <v/>
      </c>
    </row>
    <row r="150" spans="1:3" x14ac:dyDescent="0.25">
      <c r="A150" s="13"/>
      <c r="B150" s="13" t="b">
        <f>AND('BASE DE DATOS'!$A150='Tablero Indicadores 1 Trimestre'!$G$2,IF('Tablero Indicadores 1 Trimestre'!$G$3="Primer Trimestre",OR('BASE DE DATOS'!$O150="Trimestral",'BASE DE DATOS'!$O150="Mensual"),IF('Tablero Indicadores 1 Trimestre'!$G$3="Segundo Trimestre",OR('BASE DE DATOS'!$O150="Trimestral",'BASE DE DATOS'!$O150="Mensual",'BASE DE DATOS'!$O150="Semestral"),IF('Tablero Indicadores 1 Trimestre'!$G$3="Tercer Trimestre",OR('BASE DE DATOS'!$O150="Trimestral",'BASE DE DATOS'!$O150="Mensual"),OR('BASE DE DATOS'!$O150="Trimestral",'BASE DE DATOS'!$O150="Mensual",'BASE DE DATOS'!$O150="Semestral",'BASE DE DATOS'!$O150="Anual")))))</f>
        <v>0</v>
      </c>
      <c r="C150" s="13" t="str">
        <f>IF(B150,COUNTIF($B$2:B150,TRUE()),"")</f>
        <v/>
      </c>
    </row>
    <row r="151" spans="1:3" x14ac:dyDescent="0.25">
      <c r="A151" s="13"/>
      <c r="B151" s="13" t="b">
        <f>AND('BASE DE DATOS'!$A151='Tablero Indicadores 1 Trimestre'!$G$2,IF('Tablero Indicadores 1 Trimestre'!$G$3="Primer Trimestre",OR('BASE DE DATOS'!$O151="Trimestral",'BASE DE DATOS'!$O151="Mensual"),IF('Tablero Indicadores 1 Trimestre'!$G$3="Segundo Trimestre",OR('BASE DE DATOS'!$O151="Trimestral",'BASE DE DATOS'!$O151="Mensual",'BASE DE DATOS'!$O151="Semestral"),IF('Tablero Indicadores 1 Trimestre'!$G$3="Tercer Trimestre",OR('BASE DE DATOS'!$O151="Trimestral",'BASE DE DATOS'!$O151="Mensual"),OR('BASE DE DATOS'!$O151="Trimestral",'BASE DE DATOS'!$O151="Mensual",'BASE DE DATOS'!$O151="Semestral",'BASE DE DATOS'!$O151="Anual")))))</f>
        <v>0</v>
      </c>
      <c r="C151" s="13" t="str">
        <f>IF(B151,COUNTIF($B$2:B151,TRUE()),"")</f>
        <v/>
      </c>
    </row>
    <row r="152" spans="1:3" x14ac:dyDescent="0.25">
      <c r="A152" s="13"/>
      <c r="B152" s="13" t="b">
        <f>AND('BASE DE DATOS'!$A152='Tablero Indicadores 1 Trimestre'!$G$2,IF('Tablero Indicadores 1 Trimestre'!$G$3="Primer Trimestre",OR('BASE DE DATOS'!$O152="Trimestral",'BASE DE DATOS'!$O152="Mensual"),IF('Tablero Indicadores 1 Trimestre'!$G$3="Segundo Trimestre",OR('BASE DE DATOS'!$O152="Trimestral",'BASE DE DATOS'!$O152="Mensual",'BASE DE DATOS'!$O152="Semestral"),IF('Tablero Indicadores 1 Trimestre'!$G$3="Tercer Trimestre",OR('BASE DE DATOS'!$O152="Trimestral",'BASE DE DATOS'!$O152="Mensual"),OR('BASE DE DATOS'!$O152="Trimestral",'BASE DE DATOS'!$O152="Mensual",'BASE DE DATOS'!$O152="Semestral",'BASE DE DATOS'!$O152="Anual")))))</f>
        <v>0</v>
      </c>
      <c r="C152" s="13" t="str">
        <f>IF(B152,COUNTIF($B$2:B152,TRUE()),"")</f>
        <v/>
      </c>
    </row>
    <row r="153" spans="1:3" x14ac:dyDescent="0.25">
      <c r="A153" s="13"/>
      <c r="B153" s="13" t="b">
        <f>AND('BASE DE DATOS'!$A153='Tablero Indicadores 1 Trimestre'!$G$2,IF('Tablero Indicadores 1 Trimestre'!$G$3="Primer Trimestre",OR('BASE DE DATOS'!$O153="Trimestral",'BASE DE DATOS'!$O153="Mensual"),IF('Tablero Indicadores 1 Trimestre'!$G$3="Segundo Trimestre",OR('BASE DE DATOS'!$O153="Trimestral",'BASE DE DATOS'!$O153="Mensual",'BASE DE DATOS'!$O153="Semestral"),IF('Tablero Indicadores 1 Trimestre'!$G$3="Tercer Trimestre",OR('BASE DE DATOS'!$O153="Trimestral",'BASE DE DATOS'!$O153="Mensual"),OR('BASE DE DATOS'!$O153="Trimestral",'BASE DE DATOS'!$O153="Mensual",'BASE DE DATOS'!$O153="Semestral",'BASE DE DATOS'!$O153="Anual")))))</f>
        <v>0</v>
      </c>
      <c r="C153" s="13" t="str">
        <f>IF(B153,COUNTIF($B$2:B153,TRUE()),"")</f>
        <v/>
      </c>
    </row>
    <row r="154" spans="1:3" x14ac:dyDescent="0.25">
      <c r="A154" s="13"/>
      <c r="B154" s="13" t="b">
        <f>AND('BASE DE DATOS'!$A154='Tablero Indicadores 1 Trimestre'!$G$2,IF('Tablero Indicadores 1 Trimestre'!$G$3="Primer Trimestre",OR('BASE DE DATOS'!$O154="Trimestral",'BASE DE DATOS'!$O154="Mensual"),IF('Tablero Indicadores 1 Trimestre'!$G$3="Segundo Trimestre",OR('BASE DE DATOS'!$O154="Trimestral",'BASE DE DATOS'!$O154="Mensual",'BASE DE DATOS'!$O154="Semestral"),IF('Tablero Indicadores 1 Trimestre'!$G$3="Tercer Trimestre",OR('BASE DE DATOS'!$O154="Trimestral",'BASE DE DATOS'!$O154="Mensual"),OR('BASE DE DATOS'!$O154="Trimestral",'BASE DE DATOS'!$O154="Mensual",'BASE DE DATOS'!$O154="Semestral",'BASE DE DATOS'!$O154="Anual")))))</f>
        <v>0</v>
      </c>
      <c r="C154" s="13" t="str">
        <f>IF(B154,COUNTIF($B$2:B154,TRUE()),"")</f>
        <v/>
      </c>
    </row>
    <row r="155" spans="1:3" x14ac:dyDescent="0.25">
      <c r="A155" s="13"/>
      <c r="B155" s="13" t="b">
        <f>AND('BASE DE DATOS'!$A155='Tablero Indicadores 1 Trimestre'!$G$2,IF('Tablero Indicadores 1 Trimestre'!$G$3="Primer Trimestre",OR('BASE DE DATOS'!$O155="Trimestral",'BASE DE DATOS'!$O155="Mensual"),IF('Tablero Indicadores 1 Trimestre'!$G$3="Segundo Trimestre",OR('BASE DE DATOS'!$O155="Trimestral",'BASE DE DATOS'!$O155="Mensual",'BASE DE DATOS'!$O155="Semestral"),IF('Tablero Indicadores 1 Trimestre'!$G$3="Tercer Trimestre",OR('BASE DE DATOS'!$O155="Trimestral",'BASE DE DATOS'!$O155="Mensual"),OR('BASE DE DATOS'!$O155="Trimestral",'BASE DE DATOS'!$O155="Mensual",'BASE DE DATOS'!$O155="Semestral",'BASE DE DATOS'!$O155="Anual")))))</f>
        <v>0</v>
      </c>
      <c r="C155" s="13" t="str">
        <f>IF(B155,COUNTIF($B$2:B155,TRUE()),"")</f>
        <v/>
      </c>
    </row>
    <row r="156" spans="1:3" x14ac:dyDescent="0.25">
      <c r="A156" s="13"/>
      <c r="B156" s="13" t="b">
        <f>AND('BASE DE DATOS'!$A156='Tablero Indicadores 1 Trimestre'!$G$2,IF('Tablero Indicadores 1 Trimestre'!$G$3="Primer Trimestre",OR('BASE DE DATOS'!$O156="Trimestral",'BASE DE DATOS'!$O156="Mensual"),IF('Tablero Indicadores 1 Trimestre'!$G$3="Segundo Trimestre",OR('BASE DE DATOS'!$O156="Trimestral",'BASE DE DATOS'!$O156="Mensual",'BASE DE DATOS'!$O156="Semestral"),IF('Tablero Indicadores 1 Trimestre'!$G$3="Tercer Trimestre",OR('BASE DE DATOS'!$O156="Trimestral",'BASE DE DATOS'!$O156="Mensual"),OR('BASE DE DATOS'!$O156="Trimestral",'BASE DE DATOS'!$O156="Mensual",'BASE DE DATOS'!$O156="Semestral",'BASE DE DATOS'!$O156="Anual")))))</f>
        <v>0</v>
      </c>
      <c r="C156" s="13" t="str">
        <f>IF(B156,COUNTIF($B$2:B156,TRUE()),"")</f>
        <v/>
      </c>
    </row>
    <row r="157" spans="1:3" x14ac:dyDescent="0.25">
      <c r="A157" s="13"/>
      <c r="B157" s="13" t="b">
        <f>AND('BASE DE DATOS'!$A157='Tablero Indicadores 1 Trimestre'!$G$2,IF('Tablero Indicadores 1 Trimestre'!$G$3="Primer Trimestre",OR('BASE DE DATOS'!$O157="Trimestral",'BASE DE DATOS'!$O157="Mensual"),IF('Tablero Indicadores 1 Trimestre'!$G$3="Segundo Trimestre",OR('BASE DE DATOS'!$O157="Trimestral",'BASE DE DATOS'!$O157="Mensual",'BASE DE DATOS'!$O157="Semestral"),IF('Tablero Indicadores 1 Trimestre'!$G$3="Tercer Trimestre",OR('BASE DE DATOS'!$O157="Trimestral",'BASE DE DATOS'!$O157="Mensual"),OR('BASE DE DATOS'!$O157="Trimestral",'BASE DE DATOS'!$O157="Mensual",'BASE DE DATOS'!$O157="Semestral",'BASE DE DATOS'!$O157="Anual")))))</f>
        <v>0</v>
      </c>
      <c r="C157" s="13" t="str">
        <f>IF(B157,COUNTIF($B$2:B157,TRUE()),"")</f>
        <v/>
      </c>
    </row>
    <row r="158" spans="1:3" x14ac:dyDescent="0.25">
      <c r="A158" s="13"/>
      <c r="B158" s="13" t="b">
        <f>AND('BASE DE DATOS'!$A158='Tablero Indicadores 1 Trimestre'!$G$2,IF('Tablero Indicadores 1 Trimestre'!$G$3="Primer Trimestre",OR('BASE DE DATOS'!$O158="Trimestral",'BASE DE DATOS'!$O158="Mensual"),IF('Tablero Indicadores 1 Trimestre'!$G$3="Segundo Trimestre",OR('BASE DE DATOS'!$O158="Trimestral",'BASE DE DATOS'!$O158="Mensual",'BASE DE DATOS'!$O158="Semestral"),IF('Tablero Indicadores 1 Trimestre'!$G$3="Tercer Trimestre",OR('BASE DE DATOS'!$O158="Trimestral",'BASE DE DATOS'!$O158="Mensual"),OR('BASE DE DATOS'!$O158="Trimestral",'BASE DE DATOS'!$O158="Mensual",'BASE DE DATOS'!$O158="Semestral",'BASE DE DATOS'!$O158="Anual")))))</f>
        <v>0</v>
      </c>
      <c r="C158" s="13" t="str">
        <f>IF(B158,COUNTIF($B$2:B158,TRUE()),"")</f>
        <v/>
      </c>
    </row>
    <row r="159" spans="1:3" x14ac:dyDescent="0.25">
      <c r="A159" s="13"/>
      <c r="B159" s="13" t="b">
        <f>AND('BASE DE DATOS'!$A159='Tablero Indicadores 1 Trimestre'!$G$2,IF('Tablero Indicadores 1 Trimestre'!$G$3="Primer Trimestre",OR('BASE DE DATOS'!$O159="Trimestral",'BASE DE DATOS'!$O159="Mensual"),IF('Tablero Indicadores 1 Trimestre'!$G$3="Segundo Trimestre",OR('BASE DE DATOS'!$O159="Trimestral",'BASE DE DATOS'!$O159="Mensual",'BASE DE DATOS'!$O159="Semestral"),IF('Tablero Indicadores 1 Trimestre'!$G$3="Tercer Trimestre",OR('BASE DE DATOS'!$O159="Trimestral",'BASE DE DATOS'!$O159="Mensual"),OR('BASE DE DATOS'!$O159="Trimestral",'BASE DE DATOS'!$O159="Mensual",'BASE DE DATOS'!$O159="Semestral",'BASE DE DATOS'!$O159="Anual")))))</f>
        <v>0</v>
      </c>
      <c r="C159" s="13" t="str">
        <f>IF(B159,COUNTIF($B$2:B159,TRUE()),"")</f>
        <v/>
      </c>
    </row>
    <row r="160" spans="1:3" x14ac:dyDescent="0.25">
      <c r="A160" s="13"/>
      <c r="B160" s="13" t="b">
        <f>AND('BASE DE DATOS'!$A160='Tablero Indicadores 1 Trimestre'!$G$2,IF('Tablero Indicadores 1 Trimestre'!$G$3="Primer Trimestre",OR('BASE DE DATOS'!$O160="Trimestral",'BASE DE DATOS'!$O160="Mensual"),IF('Tablero Indicadores 1 Trimestre'!$G$3="Segundo Trimestre",OR('BASE DE DATOS'!$O160="Trimestral",'BASE DE DATOS'!$O160="Mensual",'BASE DE DATOS'!$O160="Semestral"),IF('Tablero Indicadores 1 Trimestre'!$G$3="Tercer Trimestre",OR('BASE DE DATOS'!$O160="Trimestral",'BASE DE DATOS'!$O160="Mensual"),OR('BASE DE DATOS'!$O160="Trimestral",'BASE DE DATOS'!$O160="Mensual",'BASE DE DATOS'!$O160="Semestral",'BASE DE DATOS'!$O160="Anual")))))</f>
        <v>0</v>
      </c>
      <c r="C160" s="13" t="str">
        <f>IF(B160,COUNTIF($B$2:B160,TRUE()),"")</f>
        <v/>
      </c>
    </row>
    <row r="161" spans="1:3" x14ac:dyDescent="0.25">
      <c r="A161" s="13"/>
      <c r="B161" s="13" t="b">
        <f>AND('BASE DE DATOS'!$A161='Tablero Indicadores 1 Trimestre'!$G$2,IF('Tablero Indicadores 1 Trimestre'!$G$3="Primer Trimestre",OR('BASE DE DATOS'!$O161="Trimestral",'BASE DE DATOS'!$O161="Mensual"),IF('Tablero Indicadores 1 Trimestre'!$G$3="Segundo Trimestre",OR('BASE DE DATOS'!$O161="Trimestral",'BASE DE DATOS'!$O161="Mensual",'BASE DE DATOS'!$O161="Semestral"),IF('Tablero Indicadores 1 Trimestre'!$G$3="Tercer Trimestre",OR('BASE DE DATOS'!$O161="Trimestral",'BASE DE DATOS'!$O161="Mensual"),OR('BASE DE DATOS'!$O161="Trimestral",'BASE DE DATOS'!$O161="Mensual",'BASE DE DATOS'!$O161="Semestral",'BASE DE DATOS'!$O161="Anual")))))</f>
        <v>0</v>
      </c>
      <c r="C161" s="13" t="str">
        <f>IF(B161,COUNTIF($B$2:B161,TRUE()),"")</f>
        <v/>
      </c>
    </row>
    <row r="162" spans="1:3" x14ac:dyDescent="0.25">
      <c r="A162" s="13"/>
      <c r="B162" s="13" t="b">
        <f>AND('BASE DE DATOS'!$A162='Tablero Indicadores 1 Trimestre'!$G$2,IF('Tablero Indicadores 1 Trimestre'!$G$3="Primer Trimestre",OR('BASE DE DATOS'!$O162="Trimestral",'BASE DE DATOS'!$O162="Mensual"),IF('Tablero Indicadores 1 Trimestre'!$G$3="Segundo Trimestre",OR('BASE DE DATOS'!$O162="Trimestral",'BASE DE DATOS'!$O162="Mensual",'BASE DE DATOS'!$O162="Semestral"),IF('Tablero Indicadores 1 Trimestre'!$G$3="Tercer Trimestre",OR('BASE DE DATOS'!$O162="Trimestral",'BASE DE DATOS'!$O162="Mensual"),OR('BASE DE DATOS'!$O162="Trimestral",'BASE DE DATOS'!$O162="Mensual",'BASE DE DATOS'!$O162="Semestral",'BASE DE DATOS'!$O162="Anual")))))</f>
        <v>0</v>
      </c>
      <c r="C162" s="13" t="str">
        <f>IF(B162,COUNTIF($B$2:B162,TRUE()),"")</f>
        <v/>
      </c>
    </row>
    <row r="163" spans="1:3" x14ac:dyDescent="0.25">
      <c r="A163" s="13"/>
      <c r="B163" s="13" t="b">
        <f>AND('BASE DE DATOS'!$A163='Tablero Indicadores 1 Trimestre'!$G$2,IF('Tablero Indicadores 1 Trimestre'!$G$3="Primer Trimestre",OR('BASE DE DATOS'!$O163="Trimestral",'BASE DE DATOS'!$O163="Mensual"),IF('Tablero Indicadores 1 Trimestre'!$G$3="Segundo Trimestre",OR('BASE DE DATOS'!$O163="Trimestral",'BASE DE DATOS'!$O163="Mensual",'BASE DE DATOS'!$O163="Semestral"),IF('Tablero Indicadores 1 Trimestre'!$G$3="Tercer Trimestre",OR('BASE DE DATOS'!$O163="Trimestral",'BASE DE DATOS'!$O163="Mensual"),OR('BASE DE DATOS'!$O163="Trimestral",'BASE DE DATOS'!$O163="Mensual",'BASE DE DATOS'!$O163="Semestral",'BASE DE DATOS'!$O163="Anual")))))</f>
        <v>0</v>
      </c>
      <c r="C163" s="13" t="str">
        <f>IF(B163,COUNTIF($B$2:B163,TRUE()),"")</f>
        <v/>
      </c>
    </row>
    <row r="164" spans="1:3" x14ac:dyDescent="0.25">
      <c r="A164" s="13"/>
      <c r="B164" s="13" t="b">
        <f>AND('BASE DE DATOS'!$A164='Tablero Indicadores 1 Trimestre'!$G$2,IF('Tablero Indicadores 1 Trimestre'!$G$3="Primer Trimestre",OR('BASE DE DATOS'!$O164="Trimestral",'BASE DE DATOS'!$O164="Mensual"),IF('Tablero Indicadores 1 Trimestre'!$G$3="Segundo Trimestre",OR('BASE DE DATOS'!$O164="Trimestral",'BASE DE DATOS'!$O164="Mensual",'BASE DE DATOS'!$O164="Semestral"),IF('Tablero Indicadores 1 Trimestre'!$G$3="Tercer Trimestre",OR('BASE DE DATOS'!$O164="Trimestral",'BASE DE DATOS'!$O164="Mensual"),OR('BASE DE DATOS'!$O164="Trimestral",'BASE DE DATOS'!$O164="Mensual",'BASE DE DATOS'!$O164="Semestral",'BASE DE DATOS'!$O164="Anual")))))</f>
        <v>0</v>
      </c>
      <c r="C164" s="13" t="str">
        <f>IF(B164,COUNTIF($B$2:B164,TRUE()),"")</f>
        <v/>
      </c>
    </row>
    <row r="165" spans="1:3" x14ac:dyDescent="0.25">
      <c r="A165" s="13"/>
      <c r="B165" s="13" t="b">
        <f>AND('BASE DE DATOS'!$A165='Tablero Indicadores 1 Trimestre'!$G$2,IF('Tablero Indicadores 1 Trimestre'!$G$3="Primer Trimestre",OR('BASE DE DATOS'!$O165="Trimestral",'BASE DE DATOS'!$O165="Mensual"),IF('Tablero Indicadores 1 Trimestre'!$G$3="Segundo Trimestre",OR('BASE DE DATOS'!$O165="Trimestral",'BASE DE DATOS'!$O165="Mensual",'BASE DE DATOS'!$O165="Semestral"),IF('Tablero Indicadores 1 Trimestre'!$G$3="Tercer Trimestre",OR('BASE DE DATOS'!$O165="Trimestral",'BASE DE DATOS'!$O165="Mensual"),OR('BASE DE DATOS'!$O165="Trimestral",'BASE DE DATOS'!$O165="Mensual",'BASE DE DATOS'!$O165="Semestral",'BASE DE DATOS'!$O165="Anual")))))</f>
        <v>0</v>
      </c>
      <c r="C165" s="13" t="str">
        <f>IF(B165,COUNTIF($B$2:B165,TRUE()),"")</f>
        <v/>
      </c>
    </row>
    <row r="166" spans="1:3" x14ac:dyDescent="0.25">
      <c r="A166" s="13"/>
      <c r="B166" s="13" t="b">
        <f>AND('BASE DE DATOS'!$A166='Tablero Indicadores 1 Trimestre'!$G$2,IF('Tablero Indicadores 1 Trimestre'!$G$3="Primer Trimestre",OR('BASE DE DATOS'!$O166="Trimestral",'BASE DE DATOS'!$O166="Mensual"),IF('Tablero Indicadores 1 Trimestre'!$G$3="Segundo Trimestre",OR('BASE DE DATOS'!$O166="Trimestral",'BASE DE DATOS'!$O166="Mensual",'BASE DE DATOS'!$O166="Semestral"),IF('Tablero Indicadores 1 Trimestre'!$G$3="Tercer Trimestre",OR('BASE DE DATOS'!$O166="Trimestral",'BASE DE DATOS'!$O166="Mensual"),OR('BASE DE DATOS'!$O166="Trimestral",'BASE DE DATOS'!$O166="Mensual",'BASE DE DATOS'!$O166="Semestral",'BASE DE DATOS'!$O166="Anual")))))</f>
        <v>0</v>
      </c>
      <c r="C166" s="13" t="str">
        <f>IF(B166,COUNTIF($B$2:B166,TRUE()),"")</f>
        <v/>
      </c>
    </row>
    <row r="167" spans="1:3" x14ac:dyDescent="0.25">
      <c r="A167" s="13"/>
      <c r="B167" s="13" t="b">
        <f>AND('BASE DE DATOS'!$A167='Tablero Indicadores 1 Trimestre'!$G$2,IF('Tablero Indicadores 1 Trimestre'!$G$3="Primer Trimestre",OR('BASE DE DATOS'!$O167="Trimestral",'BASE DE DATOS'!$O167="Mensual"),IF('Tablero Indicadores 1 Trimestre'!$G$3="Segundo Trimestre",OR('BASE DE DATOS'!$O167="Trimestral",'BASE DE DATOS'!$O167="Mensual",'BASE DE DATOS'!$O167="Semestral"),IF('Tablero Indicadores 1 Trimestre'!$G$3="Tercer Trimestre",OR('BASE DE DATOS'!$O167="Trimestral",'BASE DE DATOS'!$O167="Mensual"),OR('BASE DE DATOS'!$O167="Trimestral",'BASE DE DATOS'!$O167="Mensual",'BASE DE DATOS'!$O167="Semestral",'BASE DE DATOS'!$O167="Anual")))))</f>
        <v>0</v>
      </c>
      <c r="C167" s="13" t="str">
        <f>IF(B167,COUNTIF($B$2:B167,TRUE()),"")</f>
        <v/>
      </c>
    </row>
    <row r="168" spans="1:3" x14ac:dyDescent="0.25">
      <c r="A168" s="13"/>
      <c r="B168" s="13" t="b">
        <f>AND('BASE DE DATOS'!$A168='Tablero Indicadores 1 Trimestre'!$G$2,IF('Tablero Indicadores 1 Trimestre'!$G$3="Primer Trimestre",OR('BASE DE DATOS'!$O168="Trimestral",'BASE DE DATOS'!$O168="Mensual"),IF('Tablero Indicadores 1 Trimestre'!$G$3="Segundo Trimestre",OR('BASE DE DATOS'!$O168="Trimestral",'BASE DE DATOS'!$O168="Mensual",'BASE DE DATOS'!$O168="Semestral"),IF('Tablero Indicadores 1 Trimestre'!$G$3="Tercer Trimestre",OR('BASE DE DATOS'!$O168="Trimestral",'BASE DE DATOS'!$O168="Mensual"),OR('BASE DE DATOS'!$O168="Trimestral",'BASE DE DATOS'!$O168="Mensual",'BASE DE DATOS'!$O168="Semestral",'BASE DE DATOS'!$O168="Anual")))))</f>
        <v>0</v>
      </c>
      <c r="C168" s="13" t="str">
        <f>IF(B168,COUNTIF($B$2:B168,TRUE()),"")</f>
        <v/>
      </c>
    </row>
    <row r="169" spans="1:3" x14ac:dyDescent="0.25">
      <c r="A169" s="13"/>
      <c r="B169" s="13" t="b">
        <f>AND('BASE DE DATOS'!$A169='Tablero Indicadores 1 Trimestre'!$G$2,IF('Tablero Indicadores 1 Trimestre'!$G$3="Primer Trimestre",OR('BASE DE DATOS'!$O169="Trimestral",'BASE DE DATOS'!$O169="Mensual"),IF('Tablero Indicadores 1 Trimestre'!$G$3="Segundo Trimestre",OR('BASE DE DATOS'!$O169="Trimestral",'BASE DE DATOS'!$O169="Mensual",'BASE DE DATOS'!$O169="Semestral"),IF('Tablero Indicadores 1 Trimestre'!$G$3="Tercer Trimestre",OR('BASE DE DATOS'!$O169="Trimestral",'BASE DE DATOS'!$O169="Mensual"),OR('BASE DE DATOS'!$O169="Trimestral",'BASE DE DATOS'!$O169="Mensual",'BASE DE DATOS'!$O169="Semestral",'BASE DE DATOS'!$O169="Anual")))))</f>
        <v>0</v>
      </c>
      <c r="C169" s="13" t="str">
        <f>IF(B169,COUNTIF($B$2:B169,TRUE()),"")</f>
        <v/>
      </c>
    </row>
    <row r="170" spans="1:3" x14ac:dyDescent="0.25">
      <c r="A170" s="13"/>
      <c r="B170" s="13" t="b">
        <f>AND('BASE DE DATOS'!$A170='Tablero Indicadores 1 Trimestre'!$G$2,IF('Tablero Indicadores 1 Trimestre'!$G$3="Primer Trimestre",OR('BASE DE DATOS'!$O170="Trimestral",'BASE DE DATOS'!$O170="Mensual"),IF('Tablero Indicadores 1 Trimestre'!$G$3="Segundo Trimestre",OR('BASE DE DATOS'!$O170="Trimestral",'BASE DE DATOS'!$O170="Mensual",'BASE DE DATOS'!$O170="Semestral"),IF('Tablero Indicadores 1 Trimestre'!$G$3="Tercer Trimestre",OR('BASE DE DATOS'!$O170="Trimestral",'BASE DE DATOS'!$O170="Mensual"),OR('BASE DE DATOS'!$O170="Trimestral",'BASE DE DATOS'!$O170="Mensual",'BASE DE DATOS'!$O170="Semestral",'BASE DE DATOS'!$O170="Anual")))))</f>
        <v>0</v>
      </c>
      <c r="C170" s="13" t="str">
        <f>IF(B170,COUNTIF($B$2:B170,TRUE()),"")</f>
        <v/>
      </c>
    </row>
    <row r="171" spans="1:3" x14ac:dyDescent="0.25">
      <c r="A171" s="13"/>
      <c r="B171" s="13" t="b">
        <f>AND('BASE DE DATOS'!$A171='Tablero Indicadores 1 Trimestre'!$G$2,IF('Tablero Indicadores 1 Trimestre'!$G$3="Primer Trimestre",OR('BASE DE DATOS'!$O171="Trimestral",'BASE DE DATOS'!$O171="Mensual"),IF('Tablero Indicadores 1 Trimestre'!$G$3="Segundo Trimestre",OR('BASE DE DATOS'!$O171="Trimestral",'BASE DE DATOS'!$O171="Mensual",'BASE DE DATOS'!$O171="Semestral"),IF('Tablero Indicadores 1 Trimestre'!$G$3="Tercer Trimestre",OR('BASE DE DATOS'!$O171="Trimestral",'BASE DE DATOS'!$O171="Mensual"),OR('BASE DE DATOS'!$O171="Trimestral",'BASE DE DATOS'!$O171="Mensual",'BASE DE DATOS'!$O171="Semestral",'BASE DE DATOS'!$O171="Anual")))))</f>
        <v>0</v>
      </c>
      <c r="C171" s="13" t="str">
        <f>IF(B171,COUNTIF($B$2:B171,TRUE()),"")</f>
        <v/>
      </c>
    </row>
    <row r="172" spans="1:3" x14ac:dyDescent="0.25">
      <c r="A172" s="13"/>
      <c r="B172" s="13" t="b">
        <f>AND('BASE DE DATOS'!$A172='Tablero Indicadores 1 Trimestre'!$G$2,IF('Tablero Indicadores 1 Trimestre'!$G$3="Primer Trimestre",OR('BASE DE DATOS'!$O172="Trimestral",'BASE DE DATOS'!$O172="Mensual"),IF('Tablero Indicadores 1 Trimestre'!$G$3="Segundo Trimestre",OR('BASE DE DATOS'!$O172="Trimestral",'BASE DE DATOS'!$O172="Mensual",'BASE DE DATOS'!$O172="Semestral"),IF('Tablero Indicadores 1 Trimestre'!$G$3="Tercer Trimestre",OR('BASE DE DATOS'!$O172="Trimestral",'BASE DE DATOS'!$O172="Mensual"),OR('BASE DE DATOS'!$O172="Trimestral",'BASE DE DATOS'!$O172="Mensual",'BASE DE DATOS'!$O172="Semestral",'BASE DE DATOS'!$O172="Anual")))))</f>
        <v>0</v>
      </c>
      <c r="C172" s="13" t="str">
        <f>IF(B172,COUNTIF($B$2:B172,TRUE()),"")</f>
        <v/>
      </c>
    </row>
    <row r="173" spans="1:3" x14ac:dyDescent="0.25">
      <c r="A173" s="13"/>
      <c r="B173" s="13" t="b">
        <f>AND('BASE DE DATOS'!$A173='Tablero Indicadores 1 Trimestre'!$G$2,IF('Tablero Indicadores 1 Trimestre'!$G$3="Primer Trimestre",OR('BASE DE DATOS'!$O173="Trimestral",'BASE DE DATOS'!$O173="Mensual"),IF('Tablero Indicadores 1 Trimestre'!$G$3="Segundo Trimestre",OR('BASE DE DATOS'!$O173="Trimestral",'BASE DE DATOS'!$O173="Mensual",'BASE DE DATOS'!$O173="Semestral"),IF('Tablero Indicadores 1 Trimestre'!$G$3="Tercer Trimestre",OR('BASE DE DATOS'!$O173="Trimestral",'BASE DE DATOS'!$O173="Mensual"),OR('BASE DE DATOS'!$O173="Trimestral",'BASE DE DATOS'!$O173="Mensual",'BASE DE DATOS'!$O173="Semestral",'BASE DE DATOS'!$O173="Anual")))))</f>
        <v>0</v>
      </c>
      <c r="C173" s="13" t="str">
        <f>IF(B173,COUNTIF($B$2:B173,TRUE()),"")</f>
        <v/>
      </c>
    </row>
    <row r="174" spans="1:3" x14ac:dyDescent="0.25">
      <c r="A174" s="13"/>
      <c r="B174" s="13" t="b">
        <f>AND('BASE DE DATOS'!$A174='Tablero Indicadores 1 Trimestre'!$G$2,IF('Tablero Indicadores 1 Trimestre'!$G$3="Primer Trimestre",OR('BASE DE DATOS'!$O174="Trimestral",'BASE DE DATOS'!$O174="Mensual"),IF('Tablero Indicadores 1 Trimestre'!$G$3="Segundo Trimestre",OR('BASE DE DATOS'!$O174="Trimestral",'BASE DE DATOS'!$O174="Mensual",'BASE DE DATOS'!$O174="Semestral"),IF('Tablero Indicadores 1 Trimestre'!$G$3="Tercer Trimestre",OR('BASE DE DATOS'!$O174="Trimestral",'BASE DE DATOS'!$O174="Mensual"),OR('BASE DE DATOS'!$O174="Trimestral",'BASE DE DATOS'!$O174="Mensual",'BASE DE DATOS'!$O174="Semestral",'BASE DE DATOS'!$O174="Anual")))))</f>
        <v>0</v>
      </c>
      <c r="C174" s="13" t="str">
        <f>IF(B174,COUNTIF($B$2:B174,TRUE()),"")</f>
        <v/>
      </c>
    </row>
    <row r="175" spans="1:3" x14ac:dyDescent="0.25">
      <c r="A175" s="13"/>
      <c r="B175" s="13" t="b">
        <f>AND('BASE DE DATOS'!$A175='Tablero Indicadores 1 Trimestre'!$G$2,IF('Tablero Indicadores 1 Trimestre'!$G$3="Primer Trimestre",OR('BASE DE DATOS'!$O175="Trimestral",'BASE DE DATOS'!$O175="Mensual"),IF('Tablero Indicadores 1 Trimestre'!$G$3="Segundo Trimestre",OR('BASE DE DATOS'!$O175="Trimestral",'BASE DE DATOS'!$O175="Mensual",'BASE DE DATOS'!$O175="Semestral"),IF('Tablero Indicadores 1 Trimestre'!$G$3="Tercer Trimestre",OR('BASE DE DATOS'!$O175="Trimestral",'BASE DE DATOS'!$O175="Mensual"),OR('BASE DE DATOS'!$O175="Trimestral",'BASE DE DATOS'!$O175="Mensual",'BASE DE DATOS'!$O175="Semestral",'BASE DE DATOS'!$O175="Anual")))))</f>
        <v>0</v>
      </c>
      <c r="C175" s="13" t="str">
        <f>IF(B175,COUNTIF($B$2:B175,TRUE()),"")</f>
        <v/>
      </c>
    </row>
    <row r="176" spans="1:3" x14ac:dyDescent="0.25">
      <c r="A176" s="13"/>
      <c r="B176" s="13" t="b">
        <f>AND('BASE DE DATOS'!$A176='Tablero Indicadores 1 Trimestre'!$G$2,IF('Tablero Indicadores 1 Trimestre'!$G$3="Primer Trimestre",OR('BASE DE DATOS'!$O176="Trimestral",'BASE DE DATOS'!$O176="Mensual"),IF('Tablero Indicadores 1 Trimestre'!$G$3="Segundo Trimestre",OR('BASE DE DATOS'!$O176="Trimestral",'BASE DE DATOS'!$O176="Mensual",'BASE DE DATOS'!$O176="Semestral"),IF('Tablero Indicadores 1 Trimestre'!$G$3="Tercer Trimestre",OR('BASE DE DATOS'!$O176="Trimestral",'BASE DE DATOS'!$O176="Mensual"),OR('BASE DE DATOS'!$O176="Trimestral",'BASE DE DATOS'!$O176="Mensual",'BASE DE DATOS'!$O176="Semestral",'BASE DE DATOS'!$O176="Anual")))))</f>
        <v>0</v>
      </c>
      <c r="C176" s="13" t="str">
        <f>IF(B176,COUNTIF($B$2:B176,TRUE()),"")</f>
        <v/>
      </c>
    </row>
    <row r="177" spans="1:3" x14ac:dyDescent="0.25">
      <c r="A177" s="13"/>
      <c r="B177" s="13" t="b">
        <f>AND('BASE DE DATOS'!$A177='Tablero Indicadores 1 Trimestre'!$G$2,IF('Tablero Indicadores 1 Trimestre'!$G$3="Primer Trimestre",OR('BASE DE DATOS'!$O177="Trimestral",'BASE DE DATOS'!$O177="Mensual"),IF('Tablero Indicadores 1 Trimestre'!$G$3="Segundo Trimestre",OR('BASE DE DATOS'!$O177="Trimestral",'BASE DE DATOS'!$O177="Mensual",'BASE DE DATOS'!$O177="Semestral"),IF('Tablero Indicadores 1 Trimestre'!$G$3="Tercer Trimestre",OR('BASE DE DATOS'!$O177="Trimestral",'BASE DE DATOS'!$O177="Mensual"),OR('BASE DE DATOS'!$O177="Trimestral",'BASE DE DATOS'!$O177="Mensual",'BASE DE DATOS'!$O177="Semestral",'BASE DE DATOS'!$O177="Anual")))))</f>
        <v>0</v>
      </c>
      <c r="C177" s="13" t="str">
        <f>IF(B177,COUNTIF($B$2:B177,TRUE()),"")</f>
        <v/>
      </c>
    </row>
    <row r="178" spans="1:3" x14ac:dyDescent="0.25">
      <c r="A178" s="13"/>
      <c r="B178" s="13" t="b">
        <f>AND('BASE DE DATOS'!$A178='Tablero Indicadores 1 Trimestre'!$G$2,IF('Tablero Indicadores 1 Trimestre'!$G$3="Primer Trimestre",OR('BASE DE DATOS'!$O178="Trimestral",'BASE DE DATOS'!$O178="Mensual"),IF('Tablero Indicadores 1 Trimestre'!$G$3="Segundo Trimestre",OR('BASE DE DATOS'!$O178="Trimestral",'BASE DE DATOS'!$O178="Mensual",'BASE DE DATOS'!$O178="Semestral"),IF('Tablero Indicadores 1 Trimestre'!$G$3="Tercer Trimestre",OR('BASE DE DATOS'!$O178="Trimestral",'BASE DE DATOS'!$O178="Mensual"),OR('BASE DE DATOS'!$O178="Trimestral",'BASE DE DATOS'!$O178="Mensual",'BASE DE DATOS'!$O178="Semestral",'BASE DE DATOS'!$O178="Anual")))))</f>
        <v>0</v>
      </c>
      <c r="C178" s="13" t="str">
        <f>IF(B178,COUNTIF($B$2:B178,TRUE()),"")</f>
        <v/>
      </c>
    </row>
    <row r="179" spans="1:3" x14ac:dyDescent="0.25">
      <c r="A179" s="13"/>
      <c r="B179" s="13" t="b">
        <f>AND('BASE DE DATOS'!$A179='Tablero Indicadores 1 Trimestre'!$G$2,IF('Tablero Indicadores 1 Trimestre'!$G$3="Primer Trimestre",OR('BASE DE DATOS'!$O179="Trimestral",'BASE DE DATOS'!$O179="Mensual"),IF('Tablero Indicadores 1 Trimestre'!$G$3="Segundo Trimestre",OR('BASE DE DATOS'!$O179="Trimestral",'BASE DE DATOS'!$O179="Mensual",'BASE DE DATOS'!$O179="Semestral"),IF('Tablero Indicadores 1 Trimestre'!$G$3="Tercer Trimestre",OR('BASE DE DATOS'!$O179="Trimestral",'BASE DE DATOS'!$O179="Mensual"),OR('BASE DE DATOS'!$O179="Trimestral",'BASE DE DATOS'!$O179="Mensual",'BASE DE DATOS'!$O179="Semestral",'BASE DE DATOS'!$O179="Anual")))))</f>
        <v>0</v>
      </c>
      <c r="C179" s="13" t="str">
        <f>IF(B179,COUNTIF($B$2:B179,TRUE()),"")</f>
        <v/>
      </c>
    </row>
    <row r="180" spans="1:3" x14ac:dyDescent="0.25">
      <c r="A180" s="13"/>
      <c r="B180" s="13" t="b">
        <f>AND('BASE DE DATOS'!$A180='Tablero Indicadores 1 Trimestre'!$G$2,IF('Tablero Indicadores 1 Trimestre'!$G$3="Primer Trimestre",OR('BASE DE DATOS'!$O180="Trimestral",'BASE DE DATOS'!$O180="Mensual"),IF('Tablero Indicadores 1 Trimestre'!$G$3="Segundo Trimestre",OR('BASE DE DATOS'!$O180="Trimestral",'BASE DE DATOS'!$O180="Mensual",'BASE DE DATOS'!$O180="Semestral"),IF('Tablero Indicadores 1 Trimestre'!$G$3="Tercer Trimestre",OR('BASE DE DATOS'!$O180="Trimestral",'BASE DE DATOS'!$O180="Mensual"),OR('BASE DE DATOS'!$O180="Trimestral",'BASE DE DATOS'!$O180="Mensual",'BASE DE DATOS'!$O180="Semestral",'BASE DE DATOS'!$O180="Anual")))))</f>
        <v>0</v>
      </c>
      <c r="C180" s="13" t="str">
        <f>IF(B180,COUNTIF($B$2:B180,TRUE()),"")</f>
        <v/>
      </c>
    </row>
    <row r="181" spans="1:3" x14ac:dyDescent="0.25">
      <c r="A181" s="13"/>
      <c r="B181" s="13" t="b">
        <f>AND('BASE DE DATOS'!$A181='Tablero Indicadores 1 Trimestre'!$G$2,IF('Tablero Indicadores 1 Trimestre'!$G$3="Primer Trimestre",OR('BASE DE DATOS'!$O181="Trimestral",'BASE DE DATOS'!$O181="Mensual"),IF('Tablero Indicadores 1 Trimestre'!$G$3="Segundo Trimestre",OR('BASE DE DATOS'!$O181="Trimestral",'BASE DE DATOS'!$O181="Mensual",'BASE DE DATOS'!$O181="Semestral"),IF('Tablero Indicadores 1 Trimestre'!$G$3="Tercer Trimestre",OR('BASE DE DATOS'!$O181="Trimestral",'BASE DE DATOS'!$O181="Mensual"),OR('BASE DE DATOS'!$O181="Trimestral",'BASE DE DATOS'!$O181="Mensual",'BASE DE DATOS'!$O181="Semestral",'BASE DE DATOS'!$O181="Anual")))))</f>
        <v>0</v>
      </c>
      <c r="C181" s="13" t="str">
        <f>IF(B181,COUNTIF($B$2:B181,TRUE()),"")</f>
        <v/>
      </c>
    </row>
    <row r="182" spans="1:3" x14ac:dyDescent="0.25">
      <c r="A182" s="13"/>
      <c r="B182" s="13" t="b">
        <f>AND('BASE DE DATOS'!$A182='Tablero Indicadores 1 Trimestre'!$G$2,IF('Tablero Indicadores 1 Trimestre'!$G$3="Primer Trimestre",OR('BASE DE DATOS'!$O182="Trimestral",'BASE DE DATOS'!$O182="Mensual"),IF('Tablero Indicadores 1 Trimestre'!$G$3="Segundo Trimestre",OR('BASE DE DATOS'!$O182="Trimestral",'BASE DE DATOS'!$O182="Mensual",'BASE DE DATOS'!$O182="Semestral"),IF('Tablero Indicadores 1 Trimestre'!$G$3="Tercer Trimestre",OR('BASE DE DATOS'!$O182="Trimestral",'BASE DE DATOS'!$O182="Mensual"),OR('BASE DE DATOS'!$O182="Trimestral",'BASE DE DATOS'!$O182="Mensual",'BASE DE DATOS'!$O182="Semestral",'BASE DE DATOS'!$O182="Anual")))))</f>
        <v>0</v>
      </c>
      <c r="C182" s="13" t="str">
        <f>IF(B182,COUNTIF($B$2:B182,TRUE()),"")</f>
        <v/>
      </c>
    </row>
    <row r="183" spans="1:3" x14ac:dyDescent="0.25">
      <c r="A183" s="13"/>
      <c r="B183" s="13" t="b">
        <f>AND('BASE DE DATOS'!$A183='Tablero Indicadores 1 Trimestre'!$G$2,IF('Tablero Indicadores 1 Trimestre'!$G$3="Primer Trimestre",OR('BASE DE DATOS'!$O183="Trimestral",'BASE DE DATOS'!$O183="Mensual"),IF('Tablero Indicadores 1 Trimestre'!$G$3="Segundo Trimestre",OR('BASE DE DATOS'!$O183="Trimestral",'BASE DE DATOS'!$O183="Mensual",'BASE DE DATOS'!$O183="Semestral"),IF('Tablero Indicadores 1 Trimestre'!$G$3="Tercer Trimestre",OR('BASE DE DATOS'!$O183="Trimestral",'BASE DE DATOS'!$O183="Mensual"),OR('BASE DE DATOS'!$O183="Trimestral",'BASE DE DATOS'!$O183="Mensual",'BASE DE DATOS'!$O183="Semestral",'BASE DE DATOS'!$O183="Anual")))))</f>
        <v>0</v>
      </c>
      <c r="C183" s="13" t="str">
        <f>IF(B183,COUNTIF($B$2:B183,TRUE()),"")</f>
        <v/>
      </c>
    </row>
    <row r="184" spans="1:3" x14ac:dyDescent="0.25">
      <c r="A184" s="13"/>
      <c r="B184" s="13" t="b">
        <f>AND('BASE DE DATOS'!$A184='Tablero Indicadores 1 Trimestre'!$G$2,IF('Tablero Indicadores 1 Trimestre'!$G$3="Primer Trimestre",OR('BASE DE DATOS'!$O184="Trimestral",'BASE DE DATOS'!$O184="Mensual"),IF('Tablero Indicadores 1 Trimestre'!$G$3="Segundo Trimestre",OR('BASE DE DATOS'!$O184="Trimestral",'BASE DE DATOS'!$O184="Mensual",'BASE DE DATOS'!$O184="Semestral"),IF('Tablero Indicadores 1 Trimestre'!$G$3="Tercer Trimestre",OR('BASE DE DATOS'!$O184="Trimestral",'BASE DE DATOS'!$O184="Mensual"),OR('BASE DE DATOS'!$O184="Trimestral",'BASE DE DATOS'!$O184="Mensual",'BASE DE DATOS'!$O184="Semestral",'BASE DE DATOS'!$O184="Anual")))))</f>
        <v>0</v>
      </c>
      <c r="C184" s="13" t="str">
        <f>IF(B184,COUNTIF($B$2:B184,TRUE()),"")</f>
        <v/>
      </c>
    </row>
    <row r="185" spans="1:3" x14ac:dyDescent="0.25">
      <c r="A185" s="13"/>
      <c r="B185" s="13" t="b">
        <f>AND('BASE DE DATOS'!$A185='Tablero Indicadores 1 Trimestre'!$G$2,IF('Tablero Indicadores 1 Trimestre'!$G$3="Primer Trimestre",OR('BASE DE DATOS'!$O185="Trimestral",'BASE DE DATOS'!$O185="Mensual"),IF('Tablero Indicadores 1 Trimestre'!$G$3="Segundo Trimestre",OR('BASE DE DATOS'!$O185="Trimestral",'BASE DE DATOS'!$O185="Mensual",'BASE DE DATOS'!$O185="Semestral"),IF('Tablero Indicadores 1 Trimestre'!$G$3="Tercer Trimestre",OR('BASE DE DATOS'!$O185="Trimestral",'BASE DE DATOS'!$O185="Mensual"),OR('BASE DE DATOS'!$O185="Trimestral",'BASE DE DATOS'!$O185="Mensual",'BASE DE DATOS'!$O185="Semestral",'BASE DE DATOS'!$O185="Anual")))))</f>
        <v>0</v>
      </c>
      <c r="C185" s="13" t="str">
        <f>IF(B185,COUNTIF($B$2:B185,TRUE()),"")</f>
        <v/>
      </c>
    </row>
    <row r="186" spans="1:3" x14ac:dyDescent="0.25">
      <c r="A186" s="13"/>
      <c r="B186" s="13" t="b">
        <f>AND('BASE DE DATOS'!$A186='Tablero Indicadores 1 Trimestre'!$G$2,IF('Tablero Indicadores 1 Trimestre'!$G$3="Primer Trimestre",OR('BASE DE DATOS'!$O186="Trimestral",'BASE DE DATOS'!$O186="Mensual"),IF('Tablero Indicadores 1 Trimestre'!$G$3="Segundo Trimestre",OR('BASE DE DATOS'!$O186="Trimestral",'BASE DE DATOS'!$O186="Mensual",'BASE DE DATOS'!$O186="Semestral"),IF('Tablero Indicadores 1 Trimestre'!$G$3="Tercer Trimestre",OR('BASE DE DATOS'!$O186="Trimestral",'BASE DE DATOS'!$O186="Mensual"),OR('BASE DE DATOS'!$O186="Trimestral",'BASE DE DATOS'!$O186="Mensual",'BASE DE DATOS'!$O186="Semestral",'BASE DE DATOS'!$O186="Anual")))))</f>
        <v>0</v>
      </c>
      <c r="C186" s="13" t="str">
        <f>IF(B186,COUNTIF($B$2:B186,TRUE()),"")</f>
        <v/>
      </c>
    </row>
    <row r="187" spans="1:3" x14ac:dyDescent="0.25">
      <c r="A187" s="13"/>
      <c r="B187" s="13" t="b">
        <f>AND('BASE DE DATOS'!$A187='Tablero Indicadores 1 Trimestre'!$G$2,IF('Tablero Indicadores 1 Trimestre'!$G$3="Primer Trimestre",OR('BASE DE DATOS'!$O187="Trimestral",'BASE DE DATOS'!$O187="Mensual"),IF('Tablero Indicadores 1 Trimestre'!$G$3="Segundo Trimestre",OR('BASE DE DATOS'!$O187="Trimestral",'BASE DE DATOS'!$O187="Mensual",'BASE DE DATOS'!$O187="Semestral"),IF('Tablero Indicadores 1 Trimestre'!$G$3="Tercer Trimestre",OR('BASE DE DATOS'!$O187="Trimestral",'BASE DE DATOS'!$O187="Mensual"),OR('BASE DE DATOS'!$O187="Trimestral",'BASE DE DATOS'!$O187="Mensual",'BASE DE DATOS'!$O187="Semestral",'BASE DE DATOS'!$O187="Anual")))))</f>
        <v>0</v>
      </c>
      <c r="C187" s="13" t="str">
        <f>IF(B187,COUNTIF($B$2:B187,TRUE()),"")</f>
        <v/>
      </c>
    </row>
    <row r="188" spans="1:3" x14ac:dyDescent="0.25">
      <c r="A188" s="13"/>
      <c r="B188" s="13" t="b">
        <f>AND('BASE DE DATOS'!$A188='Tablero Indicadores 1 Trimestre'!$G$2,IF('Tablero Indicadores 1 Trimestre'!$G$3="Primer Trimestre",OR('BASE DE DATOS'!$O188="Trimestral",'BASE DE DATOS'!$O188="Mensual"),IF('Tablero Indicadores 1 Trimestre'!$G$3="Segundo Trimestre",OR('BASE DE DATOS'!$O188="Trimestral",'BASE DE DATOS'!$O188="Mensual",'BASE DE DATOS'!$O188="Semestral"),IF('Tablero Indicadores 1 Trimestre'!$G$3="Tercer Trimestre",OR('BASE DE DATOS'!$O188="Trimestral",'BASE DE DATOS'!$O188="Mensual"),OR('BASE DE DATOS'!$O188="Trimestral",'BASE DE DATOS'!$O188="Mensual",'BASE DE DATOS'!$O188="Semestral",'BASE DE DATOS'!$O188="Anual")))))</f>
        <v>0</v>
      </c>
      <c r="C188" s="13" t="str">
        <f>IF(B188,COUNTIF($B$2:B188,TRUE()),"")</f>
        <v/>
      </c>
    </row>
    <row r="189" spans="1:3" x14ac:dyDescent="0.25">
      <c r="A189" s="13"/>
      <c r="B189" s="13" t="b">
        <f>AND('BASE DE DATOS'!$A189='Tablero Indicadores 1 Trimestre'!$G$2,IF('Tablero Indicadores 1 Trimestre'!$G$3="Primer Trimestre",OR('BASE DE DATOS'!$O189="Trimestral",'BASE DE DATOS'!$O189="Mensual"),IF('Tablero Indicadores 1 Trimestre'!$G$3="Segundo Trimestre",OR('BASE DE DATOS'!$O189="Trimestral",'BASE DE DATOS'!$O189="Mensual",'BASE DE DATOS'!$O189="Semestral"),IF('Tablero Indicadores 1 Trimestre'!$G$3="Tercer Trimestre",OR('BASE DE DATOS'!$O189="Trimestral",'BASE DE DATOS'!$O189="Mensual"),OR('BASE DE DATOS'!$O189="Trimestral",'BASE DE DATOS'!$O189="Mensual",'BASE DE DATOS'!$O189="Semestral",'BASE DE DATOS'!$O189="Anual")))))</f>
        <v>0</v>
      </c>
      <c r="C189" s="13" t="str">
        <f>IF(B189,COUNTIF($B$2:B189,TRUE()),"")</f>
        <v/>
      </c>
    </row>
    <row r="190" spans="1:3" x14ac:dyDescent="0.25">
      <c r="A190" s="13"/>
      <c r="B190" s="13" t="b">
        <f>AND('BASE DE DATOS'!$A190='Tablero Indicadores 1 Trimestre'!$G$2,IF('Tablero Indicadores 1 Trimestre'!$G$3="Primer Trimestre",OR('BASE DE DATOS'!$O190="Trimestral",'BASE DE DATOS'!$O190="Mensual"),IF('Tablero Indicadores 1 Trimestre'!$G$3="Segundo Trimestre",OR('BASE DE DATOS'!$O190="Trimestral",'BASE DE DATOS'!$O190="Mensual",'BASE DE DATOS'!$O190="Semestral"),IF('Tablero Indicadores 1 Trimestre'!$G$3="Tercer Trimestre",OR('BASE DE DATOS'!$O190="Trimestral",'BASE DE DATOS'!$O190="Mensual"),OR('BASE DE DATOS'!$O190="Trimestral",'BASE DE DATOS'!$O190="Mensual",'BASE DE DATOS'!$O190="Semestral",'BASE DE DATOS'!$O190="Anual")))))</f>
        <v>0</v>
      </c>
      <c r="C190" s="13" t="str">
        <f>IF(B190,COUNTIF($B$2:B190,TRUE()),"")</f>
        <v/>
      </c>
    </row>
    <row r="191" spans="1:3" x14ac:dyDescent="0.25">
      <c r="A191" s="13"/>
      <c r="B191" s="13" t="b">
        <f>AND('BASE DE DATOS'!$A191='Tablero Indicadores 1 Trimestre'!$G$2,IF('Tablero Indicadores 1 Trimestre'!$G$3="Primer Trimestre",OR('BASE DE DATOS'!$O191="Trimestral",'BASE DE DATOS'!$O191="Mensual"),IF('Tablero Indicadores 1 Trimestre'!$G$3="Segundo Trimestre",OR('BASE DE DATOS'!$O191="Trimestral",'BASE DE DATOS'!$O191="Mensual",'BASE DE DATOS'!$O191="Semestral"),IF('Tablero Indicadores 1 Trimestre'!$G$3="Tercer Trimestre",OR('BASE DE DATOS'!$O191="Trimestral",'BASE DE DATOS'!$O191="Mensual"),OR('BASE DE DATOS'!$O191="Trimestral",'BASE DE DATOS'!$O191="Mensual",'BASE DE DATOS'!$O191="Semestral",'BASE DE DATOS'!$O191="Anual")))))</f>
        <v>0</v>
      </c>
      <c r="C191" s="13" t="str">
        <f>IF(B191,COUNTIF($B$2:B191,TRUE()),"")</f>
        <v/>
      </c>
    </row>
    <row r="192" spans="1:3" x14ac:dyDescent="0.25">
      <c r="A192" s="13"/>
      <c r="B192" s="13" t="b">
        <f>AND('BASE DE DATOS'!$A192='Tablero Indicadores 1 Trimestre'!$G$2,IF('Tablero Indicadores 1 Trimestre'!$G$3="Primer Trimestre",OR('BASE DE DATOS'!$O192="Trimestral",'BASE DE DATOS'!$O192="Mensual"),IF('Tablero Indicadores 1 Trimestre'!$G$3="Segundo Trimestre",OR('BASE DE DATOS'!$O192="Trimestral",'BASE DE DATOS'!$O192="Mensual",'BASE DE DATOS'!$O192="Semestral"),IF('Tablero Indicadores 1 Trimestre'!$G$3="Tercer Trimestre",OR('BASE DE DATOS'!$O192="Trimestral",'BASE DE DATOS'!$O192="Mensual"),OR('BASE DE DATOS'!$O192="Trimestral",'BASE DE DATOS'!$O192="Mensual",'BASE DE DATOS'!$O192="Semestral",'BASE DE DATOS'!$O192="Anual")))))</f>
        <v>0</v>
      </c>
      <c r="C192" s="13" t="str">
        <f>IF(B192,COUNTIF($B$2:B192,TRUE()),"")</f>
        <v/>
      </c>
    </row>
    <row r="193" spans="1:3" x14ac:dyDescent="0.25">
      <c r="A193" s="13"/>
      <c r="B193" s="13" t="b">
        <f>AND('BASE DE DATOS'!$A193='Tablero Indicadores 1 Trimestre'!$G$2,IF('Tablero Indicadores 1 Trimestre'!$G$3="Primer Trimestre",OR('BASE DE DATOS'!$O193="Trimestral",'BASE DE DATOS'!$O193="Mensual"),IF('Tablero Indicadores 1 Trimestre'!$G$3="Segundo Trimestre",OR('BASE DE DATOS'!$O193="Trimestral",'BASE DE DATOS'!$O193="Mensual",'BASE DE DATOS'!$O193="Semestral"),IF('Tablero Indicadores 1 Trimestre'!$G$3="Tercer Trimestre",OR('BASE DE DATOS'!$O193="Trimestral",'BASE DE DATOS'!$O193="Mensual"),OR('BASE DE DATOS'!$O193="Trimestral",'BASE DE DATOS'!$O193="Mensual",'BASE DE DATOS'!$O193="Semestral",'BASE DE DATOS'!$O193="Anual")))))</f>
        <v>0</v>
      </c>
      <c r="C193" s="13" t="str">
        <f>IF(B193,COUNTIF($B$2:B193,TRUE()),"")</f>
        <v/>
      </c>
    </row>
    <row r="194" spans="1:3" x14ac:dyDescent="0.25">
      <c r="A194" s="13"/>
      <c r="B194" s="13" t="b">
        <f>AND('BASE DE DATOS'!$A194='Tablero Indicadores 1 Trimestre'!$G$2,IF('Tablero Indicadores 1 Trimestre'!$G$3="Primer Trimestre",OR('BASE DE DATOS'!$O194="Trimestral",'BASE DE DATOS'!$O194="Mensual"),IF('Tablero Indicadores 1 Trimestre'!$G$3="Segundo Trimestre",OR('BASE DE DATOS'!$O194="Trimestral",'BASE DE DATOS'!$O194="Mensual",'BASE DE DATOS'!$O194="Semestral"),IF('Tablero Indicadores 1 Trimestre'!$G$3="Tercer Trimestre",OR('BASE DE DATOS'!$O194="Trimestral",'BASE DE DATOS'!$O194="Mensual"),OR('BASE DE DATOS'!$O194="Trimestral",'BASE DE DATOS'!$O194="Mensual",'BASE DE DATOS'!$O194="Semestral",'BASE DE DATOS'!$O194="Anual")))))</f>
        <v>0</v>
      </c>
      <c r="C194" s="13" t="str">
        <f>IF(B194,COUNTIF($B$2:B194,TRUE()),"")</f>
        <v/>
      </c>
    </row>
    <row r="195" spans="1:3" x14ac:dyDescent="0.25">
      <c r="A195" s="13"/>
      <c r="B195" s="13" t="b">
        <f>AND('BASE DE DATOS'!$A195='Tablero Indicadores 1 Trimestre'!$G$2,IF('Tablero Indicadores 1 Trimestre'!$G$3="Primer Trimestre",OR('BASE DE DATOS'!$O195="Trimestral",'BASE DE DATOS'!$O195="Mensual"),IF('Tablero Indicadores 1 Trimestre'!$G$3="Segundo Trimestre",OR('BASE DE DATOS'!$O195="Trimestral",'BASE DE DATOS'!$O195="Mensual",'BASE DE DATOS'!$O195="Semestral"),IF('Tablero Indicadores 1 Trimestre'!$G$3="Tercer Trimestre",OR('BASE DE DATOS'!$O195="Trimestral",'BASE DE DATOS'!$O195="Mensual"),OR('BASE DE DATOS'!$O195="Trimestral",'BASE DE DATOS'!$O195="Mensual",'BASE DE DATOS'!$O195="Semestral",'BASE DE DATOS'!$O195="Anual")))))</f>
        <v>0</v>
      </c>
      <c r="C195" s="13" t="str">
        <f>IF(B195,COUNTIF($B$2:B195,TRUE()),"")</f>
        <v/>
      </c>
    </row>
    <row r="196" spans="1:3" x14ac:dyDescent="0.25">
      <c r="A196" s="13"/>
      <c r="B196" s="13" t="b">
        <f>AND('BASE DE DATOS'!$A196='Tablero Indicadores 1 Trimestre'!$G$2,IF('Tablero Indicadores 1 Trimestre'!$G$3="Primer Trimestre",OR('BASE DE DATOS'!$O196="Trimestral",'BASE DE DATOS'!$O196="Mensual"),IF('Tablero Indicadores 1 Trimestre'!$G$3="Segundo Trimestre",OR('BASE DE DATOS'!$O196="Trimestral",'BASE DE DATOS'!$O196="Mensual",'BASE DE DATOS'!$O196="Semestral"),IF('Tablero Indicadores 1 Trimestre'!$G$3="Tercer Trimestre",OR('BASE DE DATOS'!$O196="Trimestral",'BASE DE DATOS'!$O196="Mensual"),OR('BASE DE DATOS'!$O196="Trimestral",'BASE DE DATOS'!$O196="Mensual",'BASE DE DATOS'!$O196="Semestral",'BASE DE DATOS'!$O196="Anual")))))</f>
        <v>0</v>
      </c>
      <c r="C196" s="13" t="str">
        <f>IF(B196,COUNTIF($B$2:B196,TRUE()),"")</f>
        <v/>
      </c>
    </row>
    <row r="197" spans="1:3" x14ac:dyDescent="0.25">
      <c r="A197" s="13"/>
      <c r="B197" s="13" t="b">
        <f>AND('BASE DE DATOS'!$A197='Tablero Indicadores 1 Trimestre'!$G$2,IF('Tablero Indicadores 1 Trimestre'!$G$3="Primer Trimestre",OR('BASE DE DATOS'!$O197="Trimestral",'BASE DE DATOS'!$O197="Mensual"),IF('Tablero Indicadores 1 Trimestre'!$G$3="Segundo Trimestre",OR('BASE DE DATOS'!$O197="Trimestral",'BASE DE DATOS'!$O197="Mensual",'BASE DE DATOS'!$O197="Semestral"),IF('Tablero Indicadores 1 Trimestre'!$G$3="Tercer Trimestre",OR('BASE DE DATOS'!$O197="Trimestral",'BASE DE DATOS'!$O197="Mensual"),OR('BASE DE DATOS'!$O197="Trimestral",'BASE DE DATOS'!$O197="Mensual",'BASE DE DATOS'!$O197="Semestral",'BASE DE DATOS'!$O197="Anual")))))</f>
        <v>0</v>
      </c>
      <c r="C197" s="13" t="str">
        <f>IF(B197,COUNTIF($B$2:B197,TRUE()),"")</f>
        <v/>
      </c>
    </row>
    <row r="198" spans="1:3" x14ac:dyDescent="0.25">
      <c r="A198" s="13"/>
      <c r="B198" s="13" t="b">
        <f>AND('BASE DE DATOS'!$A198='Tablero Indicadores 1 Trimestre'!$G$2,IF('Tablero Indicadores 1 Trimestre'!$G$3="Primer Trimestre",OR('BASE DE DATOS'!$O198="Trimestral",'BASE DE DATOS'!$O198="Mensual"),IF('Tablero Indicadores 1 Trimestre'!$G$3="Segundo Trimestre",OR('BASE DE DATOS'!$O198="Trimestral",'BASE DE DATOS'!$O198="Mensual",'BASE DE DATOS'!$O198="Semestral"),IF('Tablero Indicadores 1 Trimestre'!$G$3="Tercer Trimestre",OR('BASE DE DATOS'!$O198="Trimestral",'BASE DE DATOS'!$O198="Mensual"),OR('BASE DE DATOS'!$O198="Trimestral",'BASE DE DATOS'!$O198="Mensual",'BASE DE DATOS'!$O198="Semestral",'BASE DE DATOS'!$O198="Anual")))))</f>
        <v>0</v>
      </c>
      <c r="C198" s="13" t="str">
        <f>IF(B198,COUNTIF($B$2:B198,TRUE()),"")</f>
        <v/>
      </c>
    </row>
    <row r="199" spans="1:3" x14ac:dyDescent="0.25">
      <c r="A199" s="13"/>
      <c r="B199" s="13" t="b">
        <f>AND('BASE DE DATOS'!$A199='Tablero Indicadores 1 Trimestre'!$G$2,IF('Tablero Indicadores 1 Trimestre'!$G$3="Primer Trimestre",OR('BASE DE DATOS'!$O199="Trimestral",'BASE DE DATOS'!$O199="Mensual"),IF('Tablero Indicadores 1 Trimestre'!$G$3="Segundo Trimestre",OR('BASE DE DATOS'!$O199="Trimestral",'BASE DE DATOS'!$O199="Mensual",'BASE DE DATOS'!$O199="Semestral"),IF('Tablero Indicadores 1 Trimestre'!$G$3="Tercer Trimestre",OR('BASE DE DATOS'!$O199="Trimestral",'BASE DE DATOS'!$O199="Mensual"),OR('BASE DE DATOS'!$O199="Trimestral",'BASE DE DATOS'!$O199="Mensual",'BASE DE DATOS'!$O199="Semestral",'BASE DE DATOS'!$O199="Anual")))))</f>
        <v>0</v>
      </c>
      <c r="C199" s="13" t="str">
        <f>IF(B199,COUNTIF($B$2:B199,TRUE()),"")</f>
        <v/>
      </c>
    </row>
    <row r="200" spans="1:3" x14ac:dyDescent="0.25">
      <c r="A200" s="13"/>
      <c r="B200" s="13" t="b">
        <f>AND('BASE DE DATOS'!$A200='Tablero Indicadores 1 Trimestre'!$G$2,IF('Tablero Indicadores 1 Trimestre'!$G$3="Primer Trimestre",OR('BASE DE DATOS'!$O200="Trimestral",'BASE DE DATOS'!$O200="Mensual"),IF('Tablero Indicadores 1 Trimestre'!$G$3="Segundo Trimestre",OR('BASE DE DATOS'!$O200="Trimestral",'BASE DE DATOS'!$O200="Mensual",'BASE DE DATOS'!$O200="Semestral"),IF('Tablero Indicadores 1 Trimestre'!$G$3="Tercer Trimestre",OR('BASE DE DATOS'!$O200="Trimestral",'BASE DE DATOS'!$O200="Mensual"),OR('BASE DE DATOS'!$O200="Trimestral",'BASE DE DATOS'!$O200="Mensual",'BASE DE DATOS'!$O200="Semestral",'BASE DE DATOS'!$O200="Anual")))))</f>
        <v>0</v>
      </c>
      <c r="C200" s="13" t="str">
        <f>IF(B200,COUNTIF($B$2:B200,TRUE()),"")</f>
        <v/>
      </c>
    </row>
    <row r="201" spans="1:3" x14ac:dyDescent="0.25">
      <c r="A201" s="13"/>
      <c r="B201" s="13" t="b">
        <f>AND('BASE DE DATOS'!$A201='Tablero Indicadores 1 Trimestre'!$G$2,IF('Tablero Indicadores 1 Trimestre'!$G$3="Primer Trimestre",OR('BASE DE DATOS'!$O201="Trimestral",'BASE DE DATOS'!$O201="Mensual"),IF('Tablero Indicadores 1 Trimestre'!$G$3="Segundo Trimestre",OR('BASE DE DATOS'!$O201="Trimestral",'BASE DE DATOS'!$O201="Mensual",'BASE DE DATOS'!$O201="Semestral"),IF('Tablero Indicadores 1 Trimestre'!$G$3="Tercer Trimestre",OR('BASE DE DATOS'!$O201="Trimestral",'BASE DE DATOS'!$O201="Mensual"),OR('BASE DE DATOS'!$O201="Trimestral",'BASE DE DATOS'!$O201="Mensual",'BASE DE DATOS'!$O201="Semestral",'BASE DE DATOS'!$O201="Anual")))))</f>
        <v>0</v>
      </c>
      <c r="C201" s="13" t="str">
        <f>IF(B201,COUNTIF($B$2:B201,TRUE()),"")</f>
        <v/>
      </c>
    </row>
    <row r="202" spans="1:3" x14ac:dyDescent="0.25">
      <c r="A202" s="13"/>
      <c r="B202" s="13" t="b">
        <f>AND('BASE DE DATOS'!$A202='Tablero Indicadores 1 Trimestre'!$G$2,IF('Tablero Indicadores 1 Trimestre'!$G$3="Primer Trimestre",OR('BASE DE DATOS'!$O202="Trimestral",'BASE DE DATOS'!$O202="Mensual"),IF('Tablero Indicadores 1 Trimestre'!$G$3="Segundo Trimestre",OR('BASE DE DATOS'!$O202="Trimestral",'BASE DE DATOS'!$O202="Mensual",'BASE DE DATOS'!$O202="Semestral"),IF('Tablero Indicadores 1 Trimestre'!$G$3="Tercer Trimestre",OR('BASE DE DATOS'!$O202="Trimestral",'BASE DE DATOS'!$O202="Mensual"),OR('BASE DE DATOS'!$O202="Trimestral",'BASE DE DATOS'!$O202="Mensual",'BASE DE DATOS'!$O202="Semestral",'BASE DE DATOS'!$O202="Anual")))))</f>
        <v>0</v>
      </c>
      <c r="C202" s="13" t="str">
        <f>IF(B202,COUNTIF($B$2:B202,TRUE()),"")</f>
        <v/>
      </c>
    </row>
    <row r="203" spans="1:3" x14ac:dyDescent="0.25">
      <c r="A203" s="13"/>
      <c r="B203" s="13" t="b">
        <f>AND('BASE DE DATOS'!$A203='Tablero Indicadores 1 Trimestre'!$G$2,IF('Tablero Indicadores 1 Trimestre'!$G$3="Primer Trimestre",OR('BASE DE DATOS'!$O203="Trimestral",'BASE DE DATOS'!$O203="Mensual"),IF('Tablero Indicadores 1 Trimestre'!$G$3="Segundo Trimestre",OR('BASE DE DATOS'!$O203="Trimestral",'BASE DE DATOS'!$O203="Mensual",'BASE DE DATOS'!$O203="Semestral"),IF('Tablero Indicadores 1 Trimestre'!$G$3="Tercer Trimestre",OR('BASE DE DATOS'!$O203="Trimestral",'BASE DE DATOS'!$O203="Mensual"),OR('BASE DE DATOS'!$O203="Trimestral",'BASE DE DATOS'!$O203="Mensual",'BASE DE DATOS'!$O203="Semestral",'BASE DE DATOS'!$O203="Anual")))))</f>
        <v>0</v>
      </c>
      <c r="C203" s="13" t="str">
        <f>IF(B203,COUNTIF($B$2:B203,TRUE()),"")</f>
        <v/>
      </c>
    </row>
    <row r="204" spans="1:3" x14ac:dyDescent="0.25">
      <c r="A204" s="13"/>
      <c r="B204" s="13" t="b">
        <f>AND('BASE DE DATOS'!$A204='Tablero Indicadores 1 Trimestre'!$G$2,IF('Tablero Indicadores 1 Trimestre'!$G$3="Primer Trimestre",OR('BASE DE DATOS'!$O204="Trimestral",'BASE DE DATOS'!$O204="Mensual"),IF('Tablero Indicadores 1 Trimestre'!$G$3="Segundo Trimestre",OR('BASE DE DATOS'!$O204="Trimestral",'BASE DE DATOS'!$O204="Mensual",'BASE DE DATOS'!$O204="Semestral"),IF('Tablero Indicadores 1 Trimestre'!$G$3="Tercer Trimestre",OR('BASE DE DATOS'!$O204="Trimestral",'BASE DE DATOS'!$O204="Mensual"),OR('BASE DE DATOS'!$O204="Trimestral",'BASE DE DATOS'!$O204="Mensual",'BASE DE DATOS'!$O204="Semestral",'BASE DE DATOS'!$O204="Anual")))))</f>
        <v>0</v>
      </c>
      <c r="C204" s="13" t="str">
        <f>IF(B204,COUNTIF($B$2:B204,TRUE()),"")</f>
        <v/>
      </c>
    </row>
    <row r="205" spans="1:3" x14ac:dyDescent="0.25">
      <c r="A205" s="13"/>
      <c r="B205" s="13" t="b">
        <f>AND('BASE DE DATOS'!$A205='Tablero Indicadores 1 Trimestre'!$G$2,IF('Tablero Indicadores 1 Trimestre'!$G$3="Primer Trimestre",OR('BASE DE DATOS'!$O205="Trimestral",'BASE DE DATOS'!$O205="Mensual"),IF('Tablero Indicadores 1 Trimestre'!$G$3="Segundo Trimestre",OR('BASE DE DATOS'!$O205="Trimestral",'BASE DE DATOS'!$O205="Mensual",'BASE DE DATOS'!$O205="Semestral"),IF('Tablero Indicadores 1 Trimestre'!$G$3="Tercer Trimestre",OR('BASE DE DATOS'!$O205="Trimestral",'BASE DE DATOS'!$O205="Mensual"),OR('BASE DE DATOS'!$O205="Trimestral",'BASE DE DATOS'!$O205="Mensual",'BASE DE DATOS'!$O205="Semestral",'BASE DE DATOS'!$O205="Anual")))))</f>
        <v>0</v>
      </c>
      <c r="C205" s="13" t="str">
        <f>IF(B205,COUNTIF($B$2:B205,TRUE()),"")</f>
        <v/>
      </c>
    </row>
    <row r="206" spans="1:3" x14ac:dyDescent="0.25">
      <c r="A206" s="13"/>
      <c r="B206" s="13" t="b">
        <f>AND('BASE DE DATOS'!$A206='Tablero Indicadores 1 Trimestre'!$G$2,IF('Tablero Indicadores 1 Trimestre'!$G$3="Primer Trimestre",OR('BASE DE DATOS'!$O206="Trimestral",'BASE DE DATOS'!$O206="Mensual"),IF('Tablero Indicadores 1 Trimestre'!$G$3="Segundo Trimestre",OR('BASE DE DATOS'!$O206="Trimestral",'BASE DE DATOS'!$O206="Mensual",'BASE DE DATOS'!$O206="Semestral"),IF('Tablero Indicadores 1 Trimestre'!$G$3="Tercer Trimestre",OR('BASE DE DATOS'!$O206="Trimestral",'BASE DE DATOS'!$O206="Mensual"),OR('BASE DE DATOS'!$O206="Trimestral",'BASE DE DATOS'!$O206="Mensual",'BASE DE DATOS'!$O206="Semestral",'BASE DE DATOS'!$O206="Anual")))))</f>
        <v>0</v>
      </c>
      <c r="C206" s="13" t="str">
        <f>IF(B206,COUNTIF($B$2:B206,TRUE()),"")</f>
        <v/>
      </c>
    </row>
    <row r="207" spans="1:3" x14ac:dyDescent="0.25">
      <c r="A207" s="13"/>
      <c r="B207" s="13" t="b">
        <f>AND('BASE DE DATOS'!$A207='Tablero Indicadores 1 Trimestre'!$G$2,IF('Tablero Indicadores 1 Trimestre'!$G$3="Primer Trimestre",OR('BASE DE DATOS'!$O207="Trimestral",'BASE DE DATOS'!$O207="Mensual"),IF('Tablero Indicadores 1 Trimestre'!$G$3="Segundo Trimestre",OR('BASE DE DATOS'!$O207="Trimestral",'BASE DE DATOS'!$O207="Mensual",'BASE DE DATOS'!$O207="Semestral"),IF('Tablero Indicadores 1 Trimestre'!$G$3="Tercer Trimestre",OR('BASE DE DATOS'!$O207="Trimestral",'BASE DE DATOS'!$O207="Mensual"),OR('BASE DE DATOS'!$O207="Trimestral",'BASE DE DATOS'!$O207="Mensual",'BASE DE DATOS'!$O207="Semestral",'BASE DE DATOS'!$O207="Anual")))))</f>
        <v>0</v>
      </c>
      <c r="C207" s="13" t="str">
        <f>IF(B207,COUNTIF($B$2:B207,TRUE()),"")</f>
        <v/>
      </c>
    </row>
    <row r="208" spans="1:3" x14ac:dyDescent="0.25">
      <c r="A208" s="13"/>
      <c r="B208" s="13" t="b">
        <f>AND('BASE DE DATOS'!$A208='Tablero Indicadores 1 Trimestre'!$G$2,IF('Tablero Indicadores 1 Trimestre'!$G$3="Primer Trimestre",OR('BASE DE DATOS'!$O208="Trimestral",'BASE DE DATOS'!$O208="Mensual"),IF('Tablero Indicadores 1 Trimestre'!$G$3="Segundo Trimestre",OR('BASE DE DATOS'!$O208="Trimestral",'BASE DE DATOS'!$O208="Mensual",'BASE DE DATOS'!$O208="Semestral"),IF('Tablero Indicadores 1 Trimestre'!$G$3="Tercer Trimestre",OR('BASE DE DATOS'!$O208="Trimestral",'BASE DE DATOS'!$O208="Mensual"),OR('BASE DE DATOS'!$O208="Trimestral",'BASE DE DATOS'!$O208="Mensual",'BASE DE DATOS'!$O208="Semestral",'BASE DE DATOS'!$O208="Anual")))))</f>
        <v>0</v>
      </c>
      <c r="C208" s="13" t="str">
        <f>IF(B208,COUNTIF($B$2:B208,TRUE()),"")</f>
        <v/>
      </c>
    </row>
    <row r="209" spans="1:3" x14ac:dyDescent="0.25">
      <c r="A209" s="13"/>
      <c r="B209" s="13" t="b">
        <f>AND('BASE DE DATOS'!$A209='Tablero Indicadores 1 Trimestre'!$G$2,IF('Tablero Indicadores 1 Trimestre'!$G$3="Primer Trimestre",OR('BASE DE DATOS'!$O209="Trimestral",'BASE DE DATOS'!$O209="Mensual"),IF('Tablero Indicadores 1 Trimestre'!$G$3="Segundo Trimestre",OR('BASE DE DATOS'!$O209="Trimestral",'BASE DE DATOS'!$O209="Mensual",'BASE DE DATOS'!$O209="Semestral"),IF('Tablero Indicadores 1 Trimestre'!$G$3="Tercer Trimestre",OR('BASE DE DATOS'!$O209="Trimestral",'BASE DE DATOS'!$O209="Mensual"),OR('BASE DE DATOS'!$O209="Trimestral",'BASE DE DATOS'!$O209="Mensual",'BASE DE DATOS'!$O209="Semestral",'BASE DE DATOS'!$O209="Anual")))))</f>
        <v>0</v>
      </c>
      <c r="C209" s="13" t="str">
        <f>IF(B209,COUNTIF($B$2:B209,TRUE()),"")</f>
        <v/>
      </c>
    </row>
    <row r="210" spans="1:3" x14ac:dyDescent="0.25">
      <c r="A210" s="13"/>
      <c r="B210" s="13" t="b">
        <f>AND('BASE DE DATOS'!$A210='Tablero Indicadores 1 Trimestre'!$G$2,IF('Tablero Indicadores 1 Trimestre'!$G$3="Primer Trimestre",OR('BASE DE DATOS'!$O210="Trimestral",'BASE DE DATOS'!$O210="Mensual"),IF('Tablero Indicadores 1 Trimestre'!$G$3="Segundo Trimestre",OR('BASE DE DATOS'!$O210="Trimestral",'BASE DE DATOS'!$O210="Mensual",'BASE DE DATOS'!$O210="Semestral"),IF('Tablero Indicadores 1 Trimestre'!$G$3="Tercer Trimestre",OR('BASE DE DATOS'!$O210="Trimestral",'BASE DE DATOS'!$O210="Mensual"),OR('BASE DE DATOS'!$O210="Trimestral",'BASE DE DATOS'!$O210="Mensual",'BASE DE DATOS'!$O210="Semestral",'BASE DE DATOS'!$O210="Anual")))))</f>
        <v>0</v>
      </c>
      <c r="C210" s="13" t="str">
        <f>IF(B210,COUNTIF($B$2:B210,TRUE()),"")</f>
        <v/>
      </c>
    </row>
    <row r="211" spans="1:3" x14ac:dyDescent="0.25">
      <c r="A211" s="13"/>
      <c r="B211" s="13" t="b">
        <f>AND('BASE DE DATOS'!$A211='Tablero Indicadores 1 Trimestre'!$G$2,IF('Tablero Indicadores 1 Trimestre'!$G$3="Primer Trimestre",OR('BASE DE DATOS'!$O211="Trimestral",'BASE DE DATOS'!$O211="Mensual"),IF('Tablero Indicadores 1 Trimestre'!$G$3="Segundo Trimestre",OR('BASE DE DATOS'!$O211="Trimestral",'BASE DE DATOS'!$O211="Mensual",'BASE DE DATOS'!$O211="Semestral"),IF('Tablero Indicadores 1 Trimestre'!$G$3="Tercer Trimestre",OR('BASE DE DATOS'!$O211="Trimestral",'BASE DE DATOS'!$O211="Mensual"),OR('BASE DE DATOS'!$O211="Trimestral",'BASE DE DATOS'!$O211="Mensual",'BASE DE DATOS'!$O211="Semestral",'BASE DE DATOS'!$O211="Anual")))))</f>
        <v>0</v>
      </c>
      <c r="C211" s="13" t="str">
        <f>IF(B211,COUNTIF($B$2:B211,TRUE()),"")</f>
        <v/>
      </c>
    </row>
    <row r="212" spans="1:3" x14ac:dyDescent="0.25">
      <c r="A212" s="13"/>
      <c r="B212" s="13" t="b">
        <f>AND('BASE DE DATOS'!$A212='Tablero Indicadores 1 Trimestre'!$G$2,IF('Tablero Indicadores 1 Trimestre'!$G$3="Primer Trimestre",OR('BASE DE DATOS'!$O212="Trimestral",'BASE DE DATOS'!$O212="Mensual"),IF('Tablero Indicadores 1 Trimestre'!$G$3="Segundo Trimestre",OR('BASE DE DATOS'!$O212="Trimestral",'BASE DE DATOS'!$O212="Mensual",'BASE DE DATOS'!$O212="Semestral"),IF('Tablero Indicadores 1 Trimestre'!$G$3="Tercer Trimestre",OR('BASE DE DATOS'!$O212="Trimestral",'BASE DE DATOS'!$O212="Mensual"),OR('BASE DE DATOS'!$O212="Trimestral",'BASE DE DATOS'!$O212="Mensual",'BASE DE DATOS'!$O212="Semestral",'BASE DE DATOS'!$O212="Anual")))))</f>
        <v>0</v>
      </c>
      <c r="C212" s="13" t="str">
        <f>IF(B212,COUNTIF($B$2:B212,TRUE()),"")</f>
        <v/>
      </c>
    </row>
    <row r="213" spans="1:3" x14ac:dyDescent="0.25">
      <c r="A213" s="13"/>
      <c r="B213" s="13" t="b">
        <f>AND('BASE DE DATOS'!$A213='Tablero Indicadores 1 Trimestre'!$G$2,IF('Tablero Indicadores 1 Trimestre'!$G$3="Primer Trimestre",OR('BASE DE DATOS'!$O213="Trimestral",'BASE DE DATOS'!$O213="Mensual"),IF('Tablero Indicadores 1 Trimestre'!$G$3="Segundo Trimestre",OR('BASE DE DATOS'!$O213="Trimestral",'BASE DE DATOS'!$O213="Mensual",'BASE DE DATOS'!$O213="Semestral"),IF('Tablero Indicadores 1 Trimestre'!$G$3="Tercer Trimestre",OR('BASE DE DATOS'!$O213="Trimestral",'BASE DE DATOS'!$O213="Mensual"),OR('BASE DE DATOS'!$O213="Trimestral",'BASE DE DATOS'!$O213="Mensual",'BASE DE DATOS'!$O213="Semestral",'BASE DE DATOS'!$O213="Anual")))))</f>
        <v>0</v>
      </c>
      <c r="C213" s="13" t="str">
        <f>IF(B213,COUNTIF($B$2:B213,TRUE()),"")</f>
        <v/>
      </c>
    </row>
    <row r="214" spans="1:3" x14ac:dyDescent="0.25">
      <c r="A214" s="13"/>
      <c r="B214" s="13" t="b">
        <f>AND('BASE DE DATOS'!$A214='Tablero Indicadores 1 Trimestre'!$G$2,IF('Tablero Indicadores 1 Trimestre'!$G$3="Primer Trimestre",OR('BASE DE DATOS'!$O214="Trimestral",'BASE DE DATOS'!$O214="Mensual"),IF('Tablero Indicadores 1 Trimestre'!$G$3="Segundo Trimestre",OR('BASE DE DATOS'!$O214="Trimestral",'BASE DE DATOS'!$O214="Mensual",'BASE DE DATOS'!$O214="Semestral"),IF('Tablero Indicadores 1 Trimestre'!$G$3="Tercer Trimestre",OR('BASE DE DATOS'!$O214="Trimestral",'BASE DE DATOS'!$O214="Mensual"),OR('BASE DE DATOS'!$O214="Trimestral",'BASE DE DATOS'!$O214="Mensual",'BASE DE DATOS'!$O214="Semestral",'BASE DE DATOS'!$O214="Anual")))))</f>
        <v>0</v>
      </c>
      <c r="C214" s="13" t="str">
        <f>IF(B214,COUNTIF($B$2:B214,TRUE()),"")</f>
        <v/>
      </c>
    </row>
    <row r="215" spans="1:3" x14ac:dyDescent="0.25">
      <c r="A215" s="13"/>
      <c r="B215" s="13" t="b">
        <f>AND('BASE DE DATOS'!$A215='Tablero Indicadores 1 Trimestre'!$G$2,IF('Tablero Indicadores 1 Trimestre'!$G$3="Primer Trimestre",OR('BASE DE DATOS'!$O215="Trimestral",'BASE DE DATOS'!$O215="Mensual"),IF('Tablero Indicadores 1 Trimestre'!$G$3="Segundo Trimestre",OR('BASE DE DATOS'!$O215="Trimestral",'BASE DE DATOS'!$O215="Mensual",'BASE DE DATOS'!$O215="Semestral"),IF('Tablero Indicadores 1 Trimestre'!$G$3="Tercer Trimestre",OR('BASE DE DATOS'!$O215="Trimestral",'BASE DE DATOS'!$O215="Mensual"),OR('BASE DE DATOS'!$O215="Trimestral",'BASE DE DATOS'!$O215="Mensual",'BASE DE DATOS'!$O215="Semestral",'BASE DE DATOS'!$O215="Anual")))))</f>
        <v>0</v>
      </c>
      <c r="C215" s="13" t="str">
        <f>IF(B215,COUNTIF($B$2:B215,TRUE()),"")</f>
        <v/>
      </c>
    </row>
    <row r="216" spans="1:3" x14ac:dyDescent="0.25">
      <c r="A216" s="13"/>
      <c r="B216" s="13" t="b">
        <f>AND('BASE DE DATOS'!$A216='Tablero Indicadores 1 Trimestre'!$G$2,IF('Tablero Indicadores 1 Trimestre'!$G$3="Primer Trimestre",OR('BASE DE DATOS'!$O216="Trimestral",'BASE DE DATOS'!$O216="Mensual"),IF('Tablero Indicadores 1 Trimestre'!$G$3="Segundo Trimestre",OR('BASE DE DATOS'!$O216="Trimestral",'BASE DE DATOS'!$O216="Mensual",'BASE DE DATOS'!$O216="Semestral"),IF('Tablero Indicadores 1 Trimestre'!$G$3="Tercer Trimestre",OR('BASE DE DATOS'!$O216="Trimestral",'BASE DE DATOS'!$O216="Mensual"),OR('BASE DE DATOS'!$O216="Trimestral",'BASE DE DATOS'!$O216="Mensual",'BASE DE DATOS'!$O216="Semestral",'BASE DE DATOS'!$O216="Anual")))))</f>
        <v>0</v>
      </c>
      <c r="C216" s="13" t="str">
        <f>IF(B216,COUNTIF($B$2:B216,TRUE()),"")</f>
        <v/>
      </c>
    </row>
    <row r="217" spans="1:3" x14ac:dyDescent="0.25">
      <c r="A217" s="13"/>
      <c r="B217" s="13" t="b">
        <f>AND('BASE DE DATOS'!$A217='Tablero Indicadores 1 Trimestre'!$G$2,IF('Tablero Indicadores 1 Trimestre'!$G$3="Primer Trimestre",OR('BASE DE DATOS'!$O217="Trimestral",'BASE DE DATOS'!$O217="Mensual"),IF('Tablero Indicadores 1 Trimestre'!$G$3="Segundo Trimestre",OR('BASE DE DATOS'!$O217="Trimestral",'BASE DE DATOS'!$O217="Mensual",'BASE DE DATOS'!$O217="Semestral"),IF('Tablero Indicadores 1 Trimestre'!$G$3="Tercer Trimestre",OR('BASE DE DATOS'!$O217="Trimestral",'BASE DE DATOS'!$O217="Mensual"),OR('BASE DE DATOS'!$O217="Trimestral",'BASE DE DATOS'!$O217="Mensual",'BASE DE DATOS'!$O217="Semestral",'BASE DE DATOS'!$O217="Anual")))))</f>
        <v>0</v>
      </c>
      <c r="C217" s="13" t="str">
        <f>IF(B217,COUNTIF($B$2:B217,TRUE()),"")</f>
        <v/>
      </c>
    </row>
    <row r="218" spans="1:3" x14ac:dyDescent="0.25">
      <c r="A218" s="13"/>
      <c r="B218" s="13" t="b">
        <f>AND('BASE DE DATOS'!$A218='Tablero Indicadores 1 Trimestre'!$G$2,IF('Tablero Indicadores 1 Trimestre'!$G$3="Primer Trimestre",OR('BASE DE DATOS'!$O218="Trimestral",'BASE DE DATOS'!$O218="Mensual"),IF('Tablero Indicadores 1 Trimestre'!$G$3="Segundo Trimestre",OR('BASE DE DATOS'!$O218="Trimestral",'BASE DE DATOS'!$O218="Mensual",'BASE DE DATOS'!$O218="Semestral"),IF('Tablero Indicadores 1 Trimestre'!$G$3="Tercer Trimestre",OR('BASE DE DATOS'!$O218="Trimestral",'BASE DE DATOS'!$O218="Mensual"),OR('BASE DE DATOS'!$O218="Trimestral",'BASE DE DATOS'!$O218="Mensual",'BASE DE DATOS'!$O218="Semestral",'BASE DE DATOS'!$O218="Anual")))))</f>
        <v>0</v>
      </c>
      <c r="C218" s="13" t="str">
        <f>IF(B218,COUNTIF($B$2:B218,TRUE()),"")</f>
        <v/>
      </c>
    </row>
    <row r="219" spans="1:3" x14ac:dyDescent="0.25">
      <c r="A219" s="13"/>
      <c r="B219" s="13" t="b">
        <f>AND('BASE DE DATOS'!$A219='Tablero Indicadores 1 Trimestre'!$G$2,IF('Tablero Indicadores 1 Trimestre'!$G$3="Primer Trimestre",OR('BASE DE DATOS'!$O219="Trimestral",'BASE DE DATOS'!$O219="Mensual"),IF('Tablero Indicadores 1 Trimestre'!$G$3="Segundo Trimestre",OR('BASE DE DATOS'!$O219="Trimestral",'BASE DE DATOS'!$O219="Mensual",'BASE DE DATOS'!$O219="Semestral"),IF('Tablero Indicadores 1 Trimestre'!$G$3="Tercer Trimestre",OR('BASE DE DATOS'!$O219="Trimestral",'BASE DE DATOS'!$O219="Mensual"),OR('BASE DE DATOS'!$O219="Trimestral",'BASE DE DATOS'!$O219="Mensual",'BASE DE DATOS'!$O219="Semestral",'BASE DE DATOS'!$O219="Anual")))))</f>
        <v>0</v>
      </c>
      <c r="C219" s="13" t="str">
        <f>IF(B219,COUNTIF($B$2:B219,TRUE()),"")</f>
        <v/>
      </c>
    </row>
    <row r="220" spans="1:3" x14ac:dyDescent="0.25">
      <c r="A220" s="13"/>
      <c r="B220" s="13" t="b">
        <f>AND('BASE DE DATOS'!$A220='Tablero Indicadores 1 Trimestre'!$G$2,IF('Tablero Indicadores 1 Trimestre'!$G$3="Primer Trimestre",OR('BASE DE DATOS'!$O220="Trimestral",'BASE DE DATOS'!$O220="Mensual"),IF('Tablero Indicadores 1 Trimestre'!$G$3="Segundo Trimestre",OR('BASE DE DATOS'!$O220="Trimestral",'BASE DE DATOS'!$O220="Mensual",'BASE DE DATOS'!$O220="Semestral"),IF('Tablero Indicadores 1 Trimestre'!$G$3="Tercer Trimestre",OR('BASE DE DATOS'!$O220="Trimestral",'BASE DE DATOS'!$O220="Mensual"),OR('BASE DE DATOS'!$O220="Trimestral",'BASE DE DATOS'!$O220="Mensual",'BASE DE DATOS'!$O220="Semestral",'BASE DE DATOS'!$O220="Anual")))))</f>
        <v>0</v>
      </c>
      <c r="C220" s="13" t="str">
        <f>IF(B220,COUNTIF($B$2:B220,TRUE()),"")</f>
        <v/>
      </c>
    </row>
    <row r="221" spans="1:3" x14ac:dyDescent="0.25">
      <c r="A221" s="13"/>
      <c r="B221" s="13" t="b">
        <f>AND('BASE DE DATOS'!$A221='Tablero Indicadores 1 Trimestre'!$G$2,IF('Tablero Indicadores 1 Trimestre'!$G$3="Primer Trimestre",OR('BASE DE DATOS'!$O221="Trimestral",'BASE DE DATOS'!$O221="Mensual"),IF('Tablero Indicadores 1 Trimestre'!$G$3="Segundo Trimestre",OR('BASE DE DATOS'!$O221="Trimestral",'BASE DE DATOS'!$O221="Mensual",'BASE DE DATOS'!$O221="Semestral"),IF('Tablero Indicadores 1 Trimestre'!$G$3="Tercer Trimestre",OR('BASE DE DATOS'!$O221="Trimestral",'BASE DE DATOS'!$O221="Mensual"),OR('BASE DE DATOS'!$O221="Trimestral",'BASE DE DATOS'!$O221="Mensual",'BASE DE DATOS'!$O221="Semestral",'BASE DE DATOS'!$O221="Anual")))))</f>
        <v>0</v>
      </c>
      <c r="C221" s="13" t="str">
        <f>IF(B221,COUNTIF($B$2:B221,TRUE()),"")</f>
        <v/>
      </c>
    </row>
    <row r="222" spans="1:3" x14ac:dyDescent="0.25">
      <c r="A222" s="13"/>
      <c r="B222" s="13" t="b">
        <f>AND('BASE DE DATOS'!$A222='Tablero Indicadores 1 Trimestre'!$G$2,IF('Tablero Indicadores 1 Trimestre'!$G$3="Primer Trimestre",OR('BASE DE DATOS'!$O222="Trimestral",'BASE DE DATOS'!$O222="Mensual"),IF('Tablero Indicadores 1 Trimestre'!$G$3="Segundo Trimestre",OR('BASE DE DATOS'!$O222="Trimestral",'BASE DE DATOS'!$O222="Mensual",'BASE DE DATOS'!$O222="Semestral"),IF('Tablero Indicadores 1 Trimestre'!$G$3="Tercer Trimestre",OR('BASE DE DATOS'!$O222="Trimestral",'BASE DE DATOS'!$O222="Mensual"),OR('BASE DE DATOS'!$O222="Trimestral",'BASE DE DATOS'!$O222="Mensual",'BASE DE DATOS'!$O222="Semestral",'BASE DE DATOS'!$O222="Anual")))))</f>
        <v>0</v>
      </c>
      <c r="C222" s="13" t="str">
        <f>IF(B222,COUNTIF($B$2:B222,TRUE()),"")</f>
        <v/>
      </c>
    </row>
    <row r="223" spans="1:3" x14ac:dyDescent="0.25">
      <c r="A223" s="13"/>
      <c r="B223" s="13" t="b">
        <f>AND('BASE DE DATOS'!$A223='Tablero Indicadores 1 Trimestre'!$G$2,IF('Tablero Indicadores 1 Trimestre'!$G$3="Primer Trimestre",OR('BASE DE DATOS'!$O223="Trimestral",'BASE DE DATOS'!$O223="Mensual"),IF('Tablero Indicadores 1 Trimestre'!$G$3="Segundo Trimestre",OR('BASE DE DATOS'!$O223="Trimestral",'BASE DE DATOS'!$O223="Mensual",'BASE DE DATOS'!$O223="Semestral"),IF('Tablero Indicadores 1 Trimestre'!$G$3="Tercer Trimestre",OR('BASE DE DATOS'!$O223="Trimestral",'BASE DE DATOS'!$O223="Mensual"),OR('BASE DE DATOS'!$O223="Trimestral",'BASE DE DATOS'!$O223="Mensual",'BASE DE DATOS'!$O223="Semestral",'BASE DE DATOS'!$O223="Anual")))))</f>
        <v>0</v>
      </c>
      <c r="C223" s="13" t="str">
        <f>IF(B223,COUNTIF($B$2:B223,TRUE()),"")</f>
        <v/>
      </c>
    </row>
    <row r="224" spans="1:3" x14ac:dyDescent="0.25">
      <c r="A224" s="13"/>
      <c r="B224" s="13" t="b">
        <f>AND('BASE DE DATOS'!$A224='Tablero Indicadores 1 Trimestre'!$G$2,IF('Tablero Indicadores 1 Trimestre'!$G$3="Primer Trimestre",OR('BASE DE DATOS'!$O224="Trimestral",'BASE DE DATOS'!$O224="Mensual"),IF('Tablero Indicadores 1 Trimestre'!$G$3="Segundo Trimestre",OR('BASE DE DATOS'!$O224="Trimestral",'BASE DE DATOS'!$O224="Mensual",'BASE DE DATOS'!$O224="Semestral"),IF('Tablero Indicadores 1 Trimestre'!$G$3="Tercer Trimestre",OR('BASE DE DATOS'!$O224="Trimestral",'BASE DE DATOS'!$O224="Mensual"),OR('BASE DE DATOS'!$O224="Trimestral",'BASE DE DATOS'!$O224="Mensual",'BASE DE DATOS'!$O224="Semestral",'BASE DE DATOS'!$O224="Anual")))))</f>
        <v>0</v>
      </c>
      <c r="C224" s="13" t="str">
        <f>IF(B224,COUNTIF($B$2:B224,TRUE()),"")</f>
        <v/>
      </c>
    </row>
    <row r="225" spans="1:3" x14ac:dyDescent="0.25">
      <c r="A225" s="13"/>
      <c r="B225" s="13" t="b">
        <f>AND('BASE DE DATOS'!$A225='Tablero Indicadores 1 Trimestre'!$G$2,IF('Tablero Indicadores 1 Trimestre'!$G$3="Primer Trimestre",OR('BASE DE DATOS'!$O225="Trimestral",'BASE DE DATOS'!$O225="Mensual"),IF('Tablero Indicadores 1 Trimestre'!$G$3="Segundo Trimestre",OR('BASE DE DATOS'!$O225="Trimestral",'BASE DE DATOS'!$O225="Mensual",'BASE DE DATOS'!$O225="Semestral"),IF('Tablero Indicadores 1 Trimestre'!$G$3="Tercer Trimestre",OR('BASE DE DATOS'!$O225="Trimestral",'BASE DE DATOS'!$O225="Mensual"),OR('BASE DE DATOS'!$O225="Trimestral",'BASE DE DATOS'!$O225="Mensual",'BASE DE DATOS'!$O225="Semestral",'BASE DE DATOS'!$O225="Anual")))))</f>
        <v>0</v>
      </c>
      <c r="C225" s="13" t="str">
        <f>IF(B225,COUNTIF($B$2:B225,TRUE()),"")</f>
        <v/>
      </c>
    </row>
    <row r="226" spans="1:3" x14ac:dyDescent="0.25">
      <c r="A226" s="13"/>
      <c r="B226" s="13" t="b">
        <f>AND('BASE DE DATOS'!$A226='Tablero Indicadores 1 Trimestre'!$G$2,IF('Tablero Indicadores 1 Trimestre'!$G$3="Primer Trimestre",OR('BASE DE DATOS'!$O226="Trimestral",'BASE DE DATOS'!$O226="Mensual"),IF('Tablero Indicadores 1 Trimestre'!$G$3="Segundo Trimestre",OR('BASE DE DATOS'!$O226="Trimestral",'BASE DE DATOS'!$O226="Mensual",'BASE DE DATOS'!$O226="Semestral"),IF('Tablero Indicadores 1 Trimestre'!$G$3="Tercer Trimestre",OR('BASE DE DATOS'!$O226="Trimestral",'BASE DE DATOS'!$O226="Mensual"),OR('BASE DE DATOS'!$O226="Trimestral",'BASE DE DATOS'!$O226="Mensual",'BASE DE DATOS'!$O226="Semestral",'BASE DE DATOS'!$O226="Anual")))))</f>
        <v>0</v>
      </c>
      <c r="C226" s="13" t="str">
        <f>IF(B226,COUNTIF($B$2:B226,TRUE()),"")</f>
        <v/>
      </c>
    </row>
    <row r="227" spans="1:3" x14ac:dyDescent="0.25">
      <c r="A227" s="13"/>
      <c r="B227" s="13" t="b">
        <f>AND('BASE DE DATOS'!$A227='Tablero Indicadores 1 Trimestre'!$G$2,IF('Tablero Indicadores 1 Trimestre'!$G$3="Primer Trimestre",OR('BASE DE DATOS'!$O227="Trimestral",'BASE DE DATOS'!$O227="Mensual"),IF('Tablero Indicadores 1 Trimestre'!$G$3="Segundo Trimestre",OR('BASE DE DATOS'!$O227="Trimestral",'BASE DE DATOS'!$O227="Mensual",'BASE DE DATOS'!$O227="Semestral"),IF('Tablero Indicadores 1 Trimestre'!$G$3="Tercer Trimestre",OR('BASE DE DATOS'!$O227="Trimestral",'BASE DE DATOS'!$O227="Mensual"),OR('BASE DE DATOS'!$O227="Trimestral",'BASE DE DATOS'!$O227="Mensual",'BASE DE DATOS'!$O227="Semestral",'BASE DE DATOS'!$O227="Anual")))))</f>
        <v>0</v>
      </c>
      <c r="C227" s="13" t="str">
        <f>IF(B227,COUNTIF($B$2:B227,TRUE()),"")</f>
        <v/>
      </c>
    </row>
    <row r="228" spans="1:3" x14ac:dyDescent="0.25">
      <c r="A228" s="13"/>
      <c r="B228" s="13" t="b">
        <f>AND('BASE DE DATOS'!$A228='Tablero Indicadores 1 Trimestre'!$G$2,IF('Tablero Indicadores 1 Trimestre'!$G$3="Primer Trimestre",OR('BASE DE DATOS'!$O228="Trimestral",'BASE DE DATOS'!$O228="Mensual"),IF('Tablero Indicadores 1 Trimestre'!$G$3="Segundo Trimestre",OR('BASE DE DATOS'!$O228="Trimestral",'BASE DE DATOS'!$O228="Mensual",'BASE DE DATOS'!$O228="Semestral"),IF('Tablero Indicadores 1 Trimestre'!$G$3="Tercer Trimestre",OR('BASE DE DATOS'!$O228="Trimestral",'BASE DE DATOS'!$O228="Mensual"),OR('BASE DE DATOS'!$O228="Trimestral",'BASE DE DATOS'!$O228="Mensual",'BASE DE DATOS'!$O228="Semestral",'BASE DE DATOS'!$O228="Anual")))))</f>
        <v>0</v>
      </c>
      <c r="C228" s="13" t="str">
        <f>IF(B228,COUNTIF($B$2:B228,TRUE()),"")</f>
        <v/>
      </c>
    </row>
    <row r="229" spans="1:3" x14ac:dyDescent="0.25">
      <c r="A229" s="13"/>
      <c r="B229" s="13" t="b">
        <f>AND('BASE DE DATOS'!$A229='Tablero Indicadores 1 Trimestre'!$G$2,IF('Tablero Indicadores 1 Trimestre'!$G$3="Primer Trimestre",OR('BASE DE DATOS'!$O229="Trimestral",'BASE DE DATOS'!$O229="Mensual"),IF('Tablero Indicadores 1 Trimestre'!$G$3="Segundo Trimestre",OR('BASE DE DATOS'!$O229="Trimestral",'BASE DE DATOS'!$O229="Mensual",'BASE DE DATOS'!$O229="Semestral"),IF('Tablero Indicadores 1 Trimestre'!$G$3="Tercer Trimestre",OR('BASE DE DATOS'!$O229="Trimestral",'BASE DE DATOS'!$O229="Mensual"),OR('BASE DE DATOS'!$O229="Trimestral",'BASE DE DATOS'!$O229="Mensual",'BASE DE DATOS'!$O229="Semestral",'BASE DE DATOS'!$O229="Anual")))))</f>
        <v>0</v>
      </c>
      <c r="C229" s="13" t="str">
        <f>IF(B229,COUNTIF($B$2:B229,TRUE()),"")</f>
        <v/>
      </c>
    </row>
    <row r="230" spans="1:3" x14ac:dyDescent="0.25">
      <c r="A230" s="13"/>
      <c r="B230" s="13" t="b">
        <f>AND('BASE DE DATOS'!$A230='Tablero Indicadores 1 Trimestre'!$G$2,IF('Tablero Indicadores 1 Trimestre'!$G$3="Primer Trimestre",OR('BASE DE DATOS'!$O230="Trimestral",'BASE DE DATOS'!$O230="Mensual"),IF('Tablero Indicadores 1 Trimestre'!$G$3="Segundo Trimestre",OR('BASE DE DATOS'!$O230="Trimestral",'BASE DE DATOS'!$O230="Mensual",'BASE DE DATOS'!$O230="Semestral"),IF('Tablero Indicadores 1 Trimestre'!$G$3="Tercer Trimestre",OR('BASE DE DATOS'!$O230="Trimestral",'BASE DE DATOS'!$O230="Mensual"),OR('BASE DE DATOS'!$O230="Trimestral",'BASE DE DATOS'!$O230="Mensual",'BASE DE DATOS'!$O230="Semestral",'BASE DE DATOS'!$O230="Anual")))))</f>
        <v>0</v>
      </c>
      <c r="C230" s="13" t="str">
        <f>IF(B230,COUNTIF($B$2:B230,TRUE()),"")</f>
        <v/>
      </c>
    </row>
    <row r="231" spans="1:3" x14ac:dyDescent="0.25">
      <c r="A231" s="13"/>
      <c r="B231" s="13" t="b">
        <f>AND('BASE DE DATOS'!$A231='Tablero Indicadores 1 Trimestre'!$G$2,IF('Tablero Indicadores 1 Trimestre'!$G$3="Primer Trimestre",OR('BASE DE DATOS'!$O231="Trimestral",'BASE DE DATOS'!$O231="Mensual"),IF('Tablero Indicadores 1 Trimestre'!$G$3="Segundo Trimestre",OR('BASE DE DATOS'!$O231="Trimestral",'BASE DE DATOS'!$O231="Mensual",'BASE DE DATOS'!$O231="Semestral"),IF('Tablero Indicadores 1 Trimestre'!$G$3="Tercer Trimestre",OR('BASE DE DATOS'!$O231="Trimestral",'BASE DE DATOS'!$O231="Mensual"),OR('BASE DE DATOS'!$O231="Trimestral",'BASE DE DATOS'!$O231="Mensual",'BASE DE DATOS'!$O231="Semestral",'BASE DE DATOS'!$O231="Anual")))))</f>
        <v>0</v>
      </c>
      <c r="C231" s="13" t="str">
        <f>IF(B231,COUNTIF($B$2:B231,TRUE()),"")</f>
        <v/>
      </c>
    </row>
    <row r="232" spans="1:3" x14ac:dyDescent="0.25">
      <c r="A232" s="13"/>
      <c r="B232" s="13" t="b">
        <f>AND('BASE DE DATOS'!$A232='Tablero Indicadores 1 Trimestre'!$G$2,IF('Tablero Indicadores 1 Trimestre'!$G$3="Primer Trimestre",OR('BASE DE DATOS'!$O232="Trimestral",'BASE DE DATOS'!$O232="Mensual"),IF('Tablero Indicadores 1 Trimestre'!$G$3="Segundo Trimestre",OR('BASE DE DATOS'!$O232="Trimestral",'BASE DE DATOS'!$O232="Mensual",'BASE DE DATOS'!$O232="Semestral"),IF('Tablero Indicadores 1 Trimestre'!$G$3="Tercer Trimestre",OR('BASE DE DATOS'!$O232="Trimestral",'BASE DE DATOS'!$O232="Mensual"),OR('BASE DE DATOS'!$O232="Trimestral",'BASE DE DATOS'!$O232="Mensual",'BASE DE DATOS'!$O232="Semestral",'BASE DE DATOS'!$O232="Anual")))))</f>
        <v>0</v>
      </c>
      <c r="C232" s="13" t="str">
        <f>IF(B232,COUNTIF($B$2:B232,TRUE()),"")</f>
        <v/>
      </c>
    </row>
    <row r="233" spans="1:3" x14ac:dyDescent="0.25">
      <c r="A233" s="13"/>
      <c r="B233" s="13" t="b">
        <f>AND('BASE DE DATOS'!$A233='Tablero Indicadores 1 Trimestre'!$G$2,IF('Tablero Indicadores 1 Trimestre'!$G$3="Primer Trimestre",OR('BASE DE DATOS'!$O233="Trimestral",'BASE DE DATOS'!$O233="Mensual"),IF('Tablero Indicadores 1 Trimestre'!$G$3="Segundo Trimestre",OR('BASE DE DATOS'!$O233="Trimestral",'BASE DE DATOS'!$O233="Mensual",'BASE DE DATOS'!$O233="Semestral"),IF('Tablero Indicadores 1 Trimestre'!$G$3="Tercer Trimestre",OR('BASE DE DATOS'!$O233="Trimestral",'BASE DE DATOS'!$O233="Mensual"),OR('BASE DE DATOS'!$O233="Trimestral",'BASE DE DATOS'!$O233="Mensual",'BASE DE DATOS'!$O233="Semestral",'BASE DE DATOS'!$O233="Anual")))))</f>
        <v>0</v>
      </c>
      <c r="C233" s="13" t="str">
        <f>IF(B233,COUNTIF($B$2:B233,TRUE()),"")</f>
        <v/>
      </c>
    </row>
    <row r="234" spans="1:3" x14ac:dyDescent="0.25">
      <c r="A234" s="13"/>
      <c r="B234" s="13" t="b">
        <f>AND('BASE DE DATOS'!$A234='Tablero Indicadores 1 Trimestre'!$G$2,IF('Tablero Indicadores 1 Trimestre'!$G$3="Primer Trimestre",OR('BASE DE DATOS'!$O234="Trimestral",'BASE DE DATOS'!$O234="Mensual"),IF('Tablero Indicadores 1 Trimestre'!$G$3="Segundo Trimestre",OR('BASE DE DATOS'!$O234="Trimestral",'BASE DE DATOS'!$O234="Mensual",'BASE DE DATOS'!$O234="Semestral"),IF('Tablero Indicadores 1 Trimestre'!$G$3="Tercer Trimestre",OR('BASE DE DATOS'!$O234="Trimestral",'BASE DE DATOS'!$O234="Mensual"),OR('BASE DE DATOS'!$O234="Trimestral",'BASE DE DATOS'!$O234="Mensual",'BASE DE DATOS'!$O234="Semestral",'BASE DE DATOS'!$O234="Anual")))))</f>
        <v>0</v>
      </c>
      <c r="C234" s="13" t="str">
        <f>IF(B234,COUNTIF($B$2:B234,TRUE()),"")</f>
        <v/>
      </c>
    </row>
    <row r="235" spans="1:3" x14ac:dyDescent="0.25">
      <c r="A235" s="13"/>
      <c r="B235" s="13" t="b">
        <f>AND('BASE DE DATOS'!$A235='Tablero Indicadores 1 Trimestre'!$G$2,IF('Tablero Indicadores 1 Trimestre'!$G$3="Primer Trimestre",OR('BASE DE DATOS'!$O235="Trimestral",'BASE DE DATOS'!$O235="Mensual"),IF('Tablero Indicadores 1 Trimestre'!$G$3="Segundo Trimestre",OR('BASE DE DATOS'!$O235="Trimestral",'BASE DE DATOS'!$O235="Mensual",'BASE DE DATOS'!$O235="Semestral"),IF('Tablero Indicadores 1 Trimestre'!$G$3="Tercer Trimestre",OR('BASE DE DATOS'!$O235="Trimestral",'BASE DE DATOS'!$O235="Mensual"),OR('BASE DE DATOS'!$O235="Trimestral",'BASE DE DATOS'!$O235="Mensual",'BASE DE DATOS'!$O235="Semestral",'BASE DE DATOS'!$O235="Anual")))))</f>
        <v>0</v>
      </c>
      <c r="C235" s="13" t="str">
        <f>IF(B235,COUNTIF($B$2:B235,TRUE()),"")</f>
        <v/>
      </c>
    </row>
    <row r="236" spans="1:3" x14ac:dyDescent="0.25">
      <c r="A236" s="13"/>
      <c r="B236" s="13" t="b">
        <f>AND('BASE DE DATOS'!$A236='Tablero Indicadores 1 Trimestre'!$G$2,IF('Tablero Indicadores 1 Trimestre'!$G$3="Primer Trimestre",OR('BASE DE DATOS'!$O236="Trimestral",'BASE DE DATOS'!$O236="Mensual"),IF('Tablero Indicadores 1 Trimestre'!$G$3="Segundo Trimestre",OR('BASE DE DATOS'!$O236="Trimestral",'BASE DE DATOS'!$O236="Mensual",'BASE DE DATOS'!$O236="Semestral"),IF('Tablero Indicadores 1 Trimestre'!$G$3="Tercer Trimestre",OR('BASE DE DATOS'!$O236="Trimestral",'BASE DE DATOS'!$O236="Mensual"),OR('BASE DE DATOS'!$O236="Trimestral",'BASE DE DATOS'!$O236="Mensual",'BASE DE DATOS'!$O236="Semestral",'BASE DE DATOS'!$O236="Anual")))))</f>
        <v>0</v>
      </c>
      <c r="C236" s="13" t="str">
        <f>IF(B236,COUNTIF($B$2:B236,TRUE()),"")</f>
        <v/>
      </c>
    </row>
    <row r="237" spans="1:3" x14ac:dyDescent="0.25">
      <c r="A237" s="13"/>
      <c r="B237" s="13" t="b">
        <f>AND('BASE DE DATOS'!$A237='Tablero Indicadores 1 Trimestre'!$G$2,IF('Tablero Indicadores 1 Trimestre'!$G$3="Primer Trimestre",OR('BASE DE DATOS'!$O237="Trimestral",'BASE DE DATOS'!$O237="Mensual"),IF('Tablero Indicadores 1 Trimestre'!$G$3="Segundo Trimestre",OR('BASE DE DATOS'!$O237="Trimestral",'BASE DE DATOS'!$O237="Mensual",'BASE DE DATOS'!$O237="Semestral"),IF('Tablero Indicadores 1 Trimestre'!$G$3="Tercer Trimestre",OR('BASE DE DATOS'!$O237="Trimestral",'BASE DE DATOS'!$O237="Mensual"),OR('BASE DE DATOS'!$O237="Trimestral",'BASE DE DATOS'!$O237="Mensual",'BASE DE DATOS'!$O237="Semestral",'BASE DE DATOS'!$O237="Anual")))))</f>
        <v>0</v>
      </c>
      <c r="C237" s="13" t="str">
        <f>IF(B237,COUNTIF($B$2:B237,TRUE()),"")</f>
        <v/>
      </c>
    </row>
    <row r="238" spans="1:3" x14ac:dyDescent="0.25">
      <c r="A238" s="13"/>
      <c r="B238" s="13" t="b">
        <f>AND('BASE DE DATOS'!$A238='Tablero Indicadores 1 Trimestre'!$G$2,IF('Tablero Indicadores 1 Trimestre'!$G$3="Primer Trimestre",OR('BASE DE DATOS'!$O238="Trimestral",'BASE DE DATOS'!$O238="Mensual"),IF('Tablero Indicadores 1 Trimestre'!$G$3="Segundo Trimestre",OR('BASE DE DATOS'!$O238="Trimestral",'BASE DE DATOS'!$O238="Mensual",'BASE DE DATOS'!$O238="Semestral"),IF('Tablero Indicadores 1 Trimestre'!$G$3="Tercer Trimestre",OR('BASE DE DATOS'!$O238="Trimestral",'BASE DE DATOS'!$O238="Mensual"),OR('BASE DE DATOS'!$O238="Trimestral",'BASE DE DATOS'!$O238="Mensual",'BASE DE DATOS'!$O238="Semestral",'BASE DE DATOS'!$O238="Anual")))))</f>
        <v>0</v>
      </c>
      <c r="C238" s="13" t="str">
        <f>IF(B238,COUNTIF($B$2:B238,TRUE()),"")</f>
        <v/>
      </c>
    </row>
    <row r="239" spans="1:3" x14ac:dyDescent="0.25">
      <c r="A239" s="13"/>
      <c r="B239" s="13" t="b">
        <f>AND('BASE DE DATOS'!$A239='Tablero Indicadores 1 Trimestre'!$G$2,IF('Tablero Indicadores 1 Trimestre'!$G$3="Primer Trimestre",OR('BASE DE DATOS'!$O239="Trimestral",'BASE DE DATOS'!$O239="Mensual"),IF('Tablero Indicadores 1 Trimestre'!$G$3="Segundo Trimestre",OR('BASE DE DATOS'!$O239="Trimestral",'BASE DE DATOS'!$O239="Mensual",'BASE DE DATOS'!$O239="Semestral"),IF('Tablero Indicadores 1 Trimestre'!$G$3="Tercer Trimestre",OR('BASE DE DATOS'!$O239="Trimestral",'BASE DE DATOS'!$O239="Mensual"),OR('BASE DE DATOS'!$O239="Trimestral",'BASE DE DATOS'!$O239="Mensual",'BASE DE DATOS'!$O239="Semestral",'BASE DE DATOS'!$O239="Anual")))))</f>
        <v>0</v>
      </c>
      <c r="C239" s="13" t="str">
        <f>IF(B239,COUNTIF($B$2:B239,TRUE()),"")</f>
        <v/>
      </c>
    </row>
    <row r="240" spans="1:3" x14ac:dyDescent="0.25">
      <c r="A240" s="13"/>
      <c r="B240" s="13" t="b">
        <f>AND('BASE DE DATOS'!$A240='Tablero Indicadores 1 Trimestre'!$G$2,IF('Tablero Indicadores 1 Trimestre'!$G$3="Primer Trimestre",OR('BASE DE DATOS'!$O240="Trimestral",'BASE DE DATOS'!$O240="Mensual"),IF('Tablero Indicadores 1 Trimestre'!$G$3="Segundo Trimestre",OR('BASE DE DATOS'!$O240="Trimestral",'BASE DE DATOS'!$O240="Mensual",'BASE DE DATOS'!$O240="Semestral"),IF('Tablero Indicadores 1 Trimestre'!$G$3="Tercer Trimestre",OR('BASE DE DATOS'!$O240="Trimestral",'BASE DE DATOS'!$O240="Mensual"),OR('BASE DE DATOS'!$O240="Trimestral",'BASE DE DATOS'!$O240="Mensual",'BASE DE DATOS'!$O240="Semestral",'BASE DE DATOS'!$O240="Anual")))))</f>
        <v>0</v>
      </c>
      <c r="C240" s="13" t="str">
        <f>IF(B240,COUNTIF($B$2:B240,TRUE()),"")</f>
        <v/>
      </c>
    </row>
    <row r="241" spans="1:3" x14ac:dyDescent="0.25">
      <c r="A241" s="13"/>
      <c r="B241" s="13" t="b">
        <f>AND('BASE DE DATOS'!$A241='Tablero Indicadores 1 Trimestre'!$G$2,IF('Tablero Indicadores 1 Trimestre'!$G$3="Primer Trimestre",OR('BASE DE DATOS'!$O241="Trimestral",'BASE DE DATOS'!$O241="Mensual"),IF('Tablero Indicadores 1 Trimestre'!$G$3="Segundo Trimestre",OR('BASE DE DATOS'!$O241="Trimestral",'BASE DE DATOS'!$O241="Mensual",'BASE DE DATOS'!$O241="Semestral"),IF('Tablero Indicadores 1 Trimestre'!$G$3="Tercer Trimestre",OR('BASE DE DATOS'!$O241="Trimestral",'BASE DE DATOS'!$O241="Mensual"),OR('BASE DE DATOS'!$O241="Trimestral",'BASE DE DATOS'!$O241="Mensual",'BASE DE DATOS'!$O241="Semestral",'BASE DE DATOS'!$O241="Anual")))))</f>
        <v>0</v>
      </c>
      <c r="C241" s="13" t="str">
        <f>IF(B241,COUNTIF($B$2:B241,TRUE()),"")</f>
        <v/>
      </c>
    </row>
    <row r="242" spans="1:3" x14ac:dyDescent="0.25">
      <c r="A242" s="13"/>
      <c r="B242" s="13" t="b">
        <f>AND('BASE DE DATOS'!$A242='Tablero Indicadores 1 Trimestre'!$G$2,IF('Tablero Indicadores 1 Trimestre'!$G$3="Primer Trimestre",OR('BASE DE DATOS'!$O242="Trimestral",'BASE DE DATOS'!$O242="Mensual"),IF('Tablero Indicadores 1 Trimestre'!$G$3="Segundo Trimestre",OR('BASE DE DATOS'!$O242="Trimestral",'BASE DE DATOS'!$O242="Mensual",'BASE DE DATOS'!$O242="Semestral"),IF('Tablero Indicadores 1 Trimestre'!$G$3="Tercer Trimestre",OR('BASE DE DATOS'!$O242="Trimestral",'BASE DE DATOS'!$O242="Mensual"),OR('BASE DE DATOS'!$O242="Trimestral",'BASE DE DATOS'!$O242="Mensual",'BASE DE DATOS'!$O242="Semestral",'BASE DE DATOS'!$O242="Anual")))))</f>
        <v>0</v>
      </c>
      <c r="C242" s="13" t="str">
        <f>IF(B242,COUNTIF($B$2:B242,TRUE()),"")</f>
        <v/>
      </c>
    </row>
    <row r="243" spans="1:3" x14ac:dyDescent="0.25">
      <c r="A243" s="13"/>
      <c r="B243" s="13" t="b">
        <f>AND('BASE DE DATOS'!$A243='Tablero Indicadores 1 Trimestre'!$G$2,IF('Tablero Indicadores 1 Trimestre'!$G$3="Primer Trimestre",OR('BASE DE DATOS'!$O243="Trimestral",'BASE DE DATOS'!$O243="Mensual"),IF('Tablero Indicadores 1 Trimestre'!$G$3="Segundo Trimestre",OR('BASE DE DATOS'!$O243="Trimestral",'BASE DE DATOS'!$O243="Mensual",'BASE DE DATOS'!$O243="Semestral"),IF('Tablero Indicadores 1 Trimestre'!$G$3="Tercer Trimestre",OR('BASE DE DATOS'!$O243="Trimestral",'BASE DE DATOS'!$O243="Mensual"),OR('BASE DE DATOS'!$O243="Trimestral",'BASE DE DATOS'!$O243="Mensual",'BASE DE DATOS'!$O243="Semestral",'BASE DE DATOS'!$O243="Anual")))))</f>
        <v>0</v>
      </c>
      <c r="C243" s="13" t="str">
        <f>IF(B243,COUNTIF($B$2:B243,TRUE()),"")</f>
        <v/>
      </c>
    </row>
    <row r="244" spans="1:3" x14ac:dyDescent="0.25">
      <c r="A244" s="13"/>
      <c r="B244" s="13" t="b">
        <f>AND('BASE DE DATOS'!$A244='Tablero Indicadores 1 Trimestre'!$G$2,IF('Tablero Indicadores 1 Trimestre'!$G$3="Primer Trimestre",OR('BASE DE DATOS'!$O244="Trimestral",'BASE DE DATOS'!$O244="Mensual"),IF('Tablero Indicadores 1 Trimestre'!$G$3="Segundo Trimestre",OR('BASE DE DATOS'!$O244="Trimestral",'BASE DE DATOS'!$O244="Mensual",'BASE DE DATOS'!$O244="Semestral"),IF('Tablero Indicadores 1 Trimestre'!$G$3="Tercer Trimestre",OR('BASE DE DATOS'!$O244="Trimestral",'BASE DE DATOS'!$O244="Mensual"),OR('BASE DE DATOS'!$O244="Trimestral",'BASE DE DATOS'!$O244="Mensual",'BASE DE DATOS'!$O244="Semestral",'BASE DE DATOS'!$O244="Anual")))))</f>
        <v>0</v>
      </c>
      <c r="C244" s="13" t="str">
        <f>IF(B244,COUNTIF($B$2:B244,TRUE()),"")</f>
        <v/>
      </c>
    </row>
    <row r="245" spans="1:3" x14ac:dyDescent="0.25">
      <c r="A245" s="13"/>
      <c r="B245" s="13" t="b">
        <f>AND('BASE DE DATOS'!$A245='Tablero Indicadores 1 Trimestre'!$G$2,IF('Tablero Indicadores 1 Trimestre'!$G$3="Primer Trimestre",OR('BASE DE DATOS'!$O245="Trimestral",'BASE DE DATOS'!$O245="Mensual"),IF('Tablero Indicadores 1 Trimestre'!$G$3="Segundo Trimestre",OR('BASE DE DATOS'!$O245="Trimestral",'BASE DE DATOS'!$O245="Mensual",'BASE DE DATOS'!$O245="Semestral"),IF('Tablero Indicadores 1 Trimestre'!$G$3="Tercer Trimestre",OR('BASE DE DATOS'!$O245="Trimestral",'BASE DE DATOS'!$O245="Mensual"),OR('BASE DE DATOS'!$O245="Trimestral",'BASE DE DATOS'!$O245="Mensual",'BASE DE DATOS'!$O245="Semestral",'BASE DE DATOS'!$O245="Anual")))))</f>
        <v>0</v>
      </c>
      <c r="C245" s="13" t="str">
        <f>IF(B245,COUNTIF($B$2:B245,TRUE()),"")</f>
        <v/>
      </c>
    </row>
    <row r="246" spans="1:3" x14ac:dyDescent="0.25">
      <c r="A246" s="13"/>
      <c r="B246" s="13" t="b">
        <f>AND('BASE DE DATOS'!$A246='Tablero Indicadores 1 Trimestre'!$G$2,IF('Tablero Indicadores 1 Trimestre'!$G$3="Primer Trimestre",OR('BASE DE DATOS'!$O246="Trimestral",'BASE DE DATOS'!$O246="Mensual"),IF('Tablero Indicadores 1 Trimestre'!$G$3="Segundo Trimestre",OR('BASE DE DATOS'!$O246="Trimestral",'BASE DE DATOS'!$O246="Mensual",'BASE DE DATOS'!$O246="Semestral"),IF('Tablero Indicadores 1 Trimestre'!$G$3="Tercer Trimestre",OR('BASE DE DATOS'!$O246="Trimestral",'BASE DE DATOS'!$O246="Mensual"),OR('BASE DE DATOS'!$O246="Trimestral",'BASE DE DATOS'!$O246="Mensual",'BASE DE DATOS'!$O246="Semestral",'BASE DE DATOS'!$O246="Anual")))))</f>
        <v>0</v>
      </c>
      <c r="C246" s="13" t="str">
        <f>IF(B246,COUNTIF($B$2:B246,TRUE()),"")</f>
        <v/>
      </c>
    </row>
    <row r="247" spans="1:3" x14ac:dyDescent="0.25">
      <c r="A247" s="13"/>
      <c r="B247" s="13" t="b">
        <f>AND('BASE DE DATOS'!$A247='Tablero Indicadores 1 Trimestre'!$G$2,IF('Tablero Indicadores 1 Trimestre'!$G$3="Primer Trimestre",OR('BASE DE DATOS'!$O247="Trimestral",'BASE DE DATOS'!$O247="Mensual"),IF('Tablero Indicadores 1 Trimestre'!$G$3="Segundo Trimestre",OR('BASE DE DATOS'!$O247="Trimestral",'BASE DE DATOS'!$O247="Mensual",'BASE DE DATOS'!$O247="Semestral"),IF('Tablero Indicadores 1 Trimestre'!$G$3="Tercer Trimestre",OR('BASE DE DATOS'!$O247="Trimestral",'BASE DE DATOS'!$O247="Mensual"),OR('BASE DE DATOS'!$O247="Trimestral",'BASE DE DATOS'!$O247="Mensual",'BASE DE DATOS'!$O247="Semestral",'BASE DE DATOS'!$O247="Anual")))))</f>
        <v>0</v>
      </c>
      <c r="C247" s="13" t="str">
        <f>IF(B247,COUNTIF($B$2:B247,TRUE()),"")</f>
        <v/>
      </c>
    </row>
    <row r="248" spans="1:3" x14ac:dyDescent="0.25">
      <c r="A248" s="13"/>
      <c r="B248" s="13" t="b">
        <f>AND('BASE DE DATOS'!$A248='Tablero Indicadores 1 Trimestre'!$G$2,IF('Tablero Indicadores 1 Trimestre'!$G$3="Primer Trimestre",OR('BASE DE DATOS'!$O248="Trimestral",'BASE DE DATOS'!$O248="Mensual"),IF('Tablero Indicadores 1 Trimestre'!$G$3="Segundo Trimestre",OR('BASE DE DATOS'!$O248="Trimestral",'BASE DE DATOS'!$O248="Mensual",'BASE DE DATOS'!$O248="Semestral"),IF('Tablero Indicadores 1 Trimestre'!$G$3="Tercer Trimestre",OR('BASE DE DATOS'!$O248="Trimestral",'BASE DE DATOS'!$O248="Mensual"),OR('BASE DE DATOS'!$O248="Trimestral",'BASE DE DATOS'!$O248="Mensual",'BASE DE DATOS'!$O248="Semestral",'BASE DE DATOS'!$O248="Anual")))))</f>
        <v>0</v>
      </c>
      <c r="C248" s="13" t="str">
        <f>IF(B248,COUNTIF($B$2:B248,TRUE()),"")</f>
        <v/>
      </c>
    </row>
    <row r="249" spans="1:3" x14ac:dyDescent="0.25">
      <c r="A249" s="13"/>
      <c r="B249" s="13" t="b">
        <f>AND('BASE DE DATOS'!$A249='Tablero Indicadores 1 Trimestre'!$G$2,IF('Tablero Indicadores 1 Trimestre'!$G$3="Primer Trimestre",OR('BASE DE DATOS'!$O249="Trimestral",'BASE DE DATOS'!$O249="Mensual"),IF('Tablero Indicadores 1 Trimestre'!$G$3="Segundo Trimestre",OR('BASE DE DATOS'!$O249="Trimestral",'BASE DE DATOS'!$O249="Mensual",'BASE DE DATOS'!$O249="Semestral"),IF('Tablero Indicadores 1 Trimestre'!$G$3="Tercer Trimestre",OR('BASE DE DATOS'!$O249="Trimestral",'BASE DE DATOS'!$O249="Mensual"),OR('BASE DE DATOS'!$O249="Trimestral",'BASE DE DATOS'!$O249="Mensual",'BASE DE DATOS'!$O249="Semestral",'BASE DE DATOS'!$O249="Anual")))))</f>
        <v>0</v>
      </c>
      <c r="C249" s="13" t="str">
        <f>IF(B249,COUNTIF($B$2:B249,TRUE()),"")</f>
        <v/>
      </c>
    </row>
    <row r="250" spans="1:3" x14ac:dyDescent="0.25">
      <c r="A250" s="13"/>
      <c r="B250" s="13" t="b">
        <f>AND('BASE DE DATOS'!$A250='Tablero Indicadores 1 Trimestre'!$G$2,IF('Tablero Indicadores 1 Trimestre'!$G$3="Primer Trimestre",OR('BASE DE DATOS'!$O250="Trimestral",'BASE DE DATOS'!$O250="Mensual"),IF('Tablero Indicadores 1 Trimestre'!$G$3="Segundo Trimestre",OR('BASE DE DATOS'!$O250="Trimestral",'BASE DE DATOS'!$O250="Mensual",'BASE DE DATOS'!$O250="Semestral"),IF('Tablero Indicadores 1 Trimestre'!$G$3="Tercer Trimestre",OR('BASE DE DATOS'!$O250="Trimestral",'BASE DE DATOS'!$O250="Mensual"),OR('BASE DE DATOS'!$O250="Trimestral",'BASE DE DATOS'!$O250="Mensual",'BASE DE DATOS'!$O250="Semestral",'BASE DE DATOS'!$O250="Anual")))))</f>
        <v>0</v>
      </c>
      <c r="C250" s="13" t="str">
        <f>IF(B250,COUNTIF($B$2:B250,TRUE()),"")</f>
        <v/>
      </c>
    </row>
    <row r="251" spans="1:3" x14ac:dyDescent="0.25">
      <c r="A251" s="13"/>
      <c r="B251" s="13" t="b">
        <f>AND('BASE DE DATOS'!$A251='Tablero Indicadores 1 Trimestre'!$G$2,IF('Tablero Indicadores 1 Trimestre'!$G$3="Primer Trimestre",OR('BASE DE DATOS'!$O251="Trimestral",'BASE DE DATOS'!$O251="Mensual"),IF('Tablero Indicadores 1 Trimestre'!$G$3="Segundo Trimestre",OR('BASE DE DATOS'!$O251="Trimestral",'BASE DE DATOS'!$O251="Mensual",'BASE DE DATOS'!$O251="Semestral"),IF('Tablero Indicadores 1 Trimestre'!$G$3="Tercer Trimestre",OR('BASE DE DATOS'!$O251="Trimestral",'BASE DE DATOS'!$O251="Mensual"),OR('BASE DE DATOS'!$O251="Trimestral",'BASE DE DATOS'!$O251="Mensual",'BASE DE DATOS'!$O251="Semestral",'BASE DE DATOS'!$O251="Anual")))))</f>
        <v>0</v>
      </c>
      <c r="C251" s="13" t="str">
        <f>IF(B251,COUNTIF($B$2:B251,TRUE()),"")</f>
        <v/>
      </c>
    </row>
    <row r="252" spans="1:3" x14ac:dyDescent="0.25">
      <c r="A252" s="13"/>
      <c r="B252" s="13" t="b">
        <f>AND('BASE DE DATOS'!$A252='Tablero Indicadores 1 Trimestre'!$G$2,IF('Tablero Indicadores 1 Trimestre'!$G$3="Primer Trimestre",OR('BASE DE DATOS'!$O252="Trimestral",'BASE DE DATOS'!$O252="Mensual"),IF('Tablero Indicadores 1 Trimestre'!$G$3="Segundo Trimestre",OR('BASE DE DATOS'!$O252="Trimestral",'BASE DE DATOS'!$O252="Mensual",'BASE DE DATOS'!$O252="Semestral"),IF('Tablero Indicadores 1 Trimestre'!$G$3="Tercer Trimestre",OR('BASE DE DATOS'!$O252="Trimestral",'BASE DE DATOS'!$O252="Mensual"),OR('BASE DE DATOS'!$O252="Trimestral",'BASE DE DATOS'!$O252="Mensual",'BASE DE DATOS'!$O252="Semestral",'BASE DE DATOS'!$O252="Anual")))))</f>
        <v>0</v>
      </c>
      <c r="C252" s="13" t="str">
        <f>IF(B252,COUNTIF($B$2:B252,TRUE()),"")</f>
        <v/>
      </c>
    </row>
    <row r="253" spans="1:3" x14ac:dyDescent="0.25">
      <c r="A253" s="13"/>
      <c r="B253" s="13" t="b">
        <f>AND('BASE DE DATOS'!$A253='Tablero Indicadores 1 Trimestre'!$G$2,IF('Tablero Indicadores 1 Trimestre'!$G$3="Primer Trimestre",OR('BASE DE DATOS'!$O253="Trimestral",'BASE DE DATOS'!$O253="Mensual"),IF('Tablero Indicadores 1 Trimestre'!$G$3="Segundo Trimestre",OR('BASE DE DATOS'!$O253="Trimestral",'BASE DE DATOS'!$O253="Mensual",'BASE DE DATOS'!$O253="Semestral"),IF('Tablero Indicadores 1 Trimestre'!$G$3="Tercer Trimestre",OR('BASE DE DATOS'!$O253="Trimestral",'BASE DE DATOS'!$O253="Mensual"),OR('BASE DE DATOS'!$O253="Trimestral",'BASE DE DATOS'!$O253="Mensual",'BASE DE DATOS'!$O253="Semestral",'BASE DE DATOS'!$O253="Anual")))))</f>
        <v>0</v>
      </c>
      <c r="C253" s="13" t="str">
        <f>IF(B253,COUNTIF($B$2:B253,TRUE()),"")</f>
        <v/>
      </c>
    </row>
    <row r="254" spans="1:3" x14ac:dyDescent="0.25">
      <c r="A254" s="13"/>
      <c r="B254" s="13" t="b">
        <f>AND('BASE DE DATOS'!$A254='Tablero Indicadores 1 Trimestre'!$G$2,IF('Tablero Indicadores 1 Trimestre'!$G$3="Primer Trimestre",OR('BASE DE DATOS'!$O254="Trimestral",'BASE DE DATOS'!$O254="Mensual"),IF('Tablero Indicadores 1 Trimestre'!$G$3="Segundo Trimestre",OR('BASE DE DATOS'!$O254="Trimestral",'BASE DE DATOS'!$O254="Mensual",'BASE DE DATOS'!$O254="Semestral"),IF('Tablero Indicadores 1 Trimestre'!$G$3="Tercer Trimestre",OR('BASE DE DATOS'!$O254="Trimestral",'BASE DE DATOS'!$O254="Mensual"),OR('BASE DE DATOS'!$O254="Trimestral",'BASE DE DATOS'!$O254="Mensual",'BASE DE DATOS'!$O254="Semestral",'BASE DE DATOS'!$O254="Anual")))))</f>
        <v>0</v>
      </c>
      <c r="C254" s="13" t="str">
        <f>IF(B254,COUNTIF($B$2:B254,TRUE()),"")</f>
        <v/>
      </c>
    </row>
    <row r="255" spans="1:3" x14ac:dyDescent="0.25">
      <c r="A255" s="13"/>
      <c r="B255" s="13" t="b">
        <f>AND('BASE DE DATOS'!$A255='Tablero Indicadores 1 Trimestre'!$G$2,IF('Tablero Indicadores 1 Trimestre'!$G$3="Primer Trimestre",OR('BASE DE DATOS'!$O255="Trimestral",'BASE DE DATOS'!$O255="Mensual"),IF('Tablero Indicadores 1 Trimestre'!$G$3="Segundo Trimestre",OR('BASE DE DATOS'!$O255="Trimestral",'BASE DE DATOS'!$O255="Mensual",'BASE DE DATOS'!$O255="Semestral"),IF('Tablero Indicadores 1 Trimestre'!$G$3="Tercer Trimestre",OR('BASE DE DATOS'!$O255="Trimestral",'BASE DE DATOS'!$O255="Mensual"),OR('BASE DE DATOS'!$O255="Trimestral",'BASE DE DATOS'!$O255="Mensual",'BASE DE DATOS'!$O255="Semestral",'BASE DE DATOS'!$O255="Anual")))))</f>
        <v>0</v>
      </c>
      <c r="C255" s="13" t="str">
        <f>IF(B255,COUNTIF($B$2:B255,TRUE()),"")</f>
        <v/>
      </c>
    </row>
    <row r="256" spans="1:3" x14ac:dyDescent="0.25">
      <c r="A256" s="13"/>
      <c r="B256" s="13" t="b">
        <f>AND('BASE DE DATOS'!$A256='Tablero Indicadores 1 Trimestre'!$G$2,IF('Tablero Indicadores 1 Trimestre'!$G$3="Primer Trimestre",OR('BASE DE DATOS'!$O256="Trimestral",'BASE DE DATOS'!$O256="Mensual"),IF('Tablero Indicadores 1 Trimestre'!$G$3="Segundo Trimestre",OR('BASE DE DATOS'!$O256="Trimestral",'BASE DE DATOS'!$O256="Mensual",'BASE DE DATOS'!$O256="Semestral"),IF('Tablero Indicadores 1 Trimestre'!$G$3="Tercer Trimestre",OR('BASE DE DATOS'!$O256="Trimestral",'BASE DE DATOS'!$O256="Mensual"),OR('BASE DE DATOS'!$O256="Trimestral",'BASE DE DATOS'!$O256="Mensual",'BASE DE DATOS'!$O256="Semestral",'BASE DE DATOS'!$O256="Anual")))))</f>
        <v>0</v>
      </c>
      <c r="C256" s="13" t="str">
        <f>IF(B256,COUNTIF($B$2:B256,TRUE()),"")</f>
        <v/>
      </c>
    </row>
    <row r="257" spans="1:3" x14ac:dyDescent="0.25">
      <c r="A257" s="13"/>
      <c r="B257" s="13" t="b">
        <f>AND('BASE DE DATOS'!$A257='Tablero Indicadores 1 Trimestre'!$G$2,IF('Tablero Indicadores 1 Trimestre'!$G$3="Primer Trimestre",OR('BASE DE DATOS'!$O257="Trimestral",'BASE DE DATOS'!$O257="Mensual"),IF('Tablero Indicadores 1 Trimestre'!$G$3="Segundo Trimestre",OR('BASE DE DATOS'!$O257="Trimestral",'BASE DE DATOS'!$O257="Mensual",'BASE DE DATOS'!$O257="Semestral"),IF('Tablero Indicadores 1 Trimestre'!$G$3="Tercer Trimestre",OR('BASE DE DATOS'!$O257="Trimestral",'BASE DE DATOS'!$O257="Mensual"),OR('BASE DE DATOS'!$O257="Trimestral",'BASE DE DATOS'!$O257="Mensual",'BASE DE DATOS'!$O257="Semestral",'BASE DE DATOS'!$O257="Anual")))))</f>
        <v>0</v>
      </c>
      <c r="C257" s="13" t="str">
        <f>IF(B257,COUNTIF($B$2:B257,TRUE()),"")</f>
        <v/>
      </c>
    </row>
    <row r="258" spans="1:3" x14ac:dyDescent="0.25">
      <c r="A258" s="13"/>
      <c r="B258" s="13" t="b">
        <f>AND('BASE DE DATOS'!$A258='Tablero Indicadores 1 Trimestre'!$G$2,IF('Tablero Indicadores 1 Trimestre'!$G$3="Primer Trimestre",OR('BASE DE DATOS'!$O258="Trimestral",'BASE DE DATOS'!$O258="Mensual"),IF('Tablero Indicadores 1 Trimestre'!$G$3="Segundo Trimestre",OR('BASE DE DATOS'!$O258="Trimestral",'BASE DE DATOS'!$O258="Mensual",'BASE DE DATOS'!$O258="Semestral"),IF('Tablero Indicadores 1 Trimestre'!$G$3="Tercer Trimestre",OR('BASE DE DATOS'!$O258="Trimestral",'BASE DE DATOS'!$O258="Mensual"),OR('BASE DE DATOS'!$O258="Trimestral",'BASE DE DATOS'!$O258="Mensual",'BASE DE DATOS'!$O258="Semestral",'BASE DE DATOS'!$O258="Anual")))))</f>
        <v>0</v>
      </c>
      <c r="C258" s="13" t="str">
        <f>IF(B258,COUNTIF($B$2:B258,TRUE()),"")</f>
        <v/>
      </c>
    </row>
    <row r="259" spans="1:3" x14ac:dyDescent="0.25">
      <c r="A259" s="13"/>
      <c r="B259" s="13" t="b">
        <f>AND('BASE DE DATOS'!$A259='Tablero Indicadores 1 Trimestre'!$G$2,IF('Tablero Indicadores 1 Trimestre'!$G$3="Primer Trimestre",OR('BASE DE DATOS'!$O259="Trimestral",'BASE DE DATOS'!$O259="Mensual"),IF('Tablero Indicadores 1 Trimestre'!$G$3="Segundo Trimestre",OR('BASE DE DATOS'!$O259="Trimestral",'BASE DE DATOS'!$O259="Mensual",'BASE DE DATOS'!$O259="Semestral"),IF('Tablero Indicadores 1 Trimestre'!$G$3="Tercer Trimestre",OR('BASE DE DATOS'!$O259="Trimestral",'BASE DE DATOS'!$O259="Mensual"),OR('BASE DE DATOS'!$O259="Trimestral",'BASE DE DATOS'!$O259="Mensual",'BASE DE DATOS'!$O259="Semestral",'BASE DE DATOS'!$O259="Anual")))))</f>
        <v>0</v>
      </c>
      <c r="C259" s="13" t="str">
        <f>IF(B259,COUNTIF($B$2:B259,TRUE()),"")</f>
        <v/>
      </c>
    </row>
    <row r="260" spans="1:3" x14ac:dyDescent="0.25">
      <c r="A260" s="13"/>
      <c r="B260" s="13" t="b">
        <f>AND('BASE DE DATOS'!$A260='Tablero Indicadores 1 Trimestre'!$G$2,IF('Tablero Indicadores 1 Trimestre'!$G$3="Primer Trimestre",OR('BASE DE DATOS'!$O260="Trimestral",'BASE DE DATOS'!$O260="Mensual"),IF('Tablero Indicadores 1 Trimestre'!$G$3="Segundo Trimestre",OR('BASE DE DATOS'!$O260="Trimestral",'BASE DE DATOS'!$O260="Mensual",'BASE DE DATOS'!$O260="Semestral"),IF('Tablero Indicadores 1 Trimestre'!$G$3="Tercer Trimestre",OR('BASE DE DATOS'!$O260="Trimestral",'BASE DE DATOS'!$O260="Mensual"),OR('BASE DE DATOS'!$O260="Trimestral",'BASE DE DATOS'!$O260="Mensual",'BASE DE DATOS'!$O260="Semestral",'BASE DE DATOS'!$O260="Anual")))))</f>
        <v>0</v>
      </c>
      <c r="C260" s="13" t="str">
        <f>IF(B260,COUNTIF($B$2:B260,TRUE()),"")</f>
        <v/>
      </c>
    </row>
    <row r="261" spans="1:3" x14ac:dyDescent="0.25">
      <c r="A261" s="13"/>
      <c r="B261" s="13" t="b">
        <f>AND('BASE DE DATOS'!$A261='Tablero Indicadores 1 Trimestre'!$G$2,IF('Tablero Indicadores 1 Trimestre'!$G$3="Primer Trimestre",OR('BASE DE DATOS'!$O261="Trimestral",'BASE DE DATOS'!$O261="Mensual"),IF('Tablero Indicadores 1 Trimestre'!$G$3="Segundo Trimestre",OR('BASE DE DATOS'!$O261="Trimestral",'BASE DE DATOS'!$O261="Mensual",'BASE DE DATOS'!$O261="Semestral"),IF('Tablero Indicadores 1 Trimestre'!$G$3="Tercer Trimestre",OR('BASE DE DATOS'!$O261="Trimestral",'BASE DE DATOS'!$O261="Mensual"),OR('BASE DE DATOS'!$O261="Trimestral",'BASE DE DATOS'!$O261="Mensual",'BASE DE DATOS'!$O261="Semestral",'BASE DE DATOS'!$O261="Anual")))))</f>
        <v>0</v>
      </c>
      <c r="C261" s="13" t="str">
        <f>IF(B261,COUNTIF($B$2:B261,TRUE()),"")</f>
        <v/>
      </c>
    </row>
    <row r="262" spans="1:3" x14ac:dyDescent="0.25">
      <c r="A262" s="13"/>
      <c r="B262" s="13" t="b">
        <f>AND('BASE DE DATOS'!$A262='Tablero Indicadores 1 Trimestre'!$G$2,IF('Tablero Indicadores 1 Trimestre'!$G$3="Primer Trimestre",OR('BASE DE DATOS'!$O262="Trimestral",'BASE DE DATOS'!$O262="Mensual"),IF('Tablero Indicadores 1 Trimestre'!$G$3="Segundo Trimestre",OR('BASE DE DATOS'!$O262="Trimestral",'BASE DE DATOS'!$O262="Mensual",'BASE DE DATOS'!$O262="Semestral"),IF('Tablero Indicadores 1 Trimestre'!$G$3="Tercer Trimestre",OR('BASE DE DATOS'!$O262="Trimestral",'BASE DE DATOS'!$O262="Mensual"),OR('BASE DE DATOS'!$O262="Trimestral",'BASE DE DATOS'!$O262="Mensual",'BASE DE DATOS'!$O262="Semestral",'BASE DE DATOS'!$O262="Anual")))))</f>
        <v>0</v>
      </c>
      <c r="C262" s="13" t="str">
        <f>IF(B262,COUNTIF($B$2:B262,TRUE()),"")</f>
        <v/>
      </c>
    </row>
    <row r="263" spans="1:3" x14ac:dyDescent="0.25">
      <c r="A263" s="13"/>
      <c r="B263" s="13" t="b">
        <f>AND('BASE DE DATOS'!$A263='Tablero Indicadores 1 Trimestre'!$G$2,IF('Tablero Indicadores 1 Trimestre'!$G$3="Primer Trimestre",OR('BASE DE DATOS'!$O263="Trimestral",'BASE DE DATOS'!$O263="Mensual"),IF('Tablero Indicadores 1 Trimestre'!$G$3="Segundo Trimestre",OR('BASE DE DATOS'!$O263="Trimestral",'BASE DE DATOS'!$O263="Mensual",'BASE DE DATOS'!$O263="Semestral"),IF('Tablero Indicadores 1 Trimestre'!$G$3="Tercer Trimestre",OR('BASE DE DATOS'!$O263="Trimestral",'BASE DE DATOS'!$O263="Mensual"),OR('BASE DE DATOS'!$O263="Trimestral",'BASE DE DATOS'!$O263="Mensual",'BASE DE DATOS'!$O263="Semestral",'BASE DE DATOS'!$O263="Anual")))))</f>
        <v>0</v>
      </c>
      <c r="C263" s="13" t="str">
        <f>IF(B263,COUNTIF($B$2:B263,TRUE()),"")</f>
        <v/>
      </c>
    </row>
    <row r="264" spans="1:3" x14ac:dyDescent="0.25">
      <c r="A264" s="13"/>
      <c r="B264" s="13" t="b">
        <f>AND('BASE DE DATOS'!$A264='Tablero Indicadores 1 Trimestre'!$G$2,IF('Tablero Indicadores 1 Trimestre'!$G$3="Primer Trimestre",OR('BASE DE DATOS'!$O264="Trimestral",'BASE DE DATOS'!$O264="Mensual"),IF('Tablero Indicadores 1 Trimestre'!$G$3="Segundo Trimestre",OR('BASE DE DATOS'!$O264="Trimestral",'BASE DE DATOS'!$O264="Mensual",'BASE DE DATOS'!$O264="Semestral"),IF('Tablero Indicadores 1 Trimestre'!$G$3="Tercer Trimestre",OR('BASE DE DATOS'!$O264="Trimestral",'BASE DE DATOS'!$O264="Mensual"),OR('BASE DE DATOS'!$O264="Trimestral",'BASE DE DATOS'!$O264="Mensual",'BASE DE DATOS'!$O264="Semestral",'BASE DE DATOS'!$O264="Anual")))))</f>
        <v>0</v>
      </c>
      <c r="C264" s="13" t="str">
        <f>IF(B264,COUNTIF($B$2:B264,TRUE()),"")</f>
        <v/>
      </c>
    </row>
    <row r="265" spans="1:3" x14ac:dyDescent="0.25">
      <c r="A265" s="13"/>
      <c r="B265" s="13" t="b">
        <f>AND('BASE DE DATOS'!$A265='Tablero Indicadores 1 Trimestre'!$G$2,IF('Tablero Indicadores 1 Trimestre'!$G$3="Primer Trimestre",OR('BASE DE DATOS'!$O265="Trimestral",'BASE DE DATOS'!$O265="Mensual"),IF('Tablero Indicadores 1 Trimestre'!$G$3="Segundo Trimestre",OR('BASE DE DATOS'!$O265="Trimestral",'BASE DE DATOS'!$O265="Mensual",'BASE DE DATOS'!$O265="Semestral"),IF('Tablero Indicadores 1 Trimestre'!$G$3="Tercer Trimestre",OR('BASE DE DATOS'!$O265="Trimestral",'BASE DE DATOS'!$O265="Mensual"),OR('BASE DE DATOS'!$O265="Trimestral",'BASE DE DATOS'!$O265="Mensual",'BASE DE DATOS'!$O265="Semestral",'BASE DE DATOS'!$O265="Anual")))))</f>
        <v>0</v>
      </c>
      <c r="C265" s="13" t="str">
        <f>IF(B265,COUNTIF($B$2:B265,TRUE()),"")</f>
        <v/>
      </c>
    </row>
    <row r="266" spans="1:3" x14ac:dyDescent="0.25">
      <c r="A266" s="13"/>
      <c r="B266" s="13" t="b">
        <f>AND('BASE DE DATOS'!$A266='Tablero Indicadores 1 Trimestre'!$G$2,IF('Tablero Indicadores 1 Trimestre'!$G$3="Primer Trimestre",OR('BASE DE DATOS'!$O266="Trimestral",'BASE DE DATOS'!$O266="Mensual"),IF('Tablero Indicadores 1 Trimestre'!$G$3="Segundo Trimestre",OR('BASE DE DATOS'!$O266="Trimestral",'BASE DE DATOS'!$O266="Mensual",'BASE DE DATOS'!$O266="Semestral"),IF('Tablero Indicadores 1 Trimestre'!$G$3="Tercer Trimestre",OR('BASE DE DATOS'!$O266="Trimestral",'BASE DE DATOS'!$O266="Mensual"),OR('BASE DE DATOS'!$O266="Trimestral",'BASE DE DATOS'!$O266="Mensual",'BASE DE DATOS'!$O266="Semestral",'BASE DE DATOS'!$O266="Anual")))))</f>
        <v>0</v>
      </c>
      <c r="C266" s="13" t="str">
        <f>IF(B266,COUNTIF($B$2:B266,TRUE()),"")</f>
        <v/>
      </c>
    </row>
    <row r="267" spans="1:3" x14ac:dyDescent="0.25">
      <c r="A267" s="13"/>
      <c r="B267" s="13" t="b">
        <f>AND('BASE DE DATOS'!$A267='Tablero Indicadores 1 Trimestre'!$G$2,IF('Tablero Indicadores 1 Trimestre'!$G$3="Primer Trimestre",OR('BASE DE DATOS'!$O267="Trimestral",'BASE DE DATOS'!$O267="Mensual"),IF('Tablero Indicadores 1 Trimestre'!$G$3="Segundo Trimestre",OR('BASE DE DATOS'!$O267="Trimestral",'BASE DE DATOS'!$O267="Mensual",'BASE DE DATOS'!$O267="Semestral"),IF('Tablero Indicadores 1 Trimestre'!$G$3="Tercer Trimestre",OR('BASE DE DATOS'!$O267="Trimestral",'BASE DE DATOS'!$O267="Mensual"),OR('BASE DE DATOS'!$O267="Trimestral",'BASE DE DATOS'!$O267="Mensual",'BASE DE DATOS'!$O267="Semestral",'BASE DE DATOS'!$O267="Anual")))))</f>
        <v>0</v>
      </c>
      <c r="C267" s="13" t="str">
        <f>IF(B267,COUNTIF($B$2:B267,TRUE()),"")</f>
        <v/>
      </c>
    </row>
    <row r="268" spans="1:3" x14ac:dyDescent="0.25">
      <c r="A268" s="13"/>
      <c r="B268" s="13" t="b">
        <f>AND('BASE DE DATOS'!$A268='Tablero Indicadores 1 Trimestre'!$G$2,IF('Tablero Indicadores 1 Trimestre'!$G$3="Primer Trimestre",OR('BASE DE DATOS'!$O268="Trimestral",'BASE DE DATOS'!$O268="Mensual"),IF('Tablero Indicadores 1 Trimestre'!$G$3="Segundo Trimestre",OR('BASE DE DATOS'!$O268="Trimestral",'BASE DE DATOS'!$O268="Mensual",'BASE DE DATOS'!$O268="Semestral"),IF('Tablero Indicadores 1 Trimestre'!$G$3="Tercer Trimestre",OR('BASE DE DATOS'!$O268="Trimestral",'BASE DE DATOS'!$O268="Mensual"),OR('BASE DE DATOS'!$O268="Trimestral",'BASE DE DATOS'!$O268="Mensual",'BASE DE DATOS'!$O268="Semestral",'BASE DE DATOS'!$O268="Anual")))))</f>
        <v>0</v>
      </c>
      <c r="C268" s="13" t="str">
        <f>IF(B268,COUNTIF($B$2:B268,TRUE()),"")</f>
        <v/>
      </c>
    </row>
    <row r="269" spans="1:3" x14ac:dyDescent="0.25">
      <c r="A269" s="13"/>
      <c r="B269" s="13" t="b">
        <f>AND('BASE DE DATOS'!$A269='Tablero Indicadores 1 Trimestre'!$G$2,IF('Tablero Indicadores 1 Trimestre'!$G$3="Primer Trimestre",OR('BASE DE DATOS'!$O269="Trimestral",'BASE DE DATOS'!$O269="Mensual"),IF('Tablero Indicadores 1 Trimestre'!$G$3="Segundo Trimestre",OR('BASE DE DATOS'!$O269="Trimestral",'BASE DE DATOS'!$O269="Mensual",'BASE DE DATOS'!$O269="Semestral"),IF('Tablero Indicadores 1 Trimestre'!$G$3="Tercer Trimestre",OR('BASE DE DATOS'!$O269="Trimestral",'BASE DE DATOS'!$O269="Mensual"),OR('BASE DE DATOS'!$O269="Trimestral",'BASE DE DATOS'!$O269="Mensual",'BASE DE DATOS'!$O269="Semestral",'BASE DE DATOS'!$O269="Anual")))))</f>
        <v>0</v>
      </c>
      <c r="C269" s="13" t="str">
        <f>IF(B269,COUNTIF($B$2:B269,TRUE()),"")</f>
        <v/>
      </c>
    </row>
    <row r="270" spans="1:3" x14ac:dyDescent="0.25">
      <c r="A270" s="13"/>
      <c r="B270" s="13" t="b">
        <f>AND('BASE DE DATOS'!$A270='Tablero Indicadores 1 Trimestre'!$G$2,IF('Tablero Indicadores 1 Trimestre'!$G$3="Primer Trimestre",OR('BASE DE DATOS'!$O270="Trimestral",'BASE DE DATOS'!$O270="Mensual"),IF('Tablero Indicadores 1 Trimestre'!$G$3="Segundo Trimestre",OR('BASE DE DATOS'!$O270="Trimestral",'BASE DE DATOS'!$O270="Mensual",'BASE DE DATOS'!$O270="Semestral"),IF('Tablero Indicadores 1 Trimestre'!$G$3="Tercer Trimestre",OR('BASE DE DATOS'!$O270="Trimestral",'BASE DE DATOS'!$O270="Mensual"),OR('BASE DE DATOS'!$O270="Trimestral",'BASE DE DATOS'!$O270="Mensual",'BASE DE DATOS'!$O270="Semestral",'BASE DE DATOS'!$O270="Anual")))))</f>
        <v>0</v>
      </c>
      <c r="C270" s="13" t="str">
        <f>IF(B270,COUNTIF($B$2:B270,TRUE()),"")</f>
        <v/>
      </c>
    </row>
    <row r="271" spans="1:3" x14ac:dyDescent="0.25">
      <c r="A271" s="13"/>
      <c r="B271" s="13" t="b">
        <f>AND('BASE DE DATOS'!$A271='Tablero Indicadores 1 Trimestre'!$G$2,IF('Tablero Indicadores 1 Trimestre'!$G$3="Primer Trimestre",OR('BASE DE DATOS'!$O271="Trimestral",'BASE DE DATOS'!$O271="Mensual"),IF('Tablero Indicadores 1 Trimestre'!$G$3="Segundo Trimestre",OR('BASE DE DATOS'!$O271="Trimestral",'BASE DE DATOS'!$O271="Mensual",'BASE DE DATOS'!$O271="Semestral"),IF('Tablero Indicadores 1 Trimestre'!$G$3="Tercer Trimestre",OR('BASE DE DATOS'!$O271="Trimestral",'BASE DE DATOS'!$O271="Mensual"),OR('BASE DE DATOS'!$O271="Trimestral",'BASE DE DATOS'!$O271="Mensual",'BASE DE DATOS'!$O271="Semestral",'BASE DE DATOS'!$O271="Anual")))))</f>
        <v>0</v>
      </c>
      <c r="C271" s="13" t="str">
        <f>IF(B271,COUNTIF($B$2:B271,TRUE()),"")</f>
        <v/>
      </c>
    </row>
    <row r="272" spans="1:3" x14ac:dyDescent="0.25">
      <c r="A272" s="13"/>
      <c r="B272" s="13" t="b">
        <f>AND('BASE DE DATOS'!$A272='Tablero Indicadores 1 Trimestre'!$G$2,IF('Tablero Indicadores 1 Trimestre'!$G$3="Primer Trimestre",OR('BASE DE DATOS'!$O272="Trimestral",'BASE DE DATOS'!$O272="Mensual"),IF('Tablero Indicadores 1 Trimestre'!$G$3="Segundo Trimestre",OR('BASE DE DATOS'!$O272="Trimestral",'BASE DE DATOS'!$O272="Mensual",'BASE DE DATOS'!$O272="Semestral"),IF('Tablero Indicadores 1 Trimestre'!$G$3="Tercer Trimestre",OR('BASE DE DATOS'!$O272="Trimestral",'BASE DE DATOS'!$O272="Mensual"),OR('BASE DE DATOS'!$O272="Trimestral",'BASE DE DATOS'!$O272="Mensual",'BASE DE DATOS'!$O272="Semestral",'BASE DE DATOS'!$O272="Anual")))))</f>
        <v>0</v>
      </c>
      <c r="C272" s="13" t="str">
        <f>IF(B272,COUNTIF($B$2:B272,TRUE()),"")</f>
        <v/>
      </c>
    </row>
    <row r="273" spans="1:3" x14ac:dyDescent="0.25">
      <c r="A273" s="13"/>
      <c r="B273" s="13" t="b">
        <f>AND('BASE DE DATOS'!$A273='Tablero Indicadores 1 Trimestre'!$G$2,IF('Tablero Indicadores 1 Trimestre'!$G$3="Primer Trimestre",OR('BASE DE DATOS'!$O273="Trimestral",'BASE DE DATOS'!$O273="Mensual"),IF('Tablero Indicadores 1 Trimestre'!$G$3="Segundo Trimestre",OR('BASE DE DATOS'!$O273="Trimestral",'BASE DE DATOS'!$O273="Mensual",'BASE DE DATOS'!$O273="Semestral"),IF('Tablero Indicadores 1 Trimestre'!$G$3="Tercer Trimestre",OR('BASE DE DATOS'!$O273="Trimestral",'BASE DE DATOS'!$O273="Mensual"),OR('BASE DE DATOS'!$O273="Trimestral",'BASE DE DATOS'!$O273="Mensual",'BASE DE DATOS'!$O273="Semestral",'BASE DE DATOS'!$O273="Anual")))))</f>
        <v>0</v>
      </c>
      <c r="C273" s="13" t="str">
        <f>IF(B273,COUNTIF($B$2:B273,TRUE()),"")</f>
        <v/>
      </c>
    </row>
    <row r="274" spans="1:3" x14ac:dyDescent="0.25">
      <c r="A274" s="13"/>
      <c r="B274" s="13" t="b">
        <f>AND('BASE DE DATOS'!$A274='Tablero Indicadores 1 Trimestre'!$G$2,IF('Tablero Indicadores 1 Trimestre'!$G$3="Primer Trimestre",OR('BASE DE DATOS'!$O274="Trimestral",'BASE DE DATOS'!$O274="Mensual"),IF('Tablero Indicadores 1 Trimestre'!$G$3="Segundo Trimestre",OR('BASE DE DATOS'!$O274="Trimestral",'BASE DE DATOS'!$O274="Mensual",'BASE DE DATOS'!$O274="Semestral"),IF('Tablero Indicadores 1 Trimestre'!$G$3="Tercer Trimestre",OR('BASE DE DATOS'!$O274="Trimestral",'BASE DE DATOS'!$O274="Mensual"),OR('BASE DE DATOS'!$O274="Trimestral",'BASE DE DATOS'!$O274="Mensual",'BASE DE DATOS'!$O274="Semestral",'BASE DE DATOS'!$O274="Anual")))))</f>
        <v>0</v>
      </c>
      <c r="C274" s="13" t="str">
        <f>IF(B274,COUNTIF($B$2:B274,TRUE()),"")</f>
        <v/>
      </c>
    </row>
    <row r="275" spans="1:3" x14ac:dyDescent="0.25">
      <c r="A275" s="13"/>
      <c r="B275" s="13" t="b">
        <f>AND('BASE DE DATOS'!$A275='Tablero Indicadores 1 Trimestre'!$G$2,IF('Tablero Indicadores 1 Trimestre'!$G$3="Primer Trimestre",OR('BASE DE DATOS'!$O275="Trimestral",'BASE DE DATOS'!$O275="Mensual"),IF('Tablero Indicadores 1 Trimestre'!$G$3="Segundo Trimestre",OR('BASE DE DATOS'!$O275="Trimestral",'BASE DE DATOS'!$O275="Mensual",'BASE DE DATOS'!$O275="Semestral"),IF('Tablero Indicadores 1 Trimestre'!$G$3="Tercer Trimestre",OR('BASE DE DATOS'!$O275="Trimestral",'BASE DE DATOS'!$O275="Mensual"),OR('BASE DE DATOS'!$O275="Trimestral",'BASE DE DATOS'!$O275="Mensual",'BASE DE DATOS'!$O275="Semestral",'BASE DE DATOS'!$O275="Anual")))))</f>
        <v>0</v>
      </c>
      <c r="C275" s="13" t="str">
        <f>IF(B275,COUNTIF($B$2:B275,TRUE()),"")</f>
        <v/>
      </c>
    </row>
    <row r="276" spans="1:3" x14ac:dyDescent="0.25">
      <c r="A276" s="13"/>
      <c r="B276" s="13" t="b">
        <f>AND('BASE DE DATOS'!$A276='Tablero Indicadores 1 Trimestre'!$G$2,IF('Tablero Indicadores 1 Trimestre'!$G$3="Primer Trimestre",OR('BASE DE DATOS'!$O276="Trimestral",'BASE DE DATOS'!$O276="Mensual"),IF('Tablero Indicadores 1 Trimestre'!$G$3="Segundo Trimestre",OR('BASE DE DATOS'!$O276="Trimestral",'BASE DE DATOS'!$O276="Mensual",'BASE DE DATOS'!$O276="Semestral"),IF('Tablero Indicadores 1 Trimestre'!$G$3="Tercer Trimestre",OR('BASE DE DATOS'!$O276="Trimestral",'BASE DE DATOS'!$O276="Mensual"),OR('BASE DE DATOS'!$O276="Trimestral",'BASE DE DATOS'!$O276="Mensual",'BASE DE DATOS'!$O276="Semestral",'BASE DE DATOS'!$O276="Anual")))))</f>
        <v>0</v>
      </c>
      <c r="C276" s="13" t="str">
        <f>IF(B276,COUNTIF($B$2:B276,TRUE()),"")</f>
        <v/>
      </c>
    </row>
    <row r="277" spans="1:3" x14ac:dyDescent="0.25">
      <c r="A277" s="13"/>
      <c r="B277" s="13" t="b">
        <f>AND('BASE DE DATOS'!$A277='Tablero Indicadores 1 Trimestre'!$G$2,IF('Tablero Indicadores 1 Trimestre'!$G$3="Primer Trimestre",OR('BASE DE DATOS'!$O277="Trimestral",'BASE DE DATOS'!$O277="Mensual"),IF('Tablero Indicadores 1 Trimestre'!$G$3="Segundo Trimestre",OR('BASE DE DATOS'!$O277="Trimestral",'BASE DE DATOS'!$O277="Mensual",'BASE DE DATOS'!$O277="Semestral"),IF('Tablero Indicadores 1 Trimestre'!$G$3="Tercer Trimestre",OR('BASE DE DATOS'!$O277="Trimestral",'BASE DE DATOS'!$O277="Mensual"),OR('BASE DE DATOS'!$O277="Trimestral",'BASE DE DATOS'!$O277="Mensual",'BASE DE DATOS'!$O277="Semestral",'BASE DE DATOS'!$O277="Anual")))))</f>
        <v>0</v>
      </c>
      <c r="C277" s="13" t="str">
        <f>IF(B277,COUNTIF($B$2:B277,TRUE()),"")</f>
        <v/>
      </c>
    </row>
    <row r="278" spans="1:3" x14ac:dyDescent="0.25">
      <c r="A278" s="13"/>
      <c r="B278" s="13" t="b">
        <f>AND('BASE DE DATOS'!$A278='Tablero Indicadores 1 Trimestre'!$G$2,IF('Tablero Indicadores 1 Trimestre'!$G$3="Primer Trimestre",OR('BASE DE DATOS'!$O278="Trimestral",'BASE DE DATOS'!$O278="Mensual"),IF('Tablero Indicadores 1 Trimestre'!$G$3="Segundo Trimestre",OR('BASE DE DATOS'!$O278="Trimestral",'BASE DE DATOS'!$O278="Mensual",'BASE DE DATOS'!$O278="Semestral"),IF('Tablero Indicadores 1 Trimestre'!$G$3="Tercer Trimestre",OR('BASE DE DATOS'!$O278="Trimestral",'BASE DE DATOS'!$O278="Mensual"),OR('BASE DE DATOS'!$O278="Trimestral",'BASE DE DATOS'!$O278="Mensual",'BASE DE DATOS'!$O278="Semestral",'BASE DE DATOS'!$O278="Anual")))))</f>
        <v>0</v>
      </c>
      <c r="C278" s="13" t="str">
        <f>IF(B278,COUNTIF($B$2:B278,TRUE()),"")</f>
        <v/>
      </c>
    </row>
    <row r="279" spans="1:3" x14ac:dyDescent="0.25">
      <c r="A279" s="13"/>
      <c r="B279" s="13" t="b">
        <f>AND('BASE DE DATOS'!$A279='Tablero Indicadores 1 Trimestre'!$G$2,IF('Tablero Indicadores 1 Trimestre'!$G$3="Primer Trimestre",OR('BASE DE DATOS'!$O279="Trimestral",'BASE DE DATOS'!$O279="Mensual"),IF('Tablero Indicadores 1 Trimestre'!$G$3="Segundo Trimestre",OR('BASE DE DATOS'!$O279="Trimestral",'BASE DE DATOS'!$O279="Mensual",'BASE DE DATOS'!$O279="Semestral"),IF('Tablero Indicadores 1 Trimestre'!$G$3="Tercer Trimestre",OR('BASE DE DATOS'!$O279="Trimestral",'BASE DE DATOS'!$O279="Mensual"),OR('BASE DE DATOS'!$O279="Trimestral",'BASE DE DATOS'!$O279="Mensual",'BASE DE DATOS'!$O279="Semestral",'BASE DE DATOS'!$O279="Anual")))))</f>
        <v>0</v>
      </c>
      <c r="C279" s="13" t="str">
        <f>IF(B279,COUNTIF($B$2:B279,TRUE()),"")</f>
        <v/>
      </c>
    </row>
    <row r="280" spans="1:3" x14ac:dyDescent="0.25">
      <c r="A280" s="13"/>
      <c r="B280" s="13" t="b">
        <f>AND('BASE DE DATOS'!$A280='Tablero Indicadores 1 Trimestre'!$G$2,IF('Tablero Indicadores 1 Trimestre'!$G$3="Primer Trimestre",OR('BASE DE DATOS'!$O280="Trimestral",'BASE DE DATOS'!$O280="Mensual"),IF('Tablero Indicadores 1 Trimestre'!$G$3="Segundo Trimestre",OR('BASE DE DATOS'!$O280="Trimestral",'BASE DE DATOS'!$O280="Mensual",'BASE DE DATOS'!$O280="Semestral"),IF('Tablero Indicadores 1 Trimestre'!$G$3="Tercer Trimestre",OR('BASE DE DATOS'!$O280="Trimestral",'BASE DE DATOS'!$O280="Mensual"),OR('BASE DE DATOS'!$O280="Trimestral",'BASE DE DATOS'!$O280="Mensual",'BASE DE DATOS'!$O280="Semestral",'BASE DE DATOS'!$O280="Anual")))))</f>
        <v>0</v>
      </c>
      <c r="C280" s="13" t="str">
        <f>IF(B280,COUNTIF($B$2:B280,TRUE()),"")</f>
        <v/>
      </c>
    </row>
    <row r="281" spans="1:3" x14ac:dyDescent="0.25">
      <c r="A281" s="13"/>
      <c r="B281" s="13" t="b">
        <f>AND('BASE DE DATOS'!$A281='Tablero Indicadores 1 Trimestre'!$G$2,IF('Tablero Indicadores 1 Trimestre'!$G$3="Primer Trimestre",OR('BASE DE DATOS'!$O281="Trimestral",'BASE DE DATOS'!$O281="Mensual"),IF('Tablero Indicadores 1 Trimestre'!$G$3="Segundo Trimestre",OR('BASE DE DATOS'!$O281="Trimestral",'BASE DE DATOS'!$O281="Mensual",'BASE DE DATOS'!$O281="Semestral"),IF('Tablero Indicadores 1 Trimestre'!$G$3="Tercer Trimestre",OR('BASE DE DATOS'!$O281="Trimestral",'BASE DE DATOS'!$O281="Mensual"),OR('BASE DE DATOS'!$O281="Trimestral",'BASE DE DATOS'!$O281="Mensual",'BASE DE DATOS'!$O281="Semestral",'BASE DE DATOS'!$O281="Anual")))))</f>
        <v>0</v>
      </c>
      <c r="C281" s="13" t="str">
        <f>IF(B281,COUNTIF($B$2:B281,TRUE()),"")</f>
        <v/>
      </c>
    </row>
    <row r="282" spans="1:3" x14ac:dyDescent="0.25">
      <c r="A282" s="13"/>
      <c r="B282" s="13" t="b">
        <f>AND('BASE DE DATOS'!$A282='Tablero Indicadores 1 Trimestre'!$G$2,IF('Tablero Indicadores 1 Trimestre'!$G$3="Primer Trimestre",OR('BASE DE DATOS'!$O282="Trimestral",'BASE DE DATOS'!$O282="Mensual"),IF('Tablero Indicadores 1 Trimestre'!$G$3="Segundo Trimestre",OR('BASE DE DATOS'!$O282="Trimestral",'BASE DE DATOS'!$O282="Mensual",'BASE DE DATOS'!$O282="Semestral"),IF('Tablero Indicadores 1 Trimestre'!$G$3="Tercer Trimestre",OR('BASE DE DATOS'!$O282="Trimestral",'BASE DE DATOS'!$O282="Mensual"),OR('BASE DE DATOS'!$O282="Trimestral",'BASE DE DATOS'!$O282="Mensual",'BASE DE DATOS'!$O282="Semestral",'BASE DE DATOS'!$O282="Anual")))))</f>
        <v>0</v>
      </c>
      <c r="C282" s="13" t="str">
        <f>IF(B282,COUNTIF($B$2:B282,TRUE()),"")</f>
        <v/>
      </c>
    </row>
    <row r="283" spans="1:3" x14ac:dyDescent="0.25">
      <c r="A283" s="13"/>
      <c r="B283" s="13" t="b">
        <f>AND('BASE DE DATOS'!$A283='Tablero Indicadores 1 Trimestre'!$G$2,IF('Tablero Indicadores 1 Trimestre'!$G$3="Primer Trimestre",OR('BASE DE DATOS'!$O283="Trimestral",'BASE DE DATOS'!$O283="Mensual"),IF('Tablero Indicadores 1 Trimestre'!$G$3="Segundo Trimestre",OR('BASE DE DATOS'!$O283="Trimestral",'BASE DE DATOS'!$O283="Mensual",'BASE DE DATOS'!$O283="Semestral"),IF('Tablero Indicadores 1 Trimestre'!$G$3="Tercer Trimestre",OR('BASE DE DATOS'!$O283="Trimestral",'BASE DE DATOS'!$O283="Mensual"),OR('BASE DE DATOS'!$O283="Trimestral",'BASE DE DATOS'!$O283="Mensual",'BASE DE DATOS'!$O283="Semestral",'BASE DE DATOS'!$O283="Anual")))))</f>
        <v>0</v>
      </c>
      <c r="C283" s="13" t="str">
        <f>IF(B283,COUNTIF($B$2:B283,TRUE()),"")</f>
        <v/>
      </c>
    </row>
    <row r="284" spans="1:3" x14ac:dyDescent="0.25">
      <c r="A284" s="13"/>
      <c r="B284" s="13" t="b">
        <f>AND('BASE DE DATOS'!$A284='Tablero Indicadores 1 Trimestre'!$G$2,IF('Tablero Indicadores 1 Trimestre'!$G$3="Primer Trimestre",OR('BASE DE DATOS'!$O284="Trimestral",'BASE DE DATOS'!$O284="Mensual"),IF('Tablero Indicadores 1 Trimestre'!$G$3="Segundo Trimestre",OR('BASE DE DATOS'!$O284="Trimestral",'BASE DE DATOS'!$O284="Mensual",'BASE DE DATOS'!$O284="Semestral"),IF('Tablero Indicadores 1 Trimestre'!$G$3="Tercer Trimestre",OR('BASE DE DATOS'!$O284="Trimestral",'BASE DE DATOS'!$O284="Mensual"),OR('BASE DE DATOS'!$O284="Trimestral",'BASE DE DATOS'!$O284="Mensual",'BASE DE DATOS'!$O284="Semestral",'BASE DE DATOS'!$O284="Anual")))))</f>
        <v>0</v>
      </c>
      <c r="C284" s="13" t="str">
        <f>IF(B284,COUNTIF($B$2:B284,TRUE()),"")</f>
        <v/>
      </c>
    </row>
    <row r="285" spans="1:3" x14ac:dyDescent="0.25">
      <c r="A285" s="13"/>
      <c r="B285" s="13" t="b">
        <f>AND('BASE DE DATOS'!$A285='Tablero Indicadores 1 Trimestre'!$G$2,IF('Tablero Indicadores 1 Trimestre'!$G$3="Primer Trimestre",OR('BASE DE DATOS'!$O285="Trimestral",'BASE DE DATOS'!$O285="Mensual"),IF('Tablero Indicadores 1 Trimestre'!$G$3="Segundo Trimestre",OR('BASE DE DATOS'!$O285="Trimestral",'BASE DE DATOS'!$O285="Mensual",'BASE DE DATOS'!$O285="Semestral"),IF('Tablero Indicadores 1 Trimestre'!$G$3="Tercer Trimestre",OR('BASE DE DATOS'!$O285="Trimestral",'BASE DE DATOS'!$O285="Mensual"),OR('BASE DE DATOS'!$O285="Trimestral",'BASE DE DATOS'!$O285="Mensual",'BASE DE DATOS'!$O285="Semestral",'BASE DE DATOS'!$O285="Anual")))))</f>
        <v>0</v>
      </c>
      <c r="C285" s="13" t="str">
        <f>IF(B285,COUNTIF($B$2:B285,TRUE()),"")</f>
        <v/>
      </c>
    </row>
    <row r="286" spans="1:3" x14ac:dyDescent="0.25">
      <c r="A286" s="13"/>
      <c r="B286" s="13" t="b">
        <f>AND('BASE DE DATOS'!$A286='Tablero Indicadores 1 Trimestre'!$G$2,IF('Tablero Indicadores 1 Trimestre'!$G$3="Primer Trimestre",OR('BASE DE DATOS'!$O286="Trimestral",'BASE DE DATOS'!$O286="Mensual"),IF('Tablero Indicadores 1 Trimestre'!$G$3="Segundo Trimestre",OR('BASE DE DATOS'!$O286="Trimestral",'BASE DE DATOS'!$O286="Mensual",'BASE DE DATOS'!$O286="Semestral"),IF('Tablero Indicadores 1 Trimestre'!$G$3="Tercer Trimestre",OR('BASE DE DATOS'!$O286="Trimestral",'BASE DE DATOS'!$O286="Mensual"),OR('BASE DE DATOS'!$O286="Trimestral",'BASE DE DATOS'!$O286="Mensual",'BASE DE DATOS'!$O286="Semestral",'BASE DE DATOS'!$O286="Anual")))))</f>
        <v>0</v>
      </c>
      <c r="C286" s="13" t="str">
        <f>IF(B286,COUNTIF($B$2:B286,TRUE()),"")</f>
        <v/>
      </c>
    </row>
    <row r="287" spans="1:3" x14ac:dyDescent="0.25">
      <c r="A287" s="13"/>
      <c r="B287" s="13" t="b">
        <f>AND('BASE DE DATOS'!$A287='Tablero Indicadores 1 Trimestre'!$G$2,IF('Tablero Indicadores 1 Trimestre'!$G$3="Primer Trimestre",OR('BASE DE DATOS'!$O287="Trimestral",'BASE DE DATOS'!$O287="Mensual"),IF('Tablero Indicadores 1 Trimestre'!$G$3="Segundo Trimestre",OR('BASE DE DATOS'!$O287="Trimestral",'BASE DE DATOS'!$O287="Mensual",'BASE DE DATOS'!$O287="Semestral"),IF('Tablero Indicadores 1 Trimestre'!$G$3="Tercer Trimestre",OR('BASE DE DATOS'!$O287="Trimestral",'BASE DE DATOS'!$O287="Mensual"),OR('BASE DE DATOS'!$O287="Trimestral",'BASE DE DATOS'!$O287="Mensual",'BASE DE DATOS'!$O287="Semestral",'BASE DE DATOS'!$O287="Anual")))))</f>
        <v>0</v>
      </c>
      <c r="C287" s="13" t="str">
        <f>IF(B287,COUNTIF($B$2:B287,TRUE()),"")</f>
        <v/>
      </c>
    </row>
    <row r="288" spans="1:3" x14ac:dyDescent="0.25">
      <c r="A288" s="13"/>
      <c r="B288" s="13" t="b">
        <f>AND('BASE DE DATOS'!$A288='Tablero Indicadores 1 Trimestre'!$G$2,IF('Tablero Indicadores 1 Trimestre'!$G$3="Primer Trimestre",OR('BASE DE DATOS'!$O288="Trimestral",'BASE DE DATOS'!$O288="Mensual"),IF('Tablero Indicadores 1 Trimestre'!$G$3="Segundo Trimestre",OR('BASE DE DATOS'!$O288="Trimestral",'BASE DE DATOS'!$O288="Mensual",'BASE DE DATOS'!$O288="Semestral"),IF('Tablero Indicadores 1 Trimestre'!$G$3="Tercer Trimestre",OR('BASE DE DATOS'!$O288="Trimestral",'BASE DE DATOS'!$O288="Mensual"),OR('BASE DE DATOS'!$O288="Trimestral",'BASE DE DATOS'!$O288="Mensual",'BASE DE DATOS'!$O288="Semestral",'BASE DE DATOS'!$O288="Anual")))))</f>
        <v>0</v>
      </c>
      <c r="C288" s="13" t="str">
        <f>IF(B288,COUNTIF($B$2:B288,TRUE()),"")</f>
        <v/>
      </c>
    </row>
    <row r="289" spans="1:3" x14ac:dyDescent="0.25">
      <c r="A289" s="13"/>
      <c r="B289" s="13" t="b">
        <f>AND('BASE DE DATOS'!$A289='Tablero Indicadores 1 Trimestre'!$G$2,IF('Tablero Indicadores 1 Trimestre'!$G$3="Primer Trimestre",OR('BASE DE DATOS'!$O289="Trimestral",'BASE DE DATOS'!$O289="Mensual"),IF('Tablero Indicadores 1 Trimestre'!$G$3="Segundo Trimestre",OR('BASE DE DATOS'!$O289="Trimestral",'BASE DE DATOS'!$O289="Mensual",'BASE DE DATOS'!$O289="Semestral"),IF('Tablero Indicadores 1 Trimestre'!$G$3="Tercer Trimestre",OR('BASE DE DATOS'!$O289="Trimestral",'BASE DE DATOS'!$O289="Mensual"),OR('BASE DE DATOS'!$O289="Trimestral",'BASE DE DATOS'!$O289="Mensual",'BASE DE DATOS'!$O289="Semestral",'BASE DE DATOS'!$O289="Anual")))))</f>
        <v>0</v>
      </c>
      <c r="C289" s="13" t="str">
        <f>IF(B289,COUNTIF($B$2:B289,TRUE()),"")</f>
        <v/>
      </c>
    </row>
    <row r="290" spans="1:3" x14ac:dyDescent="0.25">
      <c r="A290" s="13"/>
      <c r="B290" s="13" t="b">
        <f>AND('BASE DE DATOS'!$A290='Tablero Indicadores 1 Trimestre'!$G$2,IF('Tablero Indicadores 1 Trimestre'!$G$3="Primer Trimestre",OR('BASE DE DATOS'!$O290="Trimestral",'BASE DE DATOS'!$O290="Mensual"),IF('Tablero Indicadores 1 Trimestre'!$G$3="Segundo Trimestre",OR('BASE DE DATOS'!$O290="Trimestral",'BASE DE DATOS'!$O290="Mensual",'BASE DE DATOS'!$O290="Semestral"),IF('Tablero Indicadores 1 Trimestre'!$G$3="Tercer Trimestre",OR('BASE DE DATOS'!$O290="Trimestral",'BASE DE DATOS'!$O290="Mensual"),OR('BASE DE DATOS'!$O290="Trimestral",'BASE DE DATOS'!$O290="Mensual",'BASE DE DATOS'!$O290="Semestral",'BASE DE DATOS'!$O290="Anual")))))</f>
        <v>0</v>
      </c>
      <c r="C290" s="13" t="str">
        <f>IF(B290,COUNTIF($B$2:B290,TRUE()),"")</f>
        <v/>
      </c>
    </row>
    <row r="291" spans="1:3" x14ac:dyDescent="0.25">
      <c r="A291" s="13"/>
      <c r="B291" s="13" t="b">
        <f>AND('BASE DE DATOS'!$A291='Tablero Indicadores 1 Trimestre'!$G$2,IF('Tablero Indicadores 1 Trimestre'!$G$3="Primer Trimestre",OR('BASE DE DATOS'!$O291="Trimestral",'BASE DE DATOS'!$O291="Mensual"),IF('Tablero Indicadores 1 Trimestre'!$G$3="Segundo Trimestre",OR('BASE DE DATOS'!$O291="Trimestral",'BASE DE DATOS'!$O291="Mensual",'BASE DE DATOS'!$O291="Semestral"),IF('Tablero Indicadores 1 Trimestre'!$G$3="Tercer Trimestre",OR('BASE DE DATOS'!$O291="Trimestral",'BASE DE DATOS'!$O291="Mensual"),OR('BASE DE DATOS'!$O291="Trimestral",'BASE DE DATOS'!$O291="Mensual",'BASE DE DATOS'!$O291="Semestral",'BASE DE DATOS'!$O291="Anual")))))</f>
        <v>0</v>
      </c>
      <c r="C291" s="13" t="str">
        <f>IF(B291,COUNTIF($B$2:B291,TRUE()),"")</f>
        <v/>
      </c>
    </row>
    <row r="292" spans="1:3" x14ac:dyDescent="0.25">
      <c r="A292" s="13"/>
      <c r="B292" s="13" t="b">
        <f>AND('BASE DE DATOS'!$A292='Tablero Indicadores 1 Trimestre'!$G$2,IF('Tablero Indicadores 1 Trimestre'!$G$3="Primer Trimestre",OR('BASE DE DATOS'!$O292="Trimestral",'BASE DE DATOS'!$O292="Mensual"),IF('Tablero Indicadores 1 Trimestre'!$G$3="Segundo Trimestre",OR('BASE DE DATOS'!$O292="Trimestral",'BASE DE DATOS'!$O292="Mensual",'BASE DE DATOS'!$O292="Semestral"),IF('Tablero Indicadores 1 Trimestre'!$G$3="Tercer Trimestre",OR('BASE DE DATOS'!$O292="Trimestral",'BASE DE DATOS'!$O292="Mensual"),OR('BASE DE DATOS'!$O292="Trimestral",'BASE DE DATOS'!$O292="Mensual",'BASE DE DATOS'!$O292="Semestral",'BASE DE DATOS'!$O292="Anual")))))</f>
        <v>0</v>
      </c>
      <c r="C292" s="13" t="str">
        <f>IF(B292,COUNTIF($B$2:B292,TRUE()),"")</f>
        <v/>
      </c>
    </row>
    <row r="293" spans="1:3" x14ac:dyDescent="0.25">
      <c r="A293" s="13"/>
      <c r="B293" s="13" t="b">
        <f>AND('BASE DE DATOS'!$A293='Tablero Indicadores 1 Trimestre'!$G$2,IF('Tablero Indicadores 1 Trimestre'!$G$3="Primer Trimestre",OR('BASE DE DATOS'!$O293="Trimestral",'BASE DE DATOS'!$O293="Mensual"),IF('Tablero Indicadores 1 Trimestre'!$G$3="Segundo Trimestre",OR('BASE DE DATOS'!$O293="Trimestral",'BASE DE DATOS'!$O293="Mensual",'BASE DE DATOS'!$O293="Semestral"),IF('Tablero Indicadores 1 Trimestre'!$G$3="Tercer Trimestre",OR('BASE DE DATOS'!$O293="Trimestral",'BASE DE DATOS'!$O293="Mensual"),OR('BASE DE DATOS'!$O293="Trimestral",'BASE DE DATOS'!$O293="Mensual",'BASE DE DATOS'!$O293="Semestral",'BASE DE DATOS'!$O293="Anual")))))</f>
        <v>0</v>
      </c>
      <c r="C293" s="13" t="str">
        <f>IF(B293,COUNTIF($B$2:B293,TRUE()),"")</f>
        <v/>
      </c>
    </row>
    <row r="294" spans="1:3" x14ac:dyDescent="0.25">
      <c r="A294" s="13"/>
      <c r="B294" s="13" t="b">
        <f>AND('BASE DE DATOS'!$A294='Tablero Indicadores 1 Trimestre'!$G$2,IF('Tablero Indicadores 1 Trimestre'!$G$3="Primer Trimestre",OR('BASE DE DATOS'!$O294="Trimestral",'BASE DE DATOS'!$O294="Mensual"),IF('Tablero Indicadores 1 Trimestre'!$G$3="Segundo Trimestre",OR('BASE DE DATOS'!$O294="Trimestral",'BASE DE DATOS'!$O294="Mensual",'BASE DE DATOS'!$O294="Semestral"),IF('Tablero Indicadores 1 Trimestre'!$G$3="Tercer Trimestre",OR('BASE DE DATOS'!$O294="Trimestral",'BASE DE DATOS'!$O294="Mensual"),OR('BASE DE DATOS'!$O294="Trimestral",'BASE DE DATOS'!$O294="Mensual",'BASE DE DATOS'!$O294="Semestral",'BASE DE DATOS'!$O294="Anual")))))</f>
        <v>0</v>
      </c>
      <c r="C294" s="13" t="str">
        <f>IF(B294,COUNTIF($B$2:B294,TRUE()),"")</f>
        <v/>
      </c>
    </row>
    <row r="295" spans="1:3" x14ac:dyDescent="0.25">
      <c r="A295" s="13"/>
      <c r="B295" s="13" t="b">
        <f>AND('BASE DE DATOS'!$A295='Tablero Indicadores 1 Trimestre'!$G$2,IF('Tablero Indicadores 1 Trimestre'!$G$3="Primer Trimestre",OR('BASE DE DATOS'!$O295="Trimestral",'BASE DE DATOS'!$O295="Mensual"),IF('Tablero Indicadores 1 Trimestre'!$G$3="Segundo Trimestre",OR('BASE DE DATOS'!$O295="Trimestral",'BASE DE DATOS'!$O295="Mensual",'BASE DE DATOS'!$O295="Semestral"),IF('Tablero Indicadores 1 Trimestre'!$G$3="Tercer Trimestre",OR('BASE DE DATOS'!$O295="Trimestral",'BASE DE DATOS'!$O295="Mensual"),OR('BASE DE DATOS'!$O295="Trimestral",'BASE DE DATOS'!$O295="Mensual",'BASE DE DATOS'!$O295="Semestral",'BASE DE DATOS'!$O295="Anual")))))</f>
        <v>0</v>
      </c>
      <c r="C295" s="13" t="str">
        <f>IF(B295,COUNTIF($B$2:B295,TRUE()),"")</f>
        <v/>
      </c>
    </row>
    <row r="296" spans="1:3" x14ac:dyDescent="0.25">
      <c r="A296" s="13"/>
      <c r="B296" s="13" t="b">
        <f>AND('BASE DE DATOS'!$A296='Tablero Indicadores 1 Trimestre'!$G$2,IF('Tablero Indicadores 1 Trimestre'!$G$3="Primer Trimestre",OR('BASE DE DATOS'!$O296="Trimestral",'BASE DE DATOS'!$O296="Mensual"),IF('Tablero Indicadores 1 Trimestre'!$G$3="Segundo Trimestre",OR('BASE DE DATOS'!$O296="Trimestral",'BASE DE DATOS'!$O296="Mensual",'BASE DE DATOS'!$O296="Semestral"),IF('Tablero Indicadores 1 Trimestre'!$G$3="Tercer Trimestre",OR('BASE DE DATOS'!$O296="Trimestral",'BASE DE DATOS'!$O296="Mensual"),OR('BASE DE DATOS'!$O296="Trimestral",'BASE DE DATOS'!$O296="Mensual",'BASE DE DATOS'!$O296="Semestral",'BASE DE DATOS'!$O296="Anual")))))</f>
        <v>0</v>
      </c>
      <c r="C296" s="13" t="str">
        <f>IF(B296,COUNTIF($B$2:B296,TRUE()),"")</f>
        <v/>
      </c>
    </row>
    <row r="297" spans="1:3" x14ac:dyDescent="0.25">
      <c r="A297" s="13"/>
      <c r="B297" s="13" t="b">
        <f>AND('BASE DE DATOS'!$A297='Tablero Indicadores 1 Trimestre'!$G$2,IF('Tablero Indicadores 1 Trimestre'!$G$3="Primer Trimestre",OR('BASE DE DATOS'!$O297="Trimestral",'BASE DE DATOS'!$O297="Mensual"),IF('Tablero Indicadores 1 Trimestre'!$G$3="Segundo Trimestre",OR('BASE DE DATOS'!$O297="Trimestral",'BASE DE DATOS'!$O297="Mensual",'BASE DE DATOS'!$O297="Semestral"),IF('Tablero Indicadores 1 Trimestre'!$G$3="Tercer Trimestre",OR('BASE DE DATOS'!$O297="Trimestral",'BASE DE DATOS'!$O297="Mensual"),OR('BASE DE DATOS'!$O297="Trimestral",'BASE DE DATOS'!$O297="Mensual",'BASE DE DATOS'!$O297="Semestral",'BASE DE DATOS'!$O297="Anual")))))</f>
        <v>0</v>
      </c>
      <c r="C297" s="13" t="str">
        <f>IF(B297,COUNTIF($B$2:B297,TRUE()),"")</f>
        <v/>
      </c>
    </row>
    <row r="298" spans="1:3" x14ac:dyDescent="0.25">
      <c r="A298" s="13"/>
      <c r="B298" s="13" t="b">
        <f>AND('BASE DE DATOS'!$A298='Tablero Indicadores 1 Trimestre'!$G$2,IF('Tablero Indicadores 1 Trimestre'!$G$3="Primer Trimestre",OR('BASE DE DATOS'!$O298="Trimestral",'BASE DE DATOS'!$O298="Mensual"),IF('Tablero Indicadores 1 Trimestre'!$G$3="Segundo Trimestre",OR('BASE DE DATOS'!$O298="Trimestral",'BASE DE DATOS'!$O298="Mensual",'BASE DE DATOS'!$O298="Semestral"),IF('Tablero Indicadores 1 Trimestre'!$G$3="Tercer Trimestre",OR('BASE DE DATOS'!$O298="Trimestral",'BASE DE DATOS'!$O298="Mensual"),OR('BASE DE DATOS'!$O298="Trimestral",'BASE DE DATOS'!$O298="Mensual",'BASE DE DATOS'!$O298="Semestral",'BASE DE DATOS'!$O298="Anual")))))</f>
        <v>0</v>
      </c>
      <c r="C298" s="13" t="str">
        <f>IF(B298,COUNTIF($B$2:B298,TRUE()),"")</f>
        <v/>
      </c>
    </row>
    <row r="299" spans="1:3" x14ac:dyDescent="0.25">
      <c r="A299" s="13"/>
      <c r="B299" s="13" t="b">
        <f>AND('BASE DE DATOS'!$A299='Tablero Indicadores 1 Trimestre'!$G$2,IF('Tablero Indicadores 1 Trimestre'!$G$3="Primer Trimestre",OR('BASE DE DATOS'!$O299="Trimestral",'BASE DE DATOS'!$O299="Mensual"),IF('Tablero Indicadores 1 Trimestre'!$G$3="Segundo Trimestre",OR('BASE DE DATOS'!$O299="Trimestral",'BASE DE DATOS'!$O299="Mensual",'BASE DE DATOS'!$O299="Semestral"),IF('Tablero Indicadores 1 Trimestre'!$G$3="Tercer Trimestre",OR('BASE DE DATOS'!$O299="Trimestral",'BASE DE DATOS'!$O299="Mensual"),OR('BASE DE DATOS'!$O299="Trimestral",'BASE DE DATOS'!$O299="Mensual",'BASE DE DATOS'!$O299="Semestral",'BASE DE DATOS'!$O299="Anual")))))</f>
        <v>0</v>
      </c>
      <c r="C299" s="13" t="str">
        <f>IF(B299,COUNTIF($B$2:B299,TRUE()),"")</f>
        <v/>
      </c>
    </row>
    <row r="300" spans="1:3" x14ac:dyDescent="0.25">
      <c r="A300" s="13"/>
      <c r="B300" s="13" t="b">
        <f>AND('BASE DE DATOS'!$A300='Tablero Indicadores 1 Trimestre'!$G$2,IF('Tablero Indicadores 1 Trimestre'!$G$3="Primer Trimestre",OR('BASE DE DATOS'!$O300="Trimestral",'BASE DE DATOS'!$O300="Mensual"),IF('Tablero Indicadores 1 Trimestre'!$G$3="Segundo Trimestre",OR('BASE DE DATOS'!$O300="Trimestral",'BASE DE DATOS'!$O300="Mensual",'BASE DE DATOS'!$O300="Semestral"),IF('Tablero Indicadores 1 Trimestre'!$G$3="Tercer Trimestre",OR('BASE DE DATOS'!$O300="Trimestral",'BASE DE DATOS'!$O300="Mensual"),OR('BASE DE DATOS'!$O300="Trimestral",'BASE DE DATOS'!$O300="Mensual",'BASE DE DATOS'!$O300="Semestral",'BASE DE DATOS'!$O300="Anual")))))</f>
        <v>0</v>
      </c>
      <c r="C300" s="13" t="str">
        <f>IF(B300,COUNTIF($B$2:B300,TRUE()),"")</f>
        <v/>
      </c>
    </row>
    <row r="301" spans="1:3" x14ac:dyDescent="0.25">
      <c r="A301" s="13"/>
      <c r="B301" s="13" t="b">
        <f>AND('BASE DE DATOS'!$A301='Tablero Indicadores 1 Trimestre'!$G$2,IF('Tablero Indicadores 1 Trimestre'!$G$3="Primer Trimestre",OR('BASE DE DATOS'!$O301="Trimestral",'BASE DE DATOS'!$O301="Mensual"),IF('Tablero Indicadores 1 Trimestre'!$G$3="Segundo Trimestre",OR('BASE DE DATOS'!$O301="Trimestral",'BASE DE DATOS'!$O301="Mensual",'BASE DE DATOS'!$O301="Semestral"),IF('Tablero Indicadores 1 Trimestre'!$G$3="Tercer Trimestre",OR('BASE DE DATOS'!$O301="Trimestral",'BASE DE DATOS'!$O301="Mensual"),OR('BASE DE DATOS'!$O301="Trimestral",'BASE DE DATOS'!$O301="Mensual",'BASE DE DATOS'!$O301="Semestral",'BASE DE DATOS'!$O301="Anual")))))</f>
        <v>0</v>
      </c>
      <c r="C301" s="13" t="str">
        <f>IF(B301,COUNTIF($B$2:B301,TRUE()),"")</f>
        <v/>
      </c>
    </row>
    <row r="302" spans="1:3" x14ac:dyDescent="0.25">
      <c r="A302" s="13"/>
      <c r="B302" s="13" t="b">
        <f>AND('BASE DE DATOS'!$A302='Tablero Indicadores 1 Trimestre'!$G$2,IF('Tablero Indicadores 1 Trimestre'!$G$3="Primer Trimestre",OR('BASE DE DATOS'!$O302="Trimestral",'BASE DE DATOS'!$O302="Mensual"),IF('Tablero Indicadores 1 Trimestre'!$G$3="Segundo Trimestre",OR('BASE DE DATOS'!$O302="Trimestral",'BASE DE DATOS'!$O302="Mensual",'BASE DE DATOS'!$O302="Semestral"),IF('Tablero Indicadores 1 Trimestre'!$G$3="Tercer Trimestre",OR('BASE DE DATOS'!$O302="Trimestral",'BASE DE DATOS'!$O302="Mensual"),OR('BASE DE DATOS'!$O302="Trimestral",'BASE DE DATOS'!$O302="Mensual",'BASE DE DATOS'!$O302="Semestral",'BASE DE DATOS'!$O302="Anual")))))</f>
        <v>0</v>
      </c>
      <c r="C302" s="13" t="str">
        <f>IF(B302,COUNTIF($B$2:B302,TRUE()),"")</f>
        <v/>
      </c>
    </row>
    <row r="303" spans="1:3" x14ac:dyDescent="0.25">
      <c r="A303" s="13"/>
      <c r="B303" s="13" t="b">
        <f>AND('BASE DE DATOS'!$A303='Tablero Indicadores 1 Trimestre'!$G$2,IF('Tablero Indicadores 1 Trimestre'!$G$3="Primer Trimestre",OR('BASE DE DATOS'!$O303="Trimestral",'BASE DE DATOS'!$O303="Mensual"),IF('Tablero Indicadores 1 Trimestre'!$G$3="Segundo Trimestre",OR('BASE DE DATOS'!$O303="Trimestral",'BASE DE DATOS'!$O303="Mensual",'BASE DE DATOS'!$O303="Semestral"),IF('Tablero Indicadores 1 Trimestre'!$G$3="Tercer Trimestre",OR('BASE DE DATOS'!$O303="Trimestral",'BASE DE DATOS'!$O303="Mensual"),OR('BASE DE DATOS'!$O303="Trimestral",'BASE DE DATOS'!$O303="Mensual",'BASE DE DATOS'!$O303="Semestral",'BASE DE DATOS'!$O303="Anual")))))</f>
        <v>0</v>
      </c>
      <c r="C303" s="13" t="str">
        <f>IF(B303,COUNTIF($B$2:B303,TRUE()),"")</f>
        <v/>
      </c>
    </row>
    <row r="304" spans="1:3" x14ac:dyDescent="0.25">
      <c r="A304" s="13"/>
      <c r="B304" s="13" t="b">
        <f>AND('BASE DE DATOS'!$A304='Tablero Indicadores 1 Trimestre'!$G$2,IF('Tablero Indicadores 1 Trimestre'!$G$3="Primer Trimestre",OR('BASE DE DATOS'!$O304="Trimestral",'BASE DE DATOS'!$O304="Mensual"),IF('Tablero Indicadores 1 Trimestre'!$G$3="Segundo Trimestre",OR('BASE DE DATOS'!$O304="Trimestral",'BASE DE DATOS'!$O304="Mensual",'BASE DE DATOS'!$O304="Semestral"),IF('Tablero Indicadores 1 Trimestre'!$G$3="Tercer Trimestre",OR('BASE DE DATOS'!$O304="Trimestral",'BASE DE DATOS'!$O304="Mensual"),OR('BASE DE DATOS'!$O304="Trimestral",'BASE DE DATOS'!$O304="Mensual",'BASE DE DATOS'!$O304="Semestral",'BASE DE DATOS'!$O304="Anual")))))</f>
        <v>0</v>
      </c>
      <c r="C304" s="13" t="str">
        <f>IF(B304,COUNTIF($B$2:B304,TRUE()),"")</f>
        <v/>
      </c>
    </row>
    <row r="305" spans="1:3" x14ac:dyDescent="0.25">
      <c r="A305" s="13"/>
      <c r="B305" s="13" t="b">
        <f>AND('BASE DE DATOS'!$A305='Tablero Indicadores 1 Trimestre'!$G$2,IF('Tablero Indicadores 1 Trimestre'!$G$3="Primer Trimestre",OR('BASE DE DATOS'!$O305="Trimestral",'BASE DE DATOS'!$O305="Mensual"),IF('Tablero Indicadores 1 Trimestre'!$G$3="Segundo Trimestre",OR('BASE DE DATOS'!$O305="Trimestral",'BASE DE DATOS'!$O305="Mensual",'BASE DE DATOS'!$O305="Semestral"),IF('Tablero Indicadores 1 Trimestre'!$G$3="Tercer Trimestre",OR('BASE DE DATOS'!$O305="Trimestral",'BASE DE DATOS'!$O305="Mensual"),OR('BASE DE DATOS'!$O305="Trimestral",'BASE DE DATOS'!$O305="Mensual",'BASE DE DATOS'!$O305="Semestral",'BASE DE DATOS'!$O305="Anual")))))</f>
        <v>0</v>
      </c>
      <c r="C305" s="13" t="str">
        <f>IF(B305,COUNTIF($B$2:B305,TRUE()),"")</f>
        <v/>
      </c>
    </row>
    <row r="306" spans="1:3" x14ac:dyDescent="0.25">
      <c r="A306" s="13"/>
      <c r="B306" s="13" t="b">
        <f>AND('BASE DE DATOS'!$A306='Tablero Indicadores 1 Trimestre'!$G$2,IF('Tablero Indicadores 1 Trimestre'!$G$3="Primer Trimestre",OR('BASE DE DATOS'!$O306="Trimestral",'BASE DE DATOS'!$O306="Mensual"),IF('Tablero Indicadores 1 Trimestre'!$G$3="Segundo Trimestre",OR('BASE DE DATOS'!$O306="Trimestral",'BASE DE DATOS'!$O306="Mensual",'BASE DE DATOS'!$O306="Semestral"),IF('Tablero Indicadores 1 Trimestre'!$G$3="Tercer Trimestre",OR('BASE DE DATOS'!$O306="Trimestral",'BASE DE DATOS'!$O306="Mensual"),OR('BASE DE DATOS'!$O306="Trimestral",'BASE DE DATOS'!$O306="Mensual",'BASE DE DATOS'!$O306="Semestral",'BASE DE DATOS'!$O306="Anual")))))</f>
        <v>0</v>
      </c>
      <c r="C306" s="13" t="str">
        <f>IF(B306,COUNTIF($B$2:B306,TRUE()),"")</f>
        <v/>
      </c>
    </row>
    <row r="307" spans="1:3" x14ac:dyDescent="0.25">
      <c r="A307" s="13"/>
      <c r="B307" s="13" t="b">
        <f>AND('BASE DE DATOS'!$A307='Tablero Indicadores 1 Trimestre'!$G$2,IF('Tablero Indicadores 1 Trimestre'!$G$3="Primer Trimestre",OR('BASE DE DATOS'!$O307="Trimestral",'BASE DE DATOS'!$O307="Mensual"),IF('Tablero Indicadores 1 Trimestre'!$G$3="Segundo Trimestre",OR('BASE DE DATOS'!$O307="Trimestral",'BASE DE DATOS'!$O307="Mensual",'BASE DE DATOS'!$O307="Semestral"),IF('Tablero Indicadores 1 Trimestre'!$G$3="Tercer Trimestre",OR('BASE DE DATOS'!$O307="Trimestral",'BASE DE DATOS'!$O307="Mensual"),OR('BASE DE DATOS'!$O307="Trimestral",'BASE DE DATOS'!$O307="Mensual",'BASE DE DATOS'!$O307="Semestral",'BASE DE DATOS'!$O307="Anual")))))</f>
        <v>0</v>
      </c>
      <c r="C307" s="13" t="str">
        <f>IF(B307,COUNTIF($B$2:B307,TRUE()),"")</f>
        <v/>
      </c>
    </row>
    <row r="308" spans="1:3" x14ac:dyDescent="0.25">
      <c r="A308" s="13"/>
      <c r="B308" s="13" t="b">
        <f>AND('BASE DE DATOS'!$A308='Tablero Indicadores 1 Trimestre'!$G$2,IF('Tablero Indicadores 1 Trimestre'!$G$3="Primer Trimestre",OR('BASE DE DATOS'!$O308="Trimestral",'BASE DE DATOS'!$O308="Mensual"),IF('Tablero Indicadores 1 Trimestre'!$G$3="Segundo Trimestre",OR('BASE DE DATOS'!$O308="Trimestral",'BASE DE DATOS'!$O308="Mensual",'BASE DE DATOS'!$O308="Semestral"),IF('Tablero Indicadores 1 Trimestre'!$G$3="Tercer Trimestre",OR('BASE DE DATOS'!$O308="Trimestral",'BASE DE DATOS'!$O308="Mensual"),OR('BASE DE DATOS'!$O308="Trimestral",'BASE DE DATOS'!$O308="Mensual",'BASE DE DATOS'!$O308="Semestral",'BASE DE DATOS'!$O308="Anual")))))</f>
        <v>0</v>
      </c>
      <c r="C308" s="13" t="str">
        <f>IF(B308,COUNTIF($B$2:B308,TRUE()),"")</f>
        <v/>
      </c>
    </row>
    <row r="309" spans="1:3" x14ac:dyDescent="0.25">
      <c r="A309" s="13"/>
      <c r="B309" s="13" t="b">
        <f>AND('BASE DE DATOS'!$A309='Tablero Indicadores 1 Trimestre'!$G$2,IF('Tablero Indicadores 1 Trimestre'!$G$3="Primer Trimestre",OR('BASE DE DATOS'!$O309="Trimestral",'BASE DE DATOS'!$O309="Mensual"),IF('Tablero Indicadores 1 Trimestre'!$G$3="Segundo Trimestre",OR('BASE DE DATOS'!$O309="Trimestral",'BASE DE DATOS'!$O309="Mensual",'BASE DE DATOS'!$O309="Semestral"),IF('Tablero Indicadores 1 Trimestre'!$G$3="Tercer Trimestre",OR('BASE DE DATOS'!$O309="Trimestral",'BASE DE DATOS'!$O309="Mensual"),OR('BASE DE DATOS'!$O309="Trimestral",'BASE DE DATOS'!$O309="Mensual",'BASE DE DATOS'!$O309="Semestral",'BASE DE DATOS'!$O309="Anual")))))</f>
        <v>0</v>
      </c>
      <c r="C309" s="13" t="str">
        <f>IF(B309,COUNTIF($B$2:B309,TRUE()),"")</f>
        <v/>
      </c>
    </row>
    <row r="310" spans="1:3" x14ac:dyDescent="0.25">
      <c r="A310" s="13"/>
      <c r="B310" s="13" t="b">
        <f>AND('BASE DE DATOS'!$A310='Tablero Indicadores 1 Trimestre'!$G$2,IF('Tablero Indicadores 1 Trimestre'!$G$3="Primer Trimestre",OR('BASE DE DATOS'!$O310="Trimestral",'BASE DE DATOS'!$O310="Mensual"),IF('Tablero Indicadores 1 Trimestre'!$G$3="Segundo Trimestre",OR('BASE DE DATOS'!$O310="Trimestral",'BASE DE DATOS'!$O310="Mensual",'BASE DE DATOS'!$O310="Semestral"),IF('Tablero Indicadores 1 Trimestre'!$G$3="Tercer Trimestre",OR('BASE DE DATOS'!$O310="Trimestral",'BASE DE DATOS'!$O310="Mensual"),OR('BASE DE DATOS'!$O310="Trimestral",'BASE DE DATOS'!$O310="Mensual",'BASE DE DATOS'!$O310="Semestral",'BASE DE DATOS'!$O310="Anual")))))</f>
        <v>0</v>
      </c>
      <c r="C310" s="13" t="str">
        <f>IF(B310,COUNTIF($B$2:B310,TRUE()),"")</f>
        <v/>
      </c>
    </row>
    <row r="311" spans="1:3" x14ac:dyDescent="0.25">
      <c r="A311" s="13"/>
      <c r="B311" s="13" t="b">
        <f>AND('BASE DE DATOS'!$A311='Tablero Indicadores 1 Trimestre'!$G$2,IF('Tablero Indicadores 1 Trimestre'!$G$3="Primer Trimestre",OR('BASE DE DATOS'!$O311="Trimestral",'BASE DE DATOS'!$O311="Mensual"),IF('Tablero Indicadores 1 Trimestre'!$G$3="Segundo Trimestre",OR('BASE DE DATOS'!$O311="Trimestral",'BASE DE DATOS'!$O311="Mensual",'BASE DE DATOS'!$O311="Semestral"),IF('Tablero Indicadores 1 Trimestre'!$G$3="Tercer Trimestre",OR('BASE DE DATOS'!$O311="Trimestral",'BASE DE DATOS'!$O311="Mensual"),OR('BASE DE DATOS'!$O311="Trimestral",'BASE DE DATOS'!$O311="Mensual",'BASE DE DATOS'!$O311="Semestral",'BASE DE DATOS'!$O311="Anual")))))</f>
        <v>0</v>
      </c>
      <c r="C311" s="13" t="str">
        <f>IF(B311,COUNTIF($B$2:B311,TRUE()),"")</f>
        <v/>
      </c>
    </row>
    <row r="312" spans="1:3" x14ac:dyDescent="0.25">
      <c r="A312" s="13"/>
      <c r="B312" s="13" t="b">
        <f>AND('BASE DE DATOS'!$A312='Tablero Indicadores 1 Trimestre'!$G$2,IF('Tablero Indicadores 1 Trimestre'!$G$3="Primer Trimestre",OR('BASE DE DATOS'!$O312="Trimestral",'BASE DE DATOS'!$O312="Mensual"),IF('Tablero Indicadores 1 Trimestre'!$G$3="Segundo Trimestre",OR('BASE DE DATOS'!$O312="Trimestral",'BASE DE DATOS'!$O312="Mensual",'BASE DE DATOS'!$O312="Semestral"),IF('Tablero Indicadores 1 Trimestre'!$G$3="Tercer Trimestre",OR('BASE DE DATOS'!$O312="Trimestral",'BASE DE DATOS'!$O312="Mensual"),OR('BASE DE DATOS'!$O312="Trimestral",'BASE DE DATOS'!$O312="Mensual",'BASE DE DATOS'!$O312="Semestral",'BASE DE DATOS'!$O312="Anual")))))</f>
        <v>0</v>
      </c>
      <c r="C312" s="13" t="str">
        <f>IF(B312,COUNTIF($B$2:B312,TRUE()),"")</f>
        <v/>
      </c>
    </row>
    <row r="313" spans="1:3" x14ac:dyDescent="0.25">
      <c r="A313" s="13"/>
      <c r="B313" s="13" t="b">
        <f>AND('BASE DE DATOS'!$A313='Tablero Indicadores 1 Trimestre'!$G$2,IF('Tablero Indicadores 1 Trimestre'!$G$3="Primer Trimestre",OR('BASE DE DATOS'!$O313="Trimestral",'BASE DE DATOS'!$O313="Mensual"),IF('Tablero Indicadores 1 Trimestre'!$G$3="Segundo Trimestre",OR('BASE DE DATOS'!$O313="Trimestral",'BASE DE DATOS'!$O313="Mensual",'BASE DE DATOS'!$O313="Semestral"),IF('Tablero Indicadores 1 Trimestre'!$G$3="Tercer Trimestre",OR('BASE DE DATOS'!$O313="Trimestral",'BASE DE DATOS'!$O313="Mensual"),OR('BASE DE DATOS'!$O313="Trimestral",'BASE DE DATOS'!$O313="Mensual",'BASE DE DATOS'!$O313="Semestral",'BASE DE DATOS'!$O313="Anual")))))</f>
        <v>0</v>
      </c>
      <c r="C313" s="13" t="str">
        <f>IF(B313,COUNTIF($B$2:B313,TRUE()),"")</f>
        <v/>
      </c>
    </row>
    <row r="314" spans="1:3" x14ac:dyDescent="0.25">
      <c r="A314" s="13"/>
      <c r="B314" s="13" t="b">
        <f>AND('BASE DE DATOS'!$A314='Tablero Indicadores 1 Trimestre'!$G$2,IF('Tablero Indicadores 1 Trimestre'!$G$3="Primer Trimestre",OR('BASE DE DATOS'!$O314="Trimestral",'BASE DE DATOS'!$O314="Mensual"),IF('Tablero Indicadores 1 Trimestre'!$G$3="Segundo Trimestre",OR('BASE DE DATOS'!$O314="Trimestral",'BASE DE DATOS'!$O314="Mensual",'BASE DE DATOS'!$O314="Semestral"),IF('Tablero Indicadores 1 Trimestre'!$G$3="Tercer Trimestre",OR('BASE DE DATOS'!$O314="Trimestral",'BASE DE DATOS'!$O314="Mensual"),OR('BASE DE DATOS'!$O314="Trimestral",'BASE DE DATOS'!$O314="Mensual",'BASE DE DATOS'!$O314="Semestral",'BASE DE DATOS'!$O314="Anual")))))</f>
        <v>0</v>
      </c>
      <c r="C314" s="13" t="str">
        <f>IF(B314,COUNTIF($B$2:B314,TRUE()),"")</f>
        <v/>
      </c>
    </row>
    <row r="315" spans="1:3" x14ac:dyDescent="0.25">
      <c r="A315" s="13"/>
      <c r="B315" s="13" t="b">
        <f>AND('BASE DE DATOS'!$A315='Tablero Indicadores 1 Trimestre'!$G$2,IF('Tablero Indicadores 1 Trimestre'!$G$3="Primer Trimestre",OR('BASE DE DATOS'!$O315="Trimestral",'BASE DE DATOS'!$O315="Mensual"),IF('Tablero Indicadores 1 Trimestre'!$G$3="Segundo Trimestre",OR('BASE DE DATOS'!$O315="Trimestral",'BASE DE DATOS'!$O315="Mensual",'BASE DE DATOS'!$O315="Semestral"),IF('Tablero Indicadores 1 Trimestre'!$G$3="Tercer Trimestre",OR('BASE DE DATOS'!$O315="Trimestral",'BASE DE DATOS'!$O315="Mensual"),OR('BASE DE DATOS'!$O315="Trimestral",'BASE DE DATOS'!$O315="Mensual",'BASE DE DATOS'!$O315="Semestral",'BASE DE DATOS'!$O315="Anual")))))</f>
        <v>0</v>
      </c>
      <c r="C315" s="13" t="str">
        <f>IF(B315,COUNTIF($B$2:B315,TRUE()),"")</f>
        <v/>
      </c>
    </row>
    <row r="316" spans="1:3" x14ac:dyDescent="0.25">
      <c r="A316" s="13"/>
      <c r="B316" s="13" t="b">
        <f>AND('BASE DE DATOS'!$A316='Tablero Indicadores 1 Trimestre'!$G$2,IF('Tablero Indicadores 1 Trimestre'!$G$3="Primer Trimestre",OR('BASE DE DATOS'!$O316="Trimestral",'BASE DE DATOS'!$O316="Mensual"),IF('Tablero Indicadores 1 Trimestre'!$G$3="Segundo Trimestre",OR('BASE DE DATOS'!$O316="Trimestral",'BASE DE DATOS'!$O316="Mensual",'BASE DE DATOS'!$O316="Semestral"),IF('Tablero Indicadores 1 Trimestre'!$G$3="Tercer Trimestre",OR('BASE DE DATOS'!$O316="Trimestral",'BASE DE DATOS'!$O316="Mensual"),OR('BASE DE DATOS'!$O316="Trimestral",'BASE DE DATOS'!$O316="Mensual",'BASE DE DATOS'!$O316="Semestral",'BASE DE DATOS'!$O316="Anual")))))</f>
        <v>0</v>
      </c>
      <c r="C316" s="13" t="str">
        <f>IF(B316,COUNTIF($B$2:B316,TRUE()),"")</f>
        <v/>
      </c>
    </row>
    <row r="317" spans="1:3" x14ac:dyDescent="0.25">
      <c r="A317" s="13"/>
      <c r="B317" s="13" t="b">
        <f>AND('BASE DE DATOS'!$A317='Tablero Indicadores 1 Trimestre'!$G$2,IF('Tablero Indicadores 1 Trimestre'!$G$3="Primer Trimestre",OR('BASE DE DATOS'!$O317="Trimestral",'BASE DE DATOS'!$O317="Mensual"),IF('Tablero Indicadores 1 Trimestre'!$G$3="Segundo Trimestre",OR('BASE DE DATOS'!$O317="Trimestral",'BASE DE DATOS'!$O317="Mensual",'BASE DE DATOS'!$O317="Semestral"),IF('Tablero Indicadores 1 Trimestre'!$G$3="Tercer Trimestre",OR('BASE DE DATOS'!$O317="Trimestral",'BASE DE DATOS'!$O317="Mensual"),OR('BASE DE DATOS'!$O317="Trimestral",'BASE DE DATOS'!$O317="Mensual",'BASE DE DATOS'!$O317="Semestral",'BASE DE DATOS'!$O317="Anual")))))</f>
        <v>0</v>
      </c>
      <c r="C317" s="13" t="str">
        <f>IF(B317,COUNTIF($B$2:B317,TRUE()),"")</f>
        <v/>
      </c>
    </row>
    <row r="318" spans="1:3" x14ac:dyDescent="0.25">
      <c r="A318" s="13"/>
      <c r="B318" s="13" t="b">
        <f>AND('BASE DE DATOS'!$A318='Tablero Indicadores 1 Trimestre'!$G$2,IF('Tablero Indicadores 1 Trimestre'!$G$3="Primer Trimestre",OR('BASE DE DATOS'!$O318="Trimestral",'BASE DE DATOS'!$O318="Mensual"),IF('Tablero Indicadores 1 Trimestre'!$G$3="Segundo Trimestre",OR('BASE DE DATOS'!$O318="Trimestral",'BASE DE DATOS'!$O318="Mensual",'BASE DE DATOS'!$O318="Semestral"),IF('Tablero Indicadores 1 Trimestre'!$G$3="Tercer Trimestre",OR('BASE DE DATOS'!$O318="Trimestral",'BASE DE DATOS'!$O318="Mensual"),OR('BASE DE DATOS'!$O318="Trimestral",'BASE DE DATOS'!$O318="Mensual",'BASE DE DATOS'!$O318="Semestral",'BASE DE DATOS'!$O318="Anual")))))</f>
        <v>0</v>
      </c>
      <c r="C318" s="13" t="str">
        <f>IF(B318,COUNTIF($B$2:B318,TRUE()),"")</f>
        <v/>
      </c>
    </row>
    <row r="319" spans="1:3" x14ac:dyDescent="0.25">
      <c r="A319" s="13"/>
      <c r="B319" s="13" t="b">
        <f>AND('BASE DE DATOS'!$A319='Tablero Indicadores 1 Trimestre'!$G$2,IF('Tablero Indicadores 1 Trimestre'!$G$3="Primer Trimestre",OR('BASE DE DATOS'!$O319="Trimestral",'BASE DE DATOS'!$O319="Mensual"),IF('Tablero Indicadores 1 Trimestre'!$G$3="Segundo Trimestre",OR('BASE DE DATOS'!$O319="Trimestral",'BASE DE DATOS'!$O319="Mensual",'BASE DE DATOS'!$O319="Semestral"),IF('Tablero Indicadores 1 Trimestre'!$G$3="Tercer Trimestre",OR('BASE DE DATOS'!$O319="Trimestral",'BASE DE DATOS'!$O319="Mensual"),OR('BASE DE DATOS'!$O319="Trimestral",'BASE DE DATOS'!$O319="Mensual",'BASE DE DATOS'!$O319="Semestral",'BASE DE DATOS'!$O319="Anual")))))</f>
        <v>0</v>
      </c>
      <c r="C319" s="13" t="str">
        <f>IF(B319,COUNTIF($B$2:B319,TRUE()),"")</f>
        <v/>
      </c>
    </row>
    <row r="320" spans="1:3" x14ac:dyDescent="0.25">
      <c r="A320" s="13"/>
      <c r="B320" s="13" t="b">
        <f>AND('BASE DE DATOS'!$A320='Tablero Indicadores 1 Trimestre'!$G$2,IF('Tablero Indicadores 1 Trimestre'!$G$3="Primer Trimestre",OR('BASE DE DATOS'!$O320="Trimestral",'BASE DE DATOS'!$O320="Mensual"),IF('Tablero Indicadores 1 Trimestre'!$G$3="Segundo Trimestre",OR('BASE DE DATOS'!$O320="Trimestral",'BASE DE DATOS'!$O320="Mensual",'BASE DE DATOS'!$O320="Semestral"),IF('Tablero Indicadores 1 Trimestre'!$G$3="Tercer Trimestre",OR('BASE DE DATOS'!$O320="Trimestral",'BASE DE DATOS'!$O320="Mensual"),OR('BASE DE DATOS'!$O320="Trimestral",'BASE DE DATOS'!$O320="Mensual",'BASE DE DATOS'!$O320="Semestral",'BASE DE DATOS'!$O320="Anual")))))</f>
        <v>0</v>
      </c>
      <c r="C320" s="13" t="str">
        <f>IF(B320,COUNTIF($B$2:B320,TRUE()),"")</f>
        <v/>
      </c>
    </row>
    <row r="321" spans="1:3" x14ac:dyDescent="0.25">
      <c r="A321" s="13"/>
      <c r="B321" s="13" t="b">
        <f>AND('BASE DE DATOS'!$A321='Tablero Indicadores 1 Trimestre'!$G$2,IF('Tablero Indicadores 1 Trimestre'!$G$3="Primer Trimestre",OR('BASE DE DATOS'!$O321="Trimestral",'BASE DE DATOS'!$O321="Mensual"),IF('Tablero Indicadores 1 Trimestre'!$G$3="Segundo Trimestre",OR('BASE DE DATOS'!$O321="Trimestral",'BASE DE DATOS'!$O321="Mensual",'BASE DE DATOS'!$O321="Semestral"),IF('Tablero Indicadores 1 Trimestre'!$G$3="Tercer Trimestre",OR('BASE DE DATOS'!$O321="Trimestral",'BASE DE DATOS'!$O321="Mensual"),OR('BASE DE DATOS'!$O321="Trimestral",'BASE DE DATOS'!$O321="Mensual",'BASE DE DATOS'!$O321="Semestral",'BASE DE DATOS'!$O321="Anual")))))</f>
        <v>0</v>
      </c>
      <c r="C321" s="13" t="str">
        <f>IF(B321,COUNTIF($B$2:B321,TRUE()),"")</f>
        <v/>
      </c>
    </row>
    <row r="322" spans="1:3" x14ac:dyDescent="0.25">
      <c r="A322" s="13"/>
      <c r="B322" s="13" t="b">
        <f>AND('BASE DE DATOS'!$A322='Tablero Indicadores 1 Trimestre'!$G$2,IF('Tablero Indicadores 1 Trimestre'!$G$3="Primer Trimestre",OR('BASE DE DATOS'!$O322="Trimestral",'BASE DE DATOS'!$O322="Mensual"),IF('Tablero Indicadores 1 Trimestre'!$G$3="Segundo Trimestre",OR('BASE DE DATOS'!$O322="Trimestral",'BASE DE DATOS'!$O322="Mensual",'BASE DE DATOS'!$O322="Semestral"),IF('Tablero Indicadores 1 Trimestre'!$G$3="Tercer Trimestre",OR('BASE DE DATOS'!$O322="Trimestral",'BASE DE DATOS'!$O322="Mensual"),OR('BASE DE DATOS'!$O322="Trimestral",'BASE DE DATOS'!$O322="Mensual",'BASE DE DATOS'!$O322="Semestral",'BASE DE DATOS'!$O322="Anual")))))</f>
        <v>0</v>
      </c>
      <c r="C322" s="13" t="str">
        <f>IF(B322,COUNTIF($B$2:B322,TRUE()),"")</f>
        <v/>
      </c>
    </row>
    <row r="323" spans="1:3" x14ac:dyDescent="0.25">
      <c r="A323" s="13"/>
      <c r="B323" s="13" t="b">
        <f>AND('BASE DE DATOS'!$A323='Tablero Indicadores 1 Trimestre'!$G$2,IF('Tablero Indicadores 1 Trimestre'!$G$3="Primer Trimestre",OR('BASE DE DATOS'!$O323="Trimestral",'BASE DE DATOS'!$O323="Mensual"),IF('Tablero Indicadores 1 Trimestre'!$G$3="Segundo Trimestre",OR('BASE DE DATOS'!$O323="Trimestral",'BASE DE DATOS'!$O323="Mensual",'BASE DE DATOS'!$O323="Semestral"),IF('Tablero Indicadores 1 Trimestre'!$G$3="Tercer Trimestre",OR('BASE DE DATOS'!$O323="Trimestral",'BASE DE DATOS'!$O323="Mensual"),OR('BASE DE DATOS'!$O323="Trimestral",'BASE DE DATOS'!$O323="Mensual",'BASE DE DATOS'!$O323="Semestral",'BASE DE DATOS'!$O323="Anual")))))</f>
        <v>0</v>
      </c>
      <c r="C323" s="13" t="str">
        <f>IF(B323,COUNTIF($B$2:B323,TRUE()),"")</f>
        <v/>
      </c>
    </row>
    <row r="324" spans="1:3" x14ac:dyDescent="0.25">
      <c r="A324" s="13"/>
      <c r="B324" s="13" t="b">
        <f>AND('BASE DE DATOS'!$A324='Tablero Indicadores 1 Trimestre'!$G$2,IF('Tablero Indicadores 1 Trimestre'!$G$3="Primer Trimestre",OR('BASE DE DATOS'!$O324="Trimestral",'BASE DE DATOS'!$O324="Mensual"),IF('Tablero Indicadores 1 Trimestre'!$G$3="Segundo Trimestre",OR('BASE DE DATOS'!$O324="Trimestral",'BASE DE DATOS'!$O324="Mensual",'BASE DE DATOS'!$O324="Semestral"),IF('Tablero Indicadores 1 Trimestre'!$G$3="Tercer Trimestre",OR('BASE DE DATOS'!$O324="Trimestral",'BASE DE DATOS'!$O324="Mensual"),OR('BASE DE DATOS'!$O324="Trimestral",'BASE DE DATOS'!$O324="Mensual",'BASE DE DATOS'!$O324="Semestral",'BASE DE DATOS'!$O324="Anual")))))</f>
        <v>0</v>
      </c>
      <c r="C324" s="13" t="str">
        <f>IF(B324,COUNTIF($B$2:B324,TRUE()),"")</f>
        <v/>
      </c>
    </row>
    <row r="325" spans="1:3" x14ac:dyDescent="0.25">
      <c r="A325" s="13"/>
      <c r="B325" s="13" t="b">
        <f>AND('BASE DE DATOS'!$A325='Tablero Indicadores 1 Trimestre'!$G$2,IF('Tablero Indicadores 1 Trimestre'!$G$3="Primer Trimestre",OR('BASE DE DATOS'!$O325="Trimestral",'BASE DE DATOS'!$O325="Mensual"),IF('Tablero Indicadores 1 Trimestre'!$G$3="Segundo Trimestre",OR('BASE DE DATOS'!$O325="Trimestral",'BASE DE DATOS'!$O325="Mensual",'BASE DE DATOS'!$O325="Semestral"),IF('Tablero Indicadores 1 Trimestre'!$G$3="Tercer Trimestre",OR('BASE DE DATOS'!$O325="Trimestral",'BASE DE DATOS'!$O325="Mensual"),OR('BASE DE DATOS'!$O325="Trimestral",'BASE DE DATOS'!$O325="Mensual",'BASE DE DATOS'!$O325="Semestral",'BASE DE DATOS'!$O325="Anual")))))</f>
        <v>0</v>
      </c>
      <c r="C325" s="13" t="str">
        <f>IF(B325,COUNTIF($B$2:B325,TRUE()),"")</f>
        <v/>
      </c>
    </row>
    <row r="326" spans="1:3" x14ac:dyDescent="0.25">
      <c r="A326" s="13"/>
      <c r="B326" s="13" t="b">
        <f>AND('BASE DE DATOS'!$A326='Tablero Indicadores 1 Trimestre'!$G$2,IF('Tablero Indicadores 1 Trimestre'!$G$3="Primer Trimestre",OR('BASE DE DATOS'!$O326="Trimestral",'BASE DE DATOS'!$O326="Mensual"),IF('Tablero Indicadores 1 Trimestre'!$G$3="Segundo Trimestre",OR('BASE DE DATOS'!$O326="Trimestral",'BASE DE DATOS'!$O326="Mensual",'BASE DE DATOS'!$O326="Semestral"),IF('Tablero Indicadores 1 Trimestre'!$G$3="Tercer Trimestre",OR('BASE DE DATOS'!$O326="Trimestral",'BASE DE DATOS'!$O326="Mensual"),OR('BASE DE DATOS'!$O326="Trimestral",'BASE DE DATOS'!$O326="Mensual",'BASE DE DATOS'!$O326="Semestral",'BASE DE DATOS'!$O326="Anual")))))</f>
        <v>0</v>
      </c>
      <c r="C326" s="13" t="str">
        <f>IF(B326,COUNTIF($B$2:B326,TRUE()),"")</f>
        <v/>
      </c>
    </row>
    <row r="327" spans="1:3" x14ac:dyDescent="0.25">
      <c r="A327" s="13"/>
      <c r="B327" s="13" t="b">
        <f>AND('BASE DE DATOS'!$A327='Tablero Indicadores 1 Trimestre'!$G$2,IF('Tablero Indicadores 1 Trimestre'!$G$3="Primer Trimestre",OR('BASE DE DATOS'!$O327="Trimestral",'BASE DE DATOS'!$O327="Mensual"),IF('Tablero Indicadores 1 Trimestre'!$G$3="Segundo Trimestre",OR('BASE DE DATOS'!$O327="Trimestral",'BASE DE DATOS'!$O327="Mensual",'BASE DE DATOS'!$O327="Semestral"),IF('Tablero Indicadores 1 Trimestre'!$G$3="Tercer Trimestre",OR('BASE DE DATOS'!$O327="Trimestral",'BASE DE DATOS'!$O327="Mensual"),OR('BASE DE DATOS'!$O327="Trimestral",'BASE DE DATOS'!$O327="Mensual",'BASE DE DATOS'!$O327="Semestral",'BASE DE DATOS'!$O327="Anual")))))</f>
        <v>0</v>
      </c>
      <c r="C327" s="13" t="str">
        <f>IF(B327,COUNTIF($B$2:B327,TRUE()),"")</f>
        <v/>
      </c>
    </row>
    <row r="328" spans="1:3" x14ac:dyDescent="0.25">
      <c r="A328" s="13"/>
      <c r="B328" s="13" t="b">
        <f>AND('BASE DE DATOS'!$A328='Tablero Indicadores 1 Trimestre'!$G$2,IF('Tablero Indicadores 1 Trimestre'!$G$3="Primer Trimestre",OR('BASE DE DATOS'!$O328="Trimestral",'BASE DE DATOS'!$O328="Mensual"),IF('Tablero Indicadores 1 Trimestre'!$G$3="Segundo Trimestre",OR('BASE DE DATOS'!$O328="Trimestral",'BASE DE DATOS'!$O328="Mensual",'BASE DE DATOS'!$O328="Semestral"),IF('Tablero Indicadores 1 Trimestre'!$G$3="Tercer Trimestre",OR('BASE DE DATOS'!$O328="Trimestral",'BASE DE DATOS'!$O328="Mensual"),OR('BASE DE DATOS'!$O328="Trimestral",'BASE DE DATOS'!$O328="Mensual",'BASE DE DATOS'!$O328="Semestral",'BASE DE DATOS'!$O328="Anual")))))</f>
        <v>0</v>
      </c>
      <c r="C328" s="13" t="str">
        <f>IF(B328,COUNTIF($B$2:B328,TRUE()),"")</f>
        <v/>
      </c>
    </row>
    <row r="329" spans="1:3" x14ac:dyDescent="0.25">
      <c r="A329" s="13"/>
      <c r="B329" s="13" t="b">
        <f>AND('BASE DE DATOS'!$A329='Tablero Indicadores 1 Trimestre'!$G$2,IF('Tablero Indicadores 1 Trimestre'!$G$3="Primer Trimestre",OR('BASE DE DATOS'!$O329="Trimestral",'BASE DE DATOS'!$O329="Mensual"),IF('Tablero Indicadores 1 Trimestre'!$G$3="Segundo Trimestre",OR('BASE DE DATOS'!$O329="Trimestral",'BASE DE DATOS'!$O329="Mensual",'BASE DE DATOS'!$O329="Semestral"),IF('Tablero Indicadores 1 Trimestre'!$G$3="Tercer Trimestre",OR('BASE DE DATOS'!$O329="Trimestral",'BASE DE DATOS'!$O329="Mensual"),OR('BASE DE DATOS'!$O329="Trimestral",'BASE DE DATOS'!$O329="Mensual",'BASE DE DATOS'!$O329="Semestral",'BASE DE DATOS'!$O329="Anual")))))</f>
        <v>0</v>
      </c>
      <c r="C329" s="13" t="str">
        <f>IF(B329,COUNTIF($B$2:B329,TRUE()),"")</f>
        <v/>
      </c>
    </row>
    <row r="330" spans="1:3" x14ac:dyDescent="0.25">
      <c r="A330" s="13"/>
      <c r="B330" s="13" t="b">
        <f>AND('BASE DE DATOS'!$A330='Tablero Indicadores 1 Trimestre'!$G$2,IF('Tablero Indicadores 1 Trimestre'!$G$3="Primer Trimestre",OR('BASE DE DATOS'!$O330="Trimestral",'BASE DE DATOS'!$O330="Mensual"),IF('Tablero Indicadores 1 Trimestre'!$G$3="Segundo Trimestre",OR('BASE DE DATOS'!$O330="Trimestral",'BASE DE DATOS'!$O330="Mensual",'BASE DE DATOS'!$O330="Semestral"),IF('Tablero Indicadores 1 Trimestre'!$G$3="Tercer Trimestre",OR('BASE DE DATOS'!$O330="Trimestral",'BASE DE DATOS'!$O330="Mensual"),OR('BASE DE DATOS'!$O330="Trimestral",'BASE DE DATOS'!$O330="Mensual",'BASE DE DATOS'!$O330="Semestral",'BASE DE DATOS'!$O330="Anual")))))</f>
        <v>0</v>
      </c>
      <c r="C330" s="13" t="str">
        <f>IF(B330,COUNTIF($B$2:B330,TRUE()),"")</f>
        <v/>
      </c>
    </row>
    <row r="331" spans="1:3" x14ac:dyDescent="0.25">
      <c r="A331" s="13"/>
      <c r="B331" s="13" t="b">
        <f>AND('BASE DE DATOS'!$A331='Tablero Indicadores 1 Trimestre'!$G$2,IF('Tablero Indicadores 1 Trimestre'!$G$3="Primer Trimestre",OR('BASE DE DATOS'!$O331="Trimestral",'BASE DE DATOS'!$O331="Mensual"),IF('Tablero Indicadores 1 Trimestre'!$G$3="Segundo Trimestre",OR('BASE DE DATOS'!$O331="Trimestral",'BASE DE DATOS'!$O331="Mensual",'BASE DE DATOS'!$O331="Semestral"),IF('Tablero Indicadores 1 Trimestre'!$G$3="Tercer Trimestre",OR('BASE DE DATOS'!$O331="Trimestral",'BASE DE DATOS'!$O331="Mensual"),OR('BASE DE DATOS'!$O331="Trimestral",'BASE DE DATOS'!$O331="Mensual",'BASE DE DATOS'!$O331="Semestral",'BASE DE DATOS'!$O331="Anual")))))</f>
        <v>0</v>
      </c>
      <c r="C331" s="13" t="str">
        <f>IF(B331,COUNTIF($B$2:B331,TRUE()),"")</f>
        <v/>
      </c>
    </row>
    <row r="332" spans="1:3" x14ac:dyDescent="0.25">
      <c r="A332" s="13"/>
      <c r="B332" s="13" t="b">
        <f>AND('BASE DE DATOS'!$A332='Tablero Indicadores 1 Trimestre'!$G$2,IF('Tablero Indicadores 1 Trimestre'!$G$3="Primer Trimestre",OR('BASE DE DATOS'!$O332="Trimestral",'BASE DE DATOS'!$O332="Mensual"),IF('Tablero Indicadores 1 Trimestre'!$G$3="Segundo Trimestre",OR('BASE DE DATOS'!$O332="Trimestral",'BASE DE DATOS'!$O332="Mensual",'BASE DE DATOS'!$O332="Semestral"),IF('Tablero Indicadores 1 Trimestre'!$G$3="Tercer Trimestre",OR('BASE DE DATOS'!$O332="Trimestral",'BASE DE DATOS'!$O332="Mensual"),OR('BASE DE DATOS'!$O332="Trimestral",'BASE DE DATOS'!$O332="Mensual",'BASE DE DATOS'!$O332="Semestral",'BASE DE DATOS'!$O332="Anual")))))</f>
        <v>0</v>
      </c>
      <c r="C332" s="13" t="str">
        <f>IF(B332,COUNTIF($B$2:B332,TRUE()),"")</f>
        <v/>
      </c>
    </row>
    <row r="333" spans="1:3" x14ac:dyDescent="0.25">
      <c r="A333" s="13"/>
      <c r="B333" s="13" t="b">
        <f>AND('BASE DE DATOS'!$A333='Tablero Indicadores 1 Trimestre'!$G$2,IF('Tablero Indicadores 1 Trimestre'!$G$3="Primer Trimestre",OR('BASE DE DATOS'!$O333="Trimestral",'BASE DE DATOS'!$O333="Mensual"),IF('Tablero Indicadores 1 Trimestre'!$G$3="Segundo Trimestre",OR('BASE DE DATOS'!$O333="Trimestral",'BASE DE DATOS'!$O333="Mensual",'BASE DE DATOS'!$O333="Semestral"),IF('Tablero Indicadores 1 Trimestre'!$G$3="Tercer Trimestre",OR('BASE DE DATOS'!$O333="Trimestral",'BASE DE DATOS'!$O333="Mensual"),OR('BASE DE DATOS'!$O333="Trimestral",'BASE DE DATOS'!$O333="Mensual",'BASE DE DATOS'!$O333="Semestral",'BASE DE DATOS'!$O333="Anual")))))</f>
        <v>0</v>
      </c>
      <c r="C333" s="13" t="str">
        <f>IF(B333,COUNTIF($B$2:B333,TRUE()),"")</f>
        <v/>
      </c>
    </row>
    <row r="334" spans="1:3" x14ac:dyDescent="0.25">
      <c r="A334" s="13"/>
      <c r="B334" s="13" t="b">
        <f>AND('BASE DE DATOS'!$A334='Tablero Indicadores 1 Trimestre'!$G$2,IF('Tablero Indicadores 1 Trimestre'!$G$3="Primer Trimestre",OR('BASE DE DATOS'!$O334="Trimestral",'BASE DE DATOS'!$O334="Mensual"),IF('Tablero Indicadores 1 Trimestre'!$G$3="Segundo Trimestre",OR('BASE DE DATOS'!$O334="Trimestral",'BASE DE DATOS'!$O334="Mensual",'BASE DE DATOS'!$O334="Semestral"),IF('Tablero Indicadores 1 Trimestre'!$G$3="Tercer Trimestre",OR('BASE DE DATOS'!$O334="Trimestral",'BASE DE DATOS'!$O334="Mensual"),OR('BASE DE DATOS'!$O334="Trimestral",'BASE DE DATOS'!$O334="Mensual",'BASE DE DATOS'!$O334="Semestral",'BASE DE DATOS'!$O334="Anual")))))</f>
        <v>0</v>
      </c>
      <c r="C334" s="13" t="str">
        <f>IF(B334,COUNTIF($B$2:B334,TRUE()),"")</f>
        <v/>
      </c>
    </row>
    <row r="335" spans="1:3" x14ac:dyDescent="0.25">
      <c r="A335" s="13"/>
      <c r="B335" s="13" t="b">
        <f>AND('BASE DE DATOS'!$A335='Tablero Indicadores 1 Trimestre'!$G$2,IF('Tablero Indicadores 1 Trimestre'!$G$3="Primer Trimestre",OR('BASE DE DATOS'!$O335="Trimestral",'BASE DE DATOS'!$O335="Mensual"),IF('Tablero Indicadores 1 Trimestre'!$G$3="Segundo Trimestre",OR('BASE DE DATOS'!$O335="Trimestral",'BASE DE DATOS'!$O335="Mensual",'BASE DE DATOS'!$O335="Semestral"),IF('Tablero Indicadores 1 Trimestre'!$G$3="Tercer Trimestre",OR('BASE DE DATOS'!$O335="Trimestral",'BASE DE DATOS'!$O335="Mensual"),OR('BASE DE DATOS'!$O335="Trimestral",'BASE DE DATOS'!$O335="Mensual",'BASE DE DATOS'!$O335="Semestral",'BASE DE DATOS'!$O335="Anual")))))</f>
        <v>0</v>
      </c>
      <c r="C335" s="13" t="str">
        <f>IF(B335,COUNTIF($B$2:B335,TRUE()),"")</f>
        <v/>
      </c>
    </row>
    <row r="336" spans="1:3" x14ac:dyDescent="0.25">
      <c r="A336" s="13"/>
      <c r="B336" s="13" t="b">
        <f>AND('BASE DE DATOS'!$A336='Tablero Indicadores 1 Trimestre'!$G$2,IF('Tablero Indicadores 1 Trimestre'!$G$3="Primer Trimestre",OR('BASE DE DATOS'!$O336="Trimestral",'BASE DE DATOS'!$O336="Mensual"),IF('Tablero Indicadores 1 Trimestre'!$G$3="Segundo Trimestre",OR('BASE DE DATOS'!$O336="Trimestral",'BASE DE DATOS'!$O336="Mensual",'BASE DE DATOS'!$O336="Semestral"),IF('Tablero Indicadores 1 Trimestre'!$G$3="Tercer Trimestre",OR('BASE DE DATOS'!$O336="Trimestral",'BASE DE DATOS'!$O336="Mensual"),OR('BASE DE DATOS'!$O336="Trimestral",'BASE DE DATOS'!$O336="Mensual",'BASE DE DATOS'!$O336="Semestral",'BASE DE DATOS'!$O336="Anual")))))</f>
        <v>0</v>
      </c>
      <c r="C336" s="13" t="str">
        <f>IF(B336,COUNTIF($B$2:B336,TRUE()),"")</f>
        <v/>
      </c>
    </row>
    <row r="337" spans="1:3" x14ac:dyDescent="0.25">
      <c r="A337" s="13"/>
      <c r="B337" s="13" t="b">
        <f>AND('BASE DE DATOS'!$A337='Tablero Indicadores 1 Trimestre'!$G$2,IF('Tablero Indicadores 1 Trimestre'!$G$3="Primer Trimestre",OR('BASE DE DATOS'!$O337="Trimestral",'BASE DE DATOS'!$O337="Mensual"),IF('Tablero Indicadores 1 Trimestre'!$G$3="Segundo Trimestre",OR('BASE DE DATOS'!$O337="Trimestral",'BASE DE DATOS'!$O337="Mensual",'BASE DE DATOS'!$O337="Semestral"),IF('Tablero Indicadores 1 Trimestre'!$G$3="Tercer Trimestre",OR('BASE DE DATOS'!$O337="Trimestral",'BASE DE DATOS'!$O337="Mensual"),OR('BASE DE DATOS'!$O337="Trimestral",'BASE DE DATOS'!$O337="Mensual",'BASE DE DATOS'!$O337="Semestral",'BASE DE DATOS'!$O337="Anual")))))</f>
        <v>0</v>
      </c>
      <c r="C337" s="13" t="str">
        <f>IF(B337,COUNTIF($B$2:B337,TRUE()),"")</f>
        <v/>
      </c>
    </row>
    <row r="338" spans="1:3" x14ac:dyDescent="0.25">
      <c r="A338" s="13"/>
      <c r="B338" s="13" t="b">
        <f>AND('BASE DE DATOS'!$A338='Tablero Indicadores 1 Trimestre'!$G$2,IF('Tablero Indicadores 1 Trimestre'!$G$3="Primer Trimestre",OR('BASE DE DATOS'!$O338="Trimestral",'BASE DE DATOS'!$O338="Mensual"),IF('Tablero Indicadores 1 Trimestre'!$G$3="Segundo Trimestre",OR('BASE DE DATOS'!$O338="Trimestral",'BASE DE DATOS'!$O338="Mensual",'BASE DE DATOS'!$O338="Semestral"),IF('Tablero Indicadores 1 Trimestre'!$G$3="Tercer Trimestre",OR('BASE DE DATOS'!$O338="Trimestral",'BASE DE DATOS'!$O338="Mensual"),OR('BASE DE DATOS'!$O338="Trimestral",'BASE DE DATOS'!$O338="Mensual",'BASE DE DATOS'!$O338="Semestral",'BASE DE DATOS'!$O338="Anual")))))</f>
        <v>0</v>
      </c>
      <c r="C338" s="13" t="str">
        <f>IF(B338,COUNTIF($B$2:B338,TRUE()),"")</f>
        <v/>
      </c>
    </row>
    <row r="339" spans="1:3" x14ac:dyDescent="0.25">
      <c r="A339" s="13"/>
      <c r="B339" s="13" t="b">
        <f>AND('BASE DE DATOS'!$A339='Tablero Indicadores 1 Trimestre'!$G$2,IF('Tablero Indicadores 1 Trimestre'!$G$3="Primer Trimestre",OR('BASE DE DATOS'!$O339="Trimestral",'BASE DE DATOS'!$O339="Mensual"),IF('Tablero Indicadores 1 Trimestre'!$G$3="Segundo Trimestre",OR('BASE DE DATOS'!$O339="Trimestral",'BASE DE DATOS'!$O339="Mensual",'BASE DE DATOS'!$O339="Semestral"),IF('Tablero Indicadores 1 Trimestre'!$G$3="Tercer Trimestre",OR('BASE DE DATOS'!$O339="Trimestral",'BASE DE DATOS'!$O339="Mensual"),OR('BASE DE DATOS'!$O339="Trimestral",'BASE DE DATOS'!$O339="Mensual",'BASE DE DATOS'!$O339="Semestral",'BASE DE DATOS'!$O339="Anual")))))</f>
        <v>0</v>
      </c>
      <c r="C339" s="13" t="str">
        <f>IF(B339,COUNTIF($B$2:B339,TRUE()),"")</f>
        <v/>
      </c>
    </row>
    <row r="340" spans="1:3" x14ac:dyDescent="0.25">
      <c r="A340" s="13"/>
      <c r="B340" s="13" t="b">
        <f>AND('BASE DE DATOS'!$A340='Tablero Indicadores 1 Trimestre'!$G$2,IF('Tablero Indicadores 1 Trimestre'!$G$3="Primer Trimestre",OR('BASE DE DATOS'!$O340="Trimestral",'BASE DE DATOS'!$O340="Mensual"),IF('Tablero Indicadores 1 Trimestre'!$G$3="Segundo Trimestre",OR('BASE DE DATOS'!$O340="Trimestral",'BASE DE DATOS'!$O340="Mensual",'BASE DE DATOS'!$O340="Semestral"),IF('Tablero Indicadores 1 Trimestre'!$G$3="Tercer Trimestre",OR('BASE DE DATOS'!$O340="Trimestral",'BASE DE DATOS'!$O340="Mensual"),OR('BASE DE DATOS'!$O340="Trimestral",'BASE DE DATOS'!$O340="Mensual",'BASE DE DATOS'!$O340="Semestral",'BASE DE DATOS'!$O340="Anual")))))</f>
        <v>0</v>
      </c>
      <c r="C340" s="13" t="str">
        <f>IF(B340,COUNTIF($B$2:B340,TRUE()),"")</f>
        <v/>
      </c>
    </row>
    <row r="341" spans="1:3" x14ac:dyDescent="0.25">
      <c r="A341" s="13"/>
      <c r="B341" s="13" t="b">
        <f>AND('BASE DE DATOS'!$A341='Tablero Indicadores 1 Trimestre'!$G$2,IF('Tablero Indicadores 1 Trimestre'!$G$3="Primer Trimestre",OR('BASE DE DATOS'!$O341="Trimestral",'BASE DE DATOS'!$O341="Mensual"),IF('Tablero Indicadores 1 Trimestre'!$G$3="Segundo Trimestre",OR('BASE DE DATOS'!$O341="Trimestral",'BASE DE DATOS'!$O341="Mensual",'BASE DE DATOS'!$O341="Semestral"),IF('Tablero Indicadores 1 Trimestre'!$G$3="Tercer Trimestre",OR('BASE DE DATOS'!$O341="Trimestral",'BASE DE DATOS'!$O341="Mensual"),OR('BASE DE DATOS'!$O341="Trimestral",'BASE DE DATOS'!$O341="Mensual",'BASE DE DATOS'!$O341="Semestral",'BASE DE DATOS'!$O341="Anual")))))</f>
        <v>0</v>
      </c>
      <c r="C341" s="13" t="str">
        <f>IF(B341,COUNTIF($B$2:B341,TRUE()),"")</f>
        <v/>
      </c>
    </row>
    <row r="342" spans="1:3" x14ac:dyDescent="0.25">
      <c r="A342" s="13"/>
      <c r="B342" s="13" t="b">
        <f>AND('BASE DE DATOS'!$A342='Tablero Indicadores 1 Trimestre'!$G$2,IF('Tablero Indicadores 1 Trimestre'!$G$3="Primer Trimestre",OR('BASE DE DATOS'!$O342="Trimestral",'BASE DE DATOS'!$O342="Mensual"),IF('Tablero Indicadores 1 Trimestre'!$G$3="Segundo Trimestre",OR('BASE DE DATOS'!$O342="Trimestral",'BASE DE DATOS'!$O342="Mensual",'BASE DE DATOS'!$O342="Semestral"),IF('Tablero Indicadores 1 Trimestre'!$G$3="Tercer Trimestre",OR('BASE DE DATOS'!$O342="Trimestral",'BASE DE DATOS'!$O342="Mensual"),OR('BASE DE DATOS'!$O342="Trimestral",'BASE DE DATOS'!$O342="Mensual",'BASE DE DATOS'!$O342="Semestral",'BASE DE DATOS'!$O342="Anual")))))</f>
        <v>0</v>
      </c>
      <c r="C342" s="13" t="str">
        <f>IF(B342,COUNTIF($B$2:B342,TRUE()),"")</f>
        <v/>
      </c>
    </row>
    <row r="343" spans="1:3" x14ac:dyDescent="0.25">
      <c r="A343" s="13"/>
      <c r="B343" s="13" t="b">
        <f>AND('BASE DE DATOS'!$A343='Tablero Indicadores 1 Trimestre'!$G$2,IF('Tablero Indicadores 1 Trimestre'!$G$3="Primer Trimestre",OR('BASE DE DATOS'!$O343="Trimestral",'BASE DE DATOS'!$O343="Mensual"),IF('Tablero Indicadores 1 Trimestre'!$G$3="Segundo Trimestre",OR('BASE DE DATOS'!$O343="Trimestral",'BASE DE DATOS'!$O343="Mensual",'BASE DE DATOS'!$O343="Semestral"),IF('Tablero Indicadores 1 Trimestre'!$G$3="Tercer Trimestre",OR('BASE DE DATOS'!$O343="Trimestral",'BASE DE DATOS'!$O343="Mensual"),OR('BASE DE DATOS'!$O343="Trimestral",'BASE DE DATOS'!$O343="Mensual",'BASE DE DATOS'!$O343="Semestral",'BASE DE DATOS'!$O343="Anual")))))</f>
        <v>0</v>
      </c>
      <c r="C343" s="13" t="str">
        <f>IF(B343,COUNTIF($B$2:B343,TRUE()),"")</f>
        <v/>
      </c>
    </row>
    <row r="344" spans="1:3" x14ac:dyDescent="0.25">
      <c r="A344" s="13"/>
      <c r="B344" s="13" t="b">
        <f>AND('BASE DE DATOS'!$A344='Tablero Indicadores 1 Trimestre'!$G$2,IF('Tablero Indicadores 1 Trimestre'!$G$3="Primer Trimestre",OR('BASE DE DATOS'!$O344="Trimestral",'BASE DE DATOS'!$O344="Mensual"),IF('Tablero Indicadores 1 Trimestre'!$G$3="Segundo Trimestre",OR('BASE DE DATOS'!$O344="Trimestral",'BASE DE DATOS'!$O344="Mensual",'BASE DE DATOS'!$O344="Semestral"),IF('Tablero Indicadores 1 Trimestre'!$G$3="Tercer Trimestre",OR('BASE DE DATOS'!$O344="Trimestral",'BASE DE DATOS'!$O344="Mensual"),OR('BASE DE DATOS'!$O344="Trimestral",'BASE DE DATOS'!$O344="Mensual",'BASE DE DATOS'!$O344="Semestral",'BASE DE DATOS'!$O344="Anual")))))</f>
        <v>0</v>
      </c>
      <c r="C344" s="13" t="str">
        <f>IF(B344,COUNTIF($B$2:B344,TRUE()),"")</f>
        <v/>
      </c>
    </row>
    <row r="345" spans="1:3" x14ac:dyDescent="0.25">
      <c r="A345" s="13"/>
      <c r="B345" s="13" t="b">
        <f>AND('BASE DE DATOS'!$A345='Tablero Indicadores 1 Trimestre'!$G$2,IF('Tablero Indicadores 1 Trimestre'!$G$3="Primer Trimestre",OR('BASE DE DATOS'!$O345="Trimestral",'BASE DE DATOS'!$O345="Mensual"),IF('Tablero Indicadores 1 Trimestre'!$G$3="Segundo Trimestre",OR('BASE DE DATOS'!$O345="Trimestral",'BASE DE DATOS'!$O345="Mensual",'BASE DE DATOS'!$O345="Semestral"),IF('Tablero Indicadores 1 Trimestre'!$G$3="Tercer Trimestre",OR('BASE DE DATOS'!$O345="Trimestral",'BASE DE DATOS'!$O345="Mensual"),OR('BASE DE DATOS'!$O345="Trimestral",'BASE DE DATOS'!$O345="Mensual",'BASE DE DATOS'!$O345="Semestral",'BASE DE DATOS'!$O345="Anual")))))</f>
        <v>0</v>
      </c>
      <c r="C345" s="13" t="str">
        <f>IF(B345,COUNTIF($B$2:B345,TRUE()),"")</f>
        <v/>
      </c>
    </row>
    <row r="346" spans="1:3" x14ac:dyDescent="0.25">
      <c r="A346" s="13"/>
      <c r="B346" s="13" t="b">
        <f>AND('BASE DE DATOS'!$A346='Tablero Indicadores 1 Trimestre'!$G$2,IF('Tablero Indicadores 1 Trimestre'!$G$3="Primer Trimestre",OR('BASE DE DATOS'!$O346="Trimestral",'BASE DE DATOS'!$O346="Mensual"),IF('Tablero Indicadores 1 Trimestre'!$G$3="Segundo Trimestre",OR('BASE DE DATOS'!$O346="Trimestral",'BASE DE DATOS'!$O346="Mensual",'BASE DE DATOS'!$O346="Semestral"),IF('Tablero Indicadores 1 Trimestre'!$G$3="Tercer Trimestre",OR('BASE DE DATOS'!$O346="Trimestral",'BASE DE DATOS'!$O346="Mensual"),OR('BASE DE DATOS'!$O346="Trimestral",'BASE DE DATOS'!$O346="Mensual",'BASE DE DATOS'!$O346="Semestral",'BASE DE DATOS'!$O346="Anual")))))</f>
        <v>0</v>
      </c>
      <c r="C346" s="13" t="str">
        <f>IF(B346,COUNTIF($B$2:B346,TRUE()),"")</f>
        <v/>
      </c>
    </row>
    <row r="347" spans="1:3" x14ac:dyDescent="0.25">
      <c r="A347" s="13"/>
      <c r="B347" s="13" t="b">
        <f>AND('BASE DE DATOS'!$A347='Tablero Indicadores 1 Trimestre'!$G$2,IF('Tablero Indicadores 1 Trimestre'!$G$3="Primer Trimestre",OR('BASE DE DATOS'!$O347="Trimestral",'BASE DE DATOS'!$O347="Mensual"),IF('Tablero Indicadores 1 Trimestre'!$G$3="Segundo Trimestre",OR('BASE DE DATOS'!$O347="Trimestral",'BASE DE DATOS'!$O347="Mensual",'BASE DE DATOS'!$O347="Semestral"),IF('Tablero Indicadores 1 Trimestre'!$G$3="Tercer Trimestre",OR('BASE DE DATOS'!$O347="Trimestral",'BASE DE DATOS'!$O347="Mensual"),OR('BASE DE DATOS'!$O347="Trimestral",'BASE DE DATOS'!$O347="Mensual",'BASE DE DATOS'!$O347="Semestral",'BASE DE DATOS'!$O347="Anual")))))</f>
        <v>0</v>
      </c>
      <c r="C347" s="13" t="str">
        <f>IF(B347,COUNTIF($B$2:B347,TRUE()),"")</f>
        <v/>
      </c>
    </row>
    <row r="348" spans="1:3" x14ac:dyDescent="0.25">
      <c r="A348" s="13"/>
      <c r="B348" s="13" t="b">
        <f>AND('BASE DE DATOS'!$A348='Tablero Indicadores 1 Trimestre'!$G$2,IF('Tablero Indicadores 1 Trimestre'!$G$3="Primer Trimestre",OR('BASE DE DATOS'!$O348="Trimestral",'BASE DE DATOS'!$O348="Mensual"),IF('Tablero Indicadores 1 Trimestre'!$G$3="Segundo Trimestre",OR('BASE DE DATOS'!$O348="Trimestral",'BASE DE DATOS'!$O348="Mensual",'BASE DE DATOS'!$O348="Semestral"),IF('Tablero Indicadores 1 Trimestre'!$G$3="Tercer Trimestre",OR('BASE DE DATOS'!$O348="Trimestral",'BASE DE DATOS'!$O348="Mensual"),OR('BASE DE DATOS'!$O348="Trimestral",'BASE DE DATOS'!$O348="Mensual",'BASE DE DATOS'!$O348="Semestral",'BASE DE DATOS'!$O348="Anual")))))</f>
        <v>0</v>
      </c>
      <c r="C348" s="13" t="str">
        <f>IF(B348,COUNTIF($B$2:B348,TRUE()),"")</f>
        <v/>
      </c>
    </row>
    <row r="349" spans="1:3" x14ac:dyDescent="0.25">
      <c r="A349" s="13"/>
      <c r="B349" s="13" t="b">
        <f>AND('BASE DE DATOS'!$A349='Tablero Indicadores 1 Trimestre'!$G$2,IF('Tablero Indicadores 1 Trimestre'!$G$3="Primer Trimestre",OR('BASE DE DATOS'!$O349="Trimestral",'BASE DE DATOS'!$O349="Mensual"),IF('Tablero Indicadores 1 Trimestre'!$G$3="Segundo Trimestre",OR('BASE DE DATOS'!$O349="Trimestral",'BASE DE DATOS'!$O349="Mensual",'BASE DE DATOS'!$O349="Semestral"),IF('Tablero Indicadores 1 Trimestre'!$G$3="Tercer Trimestre",OR('BASE DE DATOS'!$O349="Trimestral",'BASE DE DATOS'!$O349="Mensual"),OR('BASE DE DATOS'!$O349="Trimestral",'BASE DE DATOS'!$O349="Mensual",'BASE DE DATOS'!$O349="Semestral",'BASE DE DATOS'!$O349="Anual")))))</f>
        <v>0</v>
      </c>
      <c r="C349" s="13" t="str">
        <f>IF(B349,COUNTIF($B$2:B349,TRUE()),"")</f>
        <v/>
      </c>
    </row>
    <row r="350" spans="1:3" x14ac:dyDescent="0.25">
      <c r="A350" s="13"/>
      <c r="B350" s="13" t="b">
        <f>AND('BASE DE DATOS'!$A350='Tablero Indicadores 1 Trimestre'!$G$2,IF('Tablero Indicadores 1 Trimestre'!$G$3="Primer Trimestre",OR('BASE DE DATOS'!$O350="Trimestral",'BASE DE DATOS'!$O350="Mensual"),IF('Tablero Indicadores 1 Trimestre'!$G$3="Segundo Trimestre",OR('BASE DE DATOS'!$O350="Trimestral",'BASE DE DATOS'!$O350="Mensual",'BASE DE DATOS'!$O350="Semestral"),IF('Tablero Indicadores 1 Trimestre'!$G$3="Tercer Trimestre",OR('BASE DE DATOS'!$O350="Trimestral",'BASE DE DATOS'!$O350="Mensual"),OR('BASE DE DATOS'!$O350="Trimestral",'BASE DE DATOS'!$O350="Mensual",'BASE DE DATOS'!$O350="Semestral",'BASE DE DATOS'!$O350="Anual")))))</f>
        <v>0</v>
      </c>
      <c r="C350" s="13" t="str">
        <f>IF(B350,COUNTIF($B$2:B350,TRUE()),"")</f>
        <v/>
      </c>
    </row>
    <row r="351" spans="1:3" x14ac:dyDescent="0.25">
      <c r="A351" s="13"/>
      <c r="B351" s="13" t="b">
        <f>AND('BASE DE DATOS'!$A351='Tablero Indicadores 1 Trimestre'!$G$2,IF('Tablero Indicadores 1 Trimestre'!$G$3="Primer Trimestre",OR('BASE DE DATOS'!$O351="Trimestral",'BASE DE DATOS'!$O351="Mensual"),IF('Tablero Indicadores 1 Trimestre'!$G$3="Segundo Trimestre",OR('BASE DE DATOS'!$O351="Trimestral",'BASE DE DATOS'!$O351="Mensual",'BASE DE DATOS'!$O351="Semestral"),IF('Tablero Indicadores 1 Trimestre'!$G$3="Tercer Trimestre",OR('BASE DE DATOS'!$O351="Trimestral",'BASE DE DATOS'!$O351="Mensual"),OR('BASE DE DATOS'!$O351="Trimestral",'BASE DE DATOS'!$O351="Mensual",'BASE DE DATOS'!$O351="Semestral",'BASE DE DATOS'!$O351="Anual")))))</f>
        <v>0</v>
      </c>
      <c r="C351" s="13" t="str">
        <f>IF(B351,COUNTIF($B$2:B351,TRUE()),"")</f>
        <v/>
      </c>
    </row>
    <row r="352" spans="1:3" x14ac:dyDescent="0.25">
      <c r="A352" s="13"/>
      <c r="B352" s="13" t="b">
        <f>AND('BASE DE DATOS'!$A352='Tablero Indicadores 1 Trimestre'!$G$2,IF('Tablero Indicadores 1 Trimestre'!$G$3="Primer Trimestre",OR('BASE DE DATOS'!$O352="Trimestral",'BASE DE DATOS'!$O352="Mensual"),IF('Tablero Indicadores 1 Trimestre'!$G$3="Segundo Trimestre",OR('BASE DE DATOS'!$O352="Trimestral",'BASE DE DATOS'!$O352="Mensual",'BASE DE DATOS'!$O352="Semestral"),IF('Tablero Indicadores 1 Trimestre'!$G$3="Tercer Trimestre",OR('BASE DE DATOS'!$O352="Trimestral",'BASE DE DATOS'!$O352="Mensual"),OR('BASE DE DATOS'!$O352="Trimestral",'BASE DE DATOS'!$O352="Mensual",'BASE DE DATOS'!$O352="Semestral",'BASE DE DATOS'!$O352="Anual")))))</f>
        <v>0</v>
      </c>
      <c r="C352" s="13" t="str">
        <f>IF(B352,COUNTIF($B$2:B352,TRUE()),"")</f>
        <v/>
      </c>
    </row>
    <row r="353" spans="1:3" x14ac:dyDescent="0.25">
      <c r="A353" s="13"/>
      <c r="B353" s="13" t="b">
        <f>AND('BASE DE DATOS'!$A353='Tablero Indicadores 1 Trimestre'!$G$2,IF('Tablero Indicadores 1 Trimestre'!$G$3="Primer Trimestre",OR('BASE DE DATOS'!$O353="Trimestral",'BASE DE DATOS'!$O353="Mensual"),IF('Tablero Indicadores 1 Trimestre'!$G$3="Segundo Trimestre",OR('BASE DE DATOS'!$O353="Trimestral",'BASE DE DATOS'!$O353="Mensual",'BASE DE DATOS'!$O353="Semestral"),IF('Tablero Indicadores 1 Trimestre'!$G$3="Tercer Trimestre",OR('BASE DE DATOS'!$O353="Trimestral",'BASE DE DATOS'!$O353="Mensual"),OR('BASE DE DATOS'!$O353="Trimestral",'BASE DE DATOS'!$O353="Mensual",'BASE DE DATOS'!$O353="Semestral",'BASE DE DATOS'!$O353="Anual")))))</f>
        <v>0</v>
      </c>
      <c r="C353" s="13" t="str">
        <f>IF(B353,COUNTIF($B$2:B353,TRUE()),"")</f>
        <v/>
      </c>
    </row>
    <row r="354" spans="1:3" x14ac:dyDescent="0.25">
      <c r="A354" s="13"/>
      <c r="B354" s="13" t="b">
        <f>AND('BASE DE DATOS'!$A354='Tablero Indicadores 1 Trimestre'!$G$2,IF('Tablero Indicadores 1 Trimestre'!$G$3="Primer Trimestre",OR('BASE DE DATOS'!$O354="Trimestral",'BASE DE DATOS'!$O354="Mensual"),IF('Tablero Indicadores 1 Trimestre'!$G$3="Segundo Trimestre",OR('BASE DE DATOS'!$O354="Trimestral",'BASE DE DATOS'!$O354="Mensual",'BASE DE DATOS'!$O354="Semestral"),IF('Tablero Indicadores 1 Trimestre'!$G$3="Tercer Trimestre",OR('BASE DE DATOS'!$O354="Trimestral",'BASE DE DATOS'!$O354="Mensual"),OR('BASE DE DATOS'!$O354="Trimestral",'BASE DE DATOS'!$O354="Mensual",'BASE DE DATOS'!$O354="Semestral",'BASE DE DATOS'!$O354="Anual")))))</f>
        <v>0</v>
      </c>
      <c r="C354" s="13" t="str">
        <f>IF(B354,COUNTIF($B$2:B354,TRUE()),"")</f>
        <v/>
      </c>
    </row>
    <row r="355" spans="1:3" x14ac:dyDescent="0.25">
      <c r="A355" s="13"/>
      <c r="B355" s="13" t="b">
        <f>AND('BASE DE DATOS'!$A355='Tablero Indicadores 1 Trimestre'!$G$2,IF('Tablero Indicadores 1 Trimestre'!$G$3="Primer Trimestre",OR('BASE DE DATOS'!$O355="Trimestral",'BASE DE DATOS'!$O355="Mensual"),IF('Tablero Indicadores 1 Trimestre'!$G$3="Segundo Trimestre",OR('BASE DE DATOS'!$O355="Trimestral",'BASE DE DATOS'!$O355="Mensual",'BASE DE DATOS'!$O355="Semestral"),IF('Tablero Indicadores 1 Trimestre'!$G$3="Tercer Trimestre",OR('BASE DE DATOS'!$O355="Trimestral",'BASE DE DATOS'!$O355="Mensual"),OR('BASE DE DATOS'!$O355="Trimestral",'BASE DE DATOS'!$O355="Mensual",'BASE DE DATOS'!$O355="Semestral",'BASE DE DATOS'!$O355="Anual")))))</f>
        <v>0</v>
      </c>
      <c r="C355" s="13" t="str">
        <f>IF(B355,COUNTIF($B$2:B355,TRUE()),"")</f>
        <v/>
      </c>
    </row>
    <row r="356" spans="1:3" x14ac:dyDescent="0.25">
      <c r="A356" s="13"/>
      <c r="B356" s="13" t="b">
        <f>AND('BASE DE DATOS'!$A356='Tablero Indicadores 1 Trimestre'!$G$2,IF('Tablero Indicadores 1 Trimestre'!$G$3="Primer Trimestre",OR('BASE DE DATOS'!$O356="Trimestral",'BASE DE DATOS'!$O356="Mensual"),IF('Tablero Indicadores 1 Trimestre'!$G$3="Segundo Trimestre",OR('BASE DE DATOS'!$O356="Trimestral",'BASE DE DATOS'!$O356="Mensual",'BASE DE DATOS'!$O356="Semestral"),IF('Tablero Indicadores 1 Trimestre'!$G$3="Tercer Trimestre",OR('BASE DE DATOS'!$O356="Trimestral",'BASE DE DATOS'!$O356="Mensual"),OR('BASE DE DATOS'!$O356="Trimestral",'BASE DE DATOS'!$O356="Mensual",'BASE DE DATOS'!$O356="Semestral",'BASE DE DATOS'!$O356="Anual")))))</f>
        <v>0</v>
      </c>
      <c r="C356" s="13" t="str">
        <f>IF(B356,COUNTIF($B$2:B356,TRUE()),"")</f>
        <v/>
      </c>
    </row>
    <row r="357" spans="1:3" x14ac:dyDescent="0.25">
      <c r="A357" s="13"/>
      <c r="B357" s="13" t="b">
        <f>AND('BASE DE DATOS'!$A357='Tablero Indicadores 1 Trimestre'!$G$2,IF('Tablero Indicadores 1 Trimestre'!$G$3="Primer Trimestre",OR('BASE DE DATOS'!$O357="Trimestral",'BASE DE DATOS'!$O357="Mensual"),IF('Tablero Indicadores 1 Trimestre'!$G$3="Segundo Trimestre",OR('BASE DE DATOS'!$O357="Trimestral",'BASE DE DATOS'!$O357="Mensual",'BASE DE DATOS'!$O357="Semestral"),IF('Tablero Indicadores 1 Trimestre'!$G$3="Tercer Trimestre",OR('BASE DE DATOS'!$O357="Trimestral",'BASE DE DATOS'!$O357="Mensual"),OR('BASE DE DATOS'!$O357="Trimestral",'BASE DE DATOS'!$O357="Mensual",'BASE DE DATOS'!$O357="Semestral",'BASE DE DATOS'!$O357="Anual")))))</f>
        <v>0</v>
      </c>
      <c r="C357" s="13" t="str">
        <f>IF(B357,COUNTIF($B$2:B357,TRUE()),"")</f>
        <v/>
      </c>
    </row>
    <row r="358" spans="1:3" x14ac:dyDescent="0.25">
      <c r="A358" s="13"/>
      <c r="B358" s="13" t="b">
        <f>AND('BASE DE DATOS'!$A358='Tablero Indicadores 1 Trimestre'!$G$2,IF('Tablero Indicadores 1 Trimestre'!$G$3="Primer Trimestre",OR('BASE DE DATOS'!$O358="Trimestral",'BASE DE DATOS'!$O358="Mensual"),IF('Tablero Indicadores 1 Trimestre'!$G$3="Segundo Trimestre",OR('BASE DE DATOS'!$O358="Trimestral",'BASE DE DATOS'!$O358="Mensual",'BASE DE DATOS'!$O358="Semestral"),IF('Tablero Indicadores 1 Trimestre'!$G$3="Tercer Trimestre",OR('BASE DE DATOS'!$O358="Trimestral",'BASE DE DATOS'!$O358="Mensual"),OR('BASE DE DATOS'!$O358="Trimestral",'BASE DE DATOS'!$O358="Mensual",'BASE DE DATOS'!$O358="Semestral",'BASE DE DATOS'!$O358="Anual")))))</f>
        <v>0</v>
      </c>
      <c r="C358" s="13" t="str">
        <f>IF(B358,COUNTIF($B$2:B358,TRUE()),"")</f>
        <v/>
      </c>
    </row>
    <row r="359" spans="1:3" x14ac:dyDescent="0.25">
      <c r="A359" s="13"/>
      <c r="B359" s="13" t="b">
        <f>AND('BASE DE DATOS'!$A359='Tablero Indicadores 1 Trimestre'!$G$2,IF('Tablero Indicadores 1 Trimestre'!$G$3="Primer Trimestre",OR('BASE DE DATOS'!$O359="Trimestral",'BASE DE DATOS'!$O359="Mensual"),IF('Tablero Indicadores 1 Trimestre'!$G$3="Segundo Trimestre",OR('BASE DE DATOS'!$O359="Trimestral",'BASE DE DATOS'!$O359="Mensual",'BASE DE DATOS'!$O359="Semestral"),IF('Tablero Indicadores 1 Trimestre'!$G$3="Tercer Trimestre",OR('BASE DE DATOS'!$O359="Trimestral",'BASE DE DATOS'!$O359="Mensual"),OR('BASE DE DATOS'!$O359="Trimestral",'BASE DE DATOS'!$O359="Mensual",'BASE DE DATOS'!$O359="Semestral",'BASE DE DATOS'!$O359="Anual")))))</f>
        <v>0</v>
      </c>
      <c r="C359" s="13" t="str">
        <f>IF(B359,COUNTIF($B$2:B359,TRUE()),"")</f>
        <v/>
      </c>
    </row>
    <row r="360" spans="1:3" x14ac:dyDescent="0.25">
      <c r="A360" s="13"/>
      <c r="B360" s="13" t="b">
        <f>AND('BASE DE DATOS'!$A360='Tablero Indicadores 1 Trimestre'!$G$2,IF('Tablero Indicadores 1 Trimestre'!$G$3="Primer Trimestre",OR('BASE DE DATOS'!$O360="Trimestral",'BASE DE DATOS'!$O360="Mensual"),IF('Tablero Indicadores 1 Trimestre'!$G$3="Segundo Trimestre",OR('BASE DE DATOS'!$O360="Trimestral",'BASE DE DATOS'!$O360="Mensual",'BASE DE DATOS'!$O360="Semestral"),IF('Tablero Indicadores 1 Trimestre'!$G$3="Tercer Trimestre",OR('BASE DE DATOS'!$O360="Trimestral",'BASE DE DATOS'!$O360="Mensual"),OR('BASE DE DATOS'!$O360="Trimestral",'BASE DE DATOS'!$O360="Mensual",'BASE DE DATOS'!$O360="Semestral",'BASE DE DATOS'!$O360="Anual")))))</f>
        <v>0</v>
      </c>
      <c r="C360" s="13" t="str">
        <f>IF(B360,COUNTIF($B$2:B360,TRUE()),"")</f>
        <v/>
      </c>
    </row>
    <row r="361" spans="1:3" x14ac:dyDescent="0.25">
      <c r="A361" s="13"/>
      <c r="B361" s="13" t="b">
        <f>AND('BASE DE DATOS'!$A361='Tablero Indicadores 1 Trimestre'!$G$2,IF('Tablero Indicadores 1 Trimestre'!$G$3="Primer Trimestre",OR('BASE DE DATOS'!$O361="Trimestral",'BASE DE DATOS'!$O361="Mensual"),IF('Tablero Indicadores 1 Trimestre'!$G$3="Segundo Trimestre",OR('BASE DE DATOS'!$O361="Trimestral",'BASE DE DATOS'!$O361="Mensual",'BASE DE DATOS'!$O361="Semestral"),IF('Tablero Indicadores 1 Trimestre'!$G$3="Tercer Trimestre",OR('BASE DE DATOS'!$O361="Trimestral",'BASE DE DATOS'!$O361="Mensual"),OR('BASE DE DATOS'!$O361="Trimestral",'BASE DE DATOS'!$O361="Mensual",'BASE DE DATOS'!$O361="Semestral",'BASE DE DATOS'!$O361="Anual")))))</f>
        <v>0</v>
      </c>
      <c r="C361" s="13" t="str">
        <f>IF(B361,COUNTIF($B$2:B361,TRUE()),"")</f>
        <v/>
      </c>
    </row>
    <row r="362" spans="1:3" x14ac:dyDescent="0.25">
      <c r="A362" s="13"/>
      <c r="B362" s="13" t="b">
        <f>AND('BASE DE DATOS'!$A362='Tablero Indicadores 1 Trimestre'!$G$2,IF('Tablero Indicadores 1 Trimestre'!$G$3="Primer Trimestre",OR('BASE DE DATOS'!$O362="Trimestral",'BASE DE DATOS'!$O362="Mensual"),IF('Tablero Indicadores 1 Trimestre'!$G$3="Segundo Trimestre",OR('BASE DE DATOS'!$O362="Trimestral",'BASE DE DATOS'!$O362="Mensual",'BASE DE DATOS'!$O362="Semestral"),IF('Tablero Indicadores 1 Trimestre'!$G$3="Tercer Trimestre",OR('BASE DE DATOS'!$O362="Trimestral",'BASE DE DATOS'!$O362="Mensual"),OR('BASE DE DATOS'!$O362="Trimestral",'BASE DE DATOS'!$O362="Mensual",'BASE DE DATOS'!$O362="Semestral",'BASE DE DATOS'!$O362="Anual")))))</f>
        <v>0</v>
      </c>
      <c r="C362" s="13" t="str">
        <f>IF(B362,COUNTIF($B$2:B362,TRUE()),"")</f>
        <v/>
      </c>
    </row>
    <row r="363" spans="1:3" x14ac:dyDescent="0.25">
      <c r="A363" s="13"/>
      <c r="B363" s="13" t="b">
        <f>AND('BASE DE DATOS'!$A363='Tablero Indicadores 1 Trimestre'!$G$2,IF('Tablero Indicadores 1 Trimestre'!$G$3="Primer Trimestre",OR('BASE DE DATOS'!$O363="Trimestral",'BASE DE DATOS'!$O363="Mensual"),IF('Tablero Indicadores 1 Trimestre'!$G$3="Segundo Trimestre",OR('BASE DE DATOS'!$O363="Trimestral",'BASE DE DATOS'!$O363="Mensual",'BASE DE DATOS'!$O363="Semestral"),IF('Tablero Indicadores 1 Trimestre'!$G$3="Tercer Trimestre",OR('BASE DE DATOS'!$O363="Trimestral",'BASE DE DATOS'!$O363="Mensual"),OR('BASE DE DATOS'!$O363="Trimestral",'BASE DE DATOS'!$O363="Mensual",'BASE DE DATOS'!$O363="Semestral",'BASE DE DATOS'!$O363="Anual")))))</f>
        <v>0</v>
      </c>
      <c r="C363" s="13" t="str">
        <f>IF(B363,COUNTIF($B$2:B363,TRUE()),"")</f>
        <v/>
      </c>
    </row>
    <row r="364" spans="1:3" x14ac:dyDescent="0.25">
      <c r="A364" s="13"/>
      <c r="B364" s="13" t="b">
        <f>AND('BASE DE DATOS'!$A364='Tablero Indicadores 1 Trimestre'!$G$2,IF('Tablero Indicadores 1 Trimestre'!$G$3="Primer Trimestre",OR('BASE DE DATOS'!$O364="Trimestral",'BASE DE DATOS'!$O364="Mensual"),IF('Tablero Indicadores 1 Trimestre'!$G$3="Segundo Trimestre",OR('BASE DE DATOS'!$O364="Trimestral",'BASE DE DATOS'!$O364="Mensual",'BASE DE DATOS'!$O364="Semestral"),IF('Tablero Indicadores 1 Trimestre'!$G$3="Tercer Trimestre",OR('BASE DE DATOS'!$O364="Trimestral",'BASE DE DATOS'!$O364="Mensual"),OR('BASE DE DATOS'!$O364="Trimestral",'BASE DE DATOS'!$O364="Mensual",'BASE DE DATOS'!$O364="Semestral",'BASE DE DATOS'!$O364="Anual")))))</f>
        <v>0</v>
      </c>
      <c r="C364" s="13" t="str">
        <f>IF(B364,COUNTIF($B$2:B364,TRUE()),"")</f>
        <v/>
      </c>
    </row>
    <row r="365" spans="1:3" x14ac:dyDescent="0.25">
      <c r="A365" s="13"/>
      <c r="B365" s="13" t="b">
        <f>AND('BASE DE DATOS'!$A365='Tablero Indicadores 1 Trimestre'!$G$2,IF('Tablero Indicadores 1 Trimestre'!$G$3="Primer Trimestre",OR('BASE DE DATOS'!$O365="Trimestral",'BASE DE DATOS'!$O365="Mensual"),IF('Tablero Indicadores 1 Trimestre'!$G$3="Segundo Trimestre",OR('BASE DE DATOS'!$O365="Trimestral",'BASE DE DATOS'!$O365="Mensual",'BASE DE DATOS'!$O365="Semestral"),IF('Tablero Indicadores 1 Trimestre'!$G$3="Tercer Trimestre",OR('BASE DE DATOS'!$O365="Trimestral",'BASE DE DATOS'!$O365="Mensual"),OR('BASE DE DATOS'!$O365="Trimestral",'BASE DE DATOS'!$O365="Mensual",'BASE DE DATOS'!$O365="Semestral",'BASE DE DATOS'!$O365="Anual")))))</f>
        <v>0</v>
      </c>
      <c r="C365" s="13" t="str">
        <f>IF(B365,COUNTIF($B$2:B365,TRUE()),"")</f>
        <v/>
      </c>
    </row>
    <row r="366" spans="1:3" x14ac:dyDescent="0.25">
      <c r="A366" s="13"/>
      <c r="B366" s="13" t="b">
        <f>AND('BASE DE DATOS'!$A366='Tablero Indicadores 1 Trimestre'!$G$2,IF('Tablero Indicadores 1 Trimestre'!$G$3="Primer Trimestre",OR('BASE DE DATOS'!$O366="Trimestral",'BASE DE DATOS'!$O366="Mensual"),IF('Tablero Indicadores 1 Trimestre'!$G$3="Segundo Trimestre",OR('BASE DE DATOS'!$O366="Trimestral",'BASE DE DATOS'!$O366="Mensual",'BASE DE DATOS'!$O366="Semestral"),IF('Tablero Indicadores 1 Trimestre'!$G$3="Tercer Trimestre",OR('BASE DE DATOS'!$O366="Trimestral",'BASE DE DATOS'!$O366="Mensual"),OR('BASE DE DATOS'!$O366="Trimestral",'BASE DE DATOS'!$O366="Mensual",'BASE DE DATOS'!$O366="Semestral",'BASE DE DATOS'!$O366="Anual")))))</f>
        <v>0</v>
      </c>
      <c r="C366" s="13" t="str">
        <f>IF(B366,COUNTIF($B$2:B366,TRUE()),"")</f>
        <v/>
      </c>
    </row>
    <row r="367" spans="1:3" x14ac:dyDescent="0.25">
      <c r="A367" s="13"/>
      <c r="B367" s="13" t="b">
        <f>AND('BASE DE DATOS'!$A367='Tablero Indicadores 1 Trimestre'!$G$2,IF('Tablero Indicadores 1 Trimestre'!$G$3="Primer Trimestre",OR('BASE DE DATOS'!$O367="Trimestral",'BASE DE DATOS'!$O367="Mensual"),IF('Tablero Indicadores 1 Trimestre'!$G$3="Segundo Trimestre",OR('BASE DE DATOS'!$O367="Trimestral",'BASE DE DATOS'!$O367="Mensual",'BASE DE DATOS'!$O367="Semestral"),IF('Tablero Indicadores 1 Trimestre'!$G$3="Tercer Trimestre",OR('BASE DE DATOS'!$O367="Trimestral",'BASE DE DATOS'!$O367="Mensual"),OR('BASE DE DATOS'!$O367="Trimestral",'BASE DE DATOS'!$O367="Mensual",'BASE DE DATOS'!$O367="Semestral",'BASE DE DATOS'!$O367="Anual")))))</f>
        <v>0</v>
      </c>
      <c r="C367" s="13" t="str">
        <f>IF(B367,COUNTIF($B$2:B367,TRUE()),"")</f>
        <v/>
      </c>
    </row>
    <row r="368" spans="1:3" x14ac:dyDescent="0.25">
      <c r="A368" s="13"/>
      <c r="B368" s="13" t="b">
        <f>AND('BASE DE DATOS'!$A368='Tablero Indicadores 1 Trimestre'!$G$2,IF('Tablero Indicadores 1 Trimestre'!$G$3="Primer Trimestre",OR('BASE DE DATOS'!$O368="Trimestral",'BASE DE DATOS'!$O368="Mensual"),IF('Tablero Indicadores 1 Trimestre'!$G$3="Segundo Trimestre",OR('BASE DE DATOS'!$O368="Trimestral",'BASE DE DATOS'!$O368="Mensual",'BASE DE DATOS'!$O368="Semestral"),IF('Tablero Indicadores 1 Trimestre'!$G$3="Tercer Trimestre",OR('BASE DE DATOS'!$O368="Trimestral",'BASE DE DATOS'!$O368="Mensual"),OR('BASE DE DATOS'!$O368="Trimestral",'BASE DE DATOS'!$O368="Mensual",'BASE DE DATOS'!$O368="Semestral",'BASE DE DATOS'!$O368="Anual")))))</f>
        <v>0</v>
      </c>
      <c r="C368" s="13" t="str">
        <f>IF(B368,COUNTIF($B$2:B368,TRUE()),"")</f>
        <v/>
      </c>
    </row>
    <row r="369" spans="1:3" x14ac:dyDescent="0.25">
      <c r="A369" s="13"/>
      <c r="B369" s="13" t="b">
        <f>AND('BASE DE DATOS'!$A369='Tablero Indicadores 1 Trimestre'!$G$2,IF('Tablero Indicadores 1 Trimestre'!$G$3="Primer Trimestre",OR('BASE DE DATOS'!$O369="Trimestral",'BASE DE DATOS'!$O369="Mensual"),IF('Tablero Indicadores 1 Trimestre'!$G$3="Segundo Trimestre",OR('BASE DE DATOS'!$O369="Trimestral",'BASE DE DATOS'!$O369="Mensual",'BASE DE DATOS'!$O369="Semestral"),IF('Tablero Indicadores 1 Trimestre'!$G$3="Tercer Trimestre",OR('BASE DE DATOS'!$O369="Trimestral",'BASE DE DATOS'!$O369="Mensual"),OR('BASE DE DATOS'!$O369="Trimestral",'BASE DE DATOS'!$O369="Mensual",'BASE DE DATOS'!$O369="Semestral",'BASE DE DATOS'!$O369="Anual")))))</f>
        <v>0</v>
      </c>
      <c r="C369" s="13" t="str">
        <f>IF(B369,COUNTIF($B$2:B369,TRUE()),"")</f>
        <v/>
      </c>
    </row>
    <row r="370" spans="1:3" x14ac:dyDescent="0.25">
      <c r="A370" s="13"/>
      <c r="B370" s="13" t="b">
        <f>AND('BASE DE DATOS'!$A370='Tablero Indicadores 1 Trimestre'!$G$2,IF('Tablero Indicadores 1 Trimestre'!$G$3="Primer Trimestre",OR('BASE DE DATOS'!$O370="Trimestral",'BASE DE DATOS'!$O370="Mensual"),IF('Tablero Indicadores 1 Trimestre'!$G$3="Segundo Trimestre",OR('BASE DE DATOS'!$O370="Trimestral",'BASE DE DATOS'!$O370="Mensual",'BASE DE DATOS'!$O370="Semestral"),IF('Tablero Indicadores 1 Trimestre'!$G$3="Tercer Trimestre",OR('BASE DE DATOS'!$O370="Trimestral",'BASE DE DATOS'!$O370="Mensual"),OR('BASE DE DATOS'!$O370="Trimestral",'BASE DE DATOS'!$O370="Mensual",'BASE DE DATOS'!$O370="Semestral",'BASE DE DATOS'!$O370="Anual")))))</f>
        <v>0</v>
      </c>
      <c r="C370" s="13" t="str">
        <f>IF(B370,COUNTIF($B$2:B370,TRUE()),"")</f>
        <v/>
      </c>
    </row>
    <row r="371" spans="1:3" x14ac:dyDescent="0.25">
      <c r="A371" s="13"/>
      <c r="B371" s="13" t="b">
        <f>AND('BASE DE DATOS'!$A371='Tablero Indicadores 1 Trimestre'!$G$2,IF('Tablero Indicadores 1 Trimestre'!$G$3="Primer Trimestre",OR('BASE DE DATOS'!$O371="Trimestral",'BASE DE DATOS'!$O371="Mensual"),IF('Tablero Indicadores 1 Trimestre'!$G$3="Segundo Trimestre",OR('BASE DE DATOS'!$O371="Trimestral",'BASE DE DATOS'!$O371="Mensual",'BASE DE DATOS'!$O371="Semestral"),IF('Tablero Indicadores 1 Trimestre'!$G$3="Tercer Trimestre",OR('BASE DE DATOS'!$O371="Trimestral",'BASE DE DATOS'!$O371="Mensual"),OR('BASE DE DATOS'!$O371="Trimestral",'BASE DE DATOS'!$O371="Mensual",'BASE DE DATOS'!$O371="Semestral",'BASE DE DATOS'!$O371="Anual")))))</f>
        <v>0</v>
      </c>
      <c r="C371" s="13" t="str">
        <f>IF(B371,COUNTIF($B$2:B371,TRUE()),"")</f>
        <v/>
      </c>
    </row>
    <row r="372" spans="1:3" x14ac:dyDescent="0.25">
      <c r="A372" s="13"/>
      <c r="B372" s="13" t="b">
        <f>AND('BASE DE DATOS'!$A372='Tablero Indicadores 1 Trimestre'!$G$2,IF('Tablero Indicadores 1 Trimestre'!$G$3="Primer Trimestre",OR('BASE DE DATOS'!$O372="Trimestral",'BASE DE DATOS'!$O372="Mensual"),IF('Tablero Indicadores 1 Trimestre'!$G$3="Segundo Trimestre",OR('BASE DE DATOS'!$O372="Trimestral",'BASE DE DATOS'!$O372="Mensual",'BASE DE DATOS'!$O372="Semestral"),IF('Tablero Indicadores 1 Trimestre'!$G$3="Tercer Trimestre",OR('BASE DE DATOS'!$O372="Trimestral",'BASE DE DATOS'!$O372="Mensual"),OR('BASE DE DATOS'!$O372="Trimestral",'BASE DE DATOS'!$O372="Mensual",'BASE DE DATOS'!$O372="Semestral",'BASE DE DATOS'!$O372="Anual")))))</f>
        <v>0</v>
      </c>
      <c r="C372" s="13" t="str">
        <f>IF(B372,COUNTIF($B$2:B372,TRUE()),"")</f>
        <v/>
      </c>
    </row>
    <row r="373" spans="1:3" x14ac:dyDescent="0.25">
      <c r="A373" s="13"/>
      <c r="B373" s="13" t="b">
        <f>AND('BASE DE DATOS'!$A373='Tablero Indicadores 1 Trimestre'!$G$2,IF('Tablero Indicadores 1 Trimestre'!$G$3="Primer Trimestre",OR('BASE DE DATOS'!$O373="Trimestral",'BASE DE DATOS'!$O373="Mensual"),IF('Tablero Indicadores 1 Trimestre'!$G$3="Segundo Trimestre",OR('BASE DE DATOS'!$O373="Trimestral",'BASE DE DATOS'!$O373="Mensual",'BASE DE DATOS'!$O373="Semestral"),IF('Tablero Indicadores 1 Trimestre'!$G$3="Tercer Trimestre",OR('BASE DE DATOS'!$O373="Trimestral",'BASE DE DATOS'!$O373="Mensual"),OR('BASE DE DATOS'!$O373="Trimestral",'BASE DE DATOS'!$O373="Mensual",'BASE DE DATOS'!$O373="Semestral",'BASE DE DATOS'!$O373="Anual")))))</f>
        <v>0</v>
      </c>
      <c r="C373" s="13" t="str">
        <f>IF(B373,COUNTIF($B$2:B373,TRUE()),"")</f>
        <v/>
      </c>
    </row>
    <row r="374" spans="1:3" x14ac:dyDescent="0.25">
      <c r="A374" s="13"/>
      <c r="B374" s="13" t="b">
        <f>AND('BASE DE DATOS'!$A374='Tablero Indicadores 1 Trimestre'!$G$2,IF('Tablero Indicadores 1 Trimestre'!$G$3="Primer Trimestre",OR('BASE DE DATOS'!$O374="Trimestral",'BASE DE DATOS'!$O374="Mensual"),IF('Tablero Indicadores 1 Trimestre'!$G$3="Segundo Trimestre",OR('BASE DE DATOS'!$O374="Trimestral",'BASE DE DATOS'!$O374="Mensual",'BASE DE DATOS'!$O374="Semestral"),IF('Tablero Indicadores 1 Trimestre'!$G$3="Tercer Trimestre",OR('BASE DE DATOS'!$O374="Trimestral",'BASE DE DATOS'!$O374="Mensual"),OR('BASE DE DATOS'!$O374="Trimestral",'BASE DE DATOS'!$O374="Mensual",'BASE DE DATOS'!$O374="Semestral",'BASE DE DATOS'!$O374="Anual")))))</f>
        <v>0</v>
      </c>
      <c r="C374" s="13" t="str">
        <f>IF(B374,COUNTIF($B$2:B374,TRUE()),"")</f>
        <v/>
      </c>
    </row>
    <row r="375" spans="1:3" x14ac:dyDescent="0.25">
      <c r="A375" s="13"/>
      <c r="B375" s="13" t="b">
        <f>AND('BASE DE DATOS'!$A375='Tablero Indicadores 1 Trimestre'!$G$2,IF('Tablero Indicadores 1 Trimestre'!$G$3="Primer Trimestre",OR('BASE DE DATOS'!$O375="Trimestral",'BASE DE DATOS'!$O375="Mensual"),IF('Tablero Indicadores 1 Trimestre'!$G$3="Segundo Trimestre",OR('BASE DE DATOS'!$O375="Trimestral",'BASE DE DATOS'!$O375="Mensual",'BASE DE DATOS'!$O375="Semestral"),IF('Tablero Indicadores 1 Trimestre'!$G$3="Tercer Trimestre",OR('BASE DE DATOS'!$O375="Trimestral",'BASE DE DATOS'!$O375="Mensual"),OR('BASE DE DATOS'!$O375="Trimestral",'BASE DE DATOS'!$O375="Mensual",'BASE DE DATOS'!$O375="Semestral",'BASE DE DATOS'!$O375="Anual")))))</f>
        <v>0</v>
      </c>
      <c r="C375" s="13" t="str">
        <f>IF(B375,COUNTIF($B$2:B375,TRUE()),"")</f>
        <v/>
      </c>
    </row>
    <row r="376" spans="1:3" x14ac:dyDescent="0.25">
      <c r="A376" s="13"/>
      <c r="B376" s="13" t="b">
        <f>AND('BASE DE DATOS'!$A376='Tablero Indicadores 1 Trimestre'!$G$2,IF('Tablero Indicadores 1 Trimestre'!$G$3="Primer Trimestre",OR('BASE DE DATOS'!$O376="Trimestral",'BASE DE DATOS'!$O376="Mensual"),IF('Tablero Indicadores 1 Trimestre'!$G$3="Segundo Trimestre",OR('BASE DE DATOS'!$O376="Trimestral",'BASE DE DATOS'!$O376="Mensual",'BASE DE DATOS'!$O376="Semestral"),IF('Tablero Indicadores 1 Trimestre'!$G$3="Tercer Trimestre",OR('BASE DE DATOS'!$O376="Trimestral",'BASE DE DATOS'!$O376="Mensual"),OR('BASE DE DATOS'!$O376="Trimestral",'BASE DE DATOS'!$O376="Mensual",'BASE DE DATOS'!$O376="Semestral",'BASE DE DATOS'!$O376="Anual")))))</f>
        <v>0</v>
      </c>
      <c r="C376" s="13" t="str">
        <f>IF(B376,COUNTIF($B$2:B376,TRUE()),"")</f>
        <v/>
      </c>
    </row>
    <row r="377" spans="1:3" x14ac:dyDescent="0.25">
      <c r="A377" s="13"/>
      <c r="B377" s="13" t="b">
        <f>AND('BASE DE DATOS'!$A377='Tablero Indicadores 1 Trimestre'!$G$2,IF('Tablero Indicadores 1 Trimestre'!$G$3="Primer Trimestre",OR('BASE DE DATOS'!$O377="Trimestral",'BASE DE DATOS'!$O377="Mensual"),IF('Tablero Indicadores 1 Trimestre'!$G$3="Segundo Trimestre",OR('BASE DE DATOS'!$O377="Trimestral",'BASE DE DATOS'!$O377="Mensual",'BASE DE DATOS'!$O377="Semestral"),IF('Tablero Indicadores 1 Trimestre'!$G$3="Tercer Trimestre",OR('BASE DE DATOS'!$O377="Trimestral",'BASE DE DATOS'!$O377="Mensual"),OR('BASE DE DATOS'!$O377="Trimestral",'BASE DE DATOS'!$O377="Mensual",'BASE DE DATOS'!$O377="Semestral",'BASE DE DATOS'!$O377="Anual")))))</f>
        <v>0</v>
      </c>
      <c r="C377" s="13" t="str">
        <f>IF(B377,COUNTIF($B$2:B377,TRUE()),"")</f>
        <v/>
      </c>
    </row>
    <row r="378" spans="1:3" x14ac:dyDescent="0.25">
      <c r="A378" s="13"/>
      <c r="B378" s="13" t="b">
        <f>AND('BASE DE DATOS'!$A378='Tablero Indicadores 1 Trimestre'!$G$2,IF('Tablero Indicadores 1 Trimestre'!$G$3="Primer Trimestre",OR('BASE DE DATOS'!$O378="Trimestral",'BASE DE DATOS'!$O378="Mensual"),IF('Tablero Indicadores 1 Trimestre'!$G$3="Segundo Trimestre",OR('BASE DE DATOS'!$O378="Trimestral",'BASE DE DATOS'!$O378="Mensual",'BASE DE DATOS'!$O378="Semestral"),IF('Tablero Indicadores 1 Trimestre'!$G$3="Tercer Trimestre",OR('BASE DE DATOS'!$O378="Trimestral",'BASE DE DATOS'!$O378="Mensual"),OR('BASE DE DATOS'!$O378="Trimestral",'BASE DE DATOS'!$O378="Mensual",'BASE DE DATOS'!$O378="Semestral",'BASE DE DATOS'!$O378="Anual")))))</f>
        <v>0</v>
      </c>
      <c r="C378" s="13" t="str">
        <f>IF(B378,COUNTIF($B$2:B378,TRUE()),"")</f>
        <v/>
      </c>
    </row>
    <row r="379" spans="1:3" x14ac:dyDescent="0.25">
      <c r="A379" s="13"/>
      <c r="B379" s="13" t="b">
        <f>AND('BASE DE DATOS'!$A379='Tablero Indicadores 1 Trimestre'!$G$2,IF('Tablero Indicadores 1 Trimestre'!$G$3="Primer Trimestre",OR('BASE DE DATOS'!$O379="Trimestral",'BASE DE DATOS'!$O379="Mensual"),IF('Tablero Indicadores 1 Trimestre'!$G$3="Segundo Trimestre",OR('BASE DE DATOS'!$O379="Trimestral",'BASE DE DATOS'!$O379="Mensual",'BASE DE DATOS'!$O379="Semestral"),IF('Tablero Indicadores 1 Trimestre'!$G$3="Tercer Trimestre",OR('BASE DE DATOS'!$O379="Trimestral",'BASE DE DATOS'!$O379="Mensual"),OR('BASE DE DATOS'!$O379="Trimestral",'BASE DE DATOS'!$O379="Mensual",'BASE DE DATOS'!$O379="Semestral",'BASE DE DATOS'!$O379="Anual")))))</f>
        <v>0</v>
      </c>
      <c r="C379" s="13" t="str">
        <f>IF(B379,COUNTIF($B$2:B379,TRUE()),"")</f>
        <v/>
      </c>
    </row>
    <row r="380" spans="1:3" x14ac:dyDescent="0.25">
      <c r="A380" s="13"/>
      <c r="B380" s="13" t="b">
        <f>AND('BASE DE DATOS'!$A380='Tablero Indicadores 1 Trimestre'!$G$2,IF('Tablero Indicadores 1 Trimestre'!$G$3="Primer Trimestre",OR('BASE DE DATOS'!$O380="Trimestral",'BASE DE DATOS'!$O380="Mensual"),IF('Tablero Indicadores 1 Trimestre'!$G$3="Segundo Trimestre",OR('BASE DE DATOS'!$O380="Trimestral",'BASE DE DATOS'!$O380="Mensual",'BASE DE DATOS'!$O380="Semestral"),IF('Tablero Indicadores 1 Trimestre'!$G$3="Tercer Trimestre",OR('BASE DE DATOS'!$O380="Trimestral",'BASE DE DATOS'!$O380="Mensual"),OR('BASE DE DATOS'!$O380="Trimestral",'BASE DE DATOS'!$O380="Mensual",'BASE DE DATOS'!$O380="Semestral",'BASE DE DATOS'!$O380="Anual")))))</f>
        <v>0</v>
      </c>
      <c r="C380" s="13" t="str">
        <f>IF(B380,COUNTIF($B$2:B380,TRUE()),"")</f>
        <v/>
      </c>
    </row>
    <row r="381" spans="1:3" x14ac:dyDescent="0.25">
      <c r="A381" s="13"/>
      <c r="B381" s="13" t="b">
        <f>AND('BASE DE DATOS'!$A381='Tablero Indicadores 1 Trimestre'!$G$2,IF('Tablero Indicadores 1 Trimestre'!$G$3="Primer Trimestre",OR('BASE DE DATOS'!$O381="Trimestral",'BASE DE DATOS'!$O381="Mensual"),IF('Tablero Indicadores 1 Trimestre'!$G$3="Segundo Trimestre",OR('BASE DE DATOS'!$O381="Trimestral",'BASE DE DATOS'!$O381="Mensual",'BASE DE DATOS'!$O381="Semestral"),IF('Tablero Indicadores 1 Trimestre'!$G$3="Tercer Trimestre",OR('BASE DE DATOS'!$O381="Trimestral",'BASE DE DATOS'!$O381="Mensual"),OR('BASE DE DATOS'!$O381="Trimestral",'BASE DE DATOS'!$O381="Mensual",'BASE DE DATOS'!$O381="Semestral",'BASE DE DATOS'!$O381="Anual")))))</f>
        <v>0</v>
      </c>
      <c r="C381" s="13" t="str">
        <f>IF(B381,COUNTIF($B$2:B381,TRUE()),"")</f>
        <v/>
      </c>
    </row>
    <row r="382" spans="1:3" x14ac:dyDescent="0.25">
      <c r="A382" s="13"/>
      <c r="B382" s="13" t="b">
        <f>AND('BASE DE DATOS'!$A382='Tablero Indicadores 1 Trimestre'!$G$2,IF('Tablero Indicadores 1 Trimestre'!$G$3="Primer Trimestre",OR('BASE DE DATOS'!$O382="Trimestral",'BASE DE DATOS'!$O382="Mensual"),IF('Tablero Indicadores 1 Trimestre'!$G$3="Segundo Trimestre",OR('BASE DE DATOS'!$O382="Trimestral",'BASE DE DATOS'!$O382="Mensual",'BASE DE DATOS'!$O382="Semestral"),IF('Tablero Indicadores 1 Trimestre'!$G$3="Tercer Trimestre",OR('BASE DE DATOS'!$O382="Trimestral",'BASE DE DATOS'!$O382="Mensual"),OR('BASE DE DATOS'!$O382="Trimestral",'BASE DE DATOS'!$O382="Mensual",'BASE DE DATOS'!$O382="Semestral",'BASE DE DATOS'!$O382="Anual")))))</f>
        <v>0</v>
      </c>
      <c r="C382" s="13" t="str">
        <f>IF(B382,COUNTIF($B$2:B382,TRUE()),"")</f>
        <v/>
      </c>
    </row>
    <row r="383" spans="1:3" x14ac:dyDescent="0.25">
      <c r="A383" s="13"/>
      <c r="B383" s="13" t="b">
        <f>AND('BASE DE DATOS'!$A383='Tablero Indicadores 1 Trimestre'!$G$2,IF('Tablero Indicadores 1 Trimestre'!$G$3="Primer Trimestre",OR('BASE DE DATOS'!$O383="Trimestral",'BASE DE DATOS'!$O383="Mensual"),IF('Tablero Indicadores 1 Trimestre'!$G$3="Segundo Trimestre",OR('BASE DE DATOS'!$O383="Trimestral",'BASE DE DATOS'!$O383="Mensual",'BASE DE DATOS'!$O383="Semestral"),IF('Tablero Indicadores 1 Trimestre'!$G$3="Tercer Trimestre",OR('BASE DE DATOS'!$O383="Trimestral",'BASE DE DATOS'!$O383="Mensual"),OR('BASE DE DATOS'!$O383="Trimestral",'BASE DE DATOS'!$O383="Mensual",'BASE DE DATOS'!$O383="Semestral",'BASE DE DATOS'!$O383="Anual")))))</f>
        <v>0</v>
      </c>
      <c r="C383" s="13" t="str">
        <f>IF(B383,COUNTIF($B$2:B383,TRUE()),"")</f>
        <v/>
      </c>
    </row>
    <row r="384" spans="1:3" x14ac:dyDescent="0.25">
      <c r="A384" s="13"/>
      <c r="B384" s="13" t="b">
        <f>AND('BASE DE DATOS'!$A384='Tablero Indicadores 1 Trimestre'!$G$2,IF('Tablero Indicadores 1 Trimestre'!$G$3="Primer Trimestre",OR('BASE DE DATOS'!$O384="Trimestral",'BASE DE DATOS'!$O384="Mensual"),IF('Tablero Indicadores 1 Trimestre'!$G$3="Segundo Trimestre",OR('BASE DE DATOS'!$O384="Trimestral",'BASE DE DATOS'!$O384="Mensual",'BASE DE DATOS'!$O384="Semestral"),IF('Tablero Indicadores 1 Trimestre'!$G$3="Tercer Trimestre",OR('BASE DE DATOS'!$O384="Trimestral",'BASE DE DATOS'!$O384="Mensual"),OR('BASE DE DATOS'!$O384="Trimestral",'BASE DE DATOS'!$O384="Mensual",'BASE DE DATOS'!$O384="Semestral",'BASE DE DATOS'!$O384="Anual")))))</f>
        <v>0</v>
      </c>
      <c r="C384" s="13" t="str">
        <f>IF(B384,COUNTIF($B$2:B384,TRUE()),"")</f>
        <v/>
      </c>
    </row>
    <row r="385" spans="1:3" x14ac:dyDescent="0.25">
      <c r="A385" s="13"/>
      <c r="B385" s="13" t="b">
        <f>AND('BASE DE DATOS'!$A385='Tablero Indicadores 1 Trimestre'!$G$2,IF('Tablero Indicadores 1 Trimestre'!$G$3="Primer Trimestre",OR('BASE DE DATOS'!$O385="Trimestral",'BASE DE DATOS'!$O385="Mensual"),IF('Tablero Indicadores 1 Trimestre'!$G$3="Segundo Trimestre",OR('BASE DE DATOS'!$O385="Trimestral",'BASE DE DATOS'!$O385="Mensual",'BASE DE DATOS'!$O385="Semestral"),IF('Tablero Indicadores 1 Trimestre'!$G$3="Tercer Trimestre",OR('BASE DE DATOS'!$O385="Trimestral",'BASE DE DATOS'!$O385="Mensual"),OR('BASE DE DATOS'!$O385="Trimestral",'BASE DE DATOS'!$O385="Mensual",'BASE DE DATOS'!$O385="Semestral",'BASE DE DATOS'!$O385="Anual")))))</f>
        <v>0</v>
      </c>
      <c r="C385" s="13" t="str">
        <f>IF(B385,COUNTIF($B$2:B385,TRUE()),"")</f>
        <v/>
      </c>
    </row>
    <row r="386" spans="1:3" x14ac:dyDescent="0.25">
      <c r="A386" s="13"/>
      <c r="B386" s="13" t="b">
        <f>AND('BASE DE DATOS'!$A386='Tablero Indicadores 1 Trimestre'!$G$2,IF('Tablero Indicadores 1 Trimestre'!$G$3="Primer Trimestre",OR('BASE DE DATOS'!$O386="Trimestral",'BASE DE DATOS'!$O386="Mensual"),IF('Tablero Indicadores 1 Trimestre'!$G$3="Segundo Trimestre",OR('BASE DE DATOS'!$O386="Trimestral",'BASE DE DATOS'!$O386="Mensual",'BASE DE DATOS'!$O386="Semestral"),IF('Tablero Indicadores 1 Trimestre'!$G$3="Tercer Trimestre",OR('BASE DE DATOS'!$O386="Trimestral",'BASE DE DATOS'!$O386="Mensual"),OR('BASE DE DATOS'!$O386="Trimestral",'BASE DE DATOS'!$O386="Mensual",'BASE DE DATOS'!$O386="Semestral",'BASE DE DATOS'!$O386="Anual")))))</f>
        <v>0</v>
      </c>
      <c r="C386" s="13" t="str">
        <f>IF(B386,COUNTIF($B$2:B386,TRUE()),"")</f>
        <v/>
      </c>
    </row>
    <row r="387" spans="1:3" x14ac:dyDescent="0.25">
      <c r="A387" s="13"/>
      <c r="B387" s="13" t="b">
        <f>AND('BASE DE DATOS'!$A387='Tablero Indicadores 1 Trimestre'!$G$2,IF('Tablero Indicadores 1 Trimestre'!$G$3="Primer Trimestre",OR('BASE DE DATOS'!$O387="Trimestral",'BASE DE DATOS'!$O387="Mensual"),IF('Tablero Indicadores 1 Trimestre'!$G$3="Segundo Trimestre",OR('BASE DE DATOS'!$O387="Trimestral",'BASE DE DATOS'!$O387="Mensual",'BASE DE DATOS'!$O387="Semestral"),IF('Tablero Indicadores 1 Trimestre'!$G$3="Tercer Trimestre",OR('BASE DE DATOS'!$O387="Trimestral",'BASE DE DATOS'!$O387="Mensual"),OR('BASE DE DATOS'!$O387="Trimestral",'BASE DE DATOS'!$O387="Mensual",'BASE DE DATOS'!$O387="Semestral",'BASE DE DATOS'!$O387="Anual")))))</f>
        <v>0</v>
      </c>
      <c r="C387" s="13" t="str">
        <f>IF(B387,COUNTIF($B$2:B387,TRUE()),"")</f>
        <v/>
      </c>
    </row>
    <row r="388" spans="1:3" x14ac:dyDescent="0.25">
      <c r="A388" s="13"/>
      <c r="B388" s="13" t="b">
        <f>AND('BASE DE DATOS'!$A388='Tablero Indicadores 1 Trimestre'!$G$2,IF('Tablero Indicadores 1 Trimestre'!$G$3="Primer Trimestre",OR('BASE DE DATOS'!$O388="Trimestral",'BASE DE DATOS'!$O388="Mensual"),IF('Tablero Indicadores 1 Trimestre'!$G$3="Segundo Trimestre",OR('BASE DE DATOS'!$O388="Trimestral",'BASE DE DATOS'!$O388="Mensual",'BASE DE DATOS'!$O388="Semestral"),IF('Tablero Indicadores 1 Trimestre'!$G$3="Tercer Trimestre",OR('BASE DE DATOS'!$O388="Trimestral",'BASE DE DATOS'!$O388="Mensual"),OR('BASE DE DATOS'!$O388="Trimestral",'BASE DE DATOS'!$O388="Mensual",'BASE DE DATOS'!$O388="Semestral",'BASE DE DATOS'!$O388="Anual")))))</f>
        <v>0</v>
      </c>
      <c r="C388" s="13" t="str">
        <f>IF(B388,COUNTIF($B$2:B388,TRUE()),"")</f>
        <v/>
      </c>
    </row>
    <row r="389" spans="1:3" x14ac:dyDescent="0.25">
      <c r="A389" s="13"/>
      <c r="B389" s="13" t="b">
        <f>AND('BASE DE DATOS'!$A389='Tablero Indicadores 1 Trimestre'!$G$2,IF('Tablero Indicadores 1 Trimestre'!$G$3="Primer Trimestre",OR('BASE DE DATOS'!$O389="Trimestral",'BASE DE DATOS'!$O389="Mensual"),IF('Tablero Indicadores 1 Trimestre'!$G$3="Segundo Trimestre",OR('BASE DE DATOS'!$O389="Trimestral",'BASE DE DATOS'!$O389="Mensual",'BASE DE DATOS'!$O389="Semestral"),IF('Tablero Indicadores 1 Trimestre'!$G$3="Tercer Trimestre",OR('BASE DE DATOS'!$O389="Trimestral",'BASE DE DATOS'!$O389="Mensual"),OR('BASE DE DATOS'!$O389="Trimestral",'BASE DE DATOS'!$O389="Mensual",'BASE DE DATOS'!$O389="Semestral",'BASE DE DATOS'!$O389="Anual")))))</f>
        <v>0</v>
      </c>
      <c r="C389" s="13" t="str">
        <f>IF(B389,COUNTIF($B$2:B389,TRUE()),"")</f>
        <v/>
      </c>
    </row>
    <row r="390" spans="1:3" x14ac:dyDescent="0.25">
      <c r="A390" s="13"/>
      <c r="B390" s="13" t="b">
        <f>AND('BASE DE DATOS'!$A390='Tablero Indicadores 1 Trimestre'!$G$2,IF('Tablero Indicadores 1 Trimestre'!$G$3="Primer Trimestre",OR('BASE DE DATOS'!$O390="Trimestral",'BASE DE DATOS'!$O390="Mensual"),IF('Tablero Indicadores 1 Trimestre'!$G$3="Segundo Trimestre",OR('BASE DE DATOS'!$O390="Trimestral",'BASE DE DATOS'!$O390="Mensual",'BASE DE DATOS'!$O390="Semestral"),IF('Tablero Indicadores 1 Trimestre'!$G$3="Tercer Trimestre",OR('BASE DE DATOS'!$O390="Trimestral",'BASE DE DATOS'!$O390="Mensual"),OR('BASE DE DATOS'!$O390="Trimestral",'BASE DE DATOS'!$O390="Mensual",'BASE DE DATOS'!$O390="Semestral",'BASE DE DATOS'!$O390="Anual")))))</f>
        <v>0</v>
      </c>
      <c r="C390" s="13" t="str">
        <f>IF(B390,COUNTIF($B$2:B390,TRUE()),"")</f>
        <v/>
      </c>
    </row>
    <row r="391" spans="1:3" x14ac:dyDescent="0.25">
      <c r="A391" s="13"/>
      <c r="B391" s="13" t="b">
        <f>AND('BASE DE DATOS'!$A391='Tablero Indicadores 1 Trimestre'!$G$2,IF('Tablero Indicadores 1 Trimestre'!$G$3="Primer Trimestre",OR('BASE DE DATOS'!$O391="Trimestral",'BASE DE DATOS'!$O391="Mensual"),IF('Tablero Indicadores 1 Trimestre'!$G$3="Segundo Trimestre",OR('BASE DE DATOS'!$O391="Trimestral",'BASE DE DATOS'!$O391="Mensual",'BASE DE DATOS'!$O391="Semestral"),IF('Tablero Indicadores 1 Trimestre'!$G$3="Tercer Trimestre",OR('BASE DE DATOS'!$O391="Trimestral",'BASE DE DATOS'!$O391="Mensual"),OR('BASE DE DATOS'!$O391="Trimestral",'BASE DE DATOS'!$O391="Mensual",'BASE DE DATOS'!$O391="Semestral",'BASE DE DATOS'!$O391="Anual")))))</f>
        <v>0</v>
      </c>
      <c r="C391" s="13" t="str">
        <f>IF(B391,COUNTIF($B$2:B391,TRUE()),"")</f>
        <v/>
      </c>
    </row>
    <row r="392" spans="1:3" x14ac:dyDescent="0.25">
      <c r="A392" s="13"/>
      <c r="B392" s="13" t="b">
        <f>AND('BASE DE DATOS'!$A392='Tablero Indicadores 1 Trimestre'!$G$2,IF('Tablero Indicadores 1 Trimestre'!$G$3="Primer Trimestre",OR('BASE DE DATOS'!$O392="Trimestral",'BASE DE DATOS'!$O392="Mensual"),IF('Tablero Indicadores 1 Trimestre'!$G$3="Segundo Trimestre",OR('BASE DE DATOS'!$O392="Trimestral",'BASE DE DATOS'!$O392="Mensual",'BASE DE DATOS'!$O392="Semestral"),IF('Tablero Indicadores 1 Trimestre'!$G$3="Tercer Trimestre",OR('BASE DE DATOS'!$O392="Trimestral",'BASE DE DATOS'!$O392="Mensual"),OR('BASE DE DATOS'!$O392="Trimestral",'BASE DE DATOS'!$O392="Mensual",'BASE DE DATOS'!$O392="Semestral",'BASE DE DATOS'!$O392="Anual")))))</f>
        <v>0</v>
      </c>
      <c r="C392" s="13" t="str">
        <f>IF(B392,COUNTIF($B$2:B392,TRUE()),"")</f>
        <v/>
      </c>
    </row>
    <row r="393" spans="1:3" x14ac:dyDescent="0.25">
      <c r="A393" s="13"/>
      <c r="B393" s="13" t="b">
        <f>AND('BASE DE DATOS'!$A393='Tablero Indicadores 1 Trimestre'!$G$2,IF('Tablero Indicadores 1 Trimestre'!$G$3="Primer Trimestre",OR('BASE DE DATOS'!$O393="Trimestral",'BASE DE DATOS'!$O393="Mensual"),IF('Tablero Indicadores 1 Trimestre'!$G$3="Segundo Trimestre",OR('BASE DE DATOS'!$O393="Trimestral",'BASE DE DATOS'!$O393="Mensual",'BASE DE DATOS'!$O393="Semestral"),IF('Tablero Indicadores 1 Trimestre'!$G$3="Tercer Trimestre",OR('BASE DE DATOS'!$O393="Trimestral",'BASE DE DATOS'!$O393="Mensual"),OR('BASE DE DATOS'!$O393="Trimestral",'BASE DE DATOS'!$O393="Mensual",'BASE DE DATOS'!$O393="Semestral",'BASE DE DATOS'!$O393="Anual")))))</f>
        <v>0</v>
      </c>
      <c r="C393" s="13" t="str">
        <f>IF(B393,COUNTIF($B$2:B393,TRUE()),"")</f>
        <v/>
      </c>
    </row>
    <row r="394" spans="1:3" x14ac:dyDescent="0.25">
      <c r="A394" s="13"/>
      <c r="B394" s="13" t="b">
        <f>AND('BASE DE DATOS'!$A394='Tablero Indicadores 1 Trimestre'!$G$2,IF('Tablero Indicadores 1 Trimestre'!$G$3="Primer Trimestre",OR('BASE DE DATOS'!$O394="Trimestral",'BASE DE DATOS'!$O394="Mensual"),IF('Tablero Indicadores 1 Trimestre'!$G$3="Segundo Trimestre",OR('BASE DE DATOS'!$O394="Trimestral",'BASE DE DATOS'!$O394="Mensual",'BASE DE DATOS'!$O394="Semestral"),IF('Tablero Indicadores 1 Trimestre'!$G$3="Tercer Trimestre",OR('BASE DE DATOS'!$O394="Trimestral",'BASE DE DATOS'!$O394="Mensual"),OR('BASE DE DATOS'!$O394="Trimestral",'BASE DE DATOS'!$O394="Mensual",'BASE DE DATOS'!$O394="Semestral",'BASE DE DATOS'!$O394="Anual")))))</f>
        <v>0</v>
      </c>
      <c r="C394" s="13" t="str">
        <f>IF(B394,COUNTIF($B$2:B394,TRUE()),"")</f>
        <v/>
      </c>
    </row>
    <row r="395" spans="1:3" x14ac:dyDescent="0.25">
      <c r="A395" s="13"/>
      <c r="B395" s="13" t="b">
        <f>AND('BASE DE DATOS'!$A395='Tablero Indicadores 1 Trimestre'!$G$2,IF('Tablero Indicadores 1 Trimestre'!$G$3="Primer Trimestre",OR('BASE DE DATOS'!$O395="Trimestral",'BASE DE DATOS'!$O395="Mensual"),IF('Tablero Indicadores 1 Trimestre'!$G$3="Segundo Trimestre",OR('BASE DE DATOS'!$O395="Trimestral",'BASE DE DATOS'!$O395="Mensual",'BASE DE DATOS'!$O395="Semestral"),IF('Tablero Indicadores 1 Trimestre'!$G$3="Tercer Trimestre",OR('BASE DE DATOS'!$O395="Trimestral",'BASE DE DATOS'!$O395="Mensual"),OR('BASE DE DATOS'!$O395="Trimestral",'BASE DE DATOS'!$O395="Mensual",'BASE DE DATOS'!$O395="Semestral",'BASE DE DATOS'!$O395="Anual")))))</f>
        <v>0</v>
      </c>
      <c r="C395" s="13" t="str">
        <f>IF(B395,COUNTIF($B$2:B395,TRUE()),"")</f>
        <v/>
      </c>
    </row>
    <row r="396" spans="1:3" x14ac:dyDescent="0.25">
      <c r="A396" s="13"/>
      <c r="B396" s="13" t="b">
        <f>AND('BASE DE DATOS'!$A396='Tablero Indicadores 1 Trimestre'!$G$2,IF('Tablero Indicadores 1 Trimestre'!$G$3="Primer Trimestre",OR('BASE DE DATOS'!$O396="Trimestral",'BASE DE DATOS'!$O396="Mensual"),IF('Tablero Indicadores 1 Trimestre'!$G$3="Segundo Trimestre",OR('BASE DE DATOS'!$O396="Trimestral",'BASE DE DATOS'!$O396="Mensual",'BASE DE DATOS'!$O396="Semestral"),IF('Tablero Indicadores 1 Trimestre'!$G$3="Tercer Trimestre",OR('BASE DE DATOS'!$O396="Trimestral",'BASE DE DATOS'!$O396="Mensual"),OR('BASE DE DATOS'!$O396="Trimestral",'BASE DE DATOS'!$O396="Mensual",'BASE DE DATOS'!$O396="Semestral",'BASE DE DATOS'!$O396="Anual")))))</f>
        <v>0</v>
      </c>
      <c r="C396" s="13" t="str">
        <f>IF(B396,COUNTIF($B$2:B396,TRUE()),"")</f>
        <v/>
      </c>
    </row>
    <row r="397" spans="1:3" x14ac:dyDescent="0.25">
      <c r="A397" s="13"/>
      <c r="B397" s="13" t="b">
        <f>AND('BASE DE DATOS'!$A397='Tablero Indicadores 1 Trimestre'!$G$2,IF('Tablero Indicadores 1 Trimestre'!$G$3="Primer Trimestre",OR('BASE DE DATOS'!$O397="Trimestral",'BASE DE DATOS'!$O397="Mensual"),IF('Tablero Indicadores 1 Trimestre'!$G$3="Segundo Trimestre",OR('BASE DE DATOS'!$O397="Trimestral",'BASE DE DATOS'!$O397="Mensual",'BASE DE DATOS'!$O397="Semestral"),IF('Tablero Indicadores 1 Trimestre'!$G$3="Tercer Trimestre",OR('BASE DE DATOS'!$O397="Trimestral",'BASE DE DATOS'!$O397="Mensual"),OR('BASE DE DATOS'!$O397="Trimestral",'BASE DE DATOS'!$O397="Mensual",'BASE DE DATOS'!$O397="Semestral",'BASE DE DATOS'!$O397="Anual")))))</f>
        <v>0</v>
      </c>
      <c r="C397" s="13" t="str">
        <f>IF(B397,COUNTIF($B$2:B397,TRUE()),"")</f>
        <v/>
      </c>
    </row>
    <row r="398" spans="1:3" x14ac:dyDescent="0.25">
      <c r="A398" s="13"/>
      <c r="B398" s="13" t="b">
        <f>AND('BASE DE DATOS'!$A398='Tablero Indicadores 1 Trimestre'!$G$2,IF('Tablero Indicadores 1 Trimestre'!$G$3="Primer Trimestre",OR('BASE DE DATOS'!$O398="Trimestral",'BASE DE DATOS'!$O398="Mensual"),IF('Tablero Indicadores 1 Trimestre'!$G$3="Segundo Trimestre",OR('BASE DE DATOS'!$O398="Trimestral",'BASE DE DATOS'!$O398="Mensual",'BASE DE DATOS'!$O398="Semestral"),IF('Tablero Indicadores 1 Trimestre'!$G$3="Tercer Trimestre",OR('BASE DE DATOS'!$O398="Trimestral",'BASE DE DATOS'!$O398="Mensual"),OR('BASE DE DATOS'!$O398="Trimestral",'BASE DE DATOS'!$O398="Mensual",'BASE DE DATOS'!$O398="Semestral",'BASE DE DATOS'!$O398="Anual")))))</f>
        <v>0</v>
      </c>
      <c r="C398" s="13" t="str">
        <f>IF(B398,COUNTIF($B$2:B398,TRUE()),"")</f>
        <v/>
      </c>
    </row>
    <row r="399" spans="1:3" x14ac:dyDescent="0.25">
      <c r="A399" s="13"/>
      <c r="B399" s="13" t="b">
        <f>AND('BASE DE DATOS'!$A399='Tablero Indicadores 1 Trimestre'!$G$2,IF('Tablero Indicadores 1 Trimestre'!$G$3="Primer Trimestre",OR('BASE DE DATOS'!$O399="Trimestral",'BASE DE DATOS'!$O399="Mensual"),IF('Tablero Indicadores 1 Trimestre'!$G$3="Segundo Trimestre",OR('BASE DE DATOS'!$O399="Trimestral",'BASE DE DATOS'!$O399="Mensual",'BASE DE DATOS'!$O399="Semestral"),IF('Tablero Indicadores 1 Trimestre'!$G$3="Tercer Trimestre",OR('BASE DE DATOS'!$O399="Trimestral",'BASE DE DATOS'!$O399="Mensual"),OR('BASE DE DATOS'!$O399="Trimestral",'BASE DE DATOS'!$O399="Mensual",'BASE DE DATOS'!$O399="Semestral",'BASE DE DATOS'!$O399="Anual")))))</f>
        <v>0</v>
      </c>
      <c r="C399" s="13" t="str">
        <f>IF(B399,COUNTIF($B$2:B399,TRUE()),"")</f>
        <v/>
      </c>
    </row>
    <row r="400" spans="1:3" x14ac:dyDescent="0.25">
      <c r="A400" s="13"/>
      <c r="B400" s="13" t="b">
        <f>AND('BASE DE DATOS'!$A400='Tablero Indicadores 1 Trimestre'!$G$2,IF('Tablero Indicadores 1 Trimestre'!$G$3="Primer Trimestre",OR('BASE DE DATOS'!$O400="Trimestral",'BASE DE DATOS'!$O400="Mensual"),IF('Tablero Indicadores 1 Trimestre'!$G$3="Segundo Trimestre",OR('BASE DE DATOS'!$O400="Trimestral",'BASE DE DATOS'!$O400="Mensual",'BASE DE DATOS'!$O400="Semestral"),IF('Tablero Indicadores 1 Trimestre'!$G$3="Tercer Trimestre",OR('BASE DE DATOS'!$O400="Trimestral",'BASE DE DATOS'!$O400="Mensual"),OR('BASE DE DATOS'!$O400="Trimestral",'BASE DE DATOS'!$O400="Mensual",'BASE DE DATOS'!$O400="Semestral",'BASE DE DATOS'!$O400="Anual")))))</f>
        <v>0</v>
      </c>
      <c r="C400" s="13" t="str">
        <f>IF(B400,COUNTIF($B$2:B400,TRUE()),"")</f>
        <v/>
      </c>
    </row>
    <row r="401" spans="1:3" x14ac:dyDescent="0.25">
      <c r="A401" s="13"/>
      <c r="B401" s="13" t="b">
        <f>AND('BASE DE DATOS'!$A401='Tablero Indicadores 1 Trimestre'!$G$2,IF('Tablero Indicadores 1 Trimestre'!$G$3="Primer Trimestre",OR('BASE DE DATOS'!$O401="Trimestral",'BASE DE DATOS'!$O401="Mensual"),IF('Tablero Indicadores 1 Trimestre'!$G$3="Segundo Trimestre",OR('BASE DE DATOS'!$O401="Trimestral",'BASE DE DATOS'!$O401="Mensual",'BASE DE DATOS'!$O401="Semestral"),IF('Tablero Indicadores 1 Trimestre'!$G$3="Tercer Trimestre",OR('BASE DE DATOS'!$O401="Trimestral",'BASE DE DATOS'!$O401="Mensual"),OR('BASE DE DATOS'!$O401="Trimestral",'BASE DE DATOS'!$O401="Mensual",'BASE DE DATOS'!$O401="Semestral",'BASE DE DATOS'!$O401="Anual")))))</f>
        <v>0</v>
      </c>
      <c r="C401" s="13" t="str">
        <f>IF(B401,COUNTIF($B$2:B401,TRUE()),"")</f>
        <v/>
      </c>
    </row>
    <row r="402" spans="1:3" x14ac:dyDescent="0.25">
      <c r="A402" s="13"/>
      <c r="B402" s="13" t="b">
        <f>AND('BASE DE DATOS'!$A402='Tablero Indicadores 1 Trimestre'!$G$2,IF('Tablero Indicadores 1 Trimestre'!$G$3="Primer Trimestre",OR('BASE DE DATOS'!$O402="Trimestral",'BASE DE DATOS'!$O402="Mensual"),IF('Tablero Indicadores 1 Trimestre'!$G$3="Segundo Trimestre",OR('BASE DE DATOS'!$O402="Trimestral",'BASE DE DATOS'!$O402="Mensual",'BASE DE DATOS'!$O402="Semestral"),IF('Tablero Indicadores 1 Trimestre'!$G$3="Tercer Trimestre",OR('BASE DE DATOS'!$O402="Trimestral",'BASE DE DATOS'!$O402="Mensual"),OR('BASE DE DATOS'!$O402="Trimestral",'BASE DE DATOS'!$O402="Mensual",'BASE DE DATOS'!$O402="Semestral",'BASE DE DATOS'!$O402="Anual")))))</f>
        <v>0</v>
      </c>
      <c r="C402" s="13" t="str">
        <f>IF(B402,COUNTIF($B$2:B402,TRUE()),"")</f>
        <v/>
      </c>
    </row>
    <row r="403" spans="1:3" x14ac:dyDescent="0.25">
      <c r="A403" s="13"/>
      <c r="B403" s="13" t="b">
        <f>AND('BASE DE DATOS'!$A403='Tablero Indicadores 1 Trimestre'!$G$2,IF('Tablero Indicadores 1 Trimestre'!$G$3="Primer Trimestre",OR('BASE DE DATOS'!$O403="Trimestral",'BASE DE DATOS'!$O403="Mensual"),IF('Tablero Indicadores 1 Trimestre'!$G$3="Segundo Trimestre",OR('BASE DE DATOS'!$O403="Trimestral",'BASE DE DATOS'!$O403="Mensual",'BASE DE DATOS'!$O403="Semestral"),IF('Tablero Indicadores 1 Trimestre'!$G$3="Tercer Trimestre",OR('BASE DE DATOS'!$O403="Trimestral",'BASE DE DATOS'!$O403="Mensual"),OR('BASE DE DATOS'!$O403="Trimestral",'BASE DE DATOS'!$O403="Mensual",'BASE DE DATOS'!$O403="Semestral",'BASE DE DATOS'!$O403="Anual")))))</f>
        <v>0</v>
      </c>
      <c r="C403" s="13" t="str">
        <f>IF(B403,COUNTIF($B$2:B403,TRUE()),"")</f>
        <v/>
      </c>
    </row>
    <row r="404" spans="1:3" x14ac:dyDescent="0.25">
      <c r="A404" s="13"/>
      <c r="B404" s="13" t="b">
        <f>AND('BASE DE DATOS'!$A404='Tablero Indicadores 1 Trimestre'!$G$2,IF('Tablero Indicadores 1 Trimestre'!$G$3="Primer Trimestre",OR('BASE DE DATOS'!$O404="Trimestral",'BASE DE DATOS'!$O404="Mensual"),IF('Tablero Indicadores 1 Trimestre'!$G$3="Segundo Trimestre",OR('BASE DE DATOS'!$O404="Trimestral",'BASE DE DATOS'!$O404="Mensual",'BASE DE DATOS'!$O404="Semestral"),IF('Tablero Indicadores 1 Trimestre'!$G$3="Tercer Trimestre",OR('BASE DE DATOS'!$O404="Trimestral",'BASE DE DATOS'!$O404="Mensual"),OR('BASE DE DATOS'!$O404="Trimestral",'BASE DE DATOS'!$O404="Mensual",'BASE DE DATOS'!$O404="Semestral",'BASE DE DATOS'!$O404="Anual")))))</f>
        <v>0</v>
      </c>
      <c r="C404" s="13" t="str">
        <f>IF(B404,COUNTIF($B$2:B404,TRUE()),"")</f>
        <v/>
      </c>
    </row>
    <row r="405" spans="1:3" x14ac:dyDescent="0.25">
      <c r="A405" s="13"/>
      <c r="B405" s="13" t="b">
        <f>AND('BASE DE DATOS'!$A405='Tablero Indicadores 1 Trimestre'!$G$2,IF('Tablero Indicadores 1 Trimestre'!$G$3="Primer Trimestre",OR('BASE DE DATOS'!$O405="Trimestral",'BASE DE DATOS'!$O405="Mensual"),IF('Tablero Indicadores 1 Trimestre'!$G$3="Segundo Trimestre",OR('BASE DE DATOS'!$O405="Trimestral",'BASE DE DATOS'!$O405="Mensual",'BASE DE DATOS'!$O405="Semestral"),IF('Tablero Indicadores 1 Trimestre'!$G$3="Tercer Trimestre",OR('BASE DE DATOS'!$O405="Trimestral",'BASE DE DATOS'!$O405="Mensual"),OR('BASE DE DATOS'!$O405="Trimestral",'BASE DE DATOS'!$O405="Mensual",'BASE DE DATOS'!$O405="Semestral",'BASE DE DATOS'!$O405="Anual")))))</f>
        <v>0</v>
      </c>
      <c r="C405" s="13" t="str">
        <f>IF(B405,COUNTIF($B$2:B405,TRUE()),"")</f>
        <v/>
      </c>
    </row>
    <row r="406" spans="1:3" x14ac:dyDescent="0.25">
      <c r="A406" s="13"/>
      <c r="B406" s="13" t="b">
        <f>AND('BASE DE DATOS'!$A406='Tablero Indicadores 1 Trimestre'!$G$2,IF('Tablero Indicadores 1 Trimestre'!$G$3="Primer Trimestre",OR('BASE DE DATOS'!$O406="Trimestral",'BASE DE DATOS'!$O406="Mensual"),IF('Tablero Indicadores 1 Trimestre'!$G$3="Segundo Trimestre",OR('BASE DE DATOS'!$O406="Trimestral",'BASE DE DATOS'!$O406="Mensual",'BASE DE DATOS'!$O406="Semestral"),IF('Tablero Indicadores 1 Trimestre'!$G$3="Tercer Trimestre",OR('BASE DE DATOS'!$O406="Trimestral",'BASE DE DATOS'!$O406="Mensual"),OR('BASE DE DATOS'!$O406="Trimestral",'BASE DE DATOS'!$O406="Mensual",'BASE DE DATOS'!$O406="Semestral",'BASE DE DATOS'!$O406="Anual")))))</f>
        <v>0</v>
      </c>
      <c r="C406" s="13" t="str">
        <f>IF(B406,COUNTIF($B$2:B406,TRUE()),"")</f>
        <v/>
      </c>
    </row>
    <row r="407" spans="1:3" x14ac:dyDescent="0.25">
      <c r="A407" s="13"/>
      <c r="B407" s="13" t="b">
        <f>AND('BASE DE DATOS'!$A407='Tablero Indicadores 1 Trimestre'!$G$2,IF('Tablero Indicadores 1 Trimestre'!$G$3="Primer Trimestre",OR('BASE DE DATOS'!$O407="Trimestral",'BASE DE DATOS'!$O407="Mensual"),IF('Tablero Indicadores 1 Trimestre'!$G$3="Segundo Trimestre",OR('BASE DE DATOS'!$O407="Trimestral",'BASE DE DATOS'!$O407="Mensual",'BASE DE DATOS'!$O407="Semestral"),IF('Tablero Indicadores 1 Trimestre'!$G$3="Tercer Trimestre",OR('BASE DE DATOS'!$O407="Trimestral",'BASE DE DATOS'!$O407="Mensual"),OR('BASE DE DATOS'!$O407="Trimestral",'BASE DE DATOS'!$O407="Mensual",'BASE DE DATOS'!$O407="Semestral",'BASE DE DATOS'!$O407="Anual")))))</f>
        <v>0</v>
      </c>
      <c r="C407" s="13" t="str">
        <f>IF(B407,COUNTIF($B$2:B407,TRUE()),"")</f>
        <v/>
      </c>
    </row>
    <row r="408" spans="1:3" x14ac:dyDescent="0.25">
      <c r="A408" s="13"/>
      <c r="B408" s="13" t="b">
        <f>AND('BASE DE DATOS'!$A408='Tablero Indicadores 1 Trimestre'!$G$2,IF('Tablero Indicadores 1 Trimestre'!$G$3="Primer Trimestre",OR('BASE DE DATOS'!$O408="Trimestral",'BASE DE DATOS'!$O408="Mensual"),IF('Tablero Indicadores 1 Trimestre'!$G$3="Segundo Trimestre",OR('BASE DE DATOS'!$O408="Trimestral",'BASE DE DATOS'!$O408="Mensual",'BASE DE DATOS'!$O408="Semestral"),IF('Tablero Indicadores 1 Trimestre'!$G$3="Tercer Trimestre",OR('BASE DE DATOS'!$O408="Trimestral",'BASE DE DATOS'!$O408="Mensual"),OR('BASE DE DATOS'!$O408="Trimestral",'BASE DE DATOS'!$O408="Mensual",'BASE DE DATOS'!$O408="Semestral",'BASE DE DATOS'!$O408="Anual")))))</f>
        <v>0</v>
      </c>
      <c r="C408" s="13" t="str">
        <f>IF(B408,COUNTIF($B$2:B408,TRUE()),"")</f>
        <v/>
      </c>
    </row>
    <row r="409" spans="1:3" x14ac:dyDescent="0.25">
      <c r="A409" s="13"/>
      <c r="B409" s="13" t="b">
        <f>AND('BASE DE DATOS'!$A409='Tablero Indicadores 1 Trimestre'!$G$2,IF('Tablero Indicadores 1 Trimestre'!$G$3="Primer Trimestre",OR('BASE DE DATOS'!$O409="Trimestral",'BASE DE DATOS'!$O409="Mensual"),IF('Tablero Indicadores 1 Trimestre'!$G$3="Segundo Trimestre",OR('BASE DE DATOS'!$O409="Trimestral",'BASE DE DATOS'!$O409="Mensual",'BASE DE DATOS'!$O409="Semestral"),IF('Tablero Indicadores 1 Trimestre'!$G$3="Tercer Trimestre",OR('BASE DE DATOS'!$O409="Trimestral",'BASE DE DATOS'!$O409="Mensual"),OR('BASE DE DATOS'!$O409="Trimestral",'BASE DE DATOS'!$O409="Mensual",'BASE DE DATOS'!$O409="Semestral",'BASE DE DATOS'!$O409="Anual")))))</f>
        <v>0</v>
      </c>
      <c r="C409" s="13" t="str">
        <f>IF(B409,COUNTIF($B$2:B409,TRUE()),"")</f>
        <v/>
      </c>
    </row>
    <row r="410" spans="1:3" x14ac:dyDescent="0.25">
      <c r="A410" s="13"/>
      <c r="B410" s="13" t="b">
        <f>AND('BASE DE DATOS'!$A410='Tablero Indicadores 1 Trimestre'!$G$2,IF('Tablero Indicadores 1 Trimestre'!$G$3="Primer Trimestre",OR('BASE DE DATOS'!$O410="Trimestral",'BASE DE DATOS'!$O410="Mensual"),IF('Tablero Indicadores 1 Trimestre'!$G$3="Segundo Trimestre",OR('BASE DE DATOS'!$O410="Trimestral",'BASE DE DATOS'!$O410="Mensual",'BASE DE DATOS'!$O410="Semestral"),IF('Tablero Indicadores 1 Trimestre'!$G$3="Tercer Trimestre",OR('BASE DE DATOS'!$O410="Trimestral",'BASE DE DATOS'!$O410="Mensual"),OR('BASE DE DATOS'!$O410="Trimestral",'BASE DE DATOS'!$O410="Mensual",'BASE DE DATOS'!$O410="Semestral",'BASE DE DATOS'!$O410="Anual")))))</f>
        <v>0</v>
      </c>
      <c r="C410" s="13" t="str">
        <f>IF(B410,COUNTIF($B$2:B410,TRUE()),"")</f>
        <v/>
      </c>
    </row>
    <row r="411" spans="1:3" x14ac:dyDescent="0.25">
      <c r="A411" s="13"/>
      <c r="B411" s="13" t="b">
        <f>AND('BASE DE DATOS'!$A411='Tablero Indicadores 1 Trimestre'!$G$2,IF('Tablero Indicadores 1 Trimestre'!$G$3="Primer Trimestre",OR('BASE DE DATOS'!$O411="Trimestral",'BASE DE DATOS'!$O411="Mensual"),IF('Tablero Indicadores 1 Trimestre'!$G$3="Segundo Trimestre",OR('BASE DE DATOS'!$O411="Trimestral",'BASE DE DATOS'!$O411="Mensual",'BASE DE DATOS'!$O411="Semestral"),IF('Tablero Indicadores 1 Trimestre'!$G$3="Tercer Trimestre",OR('BASE DE DATOS'!$O411="Trimestral",'BASE DE DATOS'!$O411="Mensual"),OR('BASE DE DATOS'!$O411="Trimestral",'BASE DE DATOS'!$O411="Mensual",'BASE DE DATOS'!$O411="Semestral",'BASE DE DATOS'!$O411="Anual")))))</f>
        <v>0</v>
      </c>
      <c r="C411" s="13" t="str">
        <f>IF(B411,COUNTIF($B$2:B411,TRUE()),"")</f>
        <v/>
      </c>
    </row>
    <row r="412" spans="1:3" x14ac:dyDescent="0.25">
      <c r="A412" s="13"/>
      <c r="B412" s="13" t="b">
        <f>AND('BASE DE DATOS'!$A412='Tablero Indicadores 1 Trimestre'!$G$2,IF('Tablero Indicadores 1 Trimestre'!$G$3="Primer Trimestre",OR('BASE DE DATOS'!$O412="Trimestral",'BASE DE DATOS'!$O412="Mensual"),IF('Tablero Indicadores 1 Trimestre'!$G$3="Segundo Trimestre",OR('BASE DE DATOS'!$O412="Trimestral",'BASE DE DATOS'!$O412="Mensual",'BASE DE DATOS'!$O412="Semestral"),IF('Tablero Indicadores 1 Trimestre'!$G$3="Tercer Trimestre",OR('BASE DE DATOS'!$O412="Trimestral",'BASE DE DATOS'!$O412="Mensual"),OR('BASE DE DATOS'!$O412="Trimestral",'BASE DE DATOS'!$O412="Mensual",'BASE DE DATOS'!$O412="Semestral",'BASE DE DATOS'!$O412="Anual")))))</f>
        <v>0</v>
      </c>
      <c r="C412" s="13" t="str">
        <f>IF(B412,COUNTIF($B$2:B412,TRUE()),"")</f>
        <v/>
      </c>
    </row>
    <row r="413" spans="1:3" x14ac:dyDescent="0.25">
      <c r="A413" s="13"/>
      <c r="B413" s="13" t="b">
        <f>AND('BASE DE DATOS'!$A413='Tablero Indicadores 1 Trimestre'!$G$2,IF('Tablero Indicadores 1 Trimestre'!$G$3="Primer Trimestre",OR('BASE DE DATOS'!$O413="Trimestral",'BASE DE DATOS'!$O413="Mensual"),IF('Tablero Indicadores 1 Trimestre'!$G$3="Segundo Trimestre",OR('BASE DE DATOS'!$O413="Trimestral",'BASE DE DATOS'!$O413="Mensual",'BASE DE DATOS'!$O413="Semestral"),IF('Tablero Indicadores 1 Trimestre'!$G$3="Tercer Trimestre",OR('BASE DE DATOS'!$O413="Trimestral",'BASE DE DATOS'!$O413="Mensual"),OR('BASE DE DATOS'!$O413="Trimestral",'BASE DE DATOS'!$O413="Mensual",'BASE DE DATOS'!$O413="Semestral",'BASE DE DATOS'!$O413="Anual")))))</f>
        <v>0</v>
      </c>
      <c r="C413" s="13" t="str">
        <f>IF(B413,COUNTIF($B$2:B413,TRUE()),"")</f>
        <v/>
      </c>
    </row>
    <row r="414" spans="1:3" x14ac:dyDescent="0.25">
      <c r="A414" s="13"/>
      <c r="B414" s="13" t="b">
        <f>AND('BASE DE DATOS'!$A414='Tablero Indicadores 1 Trimestre'!$G$2,IF('Tablero Indicadores 1 Trimestre'!$G$3="Primer Trimestre",OR('BASE DE DATOS'!$O414="Trimestral",'BASE DE DATOS'!$O414="Mensual"),IF('Tablero Indicadores 1 Trimestre'!$G$3="Segundo Trimestre",OR('BASE DE DATOS'!$O414="Trimestral",'BASE DE DATOS'!$O414="Mensual",'BASE DE DATOS'!$O414="Semestral"),IF('Tablero Indicadores 1 Trimestre'!$G$3="Tercer Trimestre",OR('BASE DE DATOS'!$O414="Trimestral",'BASE DE DATOS'!$O414="Mensual"),OR('BASE DE DATOS'!$O414="Trimestral",'BASE DE DATOS'!$O414="Mensual",'BASE DE DATOS'!$O414="Semestral",'BASE DE DATOS'!$O414="Anual")))))</f>
        <v>0</v>
      </c>
      <c r="C414" s="13" t="str">
        <f>IF(B414,COUNTIF($B$2:B414,TRUE()),"")</f>
        <v/>
      </c>
    </row>
    <row r="415" spans="1:3" x14ac:dyDescent="0.25">
      <c r="A415" s="13"/>
      <c r="B415" s="13" t="b">
        <f>AND('BASE DE DATOS'!$A415='Tablero Indicadores 1 Trimestre'!$G$2,IF('Tablero Indicadores 1 Trimestre'!$G$3="Primer Trimestre",OR('BASE DE DATOS'!$O415="Trimestral",'BASE DE DATOS'!$O415="Mensual"),IF('Tablero Indicadores 1 Trimestre'!$G$3="Segundo Trimestre",OR('BASE DE DATOS'!$O415="Trimestral",'BASE DE DATOS'!$O415="Mensual",'BASE DE DATOS'!$O415="Semestral"),IF('Tablero Indicadores 1 Trimestre'!$G$3="Tercer Trimestre",OR('BASE DE DATOS'!$O415="Trimestral",'BASE DE DATOS'!$O415="Mensual"),OR('BASE DE DATOS'!$O415="Trimestral",'BASE DE DATOS'!$O415="Mensual",'BASE DE DATOS'!$O415="Semestral",'BASE DE DATOS'!$O415="Anual")))))</f>
        <v>0</v>
      </c>
      <c r="C415" s="13" t="str">
        <f>IF(B415,COUNTIF($B$2:B415,TRUE()),"")</f>
        <v/>
      </c>
    </row>
    <row r="416" spans="1:3" x14ac:dyDescent="0.25">
      <c r="A416" s="13"/>
      <c r="B416" s="13" t="b">
        <f>AND('BASE DE DATOS'!$A416='Tablero Indicadores 1 Trimestre'!$G$2,IF('Tablero Indicadores 1 Trimestre'!$G$3="Primer Trimestre",OR('BASE DE DATOS'!$O416="Trimestral",'BASE DE DATOS'!$O416="Mensual"),IF('Tablero Indicadores 1 Trimestre'!$G$3="Segundo Trimestre",OR('BASE DE DATOS'!$O416="Trimestral",'BASE DE DATOS'!$O416="Mensual",'BASE DE DATOS'!$O416="Semestral"),IF('Tablero Indicadores 1 Trimestre'!$G$3="Tercer Trimestre",OR('BASE DE DATOS'!$O416="Trimestral",'BASE DE DATOS'!$O416="Mensual"),OR('BASE DE DATOS'!$O416="Trimestral",'BASE DE DATOS'!$O416="Mensual",'BASE DE DATOS'!$O416="Semestral",'BASE DE DATOS'!$O416="Anual")))))</f>
        <v>0</v>
      </c>
      <c r="C416" s="13" t="str">
        <f>IF(B416,COUNTIF($B$2:B416,TRUE()),"")</f>
        <v/>
      </c>
    </row>
    <row r="417" spans="1:3" x14ac:dyDescent="0.25">
      <c r="A417" s="13"/>
      <c r="B417" s="13" t="b">
        <f>AND('BASE DE DATOS'!$A417='Tablero Indicadores 1 Trimestre'!$G$2,IF('Tablero Indicadores 1 Trimestre'!$G$3="Primer Trimestre",OR('BASE DE DATOS'!$O417="Trimestral",'BASE DE DATOS'!$O417="Mensual"),IF('Tablero Indicadores 1 Trimestre'!$G$3="Segundo Trimestre",OR('BASE DE DATOS'!$O417="Trimestral",'BASE DE DATOS'!$O417="Mensual",'BASE DE DATOS'!$O417="Semestral"),IF('Tablero Indicadores 1 Trimestre'!$G$3="Tercer Trimestre",OR('BASE DE DATOS'!$O417="Trimestral",'BASE DE DATOS'!$O417="Mensual"),OR('BASE DE DATOS'!$O417="Trimestral",'BASE DE DATOS'!$O417="Mensual",'BASE DE DATOS'!$O417="Semestral",'BASE DE DATOS'!$O417="Anual")))))</f>
        <v>0</v>
      </c>
      <c r="C417" s="13" t="str">
        <f>IF(B417,COUNTIF($B$2:B417,TRUE()),"")</f>
        <v/>
      </c>
    </row>
    <row r="418" spans="1:3" x14ac:dyDescent="0.25">
      <c r="A418" s="13"/>
      <c r="B418" s="13" t="b">
        <f>AND('BASE DE DATOS'!$A418='Tablero Indicadores 1 Trimestre'!$G$2,IF('Tablero Indicadores 1 Trimestre'!$G$3="Primer Trimestre",OR('BASE DE DATOS'!$O418="Trimestral",'BASE DE DATOS'!$O418="Mensual"),IF('Tablero Indicadores 1 Trimestre'!$G$3="Segundo Trimestre",OR('BASE DE DATOS'!$O418="Trimestral",'BASE DE DATOS'!$O418="Mensual",'BASE DE DATOS'!$O418="Semestral"),IF('Tablero Indicadores 1 Trimestre'!$G$3="Tercer Trimestre",OR('BASE DE DATOS'!$O418="Trimestral",'BASE DE DATOS'!$O418="Mensual"),OR('BASE DE DATOS'!$O418="Trimestral",'BASE DE DATOS'!$O418="Mensual",'BASE DE DATOS'!$O418="Semestral",'BASE DE DATOS'!$O418="Anual")))))</f>
        <v>0</v>
      </c>
      <c r="C418" s="13" t="str">
        <f>IF(B418,COUNTIF($B$2:B418,TRUE()),"")</f>
        <v/>
      </c>
    </row>
    <row r="419" spans="1:3" x14ac:dyDescent="0.25">
      <c r="A419" s="13"/>
      <c r="B419" s="13" t="b">
        <f>AND('BASE DE DATOS'!$A419='Tablero Indicadores 1 Trimestre'!$G$2,IF('Tablero Indicadores 1 Trimestre'!$G$3="Primer Trimestre",OR('BASE DE DATOS'!$O419="Trimestral",'BASE DE DATOS'!$O419="Mensual"),IF('Tablero Indicadores 1 Trimestre'!$G$3="Segundo Trimestre",OR('BASE DE DATOS'!$O419="Trimestral",'BASE DE DATOS'!$O419="Mensual",'BASE DE DATOS'!$O419="Semestral"),IF('Tablero Indicadores 1 Trimestre'!$G$3="Tercer Trimestre",OR('BASE DE DATOS'!$O419="Trimestral",'BASE DE DATOS'!$O419="Mensual"),OR('BASE DE DATOS'!$O419="Trimestral",'BASE DE DATOS'!$O419="Mensual",'BASE DE DATOS'!$O419="Semestral",'BASE DE DATOS'!$O419="Anual")))))</f>
        <v>0</v>
      </c>
      <c r="C419" s="13" t="str">
        <f>IF(B419,COUNTIF($B$2:B419,TRUE()),"")</f>
        <v/>
      </c>
    </row>
    <row r="420" spans="1:3" x14ac:dyDescent="0.25">
      <c r="A420" s="13"/>
      <c r="B420" s="13" t="b">
        <f>AND('BASE DE DATOS'!$A420='Tablero Indicadores 1 Trimestre'!$G$2,IF('Tablero Indicadores 1 Trimestre'!$G$3="Primer Trimestre",OR('BASE DE DATOS'!$O420="Trimestral",'BASE DE DATOS'!$O420="Mensual"),IF('Tablero Indicadores 1 Trimestre'!$G$3="Segundo Trimestre",OR('BASE DE DATOS'!$O420="Trimestral",'BASE DE DATOS'!$O420="Mensual",'BASE DE DATOS'!$O420="Semestral"),IF('Tablero Indicadores 1 Trimestre'!$G$3="Tercer Trimestre",OR('BASE DE DATOS'!$O420="Trimestral",'BASE DE DATOS'!$O420="Mensual"),OR('BASE DE DATOS'!$O420="Trimestral",'BASE DE DATOS'!$O420="Mensual",'BASE DE DATOS'!$O420="Semestral",'BASE DE DATOS'!$O420="Anual")))))</f>
        <v>0</v>
      </c>
      <c r="C420" s="13" t="str">
        <f>IF(B420,COUNTIF($B$2:B420,TRUE()),"")</f>
        <v/>
      </c>
    </row>
    <row r="421" spans="1:3" x14ac:dyDescent="0.25">
      <c r="A421" s="13"/>
      <c r="B421" s="13" t="b">
        <f>AND('BASE DE DATOS'!$A421='Tablero Indicadores 1 Trimestre'!$G$2,IF('Tablero Indicadores 1 Trimestre'!$G$3="Primer Trimestre",OR('BASE DE DATOS'!$O421="Trimestral",'BASE DE DATOS'!$O421="Mensual"),IF('Tablero Indicadores 1 Trimestre'!$G$3="Segundo Trimestre",OR('BASE DE DATOS'!$O421="Trimestral",'BASE DE DATOS'!$O421="Mensual",'BASE DE DATOS'!$O421="Semestral"),IF('Tablero Indicadores 1 Trimestre'!$G$3="Tercer Trimestre",OR('BASE DE DATOS'!$O421="Trimestral",'BASE DE DATOS'!$O421="Mensual"),OR('BASE DE DATOS'!$O421="Trimestral",'BASE DE DATOS'!$O421="Mensual",'BASE DE DATOS'!$O421="Semestral",'BASE DE DATOS'!$O421="Anual")))))</f>
        <v>0</v>
      </c>
      <c r="C421" s="13" t="str">
        <f>IF(B421,COUNTIF($B$2:B421,TRUE()),"")</f>
        <v/>
      </c>
    </row>
    <row r="422" spans="1:3" x14ac:dyDescent="0.25">
      <c r="A422" s="13"/>
      <c r="B422" s="13" t="b">
        <f>AND('BASE DE DATOS'!$A422='Tablero Indicadores 1 Trimestre'!$G$2,IF('Tablero Indicadores 1 Trimestre'!$G$3="Primer Trimestre",OR('BASE DE DATOS'!$O422="Trimestral",'BASE DE DATOS'!$O422="Mensual"),IF('Tablero Indicadores 1 Trimestre'!$G$3="Segundo Trimestre",OR('BASE DE DATOS'!$O422="Trimestral",'BASE DE DATOS'!$O422="Mensual",'BASE DE DATOS'!$O422="Semestral"),IF('Tablero Indicadores 1 Trimestre'!$G$3="Tercer Trimestre",OR('BASE DE DATOS'!$O422="Trimestral",'BASE DE DATOS'!$O422="Mensual"),OR('BASE DE DATOS'!$O422="Trimestral",'BASE DE DATOS'!$O422="Mensual",'BASE DE DATOS'!$O422="Semestral",'BASE DE DATOS'!$O422="Anual")))))</f>
        <v>0</v>
      </c>
      <c r="C422" s="13" t="str">
        <f>IF(B422,COUNTIF($B$2:B422,TRUE()),"")</f>
        <v/>
      </c>
    </row>
    <row r="423" spans="1:3" x14ac:dyDescent="0.25">
      <c r="A423" s="13"/>
      <c r="B423" s="13" t="b">
        <f>AND('BASE DE DATOS'!$A423='Tablero Indicadores 1 Trimestre'!$G$2,IF('Tablero Indicadores 1 Trimestre'!$G$3="Primer Trimestre",OR('BASE DE DATOS'!$O423="Trimestral",'BASE DE DATOS'!$O423="Mensual"),IF('Tablero Indicadores 1 Trimestre'!$G$3="Segundo Trimestre",OR('BASE DE DATOS'!$O423="Trimestral",'BASE DE DATOS'!$O423="Mensual",'BASE DE DATOS'!$O423="Semestral"),IF('Tablero Indicadores 1 Trimestre'!$G$3="Tercer Trimestre",OR('BASE DE DATOS'!$O423="Trimestral",'BASE DE DATOS'!$O423="Mensual"),OR('BASE DE DATOS'!$O423="Trimestral",'BASE DE DATOS'!$O423="Mensual",'BASE DE DATOS'!$O423="Semestral",'BASE DE DATOS'!$O423="Anual")))))</f>
        <v>0</v>
      </c>
      <c r="C423" s="13" t="str">
        <f>IF(B423,COUNTIF($B$2:B423,TRUE()),"")</f>
        <v/>
      </c>
    </row>
    <row r="424" spans="1:3" x14ac:dyDescent="0.25">
      <c r="A424" s="13"/>
      <c r="B424" s="13" t="b">
        <f>AND('BASE DE DATOS'!$A424='Tablero Indicadores 1 Trimestre'!$G$2,IF('Tablero Indicadores 1 Trimestre'!$G$3="Primer Trimestre",OR('BASE DE DATOS'!$O424="Trimestral",'BASE DE DATOS'!$O424="Mensual"),IF('Tablero Indicadores 1 Trimestre'!$G$3="Segundo Trimestre",OR('BASE DE DATOS'!$O424="Trimestral",'BASE DE DATOS'!$O424="Mensual",'BASE DE DATOS'!$O424="Semestral"),IF('Tablero Indicadores 1 Trimestre'!$G$3="Tercer Trimestre",OR('BASE DE DATOS'!$O424="Trimestral",'BASE DE DATOS'!$O424="Mensual"),OR('BASE DE DATOS'!$O424="Trimestral",'BASE DE DATOS'!$O424="Mensual",'BASE DE DATOS'!$O424="Semestral",'BASE DE DATOS'!$O424="Anual")))))</f>
        <v>0</v>
      </c>
      <c r="C424" s="13" t="str">
        <f>IF(B424,COUNTIF($B$2:B424,TRUE()),"")</f>
        <v/>
      </c>
    </row>
    <row r="425" spans="1:3" x14ac:dyDescent="0.25">
      <c r="A425" s="13"/>
      <c r="B425" s="13" t="b">
        <f>AND('BASE DE DATOS'!$A425='Tablero Indicadores 1 Trimestre'!$G$2,IF('Tablero Indicadores 1 Trimestre'!$G$3="Primer Trimestre",OR('BASE DE DATOS'!$O425="Trimestral",'BASE DE DATOS'!$O425="Mensual"),IF('Tablero Indicadores 1 Trimestre'!$G$3="Segundo Trimestre",OR('BASE DE DATOS'!$O425="Trimestral",'BASE DE DATOS'!$O425="Mensual",'BASE DE DATOS'!$O425="Semestral"),IF('Tablero Indicadores 1 Trimestre'!$G$3="Tercer Trimestre",OR('BASE DE DATOS'!$O425="Trimestral",'BASE DE DATOS'!$O425="Mensual"),OR('BASE DE DATOS'!$O425="Trimestral",'BASE DE DATOS'!$O425="Mensual",'BASE DE DATOS'!$O425="Semestral",'BASE DE DATOS'!$O425="Anual")))))</f>
        <v>0</v>
      </c>
      <c r="C425" s="13" t="str">
        <f>IF(B425,COUNTIF($B$2:B425,TRUE()),"")</f>
        <v/>
      </c>
    </row>
    <row r="426" spans="1:3" x14ac:dyDescent="0.25">
      <c r="A426" s="13"/>
      <c r="B426" s="13" t="b">
        <f>AND('BASE DE DATOS'!$A426='Tablero Indicadores 1 Trimestre'!$G$2,IF('Tablero Indicadores 1 Trimestre'!$G$3="Primer Trimestre",OR('BASE DE DATOS'!$O426="Trimestral",'BASE DE DATOS'!$O426="Mensual"),IF('Tablero Indicadores 1 Trimestre'!$G$3="Segundo Trimestre",OR('BASE DE DATOS'!$O426="Trimestral",'BASE DE DATOS'!$O426="Mensual",'BASE DE DATOS'!$O426="Semestral"),IF('Tablero Indicadores 1 Trimestre'!$G$3="Tercer Trimestre",OR('BASE DE DATOS'!$O426="Trimestral",'BASE DE DATOS'!$O426="Mensual"),OR('BASE DE DATOS'!$O426="Trimestral",'BASE DE DATOS'!$O426="Mensual",'BASE DE DATOS'!$O426="Semestral",'BASE DE DATOS'!$O426="Anual")))))</f>
        <v>0</v>
      </c>
      <c r="C426" s="13" t="str">
        <f>IF(B426,COUNTIF($B$2:B426,TRUE()),"")</f>
        <v/>
      </c>
    </row>
    <row r="427" spans="1:3" x14ac:dyDescent="0.25">
      <c r="A427" s="13"/>
      <c r="B427" s="13" t="b">
        <f>AND('BASE DE DATOS'!$A427='Tablero Indicadores 1 Trimestre'!$G$2,IF('Tablero Indicadores 1 Trimestre'!$G$3="Primer Trimestre",OR('BASE DE DATOS'!$O427="Trimestral",'BASE DE DATOS'!$O427="Mensual"),IF('Tablero Indicadores 1 Trimestre'!$G$3="Segundo Trimestre",OR('BASE DE DATOS'!$O427="Trimestral",'BASE DE DATOS'!$O427="Mensual",'BASE DE DATOS'!$O427="Semestral"),IF('Tablero Indicadores 1 Trimestre'!$G$3="Tercer Trimestre",OR('BASE DE DATOS'!$O427="Trimestral",'BASE DE DATOS'!$O427="Mensual"),OR('BASE DE DATOS'!$O427="Trimestral",'BASE DE DATOS'!$O427="Mensual",'BASE DE DATOS'!$O427="Semestral",'BASE DE DATOS'!$O427="Anual")))))</f>
        <v>0</v>
      </c>
      <c r="C427" s="13" t="str">
        <f>IF(B427,COUNTIF($B$2:B427,TRUE()),"")</f>
        <v/>
      </c>
    </row>
    <row r="428" spans="1:3" x14ac:dyDescent="0.25">
      <c r="A428" s="13"/>
      <c r="B428" s="13" t="b">
        <f>AND('BASE DE DATOS'!$A428='Tablero Indicadores 1 Trimestre'!$G$2,IF('Tablero Indicadores 1 Trimestre'!$G$3="Primer Trimestre",OR('BASE DE DATOS'!$O428="Trimestral",'BASE DE DATOS'!$O428="Mensual"),IF('Tablero Indicadores 1 Trimestre'!$G$3="Segundo Trimestre",OR('BASE DE DATOS'!$O428="Trimestral",'BASE DE DATOS'!$O428="Mensual",'BASE DE DATOS'!$O428="Semestral"),IF('Tablero Indicadores 1 Trimestre'!$G$3="Tercer Trimestre",OR('BASE DE DATOS'!$O428="Trimestral",'BASE DE DATOS'!$O428="Mensual"),OR('BASE DE DATOS'!$O428="Trimestral",'BASE DE DATOS'!$O428="Mensual",'BASE DE DATOS'!$O428="Semestral",'BASE DE DATOS'!$O428="Anual")))))</f>
        <v>0</v>
      </c>
      <c r="C428" s="13" t="str">
        <f>IF(B428,COUNTIF($B$2:B428,TRUE()),"")</f>
        <v/>
      </c>
    </row>
    <row r="429" spans="1:3" x14ac:dyDescent="0.25">
      <c r="A429" s="13"/>
      <c r="B429" s="13" t="b">
        <f>AND('BASE DE DATOS'!$A429='Tablero Indicadores 1 Trimestre'!$G$2,IF('Tablero Indicadores 1 Trimestre'!$G$3="Primer Trimestre",OR('BASE DE DATOS'!$O429="Trimestral",'BASE DE DATOS'!$O429="Mensual"),IF('Tablero Indicadores 1 Trimestre'!$G$3="Segundo Trimestre",OR('BASE DE DATOS'!$O429="Trimestral",'BASE DE DATOS'!$O429="Mensual",'BASE DE DATOS'!$O429="Semestral"),IF('Tablero Indicadores 1 Trimestre'!$G$3="Tercer Trimestre",OR('BASE DE DATOS'!$O429="Trimestral",'BASE DE DATOS'!$O429="Mensual"),OR('BASE DE DATOS'!$O429="Trimestral",'BASE DE DATOS'!$O429="Mensual",'BASE DE DATOS'!$O429="Semestral",'BASE DE DATOS'!$O429="Anual")))))</f>
        <v>0</v>
      </c>
      <c r="C429" s="13" t="str">
        <f>IF(B429,COUNTIF($B$2:B429,TRUE()),"")</f>
        <v/>
      </c>
    </row>
    <row r="430" spans="1:3" x14ac:dyDescent="0.25">
      <c r="A430" s="13"/>
      <c r="B430" s="13" t="b">
        <f>AND('BASE DE DATOS'!$A430='Tablero Indicadores 1 Trimestre'!$G$2,IF('Tablero Indicadores 1 Trimestre'!$G$3="Primer Trimestre",OR('BASE DE DATOS'!$O430="Trimestral",'BASE DE DATOS'!$O430="Mensual"),IF('Tablero Indicadores 1 Trimestre'!$G$3="Segundo Trimestre",OR('BASE DE DATOS'!$O430="Trimestral",'BASE DE DATOS'!$O430="Mensual",'BASE DE DATOS'!$O430="Semestral"),IF('Tablero Indicadores 1 Trimestre'!$G$3="Tercer Trimestre",OR('BASE DE DATOS'!$O430="Trimestral",'BASE DE DATOS'!$O430="Mensual"),OR('BASE DE DATOS'!$O430="Trimestral",'BASE DE DATOS'!$O430="Mensual",'BASE DE DATOS'!$O430="Semestral",'BASE DE DATOS'!$O430="Anual")))))</f>
        <v>0</v>
      </c>
      <c r="C430" s="13" t="str">
        <f>IF(B430,COUNTIF($B$2:B430,TRUE()),"")</f>
        <v/>
      </c>
    </row>
    <row r="431" spans="1:3" x14ac:dyDescent="0.25">
      <c r="A431" s="13"/>
      <c r="B431" s="13" t="b">
        <f>AND('BASE DE DATOS'!$A431='Tablero Indicadores 1 Trimestre'!$G$2,IF('Tablero Indicadores 1 Trimestre'!$G$3="Primer Trimestre",OR('BASE DE DATOS'!$O431="Trimestral",'BASE DE DATOS'!$O431="Mensual"),IF('Tablero Indicadores 1 Trimestre'!$G$3="Segundo Trimestre",OR('BASE DE DATOS'!$O431="Trimestral",'BASE DE DATOS'!$O431="Mensual",'BASE DE DATOS'!$O431="Semestral"),IF('Tablero Indicadores 1 Trimestre'!$G$3="Tercer Trimestre",OR('BASE DE DATOS'!$O431="Trimestral",'BASE DE DATOS'!$O431="Mensual"),OR('BASE DE DATOS'!$O431="Trimestral",'BASE DE DATOS'!$O431="Mensual",'BASE DE DATOS'!$O431="Semestral",'BASE DE DATOS'!$O431="Anual")))))</f>
        <v>0</v>
      </c>
      <c r="C431" s="13" t="str">
        <f>IF(B431,COUNTIF($B$2:B431,TRUE()),"")</f>
        <v/>
      </c>
    </row>
    <row r="432" spans="1:3" x14ac:dyDescent="0.25">
      <c r="A432" s="13"/>
      <c r="B432" s="13" t="b">
        <f>AND('BASE DE DATOS'!$A432='Tablero Indicadores 1 Trimestre'!$G$2,IF('Tablero Indicadores 1 Trimestre'!$G$3="Primer Trimestre",OR('BASE DE DATOS'!$O432="Trimestral",'BASE DE DATOS'!$O432="Mensual"),IF('Tablero Indicadores 1 Trimestre'!$G$3="Segundo Trimestre",OR('BASE DE DATOS'!$O432="Trimestral",'BASE DE DATOS'!$O432="Mensual",'BASE DE DATOS'!$O432="Semestral"),IF('Tablero Indicadores 1 Trimestre'!$G$3="Tercer Trimestre",OR('BASE DE DATOS'!$O432="Trimestral",'BASE DE DATOS'!$O432="Mensual"),OR('BASE DE DATOS'!$O432="Trimestral",'BASE DE DATOS'!$O432="Mensual",'BASE DE DATOS'!$O432="Semestral",'BASE DE DATOS'!$O432="Anual")))))</f>
        <v>0</v>
      </c>
      <c r="C432" s="13" t="str">
        <f>IF(B432,COUNTIF($B$2:B432,TRUE()),"")</f>
        <v/>
      </c>
    </row>
    <row r="433" spans="1:3" x14ac:dyDescent="0.25">
      <c r="A433" s="13"/>
      <c r="B433" s="13" t="b">
        <f>AND('BASE DE DATOS'!$A433='Tablero Indicadores 1 Trimestre'!$G$2,IF('Tablero Indicadores 1 Trimestre'!$G$3="Primer Trimestre",OR('BASE DE DATOS'!$O433="Trimestral",'BASE DE DATOS'!$O433="Mensual"),IF('Tablero Indicadores 1 Trimestre'!$G$3="Segundo Trimestre",OR('BASE DE DATOS'!$O433="Trimestral",'BASE DE DATOS'!$O433="Mensual",'BASE DE DATOS'!$O433="Semestral"),IF('Tablero Indicadores 1 Trimestre'!$G$3="Tercer Trimestre",OR('BASE DE DATOS'!$O433="Trimestral",'BASE DE DATOS'!$O433="Mensual"),OR('BASE DE DATOS'!$O433="Trimestral",'BASE DE DATOS'!$O433="Mensual",'BASE DE DATOS'!$O433="Semestral",'BASE DE DATOS'!$O433="Anual")))))</f>
        <v>0</v>
      </c>
      <c r="C433" s="13" t="str">
        <f>IF(B433,COUNTIF($B$2:B433,TRUE()),"")</f>
        <v/>
      </c>
    </row>
    <row r="434" spans="1:3" x14ac:dyDescent="0.25">
      <c r="A434" s="13"/>
      <c r="B434" s="13" t="b">
        <f>AND('BASE DE DATOS'!$A434='Tablero Indicadores 1 Trimestre'!$G$2,IF('Tablero Indicadores 1 Trimestre'!$G$3="Primer Trimestre",OR('BASE DE DATOS'!$O434="Trimestral",'BASE DE DATOS'!$O434="Mensual"),IF('Tablero Indicadores 1 Trimestre'!$G$3="Segundo Trimestre",OR('BASE DE DATOS'!$O434="Trimestral",'BASE DE DATOS'!$O434="Mensual",'BASE DE DATOS'!$O434="Semestral"),IF('Tablero Indicadores 1 Trimestre'!$G$3="Tercer Trimestre",OR('BASE DE DATOS'!$O434="Trimestral",'BASE DE DATOS'!$O434="Mensual"),OR('BASE DE DATOS'!$O434="Trimestral",'BASE DE DATOS'!$O434="Mensual",'BASE DE DATOS'!$O434="Semestral",'BASE DE DATOS'!$O434="Anual")))))</f>
        <v>0</v>
      </c>
      <c r="C434" s="13" t="str">
        <f>IF(B434,COUNTIF($B$2:B434,TRUE()),"")</f>
        <v/>
      </c>
    </row>
    <row r="435" spans="1:3" x14ac:dyDescent="0.25">
      <c r="A435" s="13"/>
      <c r="B435" s="13" t="b">
        <f>AND('BASE DE DATOS'!$A435='Tablero Indicadores 1 Trimestre'!$G$2,IF('Tablero Indicadores 1 Trimestre'!$G$3="Primer Trimestre",OR('BASE DE DATOS'!$O435="Trimestral",'BASE DE DATOS'!$O435="Mensual"),IF('Tablero Indicadores 1 Trimestre'!$G$3="Segundo Trimestre",OR('BASE DE DATOS'!$O435="Trimestral",'BASE DE DATOS'!$O435="Mensual",'BASE DE DATOS'!$O435="Semestral"),IF('Tablero Indicadores 1 Trimestre'!$G$3="Tercer Trimestre",OR('BASE DE DATOS'!$O435="Trimestral",'BASE DE DATOS'!$O435="Mensual"),OR('BASE DE DATOS'!$O435="Trimestral",'BASE DE DATOS'!$O435="Mensual",'BASE DE DATOS'!$O435="Semestral",'BASE DE DATOS'!$O435="Anual")))))</f>
        <v>0</v>
      </c>
      <c r="C435" s="13" t="str">
        <f>IF(B435,COUNTIF($B$2:B435,TRUE()),"")</f>
        <v/>
      </c>
    </row>
    <row r="436" spans="1:3" x14ac:dyDescent="0.25">
      <c r="A436" s="13"/>
      <c r="B436" s="13" t="b">
        <f>AND('BASE DE DATOS'!$A436='Tablero Indicadores 1 Trimestre'!$G$2,IF('Tablero Indicadores 1 Trimestre'!$G$3="Primer Trimestre",OR('BASE DE DATOS'!$O436="Trimestral",'BASE DE DATOS'!$O436="Mensual"),IF('Tablero Indicadores 1 Trimestre'!$G$3="Segundo Trimestre",OR('BASE DE DATOS'!$O436="Trimestral",'BASE DE DATOS'!$O436="Mensual",'BASE DE DATOS'!$O436="Semestral"),IF('Tablero Indicadores 1 Trimestre'!$G$3="Tercer Trimestre",OR('BASE DE DATOS'!$O436="Trimestral",'BASE DE DATOS'!$O436="Mensual"),OR('BASE DE DATOS'!$O436="Trimestral",'BASE DE DATOS'!$O436="Mensual",'BASE DE DATOS'!$O436="Semestral",'BASE DE DATOS'!$O436="Anual")))))</f>
        <v>0</v>
      </c>
      <c r="C436" s="13" t="str">
        <f>IF(B436,COUNTIF($B$2:B436,TRUE()),"")</f>
        <v/>
      </c>
    </row>
    <row r="437" spans="1:3" x14ac:dyDescent="0.25">
      <c r="A437" s="13"/>
      <c r="B437" s="13" t="b">
        <f>AND('BASE DE DATOS'!$A437='Tablero Indicadores 1 Trimestre'!$G$2,IF('Tablero Indicadores 1 Trimestre'!$G$3="Primer Trimestre",OR('BASE DE DATOS'!$O437="Trimestral",'BASE DE DATOS'!$O437="Mensual"),IF('Tablero Indicadores 1 Trimestre'!$G$3="Segundo Trimestre",OR('BASE DE DATOS'!$O437="Trimestral",'BASE DE DATOS'!$O437="Mensual",'BASE DE DATOS'!$O437="Semestral"),IF('Tablero Indicadores 1 Trimestre'!$G$3="Tercer Trimestre",OR('BASE DE DATOS'!$O437="Trimestral",'BASE DE DATOS'!$O437="Mensual"),OR('BASE DE DATOS'!$O437="Trimestral",'BASE DE DATOS'!$O437="Mensual",'BASE DE DATOS'!$O437="Semestral",'BASE DE DATOS'!$O437="Anual")))))</f>
        <v>0</v>
      </c>
      <c r="C437" s="13" t="str">
        <f>IF(B437,COUNTIF($B$2:B437,TRUE()),"")</f>
        <v/>
      </c>
    </row>
    <row r="438" spans="1:3" x14ac:dyDescent="0.25">
      <c r="A438" s="13"/>
      <c r="B438" s="13" t="b">
        <f>AND('BASE DE DATOS'!$A438='Tablero Indicadores 1 Trimestre'!$G$2,IF('Tablero Indicadores 1 Trimestre'!$G$3="Primer Trimestre",OR('BASE DE DATOS'!$O438="Trimestral",'BASE DE DATOS'!$O438="Mensual"),IF('Tablero Indicadores 1 Trimestre'!$G$3="Segundo Trimestre",OR('BASE DE DATOS'!$O438="Trimestral",'BASE DE DATOS'!$O438="Mensual",'BASE DE DATOS'!$O438="Semestral"),IF('Tablero Indicadores 1 Trimestre'!$G$3="Tercer Trimestre",OR('BASE DE DATOS'!$O438="Trimestral",'BASE DE DATOS'!$O438="Mensual"),OR('BASE DE DATOS'!$O438="Trimestral",'BASE DE DATOS'!$O438="Mensual",'BASE DE DATOS'!$O438="Semestral",'BASE DE DATOS'!$O438="Anual")))))</f>
        <v>0</v>
      </c>
      <c r="C438" s="13" t="str">
        <f>IF(B438,COUNTIF($B$2:B438,TRUE()),"")</f>
        <v/>
      </c>
    </row>
    <row r="439" spans="1:3" x14ac:dyDescent="0.25">
      <c r="A439" s="13"/>
      <c r="B439" s="13" t="b">
        <f>AND('BASE DE DATOS'!$A439='Tablero Indicadores 1 Trimestre'!$G$2,IF('Tablero Indicadores 1 Trimestre'!$G$3="Primer Trimestre",OR('BASE DE DATOS'!$O439="Trimestral",'BASE DE DATOS'!$O439="Mensual"),IF('Tablero Indicadores 1 Trimestre'!$G$3="Segundo Trimestre",OR('BASE DE DATOS'!$O439="Trimestral",'BASE DE DATOS'!$O439="Mensual",'BASE DE DATOS'!$O439="Semestral"),IF('Tablero Indicadores 1 Trimestre'!$G$3="Tercer Trimestre",OR('BASE DE DATOS'!$O439="Trimestral",'BASE DE DATOS'!$O439="Mensual"),OR('BASE DE DATOS'!$O439="Trimestral",'BASE DE DATOS'!$O439="Mensual",'BASE DE DATOS'!$O439="Semestral",'BASE DE DATOS'!$O439="Anual")))))</f>
        <v>0</v>
      </c>
      <c r="C439" s="13" t="str">
        <f>IF(B439,COUNTIF($B$2:B439,TRUE()),"")</f>
        <v/>
      </c>
    </row>
    <row r="440" spans="1:3" x14ac:dyDescent="0.25">
      <c r="A440" s="13"/>
      <c r="B440" s="13" t="b">
        <f>AND('BASE DE DATOS'!$A440='Tablero Indicadores 1 Trimestre'!$G$2,IF('Tablero Indicadores 1 Trimestre'!$G$3="Primer Trimestre",OR('BASE DE DATOS'!$O440="Trimestral",'BASE DE DATOS'!$O440="Mensual"),IF('Tablero Indicadores 1 Trimestre'!$G$3="Segundo Trimestre",OR('BASE DE DATOS'!$O440="Trimestral",'BASE DE DATOS'!$O440="Mensual",'BASE DE DATOS'!$O440="Semestral"),IF('Tablero Indicadores 1 Trimestre'!$G$3="Tercer Trimestre",OR('BASE DE DATOS'!$O440="Trimestral",'BASE DE DATOS'!$O440="Mensual"),OR('BASE DE DATOS'!$O440="Trimestral",'BASE DE DATOS'!$O440="Mensual",'BASE DE DATOS'!$O440="Semestral",'BASE DE DATOS'!$O440="Anual")))))</f>
        <v>0</v>
      </c>
      <c r="C440" s="13" t="str">
        <f>IF(B440,COUNTIF($B$2:B440,TRUE()),"")</f>
        <v/>
      </c>
    </row>
    <row r="441" spans="1:3" x14ac:dyDescent="0.25">
      <c r="A441" s="13"/>
      <c r="B441" s="13" t="b">
        <f>AND('BASE DE DATOS'!$A441='Tablero Indicadores 1 Trimestre'!$G$2,IF('Tablero Indicadores 1 Trimestre'!$G$3="Primer Trimestre",OR('BASE DE DATOS'!$O441="Trimestral",'BASE DE DATOS'!$O441="Mensual"),IF('Tablero Indicadores 1 Trimestre'!$G$3="Segundo Trimestre",OR('BASE DE DATOS'!$O441="Trimestral",'BASE DE DATOS'!$O441="Mensual",'BASE DE DATOS'!$O441="Semestral"),IF('Tablero Indicadores 1 Trimestre'!$G$3="Tercer Trimestre",OR('BASE DE DATOS'!$O441="Trimestral",'BASE DE DATOS'!$O441="Mensual"),OR('BASE DE DATOS'!$O441="Trimestral",'BASE DE DATOS'!$O441="Mensual",'BASE DE DATOS'!$O441="Semestral",'BASE DE DATOS'!$O441="Anual")))))</f>
        <v>0</v>
      </c>
      <c r="C441" s="13" t="str">
        <f>IF(B441,COUNTIF($B$2:B441,TRUE()),"")</f>
        <v/>
      </c>
    </row>
    <row r="442" spans="1:3" x14ac:dyDescent="0.25">
      <c r="A442" s="13"/>
      <c r="B442" s="13" t="b">
        <f>AND('BASE DE DATOS'!$A442='Tablero Indicadores 1 Trimestre'!$G$2,IF('Tablero Indicadores 1 Trimestre'!$G$3="Primer Trimestre",OR('BASE DE DATOS'!$O442="Trimestral",'BASE DE DATOS'!$O442="Mensual"),IF('Tablero Indicadores 1 Trimestre'!$G$3="Segundo Trimestre",OR('BASE DE DATOS'!$O442="Trimestral",'BASE DE DATOS'!$O442="Mensual",'BASE DE DATOS'!$O442="Semestral"),IF('Tablero Indicadores 1 Trimestre'!$G$3="Tercer Trimestre",OR('BASE DE DATOS'!$O442="Trimestral",'BASE DE DATOS'!$O442="Mensual"),OR('BASE DE DATOS'!$O442="Trimestral",'BASE DE DATOS'!$O442="Mensual",'BASE DE DATOS'!$O442="Semestral",'BASE DE DATOS'!$O442="Anual")))))</f>
        <v>0</v>
      </c>
      <c r="C442" s="13" t="str">
        <f>IF(B442,COUNTIF($B$2:B442,TRUE()),"")</f>
        <v/>
      </c>
    </row>
    <row r="443" spans="1:3" x14ac:dyDescent="0.25">
      <c r="A443" s="13"/>
      <c r="B443" s="13" t="b">
        <f>AND('BASE DE DATOS'!$A443='Tablero Indicadores 1 Trimestre'!$G$2,IF('Tablero Indicadores 1 Trimestre'!$G$3="Primer Trimestre",OR('BASE DE DATOS'!$O443="Trimestral",'BASE DE DATOS'!$O443="Mensual"),IF('Tablero Indicadores 1 Trimestre'!$G$3="Segundo Trimestre",OR('BASE DE DATOS'!$O443="Trimestral",'BASE DE DATOS'!$O443="Mensual",'BASE DE DATOS'!$O443="Semestral"),IF('Tablero Indicadores 1 Trimestre'!$G$3="Tercer Trimestre",OR('BASE DE DATOS'!$O443="Trimestral",'BASE DE DATOS'!$O443="Mensual"),OR('BASE DE DATOS'!$O443="Trimestral",'BASE DE DATOS'!$O443="Mensual",'BASE DE DATOS'!$O443="Semestral",'BASE DE DATOS'!$O443="Anual")))))</f>
        <v>0</v>
      </c>
      <c r="C443" s="13" t="str">
        <f>IF(B443,COUNTIF($B$2:B443,TRUE()),"")</f>
        <v/>
      </c>
    </row>
    <row r="444" spans="1:3" x14ac:dyDescent="0.25">
      <c r="A444" s="13"/>
      <c r="B444" s="13" t="b">
        <f>AND('BASE DE DATOS'!$A444='Tablero Indicadores 1 Trimestre'!$G$2,IF('Tablero Indicadores 1 Trimestre'!$G$3="Primer Trimestre",OR('BASE DE DATOS'!$O444="Trimestral",'BASE DE DATOS'!$O444="Mensual"),IF('Tablero Indicadores 1 Trimestre'!$G$3="Segundo Trimestre",OR('BASE DE DATOS'!$O444="Trimestral",'BASE DE DATOS'!$O444="Mensual",'BASE DE DATOS'!$O444="Semestral"),IF('Tablero Indicadores 1 Trimestre'!$G$3="Tercer Trimestre",OR('BASE DE DATOS'!$O444="Trimestral",'BASE DE DATOS'!$O444="Mensual"),OR('BASE DE DATOS'!$O444="Trimestral",'BASE DE DATOS'!$O444="Mensual",'BASE DE DATOS'!$O444="Semestral",'BASE DE DATOS'!$O444="Anual")))))</f>
        <v>0</v>
      </c>
      <c r="C444" s="13" t="str">
        <f>IF(B444,COUNTIF($B$2:B444,TRUE()),"")</f>
        <v/>
      </c>
    </row>
    <row r="445" spans="1:3" x14ac:dyDescent="0.25">
      <c r="A445" s="13"/>
      <c r="B445" s="13" t="b">
        <f>AND('BASE DE DATOS'!$A445='Tablero Indicadores 1 Trimestre'!$G$2,IF('Tablero Indicadores 1 Trimestre'!$G$3="Primer Trimestre",OR('BASE DE DATOS'!$O445="Trimestral",'BASE DE DATOS'!$O445="Mensual"),IF('Tablero Indicadores 1 Trimestre'!$G$3="Segundo Trimestre",OR('BASE DE DATOS'!$O445="Trimestral",'BASE DE DATOS'!$O445="Mensual",'BASE DE DATOS'!$O445="Semestral"),IF('Tablero Indicadores 1 Trimestre'!$G$3="Tercer Trimestre",OR('BASE DE DATOS'!$O445="Trimestral",'BASE DE DATOS'!$O445="Mensual"),OR('BASE DE DATOS'!$O445="Trimestral",'BASE DE DATOS'!$O445="Mensual",'BASE DE DATOS'!$O445="Semestral",'BASE DE DATOS'!$O445="Anual")))))</f>
        <v>0</v>
      </c>
      <c r="C445" s="13" t="str">
        <f>IF(B445,COUNTIF($B$2:B445,TRUE()),"")</f>
        <v/>
      </c>
    </row>
    <row r="446" spans="1:3" x14ac:dyDescent="0.25">
      <c r="A446" s="13"/>
      <c r="B446" s="13" t="b">
        <f>AND('BASE DE DATOS'!$A446='Tablero Indicadores 1 Trimestre'!$G$2,IF('Tablero Indicadores 1 Trimestre'!$G$3="Primer Trimestre",OR('BASE DE DATOS'!$O446="Trimestral",'BASE DE DATOS'!$O446="Mensual"),IF('Tablero Indicadores 1 Trimestre'!$G$3="Segundo Trimestre",OR('BASE DE DATOS'!$O446="Trimestral",'BASE DE DATOS'!$O446="Mensual",'BASE DE DATOS'!$O446="Semestral"),IF('Tablero Indicadores 1 Trimestre'!$G$3="Tercer Trimestre",OR('BASE DE DATOS'!$O446="Trimestral",'BASE DE DATOS'!$O446="Mensual"),OR('BASE DE DATOS'!$O446="Trimestral",'BASE DE DATOS'!$O446="Mensual",'BASE DE DATOS'!$O446="Semestral",'BASE DE DATOS'!$O446="Anual")))))</f>
        <v>0</v>
      </c>
      <c r="C446" s="13" t="str">
        <f>IF(B446,COUNTIF($B$2:B446,TRUE()),"")</f>
        <v/>
      </c>
    </row>
    <row r="447" spans="1:3" x14ac:dyDescent="0.25">
      <c r="A447" s="13"/>
      <c r="B447" s="13" t="b">
        <f>AND('BASE DE DATOS'!$A447='Tablero Indicadores 1 Trimestre'!$G$2,IF('Tablero Indicadores 1 Trimestre'!$G$3="Primer Trimestre",OR('BASE DE DATOS'!$O447="Trimestral",'BASE DE DATOS'!$O447="Mensual"),IF('Tablero Indicadores 1 Trimestre'!$G$3="Segundo Trimestre",OR('BASE DE DATOS'!$O447="Trimestral",'BASE DE DATOS'!$O447="Mensual",'BASE DE DATOS'!$O447="Semestral"),IF('Tablero Indicadores 1 Trimestre'!$G$3="Tercer Trimestre",OR('BASE DE DATOS'!$O447="Trimestral",'BASE DE DATOS'!$O447="Mensual"),OR('BASE DE DATOS'!$O447="Trimestral",'BASE DE DATOS'!$O447="Mensual",'BASE DE DATOS'!$O447="Semestral",'BASE DE DATOS'!$O447="Anual")))))</f>
        <v>0</v>
      </c>
      <c r="C447" s="13" t="str">
        <f>IF(B447,COUNTIF($B$2:B447,TRUE()),"")</f>
        <v/>
      </c>
    </row>
    <row r="448" spans="1:3" x14ac:dyDescent="0.25">
      <c r="A448" s="13"/>
      <c r="B448" s="13" t="b">
        <f>AND('BASE DE DATOS'!$A448='Tablero Indicadores 1 Trimestre'!$G$2,IF('Tablero Indicadores 1 Trimestre'!$G$3="Primer Trimestre",OR('BASE DE DATOS'!$O448="Trimestral",'BASE DE DATOS'!$O448="Mensual"),IF('Tablero Indicadores 1 Trimestre'!$G$3="Segundo Trimestre",OR('BASE DE DATOS'!$O448="Trimestral",'BASE DE DATOS'!$O448="Mensual",'BASE DE DATOS'!$O448="Semestral"),IF('Tablero Indicadores 1 Trimestre'!$G$3="Tercer Trimestre",OR('BASE DE DATOS'!$O448="Trimestral",'BASE DE DATOS'!$O448="Mensual"),OR('BASE DE DATOS'!$O448="Trimestral",'BASE DE DATOS'!$O448="Mensual",'BASE DE DATOS'!$O448="Semestral",'BASE DE DATOS'!$O448="Anual")))))</f>
        <v>0</v>
      </c>
      <c r="C448" s="13" t="str">
        <f>IF(B448,COUNTIF($B$2:B448,TRUE()),"")</f>
        <v/>
      </c>
    </row>
    <row r="449" spans="1:3" x14ac:dyDescent="0.25">
      <c r="A449" s="13"/>
      <c r="B449" s="13" t="b">
        <f>AND('BASE DE DATOS'!$A449='Tablero Indicadores 1 Trimestre'!$G$2,IF('Tablero Indicadores 1 Trimestre'!$G$3="Primer Trimestre",OR('BASE DE DATOS'!$O449="Trimestral",'BASE DE DATOS'!$O449="Mensual"),IF('Tablero Indicadores 1 Trimestre'!$G$3="Segundo Trimestre",OR('BASE DE DATOS'!$O449="Trimestral",'BASE DE DATOS'!$O449="Mensual",'BASE DE DATOS'!$O449="Semestral"),IF('Tablero Indicadores 1 Trimestre'!$G$3="Tercer Trimestre",OR('BASE DE DATOS'!$O449="Trimestral",'BASE DE DATOS'!$O449="Mensual"),OR('BASE DE DATOS'!$O449="Trimestral",'BASE DE DATOS'!$O449="Mensual",'BASE DE DATOS'!$O449="Semestral",'BASE DE DATOS'!$O449="Anual")))))</f>
        <v>0</v>
      </c>
      <c r="C449" s="13" t="str">
        <f>IF(B449,COUNTIF($B$2:B449,TRUE()),"")</f>
        <v/>
      </c>
    </row>
    <row r="450" spans="1:3" x14ac:dyDescent="0.25">
      <c r="A450" s="13"/>
      <c r="B450" s="13" t="b">
        <f>AND('BASE DE DATOS'!$A450='Tablero Indicadores 1 Trimestre'!$G$2,IF('Tablero Indicadores 1 Trimestre'!$G$3="Primer Trimestre",OR('BASE DE DATOS'!$O450="Trimestral",'BASE DE DATOS'!$O450="Mensual"),IF('Tablero Indicadores 1 Trimestre'!$G$3="Segundo Trimestre",OR('BASE DE DATOS'!$O450="Trimestral",'BASE DE DATOS'!$O450="Mensual",'BASE DE DATOS'!$O450="Semestral"),IF('Tablero Indicadores 1 Trimestre'!$G$3="Tercer Trimestre",OR('BASE DE DATOS'!$O450="Trimestral",'BASE DE DATOS'!$O450="Mensual"),OR('BASE DE DATOS'!$O450="Trimestral",'BASE DE DATOS'!$O450="Mensual",'BASE DE DATOS'!$O450="Semestral",'BASE DE DATOS'!$O450="Anual")))))</f>
        <v>0</v>
      </c>
      <c r="C450" s="13" t="str">
        <f>IF(B450,COUNTIF($B$2:B450,TRUE()),"")</f>
        <v/>
      </c>
    </row>
    <row r="451" spans="1:3" x14ac:dyDescent="0.25">
      <c r="A451" s="13"/>
      <c r="B451" s="13" t="b">
        <f>AND('BASE DE DATOS'!$A451='Tablero Indicadores 1 Trimestre'!$G$2,IF('Tablero Indicadores 1 Trimestre'!$G$3="Primer Trimestre",OR('BASE DE DATOS'!$O451="Trimestral",'BASE DE DATOS'!$O451="Mensual"),IF('Tablero Indicadores 1 Trimestre'!$G$3="Segundo Trimestre",OR('BASE DE DATOS'!$O451="Trimestral",'BASE DE DATOS'!$O451="Mensual",'BASE DE DATOS'!$O451="Semestral"),IF('Tablero Indicadores 1 Trimestre'!$G$3="Tercer Trimestre",OR('BASE DE DATOS'!$O451="Trimestral",'BASE DE DATOS'!$O451="Mensual"),OR('BASE DE DATOS'!$O451="Trimestral",'BASE DE DATOS'!$O451="Mensual",'BASE DE DATOS'!$O451="Semestral",'BASE DE DATOS'!$O451="Anual")))))</f>
        <v>0</v>
      </c>
      <c r="C451" s="13" t="str">
        <f>IF(B451,COUNTIF($B$2:B451,TRUE()),"")</f>
        <v/>
      </c>
    </row>
    <row r="452" spans="1:3" x14ac:dyDescent="0.25">
      <c r="A452" s="13"/>
      <c r="B452" s="13" t="b">
        <f>AND('BASE DE DATOS'!$A452='Tablero Indicadores 1 Trimestre'!$G$2,IF('Tablero Indicadores 1 Trimestre'!$G$3="Primer Trimestre",OR('BASE DE DATOS'!$O452="Trimestral",'BASE DE DATOS'!$O452="Mensual"),IF('Tablero Indicadores 1 Trimestre'!$G$3="Segundo Trimestre",OR('BASE DE DATOS'!$O452="Trimestral",'BASE DE DATOS'!$O452="Mensual",'BASE DE DATOS'!$O452="Semestral"),IF('Tablero Indicadores 1 Trimestre'!$G$3="Tercer Trimestre",OR('BASE DE DATOS'!$O452="Trimestral",'BASE DE DATOS'!$O452="Mensual"),OR('BASE DE DATOS'!$O452="Trimestral",'BASE DE DATOS'!$O452="Mensual",'BASE DE DATOS'!$O452="Semestral",'BASE DE DATOS'!$O452="Anual")))))</f>
        <v>0</v>
      </c>
      <c r="C452" s="13" t="str">
        <f>IF(B452,COUNTIF($B$2:B452,TRUE()),"")</f>
        <v/>
      </c>
    </row>
    <row r="453" spans="1:3" x14ac:dyDescent="0.25">
      <c r="A453" s="13"/>
      <c r="B453" s="13" t="b">
        <f>AND('BASE DE DATOS'!$A453='Tablero Indicadores 1 Trimestre'!$G$2,IF('Tablero Indicadores 1 Trimestre'!$G$3="Primer Trimestre",OR('BASE DE DATOS'!$O453="Trimestral",'BASE DE DATOS'!$O453="Mensual"),IF('Tablero Indicadores 1 Trimestre'!$G$3="Segundo Trimestre",OR('BASE DE DATOS'!$O453="Trimestral",'BASE DE DATOS'!$O453="Mensual",'BASE DE DATOS'!$O453="Semestral"),IF('Tablero Indicadores 1 Trimestre'!$G$3="Tercer Trimestre",OR('BASE DE DATOS'!$O453="Trimestral",'BASE DE DATOS'!$O453="Mensual"),OR('BASE DE DATOS'!$O453="Trimestral",'BASE DE DATOS'!$O453="Mensual",'BASE DE DATOS'!$O453="Semestral",'BASE DE DATOS'!$O453="Anual")))))</f>
        <v>0</v>
      </c>
      <c r="C453" s="13" t="str">
        <f>IF(B453,COUNTIF($B$2:B453,TRUE()),"")</f>
        <v/>
      </c>
    </row>
    <row r="454" spans="1:3" x14ac:dyDescent="0.25">
      <c r="A454" s="13"/>
      <c r="B454" s="13" t="b">
        <f>AND('BASE DE DATOS'!$A454='Tablero Indicadores 1 Trimestre'!$G$2,IF('Tablero Indicadores 1 Trimestre'!$G$3="Primer Trimestre",OR('BASE DE DATOS'!$O454="Trimestral",'BASE DE DATOS'!$O454="Mensual"),IF('Tablero Indicadores 1 Trimestre'!$G$3="Segundo Trimestre",OR('BASE DE DATOS'!$O454="Trimestral",'BASE DE DATOS'!$O454="Mensual",'BASE DE DATOS'!$O454="Semestral"),IF('Tablero Indicadores 1 Trimestre'!$G$3="Tercer Trimestre",OR('BASE DE DATOS'!$O454="Trimestral",'BASE DE DATOS'!$O454="Mensual"),OR('BASE DE DATOS'!$O454="Trimestral",'BASE DE DATOS'!$O454="Mensual",'BASE DE DATOS'!$O454="Semestral",'BASE DE DATOS'!$O454="Anual")))))</f>
        <v>0</v>
      </c>
      <c r="C454" s="13" t="str">
        <f>IF(B454,COUNTIF($B$2:B454,TRUE()),"")</f>
        <v/>
      </c>
    </row>
    <row r="455" spans="1:3" x14ac:dyDescent="0.25">
      <c r="A455" s="13"/>
      <c r="B455" s="13" t="b">
        <f>AND('BASE DE DATOS'!$A455='Tablero Indicadores 1 Trimestre'!$G$2,IF('Tablero Indicadores 1 Trimestre'!$G$3="Primer Trimestre",OR('BASE DE DATOS'!$O455="Trimestral",'BASE DE DATOS'!$O455="Mensual"),IF('Tablero Indicadores 1 Trimestre'!$G$3="Segundo Trimestre",OR('BASE DE DATOS'!$O455="Trimestral",'BASE DE DATOS'!$O455="Mensual",'BASE DE DATOS'!$O455="Semestral"),IF('Tablero Indicadores 1 Trimestre'!$G$3="Tercer Trimestre",OR('BASE DE DATOS'!$O455="Trimestral",'BASE DE DATOS'!$O455="Mensual"),OR('BASE DE DATOS'!$O455="Trimestral",'BASE DE DATOS'!$O455="Mensual",'BASE DE DATOS'!$O455="Semestral",'BASE DE DATOS'!$O455="Anual")))))</f>
        <v>0</v>
      </c>
      <c r="C455" s="13" t="str">
        <f>IF(B455,COUNTIF($B$2:B455,TRUE()),"")</f>
        <v/>
      </c>
    </row>
    <row r="456" spans="1:3" x14ac:dyDescent="0.25">
      <c r="A456" s="13"/>
      <c r="B456" s="13" t="b">
        <f>AND('BASE DE DATOS'!$A456='Tablero Indicadores 1 Trimestre'!$G$2,IF('Tablero Indicadores 1 Trimestre'!$G$3="Primer Trimestre",OR('BASE DE DATOS'!$O456="Trimestral",'BASE DE DATOS'!$O456="Mensual"),IF('Tablero Indicadores 1 Trimestre'!$G$3="Segundo Trimestre",OR('BASE DE DATOS'!$O456="Trimestral",'BASE DE DATOS'!$O456="Mensual",'BASE DE DATOS'!$O456="Semestral"),IF('Tablero Indicadores 1 Trimestre'!$G$3="Tercer Trimestre",OR('BASE DE DATOS'!$O456="Trimestral",'BASE DE DATOS'!$O456="Mensual"),OR('BASE DE DATOS'!$O456="Trimestral",'BASE DE DATOS'!$O456="Mensual",'BASE DE DATOS'!$O456="Semestral",'BASE DE DATOS'!$O456="Anual")))))</f>
        <v>0</v>
      </c>
      <c r="C456" s="13" t="str">
        <f>IF(B456,COUNTIF($B$2:B456,TRUE()),"")</f>
        <v/>
      </c>
    </row>
    <row r="457" spans="1:3" x14ac:dyDescent="0.25">
      <c r="A457" s="13"/>
      <c r="B457" s="13" t="b">
        <f>AND('BASE DE DATOS'!$A457='Tablero Indicadores 1 Trimestre'!$G$2,IF('Tablero Indicadores 1 Trimestre'!$G$3="Primer Trimestre",OR('BASE DE DATOS'!$O457="Trimestral",'BASE DE DATOS'!$O457="Mensual"),IF('Tablero Indicadores 1 Trimestre'!$G$3="Segundo Trimestre",OR('BASE DE DATOS'!$O457="Trimestral",'BASE DE DATOS'!$O457="Mensual",'BASE DE DATOS'!$O457="Semestral"),IF('Tablero Indicadores 1 Trimestre'!$G$3="Tercer Trimestre",OR('BASE DE DATOS'!$O457="Trimestral",'BASE DE DATOS'!$O457="Mensual"),OR('BASE DE DATOS'!$O457="Trimestral",'BASE DE DATOS'!$O457="Mensual",'BASE DE DATOS'!$O457="Semestral",'BASE DE DATOS'!$O457="Anual")))))</f>
        <v>0</v>
      </c>
      <c r="C457" s="13" t="str">
        <f>IF(B457,COUNTIF($B$2:B457,TRUE()),"")</f>
        <v/>
      </c>
    </row>
    <row r="458" spans="1:3" x14ac:dyDescent="0.25">
      <c r="A458" s="13"/>
      <c r="B458" s="13" t="b">
        <f>AND('BASE DE DATOS'!$A458='Tablero Indicadores 1 Trimestre'!$G$2,IF('Tablero Indicadores 1 Trimestre'!$G$3="Primer Trimestre",OR('BASE DE DATOS'!$O458="Trimestral",'BASE DE DATOS'!$O458="Mensual"),IF('Tablero Indicadores 1 Trimestre'!$G$3="Segundo Trimestre",OR('BASE DE DATOS'!$O458="Trimestral",'BASE DE DATOS'!$O458="Mensual",'BASE DE DATOS'!$O458="Semestral"),IF('Tablero Indicadores 1 Trimestre'!$G$3="Tercer Trimestre",OR('BASE DE DATOS'!$O458="Trimestral",'BASE DE DATOS'!$O458="Mensual"),OR('BASE DE DATOS'!$O458="Trimestral",'BASE DE DATOS'!$O458="Mensual",'BASE DE DATOS'!$O458="Semestral",'BASE DE DATOS'!$O458="Anual")))))</f>
        <v>0</v>
      </c>
      <c r="C458" s="13" t="str">
        <f>IF(B458,COUNTIF($B$2:B458,TRUE()),"")</f>
        <v/>
      </c>
    </row>
    <row r="459" spans="1:3" x14ac:dyDescent="0.25">
      <c r="A459" s="13"/>
      <c r="B459" s="13" t="b">
        <f>AND('BASE DE DATOS'!$A459='Tablero Indicadores 1 Trimestre'!$G$2,IF('Tablero Indicadores 1 Trimestre'!$G$3="Primer Trimestre",OR('BASE DE DATOS'!$O459="Trimestral",'BASE DE DATOS'!$O459="Mensual"),IF('Tablero Indicadores 1 Trimestre'!$G$3="Segundo Trimestre",OR('BASE DE DATOS'!$O459="Trimestral",'BASE DE DATOS'!$O459="Mensual",'BASE DE DATOS'!$O459="Semestral"),IF('Tablero Indicadores 1 Trimestre'!$G$3="Tercer Trimestre",OR('BASE DE DATOS'!$O459="Trimestral",'BASE DE DATOS'!$O459="Mensual"),OR('BASE DE DATOS'!$O459="Trimestral",'BASE DE DATOS'!$O459="Mensual",'BASE DE DATOS'!$O459="Semestral",'BASE DE DATOS'!$O459="Anual")))))</f>
        <v>0</v>
      </c>
      <c r="C459" s="13" t="str">
        <f>IF(B459,COUNTIF($B$2:B459,TRUE()),"")</f>
        <v/>
      </c>
    </row>
    <row r="460" spans="1:3" x14ac:dyDescent="0.25">
      <c r="A460" s="13"/>
      <c r="B460" s="13" t="b">
        <f>AND('BASE DE DATOS'!$A460='Tablero Indicadores 1 Trimestre'!$G$2,IF('Tablero Indicadores 1 Trimestre'!$G$3="Primer Trimestre",OR('BASE DE DATOS'!$O460="Trimestral",'BASE DE DATOS'!$O460="Mensual"),IF('Tablero Indicadores 1 Trimestre'!$G$3="Segundo Trimestre",OR('BASE DE DATOS'!$O460="Trimestral",'BASE DE DATOS'!$O460="Mensual",'BASE DE DATOS'!$O460="Semestral"),IF('Tablero Indicadores 1 Trimestre'!$G$3="Tercer Trimestre",OR('BASE DE DATOS'!$O460="Trimestral",'BASE DE DATOS'!$O460="Mensual"),OR('BASE DE DATOS'!$O460="Trimestral",'BASE DE DATOS'!$O460="Mensual",'BASE DE DATOS'!$O460="Semestral",'BASE DE DATOS'!$O460="Anual")))))</f>
        <v>0</v>
      </c>
      <c r="C460" s="13" t="str">
        <f>IF(B460,COUNTIF($B$2:B460,TRUE()),"")</f>
        <v/>
      </c>
    </row>
    <row r="461" spans="1:3" x14ac:dyDescent="0.25">
      <c r="A461" s="13"/>
      <c r="B461" s="13" t="b">
        <f>AND('BASE DE DATOS'!$A461='Tablero Indicadores 1 Trimestre'!$G$2,IF('Tablero Indicadores 1 Trimestre'!$G$3="Primer Trimestre",OR('BASE DE DATOS'!$O461="Trimestral",'BASE DE DATOS'!$O461="Mensual"),IF('Tablero Indicadores 1 Trimestre'!$G$3="Segundo Trimestre",OR('BASE DE DATOS'!$O461="Trimestral",'BASE DE DATOS'!$O461="Mensual",'BASE DE DATOS'!$O461="Semestral"),IF('Tablero Indicadores 1 Trimestre'!$G$3="Tercer Trimestre",OR('BASE DE DATOS'!$O461="Trimestral",'BASE DE DATOS'!$O461="Mensual"),OR('BASE DE DATOS'!$O461="Trimestral",'BASE DE DATOS'!$O461="Mensual",'BASE DE DATOS'!$O461="Semestral",'BASE DE DATOS'!$O461="Anual")))))</f>
        <v>0</v>
      </c>
      <c r="C461" s="13" t="str">
        <f>IF(B461,COUNTIF($B$2:B461,TRUE()),"")</f>
        <v/>
      </c>
    </row>
    <row r="462" spans="1:3" x14ac:dyDescent="0.25">
      <c r="A462" s="13"/>
      <c r="B462" s="13" t="b">
        <f>AND('BASE DE DATOS'!$A462='Tablero Indicadores 1 Trimestre'!$G$2,IF('Tablero Indicadores 1 Trimestre'!$G$3="Primer Trimestre",OR('BASE DE DATOS'!$O462="Trimestral",'BASE DE DATOS'!$O462="Mensual"),IF('Tablero Indicadores 1 Trimestre'!$G$3="Segundo Trimestre",OR('BASE DE DATOS'!$O462="Trimestral",'BASE DE DATOS'!$O462="Mensual",'BASE DE DATOS'!$O462="Semestral"),IF('Tablero Indicadores 1 Trimestre'!$G$3="Tercer Trimestre",OR('BASE DE DATOS'!$O462="Trimestral",'BASE DE DATOS'!$O462="Mensual"),OR('BASE DE DATOS'!$O462="Trimestral",'BASE DE DATOS'!$O462="Mensual",'BASE DE DATOS'!$O462="Semestral",'BASE DE DATOS'!$O462="Anual")))))</f>
        <v>0</v>
      </c>
      <c r="C462" s="13" t="str">
        <f>IF(B462,COUNTIF($B$2:B462,TRUE()),"")</f>
        <v/>
      </c>
    </row>
    <row r="463" spans="1:3" x14ac:dyDescent="0.25">
      <c r="A463" s="13"/>
      <c r="B463" s="13" t="b">
        <f>AND('BASE DE DATOS'!$A463='Tablero Indicadores 1 Trimestre'!$G$2,IF('Tablero Indicadores 1 Trimestre'!$G$3="Primer Trimestre",OR('BASE DE DATOS'!$O463="Trimestral",'BASE DE DATOS'!$O463="Mensual"),IF('Tablero Indicadores 1 Trimestre'!$G$3="Segundo Trimestre",OR('BASE DE DATOS'!$O463="Trimestral",'BASE DE DATOS'!$O463="Mensual",'BASE DE DATOS'!$O463="Semestral"),IF('Tablero Indicadores 1 Trimestre'!$G$3="Tercer Trimestre",OR('BASE DE DATOS'!$O463="Trimestral",'BASE DE DATOS'!$O463="Mensual"),OR('BASE DE DATOS'!$O463="Trimestral",'BASE DE DATOS'!$O463="Mensual",'BASE DE DATOS'!$O463="Semestral",'BASE DE DATOS'!$O463="Anual")))))</f>
        <v>0</v>
      </c>
      <c r="C463" s="13" t="str">
        <f>IF(B463,COUNTIF($B$2:B463,TRUE()),"")</f>
        <v/>
      </c>
    </row>
    <row r="464" spans="1:3" x14ac:dyDescent="0.25">
      <c r="A464" s="13"/>
      <c r="B464" s="13" t="b">
        <f>AND('BASE DE DATOS'!$A464='Tablero Indicadores 1 Trimestre'!$G$2,IF('Tablero Indicadores 1 Trimestre'!$G$3="Primer Trimestre",OR('BASE DE DATOS'!$O464="Trimestral",'BASE DE DATOS'!$O464="Mensual"),IF('Tablero Indicadores 1 Trimestre'!$G$3="Segundo Trimestre",OR('BASE DE DATOS'!$O464="Trimestral",'BASE DE DATOS'!$O464="Mensual",'BASE DE DATOS'!$O464="Semestral"),IF('Tablero Indicadores 1 Trimestre'!$G$3="Tercer Trimestre",OR('BASE DE DATOS'!$O464="Trimestral",'BASE DE DATOS'!$O464="Mensual"),OR('BASE DE DATOS'!$O464="Trimestral",'BASE DE DATOS'!$O464="Mensual",'BASE DE DATOS'!$O464="Semestral",'BASE DE DATOS'!$O464="Anual")))))</f>
        <v>0</v>
      </c>
      <c r="C464" s="13" t="str">
        <f>IF(B464,COUNTIF($B$2:B464,TRUE()),"")</f>
        <v/>
      </c>
    </row>
    <row r="465" spans="1:3" x14ac:dyDescent="0.25">
      <c r="A465" s="13"/>
      <c r="B465" s="13" t="b">
        <f>AND('BASE DE DATOS'!$A465='Tablero Indicadores 1 Trimestre'!$G$2,IF('Tablero Indicadores 1 Trimestre'!$G$3="Primer Trimestre",OR('BASE DE DATOS'!$O465="Trimestral",'BASE DE DATOS'!$O465="Mensual"),IF('Tablero Indicadores 1 Trimestre'!$G$3="Segundo Trimestre",OR('BASE DE DATOS'!$O465="Trimestral",'BASE DE DATOS'!$O465="Mensual",'BASE DE DATOS'!$O465="Semestral"),IF('Tablero Indicadores 1 Trimestre'!$G$3="Tercer Trimestre",OR('BASE DE DATOS'!$O465="Trimestral",'BASE DE DATOS'!$O465="Mensual"),OR('BASE DE DATOS'!$O465="Trimestral",'BASE DE DATOS'!$O465="Mensual",'BASE DE DATOS'!$O465="Semestral",'BASE DE DATOS'!$O465="Anual")))))</f>
        <v>0</v>
      </c>
      <c r="C465" s="13" t="str">
        <f>IF(B465,COUNTIF($B$2:B465,TRUE()),"")</f>
        <v/>
      </c>
    </row>
    <row r="466" spans="1:3" x14ac:dyDescent="0.25">
      <c r="A466" s="13"/>
      <c r="B466" s="13" t="b">
        <f>AND('BASE DE DATOS'!$A466='Tablero Indicadores 1 Trimestre'!$G$2,IF('Tablero Indicadores 1 Trimestre'!$G$3="Primer Trimestre",OR('BASE DE DATOS'!$O466="Trimestral",'BASE DE DATOS'!$O466="Mensual"),IF('Tablero Indicadores 1 Trimestre'!$G$3="Segundo Trimestre",OR('BASE DE DATOS'!$O466="Trimestral",'BASE DE DATOS'!$O466="Mensual",'BASE DE DATOS'!$O466="Semestral"),IF('Tablero Indicadores 1 Trimestre'!$G$3="Tercer Trimestre",OR('BASE DE DATOS'!$O466="Trimestral",'BASE DE DATOS'!$O466="Mensual"),OR('BASE DE DATOS'!$O466="Trimestral",'BASE DE DATOS'!$O466="Mensual",'BASE DE DATOS'!$O466="Semestral",'BASE DE DATOS'!$O466="Anual")))))</f>
        <v>0</v>
      </c>
      <c r="C466" s="13" t="str">
        <f>IF(B466,COUNTIF($B$2:B466,TRUE()),"")</f>
        <v/>
      </c>
    </row>
    <row r="467" spans="1:3" x14ac:dyDescent="0.25">
      <c r="A467" s="13"/>
      <c r="B467" s="13" t="b">
        <f>AND('BASE DE DATOS'!$A467='Tablero Indicadores 1 Trimestre'!$G$2,IF('Tablero Indicadores 1 Trimestre'!$G$3="Primer Trimestre",OR('BASE DE DATOS'!$O467="Trimestral",'BASE DE DATOS'!$O467="Mensual"),IF('Tablero Indicadores 1 Trimestre'!$G$3="Segundo Trimestre",OR('BASE DE DATOS'!$O467="Trimestral",'BASE DE DATOS'!$O467="Mensual",'BASE DE DATOS'!$O467="Semestral"),IF('Tablero Indicadores 1 Trimestre'!$G$3="Tercer Trimestre",OR('BASE DE DATOS'!$O467="Trimestral",'BASE DE DATOS'!$O467="Mensual"),OR('BASE DE DATOS'!$O467="Trimestral",'BASE DE DATOS'!$O467="Mensual",'BASE DE DATOS'!$O467="Semestral",'BASE DE DATOS'!$O467="Anual")))))</f>
        <v>0</v>
      </c>
      <c r="C467" s="13" t="str">
        <f>IF(B467,COUNTIF($B$2:B467,TRUE()),"")</f>
        <v/>
      </c>
    </row>
    <row r="468" spans="1:3" x14ac:dyDescent="0.25">
      <c r="A468" s="13"/>
      <c r="B468" s="13" t="b">
        <f>AND('BASE DE DATOS'!$A468='Tablero Indicadores 1 Trimestre'!$G$2,IF('Tablero Indicadores 1 Trimestre'!$G$3="Primer Trimestre",OR('BASE DE DATOS'!$O468="Trimestral",'BASE DE DATOS'!$O468="Mensual"),IF('Tablero Indicadores 1 Trimestre'!$G$3="Segundo Trimestre",OR('BASE DE DATOS'!$O468="Trimestral",'BASE DE DATOS'!$O468="Mensual",'BASE DE DATOS'!$O468="Semestral"),IF('Tablero Indicadores 1 Trimestre'!$G$3="Tercer Trimestre",OR('BASE DE DATOS'!$O468="Trimestral",'BASE DE DATOS'!$O468="Mensual"),OR('BASE DE DATOS'!$O468="Trimestral",'BASE DE DATOS'!$O468="Mensual",'BASE DE DATOS'!$O468="Semestral",'BASE DE DATOS'!$O468="Anual")))))</f>
        <v>0</v>
      </c>
      <c r="C468" s="13" t="str">
        <f>IF(B468,COUNTIF($B$2:B468,TRUE()),"")</f>
        <v/>
      </c>
    </row>
    <row r="469" spans="1:3" x14ac:dyDescent="0.25">
      <c r="A469" s="13"/>
      <c r="B469" s="13" t="b">
        <f>AND('BASE DE DATOS'!$A469='Tablero Indicadores 1 Trimestre'!$G$2,IF('Tablero Indicadores 1 Trimestre'!$G$3="Primer Trimestre",OR('BASE DE DATOS'!$O469="Trimestral",'BASE DE DATOS'!$O469="Mensual"),IF('Tablero Indicadores 1 Trimestre'!$G$3="Segundo Trimestre",OR('BASE DE DATOS'!$O469="Trimestral",'BASE DE DATOS'!$O469="Mensual",'BASE DE DATOS'!$O469="Semestral"),IF('Tablero Indicadores 1 Trimestre'!$G$3="Tercer Trimestre",OR('BASE DE DATOS'!$O469="Trimestral",'BASE DE DATOS'!$O469="Mensual"),OR('BASE DE DATOS'!$O469="Trimestral",'BASE DE DATOS'!$O469="Mensual",'BASE DE DATOS'!$O469="Semestral",'BASE DE DATOS'!$O469="Anual")))))</f>
        <v>0</v>
      </c>
      <c r="C469" s="13" t="str">
        <f>IF(B469,COUNTIF($B$2:B469,TRUE()),"")</f>
        <v/>
      </c>
    </row>
    <row r="470" spans="1:3" x14ac:dyDescent="0.25">
      <c r="A470" s="13"/>
      <c r="B470" s="13" t="b">
        <f>AND('BASE DE DATOS'!$A470='Tablero Indicadores 1 Trimestre'!$G$2,IF('Tablero Indicadores 1 Trimestre'!$G$3="Primer Trimestre",OR('BASE DE DATOS'!$O470="Trimestral",'BASE DE DATOS'!$O470="Mensual"),IF('Tablero Indicadores 1 Trimestre'!$G$3="Segundo Trimestre",OR('BASE DE DATOS'!$O470="Trimestral",'BASE DE DATOS'!$O470="Mensual",'BASE DE DATOS'!$O470="Semestral"),IF('Tablero Indicadores 1 Trimestre'!$G$3="Tercer Trimestre",OR('BASE DE DATOS'!$O470="Trimestral",'BASE DE DATOS'!$O470="Mensual"),OR('BASE DE DATOS'!$O470="Trimestral",'BASE DE DATOS'!$O470="Mensual",'BASE DE DATOS'!$O470="Semestral",'BASE DE DATOS'!$O470="Anual")))))</f>
        <v>0</v>
      </c>
      <c r="C470" s="13" t="str">
        <f>IF(B470,COUNTIF($B$2:B470,TRUE()),"")</f>
        <v/>
      </c>
    </row>
    <row r="471" spans="1:3" x14ac:dyDescent="0.25">
      <c r="A471" s="13"/>
      <c r="B471" s="13" t="b">
        <f>AND('BASE DE DATOS'!$A471='Tablero Indicadores 1 Trimestre'!$G$2,IF('Tablero Indicadores 1 Trimestre'!$G$3="Primer Trimestre",OR('BASE DE DATOS'!$O471="Trimestral",'BASE DE DATOS'!$O471="Mensual"),IF('Tablero Indicadores 1 Trimestre'!$G$3="Segundo Trimestre",OR('BASE DE DATOS'!$O471="Trimestral",'BASE DE DATOS'!$O471="Mensual",'BASE DE DATOS'!$O471="Semestral"),IF('Tablero Indicadores 1 Trimestre'!$G$3="Tercer Trimestre",OR('BASE DE DATOS'!$O471="Trimestral",'BASE DE DATOS'!$O471="Mensual"),OR('BASE DE DATOS'!$O471="Trimestral",'BASE DE DATOS'!$O471="Mensual",'BASE DE DATOS'!$O471="Semestral",'BASE DE DATOS'!$O471="Anual")))))</f>
        <v>0</v>
      </c>
      <c r="C471" s="13" t="str">
        <f>IF(B471,COUNTIF($B$2:B471,TRUE()),"")</f>
        <v/>
      </c>
    </row>
    <row r="472" spans="1:3" x14ac:dyDescent="0.25">
      <c r="A472" s="13"/>
      <c r="B472" s="13" t="b">
        <f>AND('BASE DE DATOS'!$A472='Tablero Indicadores 1 Trimestre'!$G$2,IF('Tablero Indicadores 1 Trimestre'!$G$3="Primer Trimestre",OR('BASE DE DATOS'!$O472="Trimestral",'BASE DE DATOS'!$O472="Mensual"),IF('Tablero Indicadores 1 Trimestre'!$G$3="Segundo Trimestre",OR('BASE DE DATOS'!$O472="Trimestral",'BASE DE DATOS'!$O472="Mensual",'BASE DE DATOS'!$O472="Semestral"),IF('Tablero Indicadores 1 Trimestre'!$G$3="Tercer Trimestre",OR('BASE DE DATOS'!$O472="Trimestral",'BASE DE DATOS'!$O472="Mensual"),OR('BASE DE DATOS'!$O472="Trimestral",'BASE DE DATOS'!$O472="Mensual",'BASE DE DATOS'!$O472="Semestral",'BASE DE DATOS'!$O472="Anual")))))</f>
        <v>0</v>
      </c>
      <c r="C472" s="13" t="str">
        <f>IF(B472,COUNTIF($B$2:B472,TRUE()),"")</f>
        <v/>
      </c>
    </row>
    <row r="473" spans="1:3" x14ac:dyDescent="0.25">
      <c r="A473" s="13"/>
      <c r="B473" s="13" t="b">
        <f>AND('BASE DE DATOS'!$A473='Tablero Indicadores 1 Trimestre'!$G$2,IF('Tablero Indicadores 1 Trimestre'!$G$3="Primer Trimestre",OR('BASE DE DATOS'!$O473="Trimestral",'BASE DE DATOS'!$O473="Mensual"),IF('Tablero Indicadores 1 Trimestre'!$G$3="Segundo Trimestre",OR('BASE DE DATOS'!$O473="Trimestral",'BASE DE DATOS'!$O473="Mensual",'BASE DE DATOS'!$O473="Semestral"),IF('Tablero Indicadores 1 Trimestre'!$G$3="Tercer Trimestre",OR('BASE DE DATOS'!$O473="Trimestral",'BASE DE DATOS'!$O473="Mensual"),OR('BASE DE DATOS'!$O473="Trimestral",'BASE DE DATOS'!$O473="Mensual",'BASE DE DATOS'!$O473="Semestral",'BASE DE DATOS'!$O473="Anual")))))</f>
        <v>0</v>
      </c>
      <c r="C473" s="13" t="str">
        <f>IF(B473,COUNTIF($B$2:B473,TRUE()),"")</f>
        <v/>
      </c>
    </row>
    <row r="474" spans="1:3" x14ac:dyDescent="0.25">
      <c r="A474" s="13"/>
      <c r="B474" s="13" t="b">
        <f>AND('BASE DE DATOS'!$A474='Tablero Indicadores 1 Trimestre'!$G$2,IF('Tablero Indicadores 1 Trimestre'!$G$3="Primer Trimestre",OR('BASE DE DATOS'!$O474="Trimestral",'BASE DE DATOS'!$O474="Mensual"),IF('Tablero Indicadores 1 Trimestre'!$G$3="Segundo Trimestre",OR('BASE DE DATOS'!$O474="Trimestral",'BASE DE DATOS'!$O474="Mensual",'BASE DE DATOS'!$O474="Semestral"),IF('Tablero Indicadores 1 Trimestre'!$G$3="Tercer Trimestre",OR('BASE DE DATOS'!$O474="Trimestral",'BASE DE DATOS'!$O474="Mensual"),OR('BASE DE DATOS'!$O474="Trimestral",'BASE DE DATOS'!$O474="Mensual",'BASE DE DATOS'!$O474="Semestral",'BASE DE DATOS'!$O474="Anual")))))</f>
        <v>0</v>
      </c>
      <c r="C474" s="13" t="str">
        <f>IF(B474,COUNTIF($B$2:B474,TRUE()),"")</f>
        <v/>
      </c>
    </row>
    <row r="475" spans="1:3" x14ac:dyDescent="0.25">
      <c r="A475" s="13"/>
      <c r="B475" s="13" t="b">
        <f>AND('BASE DE DATOS'!$A475='Tablero Indicadores 1 Trimestre'!$G$2,IF('Tablero Indicadores 1 Trimestre'!$G$3="Primer Trimestre",OR('BASE DE DATOS'!$O475="Trimestral",'BASE DE DATOS'!$O475="Mensual"),IF('Tablero Indicadores 1 Trimestre'!$G$3="Segundo Trimestre",OR('BASE DE DATOS'!$O475="Trimestral",'BASE DE DATOS'!$O475="Mensual",'BASE DE DATOS'!$O475="Semestral"),IF('Tablero Indicadores 1 Trimestre'!$G$3="Tercer Trimestre",OR('BASE DE DATOS'!$O475="Trimestral",'BASE DE DATOS'!$O475="Mensual"),OR('BASE DE DATOS'!$O475="Trimestral",'BASE DE DATOS'!$O475="Mensual",'BASE DE DATOS'!$O475="Semestral",'BASE DE DATOS'!$O475="Anual")))))</f>
        <v>0</v>
      </c>
      <c r="C475" s="13" t="str">
        <f>IF(B475,COUNTIF($B$2:B475,TRUE()),"")</f>
        <v/>
      </c>
    </row>
    <row r="476" spans="1:3" x14ac:dyDescent="0.25">
      <c r="A476" s="13"/>
      <c r="B476" s="13" t="b">
        <f>AND('BASE DE DATOS'!$A476='Tablero Indicadores 1 Trimestre'!$G$2,IF('Tablero Indicadores 1 Trimestre'!$G$3="Primer Trimestre",OR('BASE DE DATOS'!$O476="Trimestral",'BASE DE DATOS'!$O476="Mensual"),IF('Tablero Indicadores 1 Trimestre'!$G$3="Segundo Trimestre",OR('BASE DE DATOS'!$O476="Trimestral",'BASE DE DATOS'!$O476="Mensual",'BASE DE DATOS'!$O476="Semestral"),IF('Tablero Indicadores 1 Trimestre'!$G$3="Tercer Trimestre",OR('BASE DE DATOS'!$O476="Trimestral",'BASE DE DATOS'!$O476="Mensual"),OR('BASE DE DATOS'!$O476="Trimestral",'BASE DE DATOS'!$O476="Mensual",'BASE DE DATOS'!$O476="Semestral",'BASE DE DATOS'!$O476="Anual")))))</f>
        <v>0</v>
      </c>
      <c r="C476" s="13" t="str">
        <f>IF(B476,COUNTIF($B$2:B476,TRUE()),"")</f>
        <v/>
      </c>
    </row>
    <row r="477" spans="1:3" x14ac:dyDescent="0.25">
      <c r="A477" s="13"/>
      <c r="B477" s="13" t="b">
        <f>AND('BASE DE DATOS'!$A477='Tablero Indicadores 1 Trimestre'!$G$2,IF('Tablero Indicadores 1 Trimestre'!$G$3="Primer Trimestre",OR('BASE DE DATOS'!$O477="Trimestral",'BASE DE DATOS'!$O477="Mensual"),IF('Tablero Indicadores 1 Trimestre'!$G$3="Segundo Trimestre",OR('BASE DE DATOS'!$O477="Trimestral",'BASE DE DATOS'!$O477="Mensual",'BASE DE DATOS'!$O477="Semestral"),IF('Tablero Indicadores 1 Trimestre'!$G$3="Tercer Trimestre",OR('BASE DE DATOS'!$O477="Trimestral",'BASE DE DATOS'!$O477="Mensual"),OR('BASE DE DATOS'!$O477="Trimestral",'BASE DE DATOS'!$O477="Mensual",'BASE DE DATOS'!$O477="Semestral",'BASE DE DATOS'!$O477="Anual")))))</f>
        <v>0</v>
      </c>
      <c r="C477" s="13" t="str">
        <f>IF(B477,COUNTIF($B$2:B477,TRUE()),"")</f>
        <v/>
      </c>
    </row>
    <row r="478" spans="1:3" x14ac:dyDescent="0.25">
      <c r="A478" s="13"/>
      <c r="B478" s="13" t="b">
        <f>AND('BASE DE DATOS'!$A478='Tablero Indicadores 1 Trimestre'!$G$2,IF('Tablero Indicadores 1 Trimestre'!$G$3="Primer Trimestre",OR('BASE DE DATOS'!$O478="Trimestral",'BASE DE DATOS'!$O478="Mensual"),IF('Tablero Indicadores 1 Trimestre'!$G$3="Segundo Trimestre",OR('BASE DE DATOS'!$O478="Trimestral",'BASE DE DATOS'!$O478="Mensual",'BASE DE DATOS'!$O478="Semestral"),IF('Tablero Indicadores 1 Trimestre'!$G$3="Tercer Trimestre",OR('BASE DE DATOS'!$O478="Trimestral",'BASE DE DATOS'!$O478="Mensual"),OR('BASE DE DATOS'!$O478="Trimestral",'BASE DE DATOS'!$O478="Mensual",'BASE DE DATOS'!$O478="Semestral",'BASE DE DATOS'!$O478="Anual")))))</f>
        <v>0</v>
      </c>
      <c r="C478" s="13" t="str">
        <f>IF(B478,COUNTIF($B$2:B478,TRUE()),"")</f>
        <v/>
      </c>
    </row>
    <row r="479" spans="1:3" x14ac:dyDescent="0.25">
      <c r="A479" s="13"/>
      <c r="B479" s="13" t="b">
        <f>AND('BASE DE DATOS'!$A479='Tablero Indicadores 1 Trimestre'!$G$2,IF('Tablero Indicadores 1 Trimestre'!$G$3="Primer Trimestre",OR('BASE DE DATOS'!$O479="Trimestral",'BASE DE DATOS'!$O479="Mensual"),IF('Tablero Indicadores 1 Trimestre'!$G$3="Segundo Trimestre",OR('BASE DE DATOS'!$O479="Trimestral",'BASE DE DATOS'!$O479="Mensual",'BASE DE DATOS'!$O479="Semestral"),IF('Tablero Indicadores 1 Trimestre'!$G$3="Tercer Trimestre",OR('BASE DE DATOS'!$O479="Trimestral",'BASE DE DATOS'!$O479="Mensual"),OR('BASE DE DATOS'!$O479="Trimestral",'BASE DE DATOS'!$O479="Mensual",'BASE DE DATOS'!$O479="Semestral",'BASE DE DATOS'!$O479="Anual")))))</f>
        <v>0</v>
      </c>
      <c r="C479" s="13" t="str">
        <f>IF(B479,COUNTIF($B$2:B479,TRUE()),"")</f>
        <v/>
      </c>
    </row>
    <row r="480" spans="1:3" x14ac:dyDescent="0.25">
      <c r="A480" s="13"/>
      <c r="B480" s="13" t="b">
        <f>AND('BASE DE DATOS'!$A480='Tablero Indicadores 1 Trimestre'!$G$2,IF('Tablero Indicadores 1 Trimestre'!$G$3="Primer Trimestre",OR('BASE DE DATOS'!$O480="Trimestral",'BASE DE DATOS'!$O480="Mensual"),IF('Tablero Indicadores 1 Trimestre'!$G$3="Segundo Trimestre",OR('BASE DE DATOS'!$O480="Trimestral",'BASE DE DATOS'!$O480="Mensual",'BASE DE DATOS'!$O480="Semestral"),IF('Tablero Indicadores 1 Trimestre'!$G$3="Tercer Trimestre",OR('BASE DE DATOS'!$O480="Trimestral",'BASE DE DATOS'!$O480="Mensual"),OR('BASE DE DATOS'!$O480="Trimestral",'BASE DE DATOS'!$O480="Mensual",'BASE DE DATOS'!$O480="Semestral",'BASE DE DATOS'!$O480="Anual")))))</f>
        <v>0</v>
      </c>
      <c r="C480" s="13" t="str">
        <f>IF(B480,COUNTIF($B$2:B480,TRUE()),"")</f>
        <v/>
      </c>
    </row>
    <row r="481" spans="1:3" x14ac:dyDescent="0.25">
      <c r="A481" s="13"/>
      <c r="B481" s="13" t="b">
        <f>AND('BASE DE DATOS'!$A481='Tablero Indicadores 1 Trimestre'!$G$2,IF('Tablero Indicadores 1 Trimestre'!$G$3="Primer Trimestre",OR('BASE DE DATOS'!$O481="Trimestral",'BASE DE DATOS'!$O481="Mensual"),IF('Tablero Indicadores 1 Trimestre'!$G$3="Segundo Trimestre",OR('BASE DE DATOS'!$O481="Trimestral",'BASE DE DATOS'!$O481="Mensual",'BASE DE DATOS'!$O481="Semestral"),IF('Tablero Indicadores 1 Trimestre'!$G$3="Tercer Trimestre",OR('BASE DE DATOS'!$O481="Trimestral",'BASE DE DATOS'!$O481="Mensual"),OR('BASE DE DATOS'!$O481="Trimestral",'BASE DE DATOS'!$O481="Mensual",'BASE DE DATOS'!$O481="Semestral",'BASE DE DATOS'!$O481="Anual")))))</f>
        <v>0</v>
      </c>
      <c r="C481" s="13" t="str">
        <f>IF(B481,COUNTIF($B$2:B481,TRUE()),"")</f>
        <v/>
      </c>
    </row>
    <row r="482" spans="1:3" x14ac:dyDescent="0.25">
      <c r="A482" s="13"/>
      <c r="B482" s="13" t="b">
        <f>AND('BASE DE DATOS'!$A482='Tablero Indicadores 1 Trimestre'!$G$2,IF('Tablero Indicadores 1 Trimestre'!$G$3="Primer Trimestre",OR('BASE DE DATOS'!$O482="Trimestral",'BASE DE DATOS'!$O482="Mensual"),IF('Tablero Indicadores 1 Trimestre'!$G$3="Segundo Trimestre",OR('BASE DE DATOS'!$O482="Trimestral",'BASE DE DATOS'!$O482="Mensual",'BASE DE DATOS'!$O482="Semestral"),IF('Tablero Indicadores 1 Trimestre'!$G$3="Tercer Trimestre",OR('BASE DE DATOS'!$O482="Trimestral",'BASE DE DATOS'!$O482="Mensual"),OR('BASE DE DATOS'!$O482="Trimestral",'BASE DE DATOS'!$O482="Mensual",'BASE DE DATOS'!$O482="Semestral",'BASE DE DATOS'!$O482="Anual")))))</f>
        <v>0</v>
      </c>
      <c r="C482" s="13" t="str">
        <f>IF(B482,COUNTIF($B$2:B482,TRUE()),"")</f>
        <v/>
      </c>
    </row>
    <row r="483" spans="1:3" x14ac:dyDescent="0.25">
      <c r="A483" s="13"/>
      <c r="B483" s="13" t="b">
        <f>AND('BASE DE DATOS'!$A483='Tablero Indicadores 1 Trimestre'!$G$2,IF('Tablero Indicadores 1 Trimestre'!$G$3="Primer Trimestre",OR('BASE DE DATOS'!$O483="Trimestral",'BASE DE DATOS'!$O483="Mensual"),IF('Tablero Indicadores 1 Trimestre'!$G$3="Segundo Trimestre",OR('BASE DE DATOS'!$O483="Trimestral",'BASE DE DATOS'!$O483="Mensual",'BASE DE DATOS'!$O483="Semestral"),IF('Tablero Indicadores 1 Trimestre'!$G$3="Tercer Trimestre",OR('BASE DE DATOS'!$O483="Trimestral",'BASE DE DATOS'!$O483="Mensual"),OR('BASE DE DATOS'!$O483="Trimestral",'BASE DE DATOS'!$O483="Mensual",'BASE DE DATOS'!$O483="Semestral",'BASE DE DATOS'!$O483="Anual")))))</f>
        <v>0</v>
      </c>
      <c r="C483" s="13" t="str">
        <f>IF(B483,COUNTIF($B$2:B483,TRUE()),"")</f>
        <v/>
      </c>
    </row>
    <row r="484" spans="1:3" x14ac:dyDescent="0.25">
      <c r="A484" s="13"/>
      <c r="B484" s="13" t="b">
        <f>AND('BASE DE DATOS'!$A484='Tablero Indicadores 1 Trimestre'!$G$2,IF('Tablero Indicadores 1 Trimestre'!$G$3="Primer Trimestre",OR('BASE DE DATOS'!$O484="Trimestral",'BASE DE DATOS'!$O484="Mensual"),IF('Tablero Indicadores 1 Trimestre'!$G$3="Segundo Trimestre",OR('BASE DE DATOS'!$O484="Trimestral",'BASE DE DATOS'!$O484="Mensual",'BASE DE DATOS'!$O484="Semestral"),IF('Tablero Indicadores 1 Trimestre'!$G$3="Tercer Trimestre",OR('BASE DE DATOS'!$O484="Trimestral",'BASE DE DATOS'!$O484="Mensual"),OR('BASE DE DATOS'!$O484="Trimestral",'BASE DE DATOS'!$O484="Mensual",'BASE DE DATOS'!$O484="Semestral",'BASE DE DATOS'!$O484="Anual")))))</f>
        <v>0</v>
      </c>
      <c r="C484" s="13" t="str">
        <f>IF(B484,COUNTIF($B$2:B484,TRUE()),"")</f>
        <v/>
      </c>
    </row>
    <row r="485" spans="1:3" x14ac:dyDescent="0.25">
      <c r="A485" s="13"/>
      <c r="B485" s="13" t="b">
        <f>AND('BASE DE DATOS'!$A485='Tablero Indicadores 1 Trimestre'!$G$2,IF('Tablero Indicadores 1 Trimestre'!$G$3="Primer Trimestre",OR('BASE DE DATOS'!$O485="Trimestral",'BASE DE DATOS'!$O485="Mensual"),IF('Tablero Indicadores 1 Trimestre'!$G$3="Segundo Trimestre",OR('BASE DE DATOS'!$O485="Trimestral",'BASE DE DATOS'!$O485="Mensual",'BASE DE DATOS'!$O485="Semestral"),IF('Tablero Indicadores 1 Trimestre'!$G$3="Tercer Trimestre",OR('BASE DE DATOS'!$O485="Trimestral",'BASE DE DATOS'!$O485="Mensual"),OR('BASE DE DATOS'!$O485="Trimestral",'BASE DE DATOS'!$O485="Mensual",'BASE DE DATOS'!$O485="Semestral",'BASE DE DATOS'!$O485="Anual")))))</f>
        <v>0</v>
      </c>
      <c r="C485" s="13" t="str">
        <f>IF(B485,COUNTIF($B$2:B485,TRUE()),"")</f>
        <v/>
      </c>
    </row>
    <row r="486" spans="1:3" x14ac:dyDescent="0.25">
      <c r="A486" s="13"/>
      <c r="B486" s="13" t="b">
        <f>AND('BASE DE DATOS'!$A486='Tablero Indicadores 1 Trimestre'!$G$2,IF('Tablero Indicadores 1 Trimestre'!$G$3="Primer Trimestre",OR('BASE DE DATOS'!$O486="Trimestral",'BASE DE DATOS'!$O486="Mensual"),IF('Tablero Indicadores 1 Trimestre'!$G$3="Segundo Trimestre",OR('BASE DE DATOS'!$O486="Trimestral",'BASE DE DATOS'!$O486="Mensual",'BASE DE DATOS'!$O486="Semestral"),IF('Tablero Indicadores 1 Trimestre'!$G$3="Tercer Trimestre",OR('BASE DE DATOS'!$O486="Trimestral",'BASE DE DATOS'!$O486="Mensual"),OR('BASE DE DATOS'!$O486="Trimestral",'BASE DE DATOS'!$O486="Mensual",'BASE DE DATOS'!$O486="Semestral",'BASE DE DATOS'!$O486="Anual")))))</f>
        <v>0</v>
      </c>
      <c r="C486" s="13" t="str">
        <f>IF(B486,COUNTIF($B$2:B486,TRUE()),"")</f>
        <v/>
      </c>
    </row>
    <row r="487" spans="1:3" x14ac:dyDescent="0.25">
      <c r="A487" s="13"/>
      <c r="B487" s="13" t="b">
        <f>AND('BASE DE DATOS'!$A487='Tablero Indicadores 1 Trimestre'!$G$2,IF('Tablero Indicadores 1 Trimestre'!$G$3="Primer Trimestre",OR('BASE DE DATOS'!$O487="Trimestral",'BASE DE DATOS'!$O487="Mensual"),IF('Tablero Indicadores 1 Trimestre'!$G$3="Segundo Trimestre",OR('BASE DE DATOS'!$O487="Trimestral",'BASE DE DATOS'!$O487="Mensual",'BASE DE DATOS'!$O487="Semestral"),IF('Tablero Indicadores 1 Trimestre'!$G$3="Tercer Trimestre",OR('BASE DE DATOS'!$O487="Trimestral",'BASE DE DATOS'!$O487="Mensual"),OR('BASE DE DATOS'!$O487="Trimestral",'BASE DE DATOS'!$O487="Mensual",'BASE DE DATOS'!$O487="Semestral",'BASE DE DATOS'!$O487="Anual")))))</f>
        <v>0</v>
      </c>
      <c r="C487" s="13" t="str">
        <f>IF(B487,COUNTIF($B$2:B487,TRUE()),"")</f>
        <v/>
      </c>
    </row>
    <row r="488" spans="1:3" x14ac:dyDescent="0.25">
      <c r="A488" s="13"/>
      <c r="B488" s="13" t="b">
        <f>AND('BASE DE DATOS'!$A488='Tablero Indicadores 1 Trimestre'!$G$2,IF('Tablero Indicadores 1 Trimestre'!$G$3="Primer Trimestre",OR('BASE DE DATOS'!$O488="Trimestral",'BASE DE DATOS'!$O488="Mensual"),IF('Tablero Indicadores 1 Trimestre'!$G$3="Segundo Trimestre",OR('BASE DE DATOS'!$O488="Trimestral",'BASE DE DATOS'!$O488="Mensual",'BASE DE DATOS'!$O488="Semestral"),IF('Tablero Indicadores 1 Trimestre'!$G$3="Tercer Trimestre",OR('BASE DE DATOS'!$O488="Trimestral",'BASE DE DATOS'!$O488="Mensual"),OR('BASE DE DATOS'!$O488="Trimestral",'BASE DE DATOS'!$O488="Mensual",'BASE DE DATOS'!$O488="Semestral",'BASE DE DATOS'!$O488="Anual")))))</f>
        <v>0</v>
      </c>
      <c r="C488" s="13" t="str">
        <f>IF(B488,COUNTIF($B$2:B488,TRUE()),"")</f>
        <v/>
      </c>
    </row>
    <row r="489" spans="1:3" x14ac:dyDescent="0.25">
      <c r="A489" s="13"/>
      <c r="B489" s="13" t="b">
        <f>AND('BASE DE DATOS'!$A489='Tablero Indicadores 1 Trimestre'!$G$2,IF('Tablero Indicadores 1 Trimestre'!$G$3="Primer Trimestre",OR('BASE DE DATOS'!$O489="Trimestral",'BASE DE DATOS'!$O489="Mensual"),IF('Tablero Indicadores 1 Trimestre'!$G$3="Segundo Trimestre",OR('BASE DE DATOS'!$O489="Trimestral",'BASE DE DATOS'!$O489="Mensual",'BASE DE DATOS'!$O489="Semestral"),IF('Tablero Indicadores 1 Trimestre'!$G$3="Tercer Trimestre",OR('BASE DE DATOS'!$O489="Trimestral",'BASE DE DATOS'!$O489="Mensual"),OR('BASE DE DATOS'!$O489="Trimestral",'BASE DE DATOS'!$O489="Mensual",'BASE DE DATOS'!$O489="Semestral",'BASE DE DATOS'!$O489="Anual")))))</f>
        <v>0</v>
      </c>
      <c r="C489" s="13" t="str">
        <f>IF(B489,COUNTIF($B$2:B489,TRUE()),"")</f>
        <v/>
      </c>
    </row>
    <row r="490" spans="1:3" x14ac:dyDescent="0.25">
      <c r="A490" s="13"/>
      <c r="B490" s="13" t="b">
        <f>AND('BASE DE DATOS'!$A490='Tablero Indicadores 1 Trimestre'!$G$2,IF('Tablero Indicadores 1 Trimestre'!$G$3="Primer Trimestre",OR('BASE DE DATOS'!$O490="Trimestral",'BASE DE DATOS'!$O490="Mensual"),IF('Tablero Indicadores 1 Trimestre'!$G$3="Segundo Trimestre",OR('BASE DE DATOS'!$O490="Trimestral",'BASE DE DATOS'!$O490="Mensual",'BASE DE DATOS'!$O490="Semestral"),IF('Tablero Indicadores 1 Trimestre'!$G$3="Tercer Trimestre",OR('BASE DE DATOS'!$O490="Trimestral",'BASE DE DATOS'!$O490="Mensual"),OR('BASE DE DATOS'!$O490="Trimestral",'BASE DE DATOS'!$O490="Mensual",'BASE DE DATOS'!$O490="Semestral",'BASE DE DATOS'!$O490="Anual")))))</f>
        <v>0</v>
      </c>
      <c r="C490" s="13" t="str">
        <f>IF(B490,COUNTIF($B$2:B490,TRUE()),"")</f>
        <v/>
      </c>
    </row>
    <row r="491" spans="1:3" x14ac:dyDescent="0.25">
      <c r="A491" s="13"/>
      <c r="B491" s="13" t="b">
        <f>AND('BASE DE DATOS'!$A491='Tablero Indicadores 1 Trimestre'!$G$2,IF('Tablero Indicadores 1 Trimestre'!$G$3="Primer Trimestre",OR('BASE DE DATOS'!$O491="Trimestral",'BASE DE DATOS'!$O491="Mensual"),IF('Tablero Indicadores 1 Trimestre'!$G$3="Segundo Trimestre",OR('BASE DE DATOS'!$O491="Trimestral",'BASE DE DATOS'!$O491="Mensual",'BASE DE DATOS'!$O491="Semestral"),IF('Tablero Indicadores 1 Trimestre'!$G$3="Tercer Trimestre",OR('BASE DE DATOS'!$O491="Trimestral",'BASE DE DATOS'!$O491="Mensual"),OR('BASE DE DATOS'!$O491="Trimestral",'BASE DE DATOS'!$O491="Mensual",'BASE DE DATOS'!$O491="Semestral",'BASE DE DATOS'!$O491="Anual")))))</f>
        <v>0</v>
      </c>
      <c r="C491" s="13" t="str">
        <f>IF(B491,COUNTIF($B$2:B491,TRUE()),"")</f>
        <v/>
      </c>
    </row>
    <row r="492" spans="1:3" x14ac:dyDescent="0.25">
      <c r="A492" s="13"/>
      <c r="B492" s="13" t="b">
        <f>AND('BASE DE DATOS'!$A492='Tablero Indicadores 1 Trimestre'!$G$2,IF('Tablero Indicadores 1 Trimestre'!$G$3="Primer Trimestre",OR('BASE DE DATOS'!$O492="Trimestral",'BASE DE DATOS'!$O492="Mensual"),IF('Tablero Indicadores 1 Trimestre'!$G$3="Segundo Trimestre",OR('BASE DE DATOS'!$O492="Trimestral",'BASE DE DATOS'!$O492="Mensual",'BASE DE DATOS'!$O492="Semestral"),IF('Tablero Indicadores 1 Trimestre'!$G$3="Tercer Trimestre",OR('BASE DE DATOS'!$O492="Trimestral",'BASE DE DATOS'!$O492="Mensual"),OR('BASE DE DATOS'!$O492="Trimestral",'BASE DE DATOS'!$O492="Mensual",'BASE DE DATOS'!$O492="Semestral",'BASE DE DATOS'!$O492="Anual")))))</f>
        <v>0</v>
      </c>
      <c r="C492" s="13" t="str">
        <f>IF(B492,COUNTIF($B$2:B492,TRUE()),"")</f>
        <v/>
      </c>
    </row>
    <row r="493" spans="1:3" x14ac:dyDescent="0.25">
      <c r="A493" s="13"/>
      <c r="B493" s="13" t="b">
        <f>AND('BASE DE DATOS'!$A493='Tablero Indicadores 1 Trimestre'!$G$2,IF('Tablero Indicadores 1 Trimestre'!$G$3="Primer Trimestre",OR('BASE DE DATOS'!$O493="Trimestral",'BASE DE DATOS'!$O493="Mensual"),IF('Tablero Indicadores 1 Trimestre'!$G$3="Segundo Trimestre",OR('BASE DE DATOS'!$O493="Trimestral",'BASE DE DATOS'!$O493="Mensual",'BASE DE DATOS'!$O493="Semestral"),IF('Tablero Indicadores 1 Trimestre'!$G$3="Tercer Trimestre",OR('BASE DE DATOS'!$O493="Trimestral",'BASE DE DATOS'!$O493="Mensual"),OR('BASE DE DATOS'!$O493="Trimestral",'BASE DE DATOS'!$O493="Mensual",'BASE DE DATOS'!$O493="Semestral",'BASE DE DATOS'!$O493="Anual")))))</f>
        <v>0</v>
      </c>
      <c r="C493" s="13" t="str">
        <f>IF(B493,COUNTIF($B$2:B493,TRUE()),"")</f>
        <v/>
      </c>
    </row>
    <row r="494" spans="1:3" x14ac:dyDescent="0.25">
      <c r="A494" s="13"/>
      <c r="B494" s="13" t="b">
        <f>AND('BASE DE DATOS'!$A494='Tablero Indicadores 1 Trimestre'!$G$2,IF('Tablero Indicadores 1 Trimestre'!$G$3="Primer Trimestre",OR('BASE DE DATOS'!$O494="Trimestral",'BASE DE DATOS'!$O494="Mensual"),IF('Tablero Indicadores 1 Trimestre'!$G$3="Segundo Trimestre",OR('BASE DE DATOS'!$O494="Trimestral",'BASE DE DATOS'!$O494="Mensual",'BASE DE DATOS'!$O494="Semestral"),IF('Tablero Indicadores 1 Trimestre'!$G$3="Tercer Trimestre",OR('BASE DE DATOS'!$O494="Trimestral",'BASE DE DATOS'!$O494="Mensual"),OR('BASE DE DATOS'!$O494="Trimestral",'BASE DE DATOS'!$O494="Mensual",'BASE DE DATOS'!$O494="Semestral",'BASE DE DATOS'!$O494="Anual")))))</f>
        <v>0</v>
      </c>
      <c r="C494" s="13" t="str">
        <f>IF(B494,COUNTIF($B$2:B494,TRUE()),"")</f>
        <v/>
      </c>
    </row>
    <row r="495" spans="1:3" x14ac:dyDescent="0.25">
      <c r="A495" s="13"/>
      <c r="B495" s="13" t="b">
        <f>AND('BASE DE DATOS'!$A495='Tablero Indicadores 1 Trimestre'!$G$2,IF('Tablero Indicadores 1 Trimestre'!$G$3="Primer Trimestre",OR('BASE DE DATOS'!$O495="Trimestral",'BASE DE DATOS'!$O495="Mensual"),IF('Tablero Indicadores 1 Trimestre'!$G$3="Segundo Trimestre",OR('BASE DE DATOS'!$O495="Trimestral",'BASE DE DATOS'!$O495="Mensual",'BASE DE DATOS'!$O495="Semestral"),IF('Tablero Indicadores 1 Trimestre'!$G$3="Tercer Trimestre",OR('BASE DE DATOS'!$O495="Trimestral",'BASE DE DATOS'!$O495="Mensual"),OR('BASE DE DATOS'!$O495="Trimestral",'BASE DE DATOS'!$O495="Mensual",'BASE DE DATOS'!$O495="Semestral",'BASE DE DATOS'!$O495="Anual")))))</f>
        <v>0</v>
      </c>
      <c r="C495" s="13" t="str">
        <f>IF(B495,COUNTIF($B$2:B495,TRUE()),"")</f>
        <v/>
      </c>
    </row>
    <row r="496" spans="1:3" x14ac:dyDescent="0.25">
      <c r="A496" s="13"/>
      <c r="B496" s="13" t="b">
        <f>AND('BASE DE DATOS'!$A496='Tablero Indicadores 1 Trimestre'!$G$2,IF('Tablero Indicadores 1 Trimestre'!$G$3="Primer Trimestre",OR('BASE DE DATOS'!$O496="Trimestral",'BASE DE DATOS'!$O496="Mensual"),IF('Tablero Indicadores 1 Trimestre'!$G$3="Segundo Trimestre",OR('BASE DE DATOS'!$O496="Trimestral",'BASE DE DATOS'!$O496="Mensual",'BASE DE DATOS'!$O496="Semestral"),IF('Tablero Indicadores 1 Trimestre'!$G$3="Tercer Trimestre",OR('BASE DE DATOS'!$O496="Trimestral",'BASE DE DATOS'!$O496="Mensual"),OR('BASE DE DATOS'!$O496="Trimestral",'BASE DE DATOS'!$O496="Mensual",'BASE DE DATOS'!$O496="Semestral",'BASE DE DATOS'!$O496="Anual")))))</f>
        <v>0</v>
      </c>
      <c r="C496" s="13" t="str">
        <f>IF(B496,COUNTIF($B$2:B496,TRUE()),"")</f>
        <v/>
      </c>
    </row>
    <row r="497" spans="1:3" x14ac:dyDescent="0.25">
      <c r="A497" s="13"/>
      <c r="B497" s="13" t="b">
        <f>AND('BASE DE DATOS'!$A497='Tablero Indicadores 1 Trimestre'!$G$2,IF('Tablero Indicadores 1 Trimestre'!$G$3="Primer Trimestre",OR('BASE DE DATOS'!$O497="Trimestral",'BASE DE DATOS'!$O497="Mensual"),IF('Tablero Indicadores 1 Trimestre'!$G$3="Segundo Trimestre",OR('BASE DE DATOS'!$O497="Trimestral",'BASE DE DATOS'!$O497="Mensual",'BASE DE DATOS'!$O497="Semestral"),IF('Tablero Indicadores 1 Trimestre'!$G$3="Tercer Trimestre",OR('BASE DE DATOS'!$O497="Trimestral",'BASE DE DATOS'!$O497="Mensual"),OR('BASE DE DATOS'!$O497="Trimestral",'BASE DE DATOS'!$O497="Mensual",'BASE DE DATOS'!$O497="Semestral",'BASE DE DATOS'!$O497="Anual")))))</f>
        <v>0</v>
      </c>
      <c r="C497" s="13" t="str">
        <f>IF(B497,COUNTIF($B$2:B497,TRUE()),"")</f>
        <v/>
      </c>
    </row>
    <row r="498" spans="1:3" x14ac:dyDescent="0.25">
      <c r="A498" s="13"/>
      <c r="B498" s="13" t="b">
        <f>AND('BASE DE DATOS'!$A498='Tablero Indicadores 1 Trimestre'!$G$2,IF('Tablero Indicadores 1 Trimestre'!$G$3="Primer Trimestre",OR('BASE DE DATOS'!$O498="Trimestral",'BASE DE DATOS'!$O498="Mensual"),IF('Tablero Indicadores 1 Trimestre'!$G$3="Segundo Trimestre",OR('BASE DE DATOS'!$O498="Trimestral",'BASE DE DATOS'!$O498="Mensual",'BASE DE DATOS'!$O498="Semestral"),IF('Tablero Indicadores 1 Trimestre'!$G$3="Tercer Trimestre",OR('BASE DE DATOS'!$O498="Trimestral",'BASE DE DATOS'!$O498="Mensual"),OR('BASE DE DATOS'!$O498="Trimestral",'BASE DE DATOS'!$O498="Mensual",'BASE DE DATOS'!$O498="Semestral",'BASE DE DATOS'!$O498="Anual")))))</f>
        <v>0</v>
      </c>
      <c r="C498" s="13" t="str">
        <f>IF(B498,COUNTIF($B$2:B498,TRUE()),"")</f>
        <v/>
      </c>
    </row>
    <row r="499" spans="1:3" x14ac:dyDescent="0.25">
      <c r="A499" s="13"/>
      <c r="B499" s="13" t="b">
        <f>AND('BASE DE DATOS'!$A499='Tablero Indicadores 1 Trimestre'!$G$2,IF('Tablero Indicadores 1 Trimestre'!$G$3="Primer Trimestre",OR('BASE DE DATOS'!$O499="Trimestral",'BASE DE DATOS'!$O499="Mensual"),IF('Tablero Indicadores 1 Trimestre'!$G$3="Segundo Trimestre",OR('BASE DE DATOS'!$O499="Trimestral",'BASE DE DATOS'!$O499="Mensual",'BASE DE DATOS'!$O499="Semestral"),IF('Tablero Indicadores 1 Trimestre'!$G$3="Tercer Trimestre",OR('BASE DE DATOS'!$O499="Trimestral",'BASE DE DATOS'!$O499="Mensual"),OR('BASE DE DATOS'!$O499="Trimestral",'BASE DE DATOS'!$O499="Mensual",'BASE DE DATOS'!$O499="Semestral",'BASE DE DATOS'!$O499="Anual")))))</f>
        <v>0</v>
      </c>
      <c r="C499" s="13" t="str">
        <f>IF(B499,COUNTIF($B$2:B499,TRUE()),"")</f>
        <v/>
      </c>
    </row>
    <row r="500" spans="1:3" x14ac:dyDescent="0.25">
      <c r="A500" s="13"/>
      <c r="B500" s="13" t="b">
        <f>AND('BASE DE DATOS'!$A500='Tablero Indicadores 1 Trimestre'!$G$2,IF('Tablero Indicadores 1 Trimestre'!$G$3="Primer Trimestre",OR('BASE DE DATOS'!$O500="Trimestral",'BASE DE DATOS'!$O500="Mensual"),IF('Tablero Indicadores 1 Trimestre'!$G$3="Segundo Trimestre",OR('BASE DE DATOS'!$O500="Trimestral",'BASE DE DATOS'!$O500="Mensual",'BASE DE DATOS'!$O500="Semestral"),IF('Tablero Indicadores 1 Trimestre'!$G$3="Tercer Trimestre",OR('BASE DE DATOS'!$O500="Trimestral",'BASE DE DATOS'!$O500="Mensual"),OR('BASE DE DATOS'!$O500="Trimestral",'BASE DE DATOS'!$O500="Mensual",'BASE DE DATOS'!$O500="Semestral",'BASE DE DATOS'!$O500="Anual")))))</f>
        <v>0</v>
      </c>
      <c r="C500" s="13" t="str">
        <f>IF(B500,COUNTIF($B$2:B500,TRUE()),"")</f>
        <v/>
      </c>
    </row>
    <row r="501" spans="1:3" x14ac:dyDescent="0.25">
      <c r="A501" s="13"/>
      <c r="B501" s="13" t="b">
        <f>AND('BASE DE DATOS'!$A501='Tablero Indicadores 1 Trimestre'!$G$2,IF('Tablero Indicadores 1 Trimestre'!$G$3="Primer Trimestre",OR('BASE DE DATOS'!$O501="Trimestral",'BASE DE DATOS'!$O501="Mensual"),IF('Tablero Indicadores 1 Trimestre'!$G$3="Segundo Trimestre",OR('BASE DE DATOS'!$O501="Trimestral",'BASE DE DATOS'!$O501="Mensual",'BASE DE DATOS'!$O501="Semestral"),IF('Tablero Indicadores 1 Trimestre'!$G$3="Tercer Trimestre",OR('BASE DE DATOS'!$O501="Trimestral",'BASE DE DATOS'!$O501="Mensual"),OR('BASE DE DATOS'!$O501="Trimestral",'BASE DE DATOS'!$O501="Mensual",'BASE DE DATOS'!$O501="Semestral",'BASE DE DATOS'!$O501="Anual")))))</f>
        <v>0</v>
      </c>
      <c r="C501" s="13" t="str">
        <f>IF(B501,COUNTIF($B$2:B501,TRUE()),"")</f>
        <v/>
      </c>
    </row>
    <row r="502" spans="1:3" x14ac:dyDescent="0.25">
      <c r="A502" s="13"/>
      <c r="B502" s="13" t="b">
        <f>AND('BASE DE DATOS'!$A502='Tablero Indicadores 1 Trimestre'!$G$2,IF('Tablero Indicadores 1 Trimestre'!$G$3="Primer Trimestre",OR('BASE DE DATOS'!$O502="Trimestral",'BASE DE DATOS'!$O502="Mensual"),IF('Tablero Indicadores 1 Trimestre'!$G$3="Segundo Trimestre",OR('BASE DE DATOS'!$O502="Trimestral",'BASE DE DATOS'!$O502="Mensual",'BASE DE DATOS'!$O502="Semestral"),IF('Tablero Indicadores 1 Trimestre'!$G$3="Tercer Trimestre",OR('BASE DE DATOS'!$O502="Trimestral",'BASE DE DATOS'!$O502="Mensual"),OR('BASE DE DATOS'!$O502="Trimestral",'BASE DE DATOS'!$O502="Mensual",'BASE DE DATOS'!$O502="Semestral",'BASE DE DATOS'!$O502="Anual")))))</f>
        <v>0</v>
      </c>
      <c r="C502" s="13" t="str">
        <f>IF(B502,COUNTIF($B$2:B502,TRUE()),"")</f>
        <v/>
      </c>
    </row>
    <row r="503" spans="1:3" x14ac:dyDescent="0.25">
      <c r="A503" s="13"/>
      <c r="B503" s="13" t="b">
        <f>AND('BASE DE DATOS'!$A503='Tablero Indicadores 1 Trimestre'!$G$2,IF('Tablero Indicadores 1 Trimestre'!$G$3="Primer Trimestre",OR('BASE DE DATOS'!$O503="Trimestral",'BASE DE DATOS'!$O503="Mensual"),IF('Tablero Indicadores 1 Trimestre'!$G$3="Segundo Trimestre",OR('BASE DE DATOS'!$O503="Trimestral",'BASE DE DATOS'!$O503="Mensual",'BASE DE DATOS'!$O503="Semestral"),IF('Tablero Indicadores 1 Trimestre'!$G$3="Tercer Trimestre",OR('BASE DE DATOS'!$O503="Trimestral",'BASE DE DATOS'!$O503="Mensual"),OR('BASE DE DATOS'!$O503="Trimestral",'BASE DE DATOS'!$O503="Mensual",'BASE DE DATOS'!$O503="Semestral",'BASE DE DATOS'!$O503="Anual")))))</f>
        <v>0</v>
      </c>
      <c r="C503" s="13" t="str">
        <f>IF(B503,COUNTIF($B$2:B503,TRUE()),"")</f>
        <v/>
      </c>
    </row>
    <row r="504" spans="1:3" x14ac:dyDescent="0.25">
      <c r="A504" s="13"/>
      <c r="B504" s="13" t="b">
        <f>AND('BASE DE DATOS'!$A504='Tablero Indicadores 1 Trimestre'!$G$2,IF('Tablero Indicadores 1 Trimestre'!$G$3="Primer Trimestre",OR('BASE DE DATOS'!$O504="Trimestral",'BASE DE DATOS'!$O504="Mensual"),IF('Tablero Indicadores 1 Trimestre'!$G$3="Segundo Trimestre",OR('BASE DE DATOS'!$O504="Trimestral",'BASE DE DATOS'!$O504="Mensual",'BASE DE DATOS'!$O504="Semestral"),IF('Tablero Indicadores 1 Trimestre'!$G$3="Tercer Trimestre",OR('BASE DE DATOS'!$O504="Trimestral",'BASE DE DATOS'!$O504="Mensual"),OR('BASE DE DATOS'!$O504="Trimestral",'BASE DE DATOS'!$O504="Mensual",'BASE DE DATOS'!$O504="Semestral",'BASE DE DATOS'!$O504="Anual")))))</f>
        <v>0</v>
      </c>
      <c r="C504" s="13" t="str">
        <f>IF(B504,COUNTIF($B$2:B504,TRUE()),"")</f>
        <v/>
      </c>
    </row>
    <row r="505" spans="1:3" x14ac:dyDescent="0.25">
      <c r="A505" s="13"/>
      <c r="B505" s="13" t="b">
        <f>AND('BASE DE DATOS'!$A505='Tablero Indicadores 1 Trimestre'!$G$2,IF('Tablero Indicadores 1 Trimestre'!$G$3="Primer Trimestre",OR('BASE DE DATOS'!$O505="Trimestral",'BASE DE DATOS'!$O505="Mensual"),IF('Tablero Indicadores 1 Trimestre'!$G$3="Segundo Trimestre",OR('BASE DE DATOS'!$O505="Trimestral",'BASE DE DATOS'!$O505="Mensual",'BASE DE DATOS'!$O505="Semestral"),IF('Tablero Indicadores 1 Trimestre'!$G$3="Tercer Trimestre",OR('BASE DE DATOS'!$O505="Trimestral",'BASE DE DATOS'!$O505="Mensual"),OR('BASE DE DATOS'!$O505="Trimestral",'BASE DE DATOS'!$O505="Mensual",'BASE DE DATOS'!$O505="Semestral",'BASE DE DATOS'!$O505="Anual")))))</f>
        <v>0</v>
      </c>
      <c r="C505" s="13" t="str">
        <f>IF(B505,COUNTIF($B$2:B505,TRUE()),"")</f>
        <v/>
      </c>
    </row>
    <row r="506" spans="1:3" x14ac:dyDescent="0.25">
      <c r="A506" s="13"/>
      <c r="B506" s="13" t="b">
        <f>AND('BASE DE DATOS'!$A506='Tablero Indicadores 1 Trimestre'!$G$2,IF('Tablero Indicadores 1 Trimestre'!$G$3="Primer Trimestre",OR('BASE DE DATOS'!$O506="Trimestral",'BASE DE DATOS'!$O506="Mensual"),IF('Tablero Indicadores 1 Trimestre'!$G$3="Segundo Trimestre",OR('BASE DE DATOS'!$O506="Trimestral",'BASE DE DATOS'!$O506="Mensual",'BASE DE DATOS'!$O506="Semestral"),IF('Tablero Indicadores 1 Trimestre'!$G$3="Tercer Trimestre",OR('BASE DE DATOS'!$O506="Trimestral",'BASE DE DATOS'!$O506="Mensual"),OR('BASE DE DATOS'!$O506="Trimestral",'BASE DE DATOS'!$O506="Mensual",'BASE DE DATOS'!$O506="Semestral",'BASE DE DATOS'!$O506="Anual")))))</f>
        <v>0</v>
      </c>
      <c r="C506" s="13" t="str">
        <f>IF(B506,COUNTIF($B$2:B506,TRUE()),"")</f>
        <v/>
      </c>
    </row>
    <row r="507" spans="1:3" x14ac:dyDescent="0.25">
      <c r="A507" s="13"/>
      <c r="B507" s="13" t="b">
        <f>AND('BASE DE DATOS'!$A507='Tablero Indicadores 1 Trimestre'!$G$2,IF('Tablero Indicadores 1 Trimestre'!$G$3="Primer Trimestre",OR('BASE DE DATOS'!$O507="Trimestral",'BASE DE DATOS'!$O507="Mensual"),IF('Tablero Indicadores 1 Trimestre'!$G$3="Segundo Trimestre",OR('BASE DE DATOS'!$O507="Trimestral",'BASE DE DATOS'!$O507="Mensual",'BASE DE DATOS'!$O507="Semestral"),IF('Tablero Indicadores 1 Trimestre'!$G$3="Tercer Trimestre",OR('BASE DE DATOS'!$O507="Trimestral",'BASE DE DATOS'!$O507="Mensual"),OR('BASE DE DATOS'!$O507="Trimestral",'BASE DE DATOS'!$O507="Mensual",'BASE DE DATOS'!$O507="Semestral",'BASE DE DATOS'!$O507="Anual")))))</f>
        <v>0</v>
      </c>
      <c r="C507" s="13" t="str">
        <f>IF(B507,COUNTIF($B$2:B507,TRUE()),"")</f>
        <v/>
      </c>
    </row>
    <row r="508" spans="1:3" x14ac:dyDescent="0.25">
      <c r="A508" s="13"/>
      <c r="B508" s="13" t="b">
        <f>AND('BASE DE DATOS'!$A508='Tablero Indicadores 1 Trimestre'!$G$2,IF('Tablero Indicadores 1 Trimestre'!$G$3="Primer Trimestre",OR('BASE DE DATOS'!$O508="Trimestral",'BASE DE DATOS'!$O508="Mensual"),IF('Tablero Indicadores 1 Trimestre'!$G$3="Segundo Trimestre",OR('BASE DE DATOS'!$O508="Trimestral",'BASE DE DATOS'!$O508="Mensual",'BASE DE DATOS'!$O508="Semestral"),IF('Tablero Indicadores 1 Trimestre'!$G$3="Tercer Trimestre",OR('BASE DE DATOS'!$O508="Trimestral",'BASE DE DATOS'!$O508="Mensual"),OR('BASE DE DATOS'!$O508="Trimestral",'BASE DE DATOS'!$O508="Mensual",'BASE DE DATOS'!$O508="Semestral",'BASE DE DATOS'!$O508="Anual")))))</f>
        <v>0</v>
      </c>
      <c r="C508" s="13" t="str">
        <f>IF(B508,COUNTIF($B$2:B508,TRUE()),"")</f>
        <v/>
      </c>
    </row>
    <row r="509" spans="1:3" x14ac:dyDescent="0.25">
      <c r="A509" s="13"/>
      <c r="B509" s="13" t="b">
        <f>AND('BASE DE DATOS'!$A509='Tablero Indicadores 1 Trimestre'!$G$2,IF('Tablero Indicadores 1 Trimestre'!$G$3="Primer Trimestre",OR('BASE DE DATOS'!$O509="Trimestral",'BASE DE DATOS'!$O509="Mensual"),IF('Tablero Indicadores 1 Trimestre'!$G$3="Segundo Trimestre",OR('BASE DE DATOS'!$O509="Trimestral",'BASE DE DATOS'!$O509="Mensual",'BASE DE DATOS'!$O509="Semestral"),IF('Tablero Indicadores 1 Trimestre'!$G$3="Tercer Trimestre",OR('BASE DE DATOS'!$O509="Trimestral",'BASE DE DATOS'!$O509="Mensual"),OR('BASE DE DATOS'!$O509="Trimestral",'BASE DE DATOS'!$O509="Mensual",'BASE DE DATOS'!$O509="Semestral",'BASE DE DATOS'!$O509="Anual")))))</f>
        <v>0</v>
      </c>
      <c r="C509" s="13" t="str">
        <f>IF(B509,COUNTIF($B$2:B509,TRUE()),"")</f>
        <v/>
      </c>
    </row>
    <row r="510" spans="1:3" x14ac:dyDescent="0.25">
      <c r="A510" s="13"/>
      <c r="B510" s="13" t="b">
        <f>AND('BASE DE DATOS'!$A510='Tablero Indicadores 1 Trimestre'!$G$2,IF('Tablero Indicadores 1 Trimestre'!$G$3="Primer Trimestre",OR('BASE DE DATOS'!$O510="Trimestral",'BASE DE DATOS'!$O510="Mensual"),IF('Tablero Indicadores 1 Trimestre'!$G$3="Segundo Trimestre",OR('BASE DE DATOS'!$O510="Trimestral",'BASE DE DATOS'!$O510="Mensual",'BASE DE DATOS'!$O510="Semestral"),IF('Tablero Indicadores 1 Trimestre'!$G$3="Tercer Trimestre",OR('BASE DE DATOS'!$O510="Trimestral",'BASE DE DATOS'!$O510="Mensual"),OR('BASE DE DATOS'!$O510="Trimestral",'BASE DE DATOS'!$O510="Mensual",'BASE DE DATOS'!$O510="Semestral",'BASE DE DATOS'!$O510="Anual")))))</f>
        <v>0</v>
      </c>
      <c r="C510" s="13" t="str">
        <f>IF(B510,COUNTIF($B$2:B510,TRUE()),"")</f>
        <v/>
      </c>
    </row>
    <row r="511" spans="1:3" x14ac:dyDescent="0.25">
      <c r="A511" s="13"/>
      <c r="B511" s="13" t="b">
        <f>AND('BASE DE DATOS'!$A511='Tablero Indicadores 1 Trimestre'!$G$2,IF('Tablero Indicadores 1 Trimestre'!$G$3="Primer Trimestre",OR('BASE DE DATOS'!$O511="Trimestral",'BASE DE DATOS'!$O511="Mensual"),IF('Tablero Indicadores 1 Trimestre'!$G$3="Segundo Trimestre",OR('BASE DE DATOS'!$O511="Trimestral",'BASE DE DATOS'!$O511="Mensual",'BASE DE DATOS'!$O511="Semestral"),IF('Tablero Indicadores 1 Trimestre'!$G$3="Tercer Trimestre",OR('BASE DE DATOS'!$O511="Trimestral",'BASE DE DATOS'!$O511="Mensual"),OR('BASE DE DATOS'!$O511="Trimestral",'BASE DE DATOS'!$O511="Mensual",'BASE DE DATOS'!$O511="Semestral",'BASE DE DATOS'!$O511="Anual")))))</f>
        <v>0</v>
      </c>
      <c r="C511" s="13" t="str">
        <f>IF(B511,COUNTIF($B$2:B511,TRUE()),"")</f>
        <v/>
      </c>
    </row>
    <row r="512" spans="1:3" x14ac:dyDescent="0.25">
      <c r="A512" s="13"/>
      <c r="B512" s="13" t="b">
        <f>AND('BASE DE DATOS'!$A512='Tablero Indicadores 1 Trimestre'!$G$2,IF('Tablero Indicadores 1 Trimestre'!$G$3="Primer Trimestre",OR('BASE DE DATOS'!$O512="Trimestral",'BASE DE DATOS'!$O512="Mensual"),IF('Tablero Indicadores 1 Trimestre'!$G$3="Segundo Trimestre",OR('BASE DE DATOS'!$O512="Trimestral",'BASE DE DATOS'!$O512="Mensual",'BASE DE DATOS'!$O512="Semestral"),IF('Tablero Indicadores 1 Trimestre'!$G$3="Tercer Trimestre",OR('BASE DE DATOS'!$O512="Trimestral",'BASE DE DATOS'!$O512="Mensual"),OR('BASE DE DATOS'!$O512="Trimestral",'BASE DE DATOS'!$O512="Mensual",'BASE DE DATOS'!$O512="Semestral",'BASE DE DATOS'!$O512="Anual")))))</f>
        <v>0</v>
      </c>
      <c r="C512" s="13" t="str">
        <f>IF(B512,COUNTIF($B$2:B512,TRUE()),"")</f>
        <v/>
      </c>
    </row>
    <row r="513" spans="1:3" x14ac:dyDescent="0.25">
      <c r="A513" s="13"/>
      <c r="B513" s="13" t="b">
        <f>AND('BASE DE DATOS'!$A513='Tablero Indicadores 1 Trimestre'!$G$2,IF('Tablero Indicadores 1 Trimestre'!$G$3="Primer Trimestre",OR('BASE DE DATOS'!$O513="Trimestral",'BASE DE DATOS'!$O513="Mensual"),IF('Tablero Indicadores 1 Trimestre'!$G$3="Segundo Trimestre",OR('BASE DE DATOS'!$O513="Trimestral",'BASE DE DATOS'!$O513="Mensual",'BASE DE DATOS'!$O513="Semestral"),IF('Tablero Indicadores 1 Trimestre'!$G$3="Tercer Trimestre",OR('BASE DE DATOS'!$O513="Trimestral",'BASE DE DATOS'!$O513="Mensual"),OR('BASE DE DATOS'!$O513="Trimestral",'BASE DE DATOS'!$O513="Mensual",'BASE DE DATOS'!$O513="Semestral",'BASE DE DATOS'!$O513="Anual")))))</f>
        <v>0</v>
      </c>
      <c r="C513" s="13" t="str">
        <f>IF(B513,COUNTIF($B$2:B513,TRUE()),"")</f>
        <v/>
      </c>
    </row>
    <row r="514" spans="1:3" x14ac:dyDescent="0.25">
      <c r="A514" s="13"/>
      <c r="B514" s="13" t="b">
        <f>AND('BASE DE DATOS'!$A514='Tablero Indicadores 1 Trimestre'!$G$2,IF('Tablero Indicadores 1 Trimestre'!$G$3="Primer Trimestre",OR('BASE DE DATOS'!$O514="Trimestral",'BASE DE DATOS'!$O514="Mensual"),IF('Tablero Indicadores 1 Trimestre'!$G$3="Segundo Trimestre",OR('BASE DE DATOS'!$O514="Trimestral",'BASE DE DATOS'!$O514="Mensual",'BASE DE DATOS'!$O514="Semestral"),IF('Tablero Indicadores 1 Trimestre'!$G$3="Tercer Trimestre",OR('BASE DE DATOS'!$O514="Trimestral",'BASE DE DATOS'!$O514="Mensual"),OR('BASE DE DATOS'!$O514="Trimestral",'BASE DE DATOS'!$O514="Mensual",'BASE DE DATOS'!$O514="Semestral",'BASE DE DATOS'!$O514="Anual")))))</f>
        <v>0</v>
      </c>
      <c r="C514" s="13" t="str">
        <f>IF(B514,COUNTIF($B$2:B514,TRUE()),"")</f>
        <v/>
      </c>
    </row>
    <row r="515" spans="1:3" x14ac:dyDescent="0.25">
      <c r="A515" s="13"/>
      <c r="B515" s="13" t="b">
        <f>AND('BASE DE DATOS'!$A515='Tablero Indicadores 1 Trimestre'!$G$2,IF('Tablero Indicadores 1 Trimestre'!$G$3="Primer Trimestre",OR('BASE DE DATOS'!$O515="Trimestral",'BASE DE DATOS'!$O515="Mensual"),IF('Tablero Indicadores 1 Trimestre'!$G$3="Segundo Trimestre",OR('BASE DE DATOS'!$O515="Trimestral",'BASE DE DATOS'!$O515="Mensual",'BASE DE DATOS'!$O515="Semestral"),IF('Tablero Indicadores 1 Trimestre'!$G$3="Tercer Trimestre",OR('BASE DE DATOS'!$O515="Trimestral",'BASE DE DATOS'!$O515="Mensual"),OR('BASE DE DATOS'!$O515="Trimestral",'BASE DE DATOS'!$O515="Mensual",'BASE DE DATOS'!$O515="Semestral",'BASE DE DATOS'!$O515="Anual")))))</f>
        <v>0</v>
      </c>
      <c r="C515" s="13" t="str">
        <f>IF(B515,COUNTIF($B$2:B515,TRUE()),"")</f>
        <v/>
      </c>
    </row>
    <row r="516" spans="1:3" x14ac:dyDescent="0.25">
      <c r="A516" s="13"/>
      <c r="B516" s="13" t="b">
        <f>AND('BASE DE DATOS'!$A516='Tablero Indicadores 1 Trimestre'!$G$2,IF('Tablero Indicadores 1 Trimestre'!$G$3="Primer Trimestre",OR('BASE DE DATOS'!$O516="Trimestral",'BASE DE DATOS'!$O516="Mensual"),IF('Tablero Indicadores 1 Trimestre'!$G$3="Segundo Trimestre",OR('BASE DE DATOS'!$O516="Trimestral",'BASE DE DATOS'!$O516="Mensual",'BASE DE DATOS'!$O516="Semestral"),IF('Tablero Indicadores 1 Trimestre'!$G$3="Tercer Trimestre",OR('BASE DE DATOS'!$O516="Trimestral",'BASE DE DATOS'!$O516="Mensual"),OR('BASE DE DATOS'!$O516="Trimestral",'BASE DE DATOS'!$O516="Mensual",'BASE DE DATOS'!$O516="Semestral",'BASE DE DATOS'!$O516="Anual")))))</f>
        <v>0</v>
      </c>
      <c r="C516" s="13" t="str">
        <f>IF(B516,COUNTIF($B$2:B516,TRUE()),"")</f>
        <v/>
      </c>
    </row>
    <row r="517" spans="1:3" x14ac:dyDescent="0.25">
      <c r="A517" s="13"/>
      <c r="B517" s="13" t="b">
        <f>AND('BASE DE DATOS'!$A517='Tablero Indicadores 1 Trimestre'!$G$2,IF('Tablero Indicadores 1 Trimestre'!$G$3="Primer Trimestre",OR('BASE DE DATOS'!$O517="Trimestral",'BASE DE DATOS'!$O517="Mensual"),IF('Tablero Indicadores 1 Trimestre'!$G$3="Segundo Trimestre",OR('BASE DE DATOS'!$O517="Trimestral",'BASE DE DATOS'!$O517="Mensual",'BASE DE DATOS'!$O517="Semestral"),IF('Tablero Indicadores 1 Trimestre'!$G$3="Tercer Trimestre",OR('BASE DE DATOS'!$O517="Trimestral",'BASE DE DATOS'!$O517="Mensual"),OR('BASE DE DATOS'!$O517="Trimestral",'BASE DE DATOS'!$O517="Mensual",'BASE DE DATOS'!$O517="Semestral",'BASE DE DATOS'!$O517="Anual")))))</f>
        <v>0</v>
      </c>
      <c r="C517" s="13" t="str">
        <f>IF(B517,COUNTIF($B$2:B517,TRUE()),"")</f>
        <v/>
      </c>
    </row>
    <row r="518" spans="1:3" x14ac:dyDescent="0.25">
      <c r="A518" s="13"/>
      <c r="B518" s="13" t="b">
        <f>AND('BASE DE DATOS'!$A518='Tablero Indicadores 1 Trimestre'!$G$2,IF('Tablero Indicadores 1 Trimestre'!$G$3="Primer Trimestre",OR('BASE DE DATOS'!$O518="Trimestral",'BASE DE DATOS'!$O518="Mensual"),IF('Tablero Indicadores 1 Trimestre'!$G$3="Segundo Trimestre",OR('BASE DE DATOS'!$O518="Trimestral",'BASE DE DATOS'!$O518="Mensual",'BASE DE DATOS'!$O518="Semestral"),IF('Tablero Indicadores 1 Trimestre'!$G$3="Tercer Trimestre",OR('BASE DE DATOS'!$O518="Trimestral",'BASE DE DATOS'!$O518="Mensual"),OR('BASE DE DATOS'!$O518="Trimestral",'BASE DE DATOS'!$O518="Mensual",'BASE DE DATOS'!$O518="Semestral",'BASE DE DATOS'!$O518="Anual")))))</f>
        <v>0</v>
      </c>
      <c r="C518" s="13" t="str">
        <f>IF(B518,COUNTIF($B$2:B518,TRUE()),"")</f>
        <v/>
      </c>
    </row>
    <row r="519" spans="1:3" x14ac:dyDescent="0.25">
      <c r="A519" s="13"/>
      <c r="B519" s="13" t="b">
        <f>AND('BASE DE DATOS'!$A519='Tablero Indicadores 1 Trimestre'!$G$2,IF('Tablero Indicadores 1 Trimestre'!$G$3="Primer Trimestre",OR('BASE DE DATOS'!$O519="Trimestral",'BASE DE DATOS'!$O519="Mensual"),IF('Tablero Indicadores 1 Trimestre'!$G$3="Segundo Trimestre",OR('BASE DE DATOS'!$O519="Trimestral",'BASE DE DATOS'!$O519="Mensual",'BASE DE DATOS'!$O519="Semestral"),IF('Tablero Indicadores 1 Trimestre'!$G$3="Tercer Trimestre",OR('BASE DE DATOS'!$O519="Trimestral",'BASE DE DATOS'!$O519="Mensual"),OR('BASE DE DATOS'!$O519="Trimestral",'BASE DE DATOS'!$O519="Mensual",'BASE DE DATOS'!$O519="Semestral",'BASE DE DATOS'!$O519="Anual")))))</f>
        <v>0</v>
      </c>
      <c r="C519" s="13" t="str">
        <f>IF(B519,COUNTIF($B$2:B519,TRUE()),"")</f>
        <v/>
      </c>
    </row>
    <row r="520" spans="1:3" x14ac:dyDescent="0.25">
      <c r="A520" s="13"/>
      <c r="B520" s="13" t="b">
        <f>AND('BASE DE DATOS'!$A520='Tablero Indicadores 1 Trimestre'!$G$2,IF('Tablero Indicadores 1 Trimestre'!$G$3="Primer Trimestre",OR('BASE DE DATOS'!$O520="Trimestral",'BASE DE DATOS'!$O520="Mensual"),IF('Tablero Indicadores 1 Trimestre'!$G$3="Segundo Trimestre",OR('BASE DE DATOS'!$O520="Trimestral",'BASE DE DATOS'!$O520="Mensual",'BASE DE DATOS'!$O520="Semestral"),IF('Tablero Indicadores 1 Trimestre'!$G$3="Tercer Trimestre",OR('BASE DE DATOS'!$O520="Trimestral",'BASE DE DATOS'!$O520="Mensual"),OR('BASE DE DATOS'!$O520="Trimestral",'BASE DE DATOS'!$O520="Mensual",'BASE DE DATOS'!$O520="Semestral",'BASE DE DATOS'!$O520="Anual")))))</f>
        <v>0</v>
      </c>
      <c r="C520" s="13" t="str">
        <f>IF(B520,COUNTIF($B$2:B520,TRUE()),"")</f>
        <v/>
      </c>
    </row>
    <row r="521" spans="1:3" x14ac:dyDescent="0.25">
      <c r="A521" s="13"/>
      <c r="B521" s="13" t="b">
        <f>AND('BASE DE DATOS'!$A521='Tablero Indicadores 1 Trimestre'!$G$2,IF('Tablero Indicadores 1 Trimestre'!$G$3="Primer Trimestre",OR('BASE DE DATOS'!$O521="Trimestral",'BASE DE DATOS'!$O521="Mensual"),IF('Tablero Indicadores 1 Trimestre'!$G$3="Segundo Trimestre",OR('BASE DE DATOS'!$O521="Trimestral",'BASE DE DATOS'!$O521="Mensual",'BASE DE DATOS'!$O521="Semestral"),IF('Tablero Indicadores 1 Trimestre'!$G$3="Tercer Trimestre",OR('BASE DE DATOS'!$O521="Trimestral",'BASE DE DATOS'!$O521="Mensual"),OR('BASE DE DATOS'!$O521="Trimestral",'BASE DE DATOS'!$O521="Mensual",'BASE DE DATOS'!$O521="Semestral",'BASE DE DATOS'!$O521="Anual")))))</f>
        <v>0</v>
      </c>
      <c r="C521" s="13" t="str">
        <f>IF(B521,COUNTIF($B$2:B521,TRUE()),"")</f>
        <v/>
      </c>
    </row>
    <row r="522" spans="1:3" x14ac:dyDescent="0.25">
      <c r="A522" s="13"/>
      <c r="B522" s="13" t="b">
        <f>AND('BASE DE DATOS'!$A522='Tablero Indicadores 1 Trimestre'!$G$2,IF('Tablero Indicadores 1 Trimestre'!$G$3="Primer Trimestre",OR('BASE DE DATOS'!$O522="Trimestral",'BASE DE DATOS'!$O522="Mensual"),IF('Tablero Indicadores 1 Trimestre'!$G$3="Segundo Trimestre",OR('BASE DE DATOS'!$O522="Trimestral",'BASE DE DATOS'!$O522="Mensual",'BASE DE DATOS'!$O522="Semestral"),IF('Tablero Indicadores 1 Trimestre'!$G$3="Tercer Trimestre",OR('BASE DE DATOS'!$O522="Trimestral",'BASE DE DATOS'!$O522="Mensual"),OR('BASE DE DATOS'!$O522="Trimestral",'BASE DE DATOS'!$O522="Mensual",'BASE DE DATOS'!$O522="Semestral",'BASE DE DATOS'!$O522="Anual")))))</f>
        <v>0</v>
      </c>
      <c r="C522" s="13" t="str">
        <f>IF(B522,COUNTIF($B$2:B522,TRUE()),"")</f>
        <v/>
      </c>
    </row>
    <row r="523" spans="1:3" x14ac:dyDescent="0.25">
      <c r="A523" s="13"/>
      <c r="B523" s="13" t="b">
        <f>AND('BASE DE DATOS'!$A523='Tablero Indicadores 1 Trimestre'!$G$2,IF('Tablero Indicadores 1 Trimestre'!$G$3="Primer Trimestre",OR('BASE DE DATOS'!$O523="Trimestral",'BASE DE DATOS'!$O523="Mensual"),IF('Tablero Indicadores 1 Trimestre'!$G$3="Segundo Trimestre",OR('BASE DE DATOS'!$O523="Trimestral",'BASE DE DATOS'!$O523="Mensual",'BASE DE DATOS'!$O523="Semestral"),IF('Tablero Indicadores 1 Trimestre'!$G$3="Tercer Trimestre",OR('BASE DE DATOS'!$O523="Trimestral",'BASE DE DATOS'!$O523="Mensual"),OR('BASE DE DATOS'!$O523="Trimestral",'BASE DE DATOS'!$O523="Mensual",'BASE DE DATOS'!$O523="Semestral",'BASE DE DATOS'!$O523="Anual")))))</f>
        <v>0</v>
      </c>
      <c r="C523" s="13" t="str">
        <f>IF(B523,COUNTIF($B$2:B523,TRUE()),"")</f>
        <v/>
      </c>
    </row>
    <row r="524" spans="1:3" x14ac:dyDescent="0.25">
      <c r="A524" s="13"/>
      <c r="B524" s="13" t="b">
        <f>AND('BASE DE DATOS'!$A524='Tablero Indicadores 1 Trimestre'!$G$2,IF('Tablero Indicadores 1 Trimestre'!$G$3="Primer Trimestre",OR('BASE DE DATOS'!$O524="Trimestral",'BASE DE DATOS'!$O524="Mensual"),IF('Tablero Indicadores 1 Trimestre'!$G$3="Segundo Trimestre",OR('BASE DE DATOS'!$O524="Trimestral",'BASE DE DATOS'!$O524="Mensual",'BASE DE DATOS'!$O524="Semestral"),IF('Tablero Indicadores 1 Trimestre'!$G$3="Tercer Trimestre",OR('BASE DE DATOS'!$O524="Trimestral",'BASE DE DATOS'!$O524="Mensual"),OR('BASE DE DATOS'!$O524="Trimestral",'BASE DE DATOS'!$O524="Mensual",'BASE DE DATOS'!$O524="Semestral",'BASE DE DATOS'!$O524="Anual")))))</f>
        <v>0</v>
      </c>
      <c r="C524" s="13" t="str">
        <f>IF(B524,COUNTIF($B$2:B524,TRUE()),"")</f>
        <v/>
      </c>
    </row>
    <row r="525" spans="1:3" x14ac:dyDescent="0.25">
      <c r="A525" s="13"/>
      <c r="B525" s="13" t="b">
        <f>AND('BASE DE DATOS'!$A525='Tablero Indicadores 1 Trimestre'!$G$2,IF('Tablero Indicadores 1 Trimestre'!$G$3="Primer Trimestre",OR('BASE DE DATOS'!$O525="Trimestral",'BASE DE DATOS'!$O525="Mensual"),IF('Tablero Indicadores 1 Trimestre'!$G$3="Segundo Trimestre",OR('BASE DE DATOS'!$O525="Trimestral",'BASE DE DATOS'!$O525="Mensual",'BASE DE DATOS'!$O525="Semestral"),IF('Tablero Indicadores 1 Trimestre'!$G$3="Tercer Trimestre",OR('BASE DE DATOS'!$O525="Trimestral",'BASE DE DATOS'!$O525="Mensual"),OR('BASE DE DATOS'!$O525="Trimestral",'BASE DE DATOS'!$O525="Mensual",'BASE DE DATOS'!$O525="Semestral",'BASE DE DATOS'!$O525="Anual")))))</f>
        <v>0</v>
      </c>
      <c r="C525" s="13" t="str">
        <f>IF(B525,COUNTIF($B$2:B525,TRUE()),"")</f>
        <v/>
      </c>
    </row>
    <row r="526" spans="1:3" x14ac:dyDescent="0.25">
      <c r="A526" s="13"/>
      <c r="B526" s="13" t="b">
        <f>AND('BASE DE DATOS'!$A526='Tablero Indicadores 1 Trimestre'!$G$2,IF('Tablero Indicadores 1 Trimestre'!$G$3="Primer Trimestre",OR('BASE DE DATOS'!$O526="Trimestral",'BASE DE DATOS'!$O526="Mensual"),IF('Tablero Indicadores 1 Trimestre'!$G$3="Segundo Trimestre",OR('BASE DE DATOS'!$O526="Trimestral",'BASE DE DATOS'!$O526="Mensual",'BASE DE DATOS'!$O526="Semestral"),IF('Tablero Indicadores 1 Trimestre'!$G$3="Tercer Trimestre",OR('BASE DE DATOS'!$O526="Trimestral",'BASE DE DATOS'!$O526="Mensual"),OR('BASE DE DATOS'!$O526="Trimestral",'BASE DE DATOS'!$O526="Mensual",'BASE DE DATOS'!$O526="Semestral",'BASE DE DATOS'!$O526="Anual")))))</f>
        <v>0</v>
      </c>
      <c r="C526" s="13" t="str">
        <f>IF(B526,COUNTIF($B$2:B526,TRUE()),"")</f>
        <v/>
      </c>
    </row>
    <row r="527" spans="1:3" x14ac:dyDescent="0.25">
      <c r="A527" s="13"/>
      <c r="B527" s="13" t="b">
        <f>AND('BASE DE DATOS'!$A527='Tablero Indicadores 1 Trimestre'!$G$2,IF('Tablero Indicadores 1 Trimestre'!$G$3="Primer Trimestre",OR('BASE DE DATOS'!$O527="Trimestral",'BASE DE DATOS'!$O527="Mensual"),IF('Tablero Indicadores 1 Trimestre'!$G$3="Segundo Trimestre",OR('BASE DE DATOS'!$O527="Trimestral",'BASE DE DATOS'!$O527="Mensual",'BASE DE DATOS'!$O527="Semestral"),IF('Tablero Indicadores 1 Trimestre'!$G$3="Tercer Trimestre",OR('BASE DE DATOS'!$O527="Trimestral",'BASE DE DATOS'!$O527="Mensual"),OR('BASE DE DATOS'!$O527="Trimestral",'BASE DE DATOS'!$O527="Mensual",'BASE DE DATOS'!$O527="Semestral",'BASE DE DATOS'!$O527="Anual")))))</f>
        <v>0</v>
      </c>
      <c r="C527" s="13" t="str">
        <f>IF(B527,COUNTIF($B$2:B527,TRUE()),"")</f>
        <v/>
      </c>
    </row>
    <row r="528" spans="1:3" x14ac:dyDescent="0.25">
      <c r="A528" s="13"/>
      <c r="B528" s="13" t="b">
        <f>AND('BASE DE DATOS'!$A528='Tablero Indicadores 1 Trimestre'!$G$2,IF('Tablero Indicadores 1 Trimestre'!$G$3="Primer Trimestre",OR('BASE DE DATOS'!$O528="Trimestral",'BASE DE DATOS'!$O528="Mensual"),IF('Tablero Indicadores 1 Trimestre'!$G$3="Segundo Trimestre",OR('BASE DE DATOS'!$O528="Trimestral",'BASE DE DATOS'!$O528="Mensual",'BASE DE DATOS'!$O528="Semestral"),IF('Tablero Indicadores 1 Trimestre'!$G$3="Tercer Trimestre",OR('BASE DE DATOS'!$O528="Trimestral",'BASE DE DATOS'!$O528="Mensual"),OR('BASE DE DATOS'!$O528="Trimestral",'BASE DE DATOS'!$O528="Mensual",'BASE DE DATOS'!$O528="Semestral",'BASE DE DATOS'!$O528="Anual")))))</f>
        <v>0</v>
      </c>
      <c r="C528" s="13" t="str">
        <f>IF(B528,COUNTIF($B$2:B528,TRUE()),"")</f>
        <v/>
      </c>
    </row>
    <row r="529" spans="1:3" x14ac:dyDescent="0.25">
      <c r="A529" s="13"/>
      <c r="B529" s="13" t="b">
        <f>AND('BASE DE DATOS'!$A529='Tablero Indicadores 1 Trimestre'!$G$2,IF('Tablero Indicadores 1 Trimestre'!$G$3="Primer Trimestre",OR('BASE DE DATOS'!$O529="Trimestral",'BASE DE DATOS'!$O529="Mensual"),IF('Tablero Indicadores 1 Trimestre'!$G$3="Segundo Trimestre",OR('BASE DE DATOS'!$O529="Trimestral",'BASE DE DATOS'!$O529="Mensual",'BASE DE DATOS'!$O529="Semestral"),IF('Tablero Indicadores 1 Trimestre'!$G$3="Tercer Trimestre",OR('BASE DE DATOS'!$O529="Trimestral",'BASE DE DATOS'!$O529="Mensual"),OR('BASE DE DATOS'!$O529="Trimestral",'BASE DE DATOS'!$O529="Mensual",'BASE DE DATOS'!$O529="Semestral",'BASE DE DATOS'!$O529="Anual")))))</f>
        <v>0</v>
      </c>
      <c r="C529" s="13" t="str">
        <f>IF(B529,COUNTIF($B$2:B529,TRUE()),"")</f>
        <v/>
      </c>
    </row>
    <row r="530" spans="1:3" x14ac:dyDescent="0.25">
      <c r="A530" s="13"/>
      <c r="B530" s="13" t="b">
        <f>AND('BASE DE DATOS'!$A530='Tablero Indicadores 1 Trimestre'!$G$2,IF('Tablero Indicadores 1 Trimestre'!$G$3="Primer Trimestre",OR('BASE DE DATOS'!$O530="Trimestral",'BASE DE DATOS'!$O530="Mensual"),IF('Tablero Indicadores 1 Trimestre'!$G$3="Segundo Trimestre",OR('BASE DE DATOS'!$O530="Trimestral",'BASE DE DATOS'!$O530="Mensual",'BASE DE DATOS'!$O530="Semestral"),IF('Tablero Indicadores 1 Trimestre'!$G$3="Tercer Trimestre",OR('BASE DE DATOS'!$O530="Trimestral",'BASE DE DATOS'!$O530="Mensual"),OR('BASE DE DATOS'!$O530="Trimestral",'BASE DE DATOS'!$O530="Mensual",'BASE DE DATOS'!$O530="Semestral",'BASE DE DATOS'!$O530="Anual")))))</f>
        <v>0</v>
      </c>
      <c r="C530" s="13" t="str">
        <f>IF(B530,COUNTIF($B$2:B530,TRUE()),"")</f>
        <v/>
      </c>
    </row>
    <row r="531" spans="1:3" x14ac:dyDescent="0.25">
      <c r="A531" s="13"/>
      <c r="B531" s="13" t="b">
        <f>AND('BASE DE DATOS'!$A531='Tablero Indicadores 1 Trimestre'!$G$2,IF('Tablero Indicadores 1 Trimestre'!$G$3="Primer Trimestre",OR('BASE DE DATOS'!$O531="Trimestral",'BASE DE DATOS'!$O531="Mensual"),IF('Tablero Indicadores 1 Trimestre'!$G$3="Segundo Trimestre",OR('BASE DE DATOS'!$O531="Trimestral",'BASE DE DATOS'!$O531="Mensual",'BASE DE DATOS'!$O531="Semestral"),IF('Tablero Indicadores 1 Trimestre'!$G$3="Tercer Trimestre",OR('BASE DE DATOS'!$O531="Trimestral",'BASE DE DATOS'!$O531="Mensual"),OR('BASE DE DATOS'!$O531="Trimestral",'BASE DE DATOS'!$O531="Mensual",'BASE DE DATOS'!$O531="Semestral",'BASE DE DATOS'!$O531="Anual")))))</f>
        <v>0</v>
      </c>
      <c r="C531" s="13" t="str">
        <f>IF(B531,COUNTIF($B$2:B531,TRUE()),"")</f>
        <v/>
      </c>
    </row>
    <row r="532" spans="1:3" x14ac:dyDescent="0.25">
      <c r="A532" s="13"/>
      <c r="B532" s="13" t="b">
        <f>AND('BASE DE DATOS'!$A532='Tablero Indicadores 1 Trimestre'!$G$2,IF('Tablero Indicadores 1 Trimestre'!$G$3="Primer Trimestre",OR('BASE DE DATOS'!$O532="Trimestral",'BASE DE DATOS'!$O532="Mensual"),IF('Tablero Indicadores 1 Trimestre'!$G$3="Segundo Trimestre",OR('BASE DE DATOS'!$O532="Trimestral",'BASE DE DATOS'!$O532="Mensual",'BASE DE DATOS'!$O532="Semestral"),IF('Tablero Indicadores 1 Trimestre'!$G$3="Tercer Trimestre",OR('BASE DE DATOS'!$O532="Trimestral",'BASE DE DATOS'!$O532="Mensual"),OR('BASE DE DATOS'!$O532="Trimestral",'BASE DE DATOS'!$O532="Mensual",'BASE DE DATOS'!$O532="Semestral",'BASE DE DATOS'!$O532="Anual")))))</f>
        <v>0</v>
      </c>
      <c r="C532" s="13" t="str">
        <f>IF(B532,COUNTIF($B$2:B532,TRUE()),"")</f>
        <v/>
      </c>
    </row>
    <row r="533" spans="1:3" x14ac:dyDescent="0.25">
      <c r="A533" s="13"/>
      <c r="B533" s="13" t="b">
        <f>AND('BASE DE DATOS'!$A533='Tablero Indicadores 1 Trimestre'!$G$2,IF('Tablero Indicadores 1 Trimestre'!$G$3="Primer Trimestre",OR('BASE DE DATOS'!$O533="Trimestral",'BASE DE DATOS'!$O533="Mensual"),IF('Tablero Indicadores 1 Trimestre'!$G$3="Segundo Trimestre",OR('BASE DE DATOS'!$O533="Trimestral",'BASE DE DATOS'!$O533="Mensual",'BASE DE DATOS'!$O533="Semestral"),IF('Tablero Indicadores 1 Trimestre'!$G$3="Tercer Trimestre",OR('BASE DE DATOS'!$O533="Trimestral",'BASE DE DATOS'!$O533="Mensual"),OR('BASE DE DATOS'!$O533="Trimestral",'BASE DE DATOS'!$O533="Mensual",'BASE DE DATOS'!$O533="Semestral",'BASE DE DATOS'!$O533="Anual")))))</f>
        <v>0</v>
      </c>
      <c r="C533" s="13" t="str">
        <f>IF(B533,COUNTIF($B$2:B533,TRUE()),"")</f>
        <v/>
      </c>
    </row>
    <row r="534" spans="1:3" x14ac:dyDescent="0.25">
      <c r="A534" s="13"/>
      <c r="B534" s="13" t="b">
        <f>AND('BASE DE DATOS'!$A534='Tablero Indicadores 1 Trimestre'!$G$2,IF('Tablero Indicadores 1 Trimestre'!$G$3="Primer Trimestre",OR('BASE DE DATOS'!$O534="Trimestral",'BASE DE DATOS'!$O534="Mensual"),IF('Tablero Indicadores 1 Trimestre'!$G$3="Segundo Trimestre",OR('BASE DE DATOS'!$O534="Trimestral",'BASE DE DATOS'!$O534="Mensual",'BASE DE DATOS'!$O534="Semestral"),IF('Tablero Indicadores 1 Trimestre'!$G$3="Tercer Trimestre",OR('BASE DE DATOS'!$O534="Trimestral",'BASE DE DATOS'!$O534="Mensual"),OR('BASE DE DATOS'!$O534="Trimestral",'BASE DE DATOS'!$O534="Mensual",'BASE DE DATOS'!$O534="Semestral",'BASE DE DATOS'!$O534="Anual")))))</f>
        <v>0</v>
      </c>
      <c r="C534" s="13" t="str">
        <f>IF(B534,COUNTIF($B$2:B534,TRUE()),"")</f>
        <v/>
      </c>
    </row>
    <row r="535" spans="1:3" x14ac:dyDescent="0.25">
      <c r="A535" s="13"/>
      <c r="B535" s="13" t="b">
        <f>AND('BASE DE DATOS'!$A535='Tablero Indicadores 1 Trimestre'!$G$2,IF('Tablero Indicadores 1 Trimestre'!$G$3="Primer Trimestre",OR('BASE DE DATOS'!$O535="Trimestral",'BASE DE DATOS'!$O535="Mensual"),IF('Tablero Indicadores 1 Trimestre'!$G$3="Segundo Trimestre",OR('BASE DE DATOS'!$O535="Trimestral",'BASE DE DATOS'!$O535="Mensual",'BASE DE DATOS'!$O535="Semestral"),IF('Tablero Indicadores 1 Trimestre'!$G$3="Tercer Trimestre",OR('BASE DE DATOS'!$O535="Trimestral",'BASE DE DATOS'!$O535="Mensual"),OR('BASE DE DATOS'!$O535="Trimestral",'BASE DE DATOS'!$O535="Mensual",'BASE DE DATOS'!$O535="Semestral",'BASE DE DATOS'!$O535="Anual")))))</f>
        <v>0</v>
      </c>
      <c r="C535" s="13" t="str">
        <f>IF(B535,COUNTIF($B$2:B535,TRUE()),"")</f>
        <v/>
      </c>
    </row>
    <row r="536" spans="1:3" x14ac:dyDescent="0.25">
      <c r="A536" s="13"/>
      <c r="B536" s="13" t="b">
        <f>AND('BASE DE DATOS'!$A536='Tablero Indicadores 1 Trimestre'!$G$2,IF('Tablero Indicadores 1 Trimestre'!$G$3="Primer Trimestre",OR('BASE DE DATOS'!$O536="Trimestral",'BASE DE DATOS'!$O536="Mensual"),IF('Tablero Indicadores 1 Trimestre'!$G$3="Segundo Trimestre",OR('BASE DE DATOS'!$O536="Trimestral",'BASE DE DATOS'!$O536="Mensual",'BASE DE DATOS'!$O536="Semestral"),IF('Tablero Indicadores 1 Trimestre'!$G$3="Tercer Trimestre",OR('BASE DE DATOS'!$O536="Trimestral",'BASE DE DATOS'!$O536="Mensual"),OR('BASE DE DATOS'!$O536="Trimestral",'BASE DE DATOS'!$O536="Mensual",'BASE DE DATOS'!$O536="Semestral",'BASE DE DATOS'!$O536="Anual")))))</f>
        <v>0</v>
      </c>
      <c r="C536" s="13" t="str">
        <f>IF(B536,COUNTIF($B$2:B536,TRUE()),"")</f>
        <v/>
      </c>
    </row>
    <row r="537" spans="1:3" x14ac:dyDescent="0.25">
      <c r="A537" s="13"/>
      <c r="B537" s="13" t="b">
        <f>AND('BASE DE DATOS'!$A537='Tablero Indicadores 1 Trimestre'!$G$2,IF('Tablero Indicadores 1 Trimestre'!$G$3="Primer Trimestre",OR('BASE DE DATOS'!$O537="Trimestral",'BASE DE DATOS'!$O537="Mensual"),IF('Tablero Indicadores 1 Trimestre'!$G$3="Segundo Trimestre",OR('BASE DE DATOS'!$O537="Trimestral",'BASE DE DATOS'!$O537="Mensual",'BASE DE DATOS'!$O537="Semestral"),IF('Tablero Indicadores 1 Trimestre'!$G$3="Tercer Trimestre",OR('BASE DE DATOS'!$O537="Trimestral",'BASE DE DATOS'!$O537="Mensual"),OR('BASE DE DATOS'!$O537="Trimestral",'BASE DE DATOS'!$O537="Mensual",'BASE DE DATOS'!$O537="Semestral",'BASE DE DATOS'!$O537="Anual")))))</f>
        <v>0</v>
      </c>
      <c r="C537" s="13" t="str">
        <f>IF(B537,COUNTIF($B$2:B537,TRUE()),"")</f>
        <v/>
      </c>
    </row>
    <row r="538" spans="1:3" x14ac:dyDescent="0.25">
      <c r="A538" s="13"/>
      <c r="B538" s="13" t="b">
        <f>AND('BASE DE DATOS'!$A538='Tablero Indicadores 1 Trimestre'!$G$2,IF('Tablero Indicadores 1 Trimestre'!$G$3="Primer Trimestre",OR('BASE DE DATOS'!$O538="Trimestral",'BASE DE DATOS'!$O538="Mensual"),IF('Tablero Indicadores 1 Trimestre'!$G$3="Segundo Trimestre",OR('BASE DE DATOS'!$O538="Trimestral",'BASE DE DATOS'!$O538="Mensual",'BASE DE DATOS'!$O538="Semestral"),IF('Tablero Indicadores 1 Trimestre'!$G$3="Tercer Trimestre",OR('BASE DE DATOS'!$O538="Trimestral",'BASE DE DATOS'!$O538="Mensual"),OR('BASE DE DATOS'!$O538="Trimestral",'BASE DE DATOS'!$O538="Mensual",'BASE DE DATOS'!$O538="Semestral",'BASE DE DATOS'!$O538="Anual")))))</f>
        <v>0</v>
      </c>
      <c r="C538" s="13" t="str">
        <f>IF(B538,COUNTIF($B$2:B538,TRUE()),"")</f>
        <v/>
      </c>
    </row>
    <row r="539" spans="1:3" x14ac:dyDescent="0.25">
      <c r="A539" s="13"/>
      <c r="B539" s="13" t="b">
        <f>AND('BASE DE DATOS'!$A539='Tablero Indicadores 1 Trimestre'!$G$2,IF('Tablero Indicadores 1 Trimestre'!$G$3="Primer Trimestre",OR('BASE DE DATOS'!$O539="Trimestral",'BASE DE DATOS'!$O539="Mensual"),IF('Tablero Indicadores 1 Trimestre'!$G$3="Segundo Trimestre",OR('BASE DE DATOS'!$O539="Trimestral",'BASE DE DATOS'!$O539="Mensual",'BASE DE DATOS'!$O539="Semestral"),IF('Tablero Indicadores 1 Trimestre'!$G$3="Tercer Trimestre",OR('BASE DE DATOS'!$O539="Trimestral",'BASE DE DATOS'!$O539="Mensual"),OR('BASE DE DATOS'!$O539="Trimestral",'BASE DE DATOS'!$O539="Mensual",'BASE DE DATOS'!$O539="Semestral",'BASE DE DATOS'!$O539="Anual")))))</f>
        <v>0</v>
      </c>
      <c r="C539" s="13" t="str">
        <f>IF(B539,COUNTIF($B$2:B539,TRUE()),"")</f>
        <v/>
      </c>
    </row>
    <row r="540" spans="1:3" x14ac:dyDescent="0.25">
      <c r="A540" s="13"/>
      <c r="B540" s="13" t="b">
        <f>AND('BASE DE DATOS'!$A540='Tablero Indicadores 1 Trimestre'!$G$2,IF('Tablero Indicadores 1 Trimestre'!$G$3="Primer Trimestre",OR('BASE DE DATOS'!$O540="Trimestral",'BASE DE DATOS'!$O540="Mensual"),IF('Tablero Indicadores 1 Trimestre'!$G$3="Segundo Trimestre",OR('BASE DE DATOS'!$O540="Trimestral",'BASE DE DATOS'!$O540="Mensual",'BASE DE DATOS'!$O540="Semestral"),IF('Tablero Indicadores 1 Trimestre'!$G$3="Tercer Trimestre",OR('BASE DE DATOS'!$O540="Trimestral",'BASE DE DATOS'!$O540="Mensual"),OR('BASE DE DATOS'!$O540="Trimestral",'BASE DE DATOS'!$O540="Mensual",'BASE DE DATOS'!$O540="Semestral",'BASE DE DATOS'!$O540="Anual")))))</f>
        <v>0</v>
      </c>
      <c r="C540" s="13" t="str">
        <f>IF(B540,COUNTIF($B$2:B540,TRUE()),"")</f>
        <v/>
      </c>
    </row>
    <row r="541" spans="1:3" x14ac:dyDescent="0.25">
      <c r="A541" s="13"/>
      <c r="B541" s="13" t="b">
        <f>AND('BASE DE DATOS'!$A541='Tablero Indicadores 1 Trimestre'!$G$2,IF('Tablero Indicadores 1 Trimestre'!$G$3="Primer Trimestre",OR('BASE DE DATOS'!$O541="Trimestral",'BASE DE DATOS'!$O541="Mensual"),IF('Tablero Indicadores 1 Trimestre'!$G$3="Segundo Trimestre",OR('BASE DE DATOS'!$O541="Trimestral",'BASE DE DATOS'!$O541="Mensual",'BASE DE DATOS'!$O541="Semestral"),IF('Tablero Indicadores 1 Trimestre'!$G$3="Tercer Trimestre",OR('BASE DE DATOS'!$O541="Trimestral",'BASE DE DATOS'!$O541="Mensual"),OR('BASE DE DATOS'!$O541="Trimestral",'BASE DE DATOS'!$O541="Mensual",'BASE DE DATOS'!$O541="Semestral",'BASE DE DATOS'!$O541="Anual")))))</f>
        <v>0</v>
      </c>
      <c r="C541" s="13" t="str">
        <f>IF(B541,COUNTIF($B$2:B541,TRUE()),"")</f>
        <v/>
      </c>
    </row>
    <row r="542" spans="1:3" x14ac:dyDescent="0.25">
      <c r="A542" s="13"/>
      <c r="B542" s="13" t="b">
        <f>AND('BASE DE DATOS'!$A542='Tablero Indicadores 1 Trimestre'!$G$2,IF('Tablero Indicadores 1 Trimestre'!$G$3="Primer Trimestre",OR('BASE DE DATOS'!$O542="Trimestral",'BASE DE DATOS'!$O542="Mensual"),IF('Tablero Indicadores 1 Trimestre'!$G$3="Segundo Trimestre",OR('BASE DE DATOS'!$O542="Trimestral",'BASE DE DATOS'!$O542="Mensual",'BASE DE DATOS'!$O542="Semestral"),IF('Tablero Indicadores 1 Trimestre'!$G$3="Tercer Trimestre",OR('BASE DE DATOS'!$O542="Trimestral",'BASE DE DATOS'!$O542="Mensual"),OR('BASE DE DATOS'!$O542="Trimestral",'BASE DE DATOS'!$O542="Mensual",'BASE DE DATOS'!$O542="Semestral",'BASE DE DATOS'!$O542="Anual")))))</f>
        <v>0</v>
      </c>
      <c r="C542" s="13" t="str">
        <f>IF(B542,COUNTIF($B$2:B542,TRUE()),"")</f>
        <v/>
      </c>
    </row>
    <row r="543" spans="1:3" x14ac:dyDescent="0.25">
      <c r="A543" s="13"/>
      <c r="B543" s="13" t="b">
        <f>AND('BASE DE DATOS'!$A543='Tablero Indicadores 1 Trimestre'!$G$2,IF('Tablero Indicadores 1 Trimestre'!$G$3="Primer Trimestre",OR('BASE DE DATOS'!$O543="Trimestral",'BASE DE DATOS'!$O543="Mensual"),IF('Tablero Indicadores 1 Trimestre'!$G$3="Segundo Trimestre",OR('BASE DE DATOS'!$O543="Trimestral",'BASE DE DATOS'!$O543="Mensual",'BASE DE DATOS'!$O543="Semestral"),IF('Tablero Indicadores 1 Trimestre'!$G$3="Tercer Trimestre",OR('BASE DE DATOS'!$O543="Trimestral",'BASE DE DATOS'!$O543="Mensual"),OR('BASE DE DATOS'!$O543="Trimestral",'BASE DE DATOS'!$O543="Mensual",'BASE DE DATOS'!$O543="Semestral",'BASE DE DATOS'!$O543="Anual")))))</f>
        <v>0</v>
      </c>
      <c r="C543" s="13" t="str">
        <f>IF(B543,COUNTIF($B$2:B543,TRUE()),"")</f>
        <v/>
      </c>
    </row>
    <row r="544" spans="1:3" x14ac:dyDescent="0.25">
      <c r="A544" s="13"/>
      <c r="B544" s="13" t="b">
        <f>AND('BASE DE DATOS'!$A544='Tablero Indicadores 1 Trimestre'!$G$2,IF('Tablero Indicadores 1 Trimestre'!$G$3="Primer Trimestre",OR('BASE DE DATOS'!$O544="Trimestral",'BASE DE DATOS'!$O544="Mensual"),IF('Tablero Indicadores 1 Trimestre'!$G$3="Segundo Trimestre",OR('BASE DE DATOS'!$O544="Trimestral",'BASE DE DATOS'!$O544="Mensual",'BASE DE DATOS'!$O544="Semestral"),IF('Tablero Indicadores 1 Trimestre'!$G$3="Tercer Trimestre",OR('BASE DE DATOS'!$O544="Trimestral",'BASE DE DATOS'!$O544="Mensual"),OR('BASE DE DATOS'!$O544="Trimestral",'BASE DE DATOS'!$O544="Mensual",'BASE DE DATOS'!$O544="Semestral",'BASE DE DATOS'!$O544="Anual")))))</f>
        <v>0</v>
      </c>
      <c r="C544" s="13" t="str">
        <f>IF(B544,COUNTIF($B$2:B544,TRUE()),"")</f>
        <v/>
      </c>
    </row>
    <row r="545" spans="1:3" x14ac:dyDescent="0.25">
      <c r="A545" s="13"/>
      <c r="B545" s="13" t="b">
        <f>AND('BASE DE DATOS'!$A545='Tablero Indicadores 1 Trimestre'!$G$2,IF('Tablero Indicadores 1 Trimestre'!$G$3="Primer Trimestre",OR('BASE DE DATOS'!$O545="Trimestral",'BASE DE DATOS'!$O545="Mensual"),IF('Tablero Indicadores 1 Trimestre'!$G$3="Segundo Trimestre",OR('BASE DE DATOS'!$O545="Trimestral",'BASE DE DATOS'!$O545="Mensual",'BASE DE DATOS'!$O545="Semestral"),IF('Tablero Indicadores 1 Trimestre'!$G$3="Tercer Trimestre",OR('BASE DE DATOS'!$O545="Trimestral",'BASE DE DATOS'!$O545="Mensual"),OR('BASE DE DATOS'!$O545="Trimestral",'BASE DE DATOS'!$O545="Mensual",'BASE DE DATOS'!$O545="Semestral",'BASE DE DATOS'!$O545="Anual")))))</f>
        <v>0</v>
      </c>
      <c r="C545" s="13" t="str">
        <f>IF(B545,COUNTIF($B$2:B545,TRUE()),"")</f>
        <v/>
      </c>
    </row>
    <row r="546" spans="1:3" x14ac:dyDescent="0.25">
      <c r="A546" s="13"/>
      <c r="B546" s="13" t="b">
        <f>AND('BASE DE DATOS'!$A546='Tablero Indicadores 1 Trimestre'!$G$2,IF('Tablero Indicadores 1 Trimestre'!$G$3="Primer Trimestre",OR('BASE DE DATOS'!$O546="Trimestral",'BASE DE DATOS'!$O546="Mensual"),IF('Tablero Indicadores 1 Trimestre'!$G$3="Segundo Trimestre",OR('BASE DE DATOS'!$O546="Trimestral",'BASE DE DATOS'!$O546="Mensual",'BASE DE DATOS'!$O546="Semestral"),IF('Tablero Indicadores 1 Trimestre'!$G$3="Tercer Trimestre",OR('BASE DE DATOS'!$O546="Trimestral",'BASE DE DATOS'!$O546="Mensual"),OR('BASE DE DATOS'!$O546="Trimestral",'BASE DE DATOS'!$O546="Mensual",'BASE DE DATOS'!$O546="Semestral",'BASE DE DATOS'!$O546="Anual")))))</f>
        <v>0</v>
      </c>
      <c r="C546" s="13" t="str">
        <f>IF(B546,COUNTIF($B$2:B546,TRUE()),"")</f>
        <v/>
      </c>
    </row>
    <row r="547" spans="1:3" x14ac:dyDescent="0.25">
      <c r="A547" s="13"/>
      <c r="B547" s="13" t="b">
        <f>AND('BASE DE DATOS'!$A547='Tablero Indicadores 1 Trimestre'!$G$2,IF('Tablero Indicadores 1 Trimestre'!$G$3="Primer Trimestre",OR('BASE DE DATOS'!$O547="Trimestral",'BASE DE DATOS'!$O547="Mensual"),IF('Tablero Indicadores 1 Trimestre'!$G$3="Segundo Trimestre",OR('BASE DE DATOS'!$O547="Trimestral",'BASE DE DATOS'!$O547="Mensual",'BASE DE DATOS'!$O547="Semestral"),IF('Tablero Indicadores 1 Trimestre'!$G$3="Tercer Trimestre",OR('BASE DE DATOS'!$O547="Trimestral",'BASE DE DATOS'!$O547="Mensual"),OR('BASE DE DATOS'!$O547="Trimestral",'BASE DE DATOS'!$O547="Mensual",'BASE DE DATOS'!$O547="Semestral",'BASE DE DATOS'!$O547="Anual")))))</f>
        <v>0</v>
      </c>
      <c r="C547" s="13" t="str">
        <f>IF(B547,COUNTIF($B$2:B547,TRUE()),"")</f>
        <v/>
      </c>
    </row>
    <row r="548" spans="1:3" x14ac:dyDescent="0.25">
      <c r="A548" s="13"/>
      <c r="B548" s="13" t="b">
        <f>AND('BASE DE DATOS'!$A548='Tablero Indicadores 1 Trimestre'!$G$2,IF('Tablero Indicadores 1 Trimestre'!$G$3="Primer Trimestre",OR('BASE DE DATOS'!$O548="Trimestral",'BASE DE DATOS'!$O548="Mensual"),IF('Tablero Indicadores 1 Trimestre'!$G$3="Segundo Trimestre",OR('BASE DE DATOS'!$O548="Trimestral",'BASE DE DATOS'!$O548="Mensual",'BASE DE DATOS'!$O548="Semestral"),IF('Tablero Indicadores 1 Trimestre'!$G$3="Tercer Trimestre",OR('BASE DE DATOS'!$O548="Trimestral",'BASE DE DATOS'!$O548="Mensual"),OR('BASE DE DATOS'!$O548="Trimestral",'BASE DE DATOS'!$O548="Mensual",'BASE DE DATOS'!$O548="Semestral",'BASE DE DATOS'!$O548="Anual")))))</f>
        <v>0</v>
      </c>
      <c r="C548" s="13" t="str">
        <f>IF(B548,COUNTIF($B$2:B548,TRUE()),"")</f>
        <v/>
      </c>
    </row>
    <row r="549" spans="1:3" x14ac:dyDescent="0.25">
      <c r="A549" s="13"/>
      <c r="B549" s="13" t="b">
        <f>AND('BASE DE DATOS'!$A549='Tablero Indicadores 1 Trimestre'!$G$2,IF('Tablero Indicadores 1 Trimestre'!$G$3="Primer Trimestre",OR('BASE DE DATOS'!$O549="Trimestral",'BASE DE DATOS'!$O549="Mensual"),IF('Tablero Indicadores 1 Trimestre'!$G$3="Segundo Trimestre",OR('BASE DE DATOS'!$O549="Trimestral",'BASE DE DATOS'!$O549="Mensual",'BASE DE DATOS'!$O549="Semestral"),IF('Tablero Indicadores 1 Trimestre'!$G$3="Tercer Trimestre",OR('BASE DE DATOS'!$O549="Trimestral",'BASE DE DATOS'!$O549="Mensual"),OR('BASE DE DATOS'!$O549="Trimestral",'BASE DE DATOS'!$O549="Mensual",'BASE DE DATOS'!$O549="Semestral",'BASE DE DATOS'!$O549="Anual")))))</f>
        <v>0</v>
      </c>
      <c r="C549" s="13" t="str">
        <f>IF(B549,COUNTIF($B$2:B549,TRUE()),"")</f>
        <v/>
      </c>
    </row>
    <row r="550" spans="1:3" x14ac:dyDescent="0.25">
      <c r="A550" s="13"/>
      <c r="B550" s="13" t="b">
        <f>AND('BASE DE DATOS'!$A550='Tablero Indicadores 1 Trimestre'!$G$2,IF('Tablero Indicadores 1 Trimestre'!$G$3="Primer Trimestre",OR('BASE DE DATOS'!$O550="Trimestral",'BASE DE DATOS'!$O550="Mensual"),IF('Tablero Indicadores 1 Trimestre'!$G$3="Segundo Trimestre",OR('BASE DE DATOS'!$O550="Trimestral",'BASE DE DATOS'!$O550="Mensual",'BASE DE DATOS'!$O550="Semestral"),IF('Tablero Indicadores 1 Trimestre'!$G$3="Tercer Trimestre",OR('BASE DE DATOS'!$O550="Trimestral",'BASE DE DATOS'!$O550="Mensual"),OR('BASE DE DATOS'!$O550="Trimestral",'BASE DE DATOS'!$O550="Mensual",'BASE DE DATOS'!$O550="Semestral",'BASE DE DATOS'!$O550="Anual")))))</f>
        <v>0</v>
      </c>
      <c r="C550" s="13" t="str">
        <f>IF(B550,COUNTIF($B$2:B550,TRUE()),"")</f>
        <v/>
      </c>
    </row>
    <row r="551" spans="1:3" x14ac:dyDescent="0.25">
      <c r="A551" s="13"/>
      <c r="B551" s="13" t="b">
        <f>AND('BASE DE DATOS'!$A551='Tablero Indicadores 1 Trimestre'!$G$2,IF('Tablero Indicadores 1 Trimestre'!$G$3="Primer Trimestre",OR('BASE DE DATOS'!$O551="Trimestral",'BASE DE DATOS'!$O551="Mensual"),IF('Tablero Indicadores 1 Trimestre'!$G$3="Segundo Trimestre",OR('BASE DE DATOS'!$O551="Trimestral",'BASE DE DATOS'!$O551="Mensual",'BASE DE DATOS'!$O551="Semestral"),IF('Tablero Indicadores 1 Trimestre'!$G$3="Tercer Trimestre",OR('BASE DE DATOS'!$O551="Trimestral",'BASE DE DATOS'!$O551="Mensual"),OR('BASE DE DATOS'!$O551="Trimestral",'BASE DE DATOS'!$O551="Mensual",'BASE DE DATOS'!$O551="Semestral",'BASE DE DATOS'!$O551="Anual")))))</f>
        <v>0</v>
      </c>
      <c r="C551" s="13" t="str">
        <f>IF(B551,COUNTIF($B$2:B551,TRUE()),"")</f>
        <v/>
      </c>
    </row>
    <row r="552" spans="1:3" x14ac:dyDescent="0.25">
      <c r="A552" s="13"/>
      <c r="B552" s="13" t="b">
        <f>AND('BASE DE DATOS'!$A552='Tablero Indicadores 1 Trimestre'!$G$2,IF('Tablero Indicadores 1 Trimestre'!$G$3="Primer Trimestre",OR('BASE DE DATOS'!$O552="Trimestral",'BASE DE DATOS'!$O552="Mensual"),IF('Tablero Indicadores 1 Trimestre'!$G$3="Segundo Trimestre",OR('BASE DE DATOS'!$O552="Trimestral",'BASE DE DATOS'!$O552="Mensual",'BASE DE DATOS'!$O552="Semestral"),IF('Tablero Indicadores 1 Trimestre'!$G$3="Tercer Trimestre",OR('BASE DE DATOS'!$O552="Trimestral",'BASE DE DATOS'!$O552="Mensual"),OR('BASE DE DATOS'!$O552="Trimestral",'BASE DE DATOS'!$O552="Mensual",'BASE DE DATOS'!$O552="Semestral",'BASE DE DATOS'!$O552="Anual")))))</f>
        <v>0</v>
      </c>
      <c r="C552" s="13" t="str">
        <f>IF(B552,COUNTIF($B$2:B552,TRUE()),"")</f>
        <v/>
      </c>
    </row>
    <row r="553" spans="1:3" x14ac:dyDescent="0.25">
      <c r="A553" s="13"/>
      <c r="B553" s="13" t="b">
        <f>AND('BASE DE DATOS'!$A553='Tablero Indicadores 1 Trimestre'!$G$2,IF('Tablero Indicadores 1 Trimestre'!$G$3="Primer Trimestre",OR('BASE DE DATOS'!$O553="Trimestral",'BASE DE DATOS'!$O553="Mensual"),IF('Tablero Indicadores 1 Trimestre'!$G$3="Segundo Trimestre",OR('BASE DE DATOS'!$O553="Trimestral",'BASE DE DATOS'!$O553="Mensual",'BASE DE DATOS'!$O553="Semestral"),IF('Tablero Indicadores 1 Trimestre'!$G$3="Tercer Trimestre",OR('BASE DE DATOS'!$O553="Trimestral",'BASE DE DATOS'!$O553="Mensual"),OR('BASE DE DATOS'!$O553="Trimestral",'BASE DE DATOS'!$O553="Mensual",'BASE DE DATOS'!$O553="Semestral",'BASE DE DATOS'!$O553="Anual")))))</f>
        <v>0</v>
      </c>
      <c r="C553" s="13" t="str">
        <f>IF(B553,COUNTIF($B$2:B553,TRUE()),"")</f>
        <v/>
      </c>
    </row>
    <row r="554" spans="1:3" x14ac:dyDescent="0.25">
      <c r="A554" s="13"/>
      <c r="B554" s="13" t="b">
        <f>AND('BASE DE DATOS'!$A554='Tablero Indicadores 1 Trimestre'!$G$2,IF('Tablero Indicadores 1 Trimestre'!$G$3="Primer Trimestre",OR('BASE DE DATOS'!$O554="Trimestral",'BASE DE DATOS'!$O554="Mensual"),IF('Tablero Indicadores 1 Trimestre'!$G$3="Segundo Trimestre",OR('BASE DE DATOS'!$O554="Trimestral",'BASE DE DATOS'!$O554="Mensual",'BASE DE DATOS'!$O554="Semestral"),IF('Tablero Indicadores 1 Trimestre'!$G$3="Tercer Trimestre",OR('BASE DE DATOS'!$O554="Trimestral",'BASE DE DATOS'!$O554="Mensual"),OR('BASE DE DATOS'!$O554="Trimestral",'BASE DE DATOS'!$O554="Mensual",'BASE DE DATOS'!$O554="Semestral",'BASE DE DATOS'!$O554="Anual")))))</f>
        <v>0</v>
      </c>
      <c r="C554" s="13" t="str">
        <f>IF(B554,COUNTIF($B$2:B554,TRUE()),"")</f>
        <v/>
      </c>
    </row>
    <row r="555" spans="1:3" x14ac:dyDescent="0.25">
      <c r="A555" s="13"/>
      <c r="B555" s="13" t="b">
        <f>AND('BASE DE DATOS'!$A555='Tablero Indicadores 1 Trimestre'!$G$2,IF('Tablero Indicadores 1 Trimestre'!$G$3="Primer Trimestre",OR('BASE DE DATOS'!$O555="Trimestral",'BASE DE DATOS'!$O555="Mensual"),IF('Tablero Indicadores 1 Trimestre'!$G$3="Segundo Trimestre",OR('BASE DE DATOS'!$O555="Trimestral",'BASE DE DATOS'!$O555="Mensual",'BASE DE DATOS'!$O555="Semestral"),IF('Tablero Indicadores 1 Trimestre'!$G$3="Tercer Trimestre",OR('BASE DE DATOS'!$O555="Trimestral",'BASE DE DATOS'!$O555="Mensual"),OR('BASE DE DATOS'!$O555="Trimestral",'BASE DE DATOS'!$O555="Mensual",'BASE DE DATOS'!$O555="Semestral",'BASE DE DATOS'!$O555="Anual")))))</f>
        <v>0</v>
      </c>
      <c r="C555" s="13" t="str">
        <f>IF(B555,COUNTIF($B$2:B555,TRUE()),"")</f>
        <v/>
      </c>
    </row>
    <row r="556" spans="1:3" x14ac:dyDescent="0.25">
      <c r="A556" s="13"/>
      <c r="B556" s="13" t="b">
        <f>AND('BASE DE DATOS'!$A556='Tablero Indicadores 1 Trimestre'!$G$2,IF('Tablero Indicadores 1 Trimestre'!$G$3="Primer Trimestre",OR('BASE DE DATOS'!$O556="Trimestral",'BASE DE DATOS'!$O556="Mensual"),IF('Tablero Indicadores 1 Trimestre'!$G$3="Segundo Trimestre",OR('BASE DE DATOS'!$O556="Trimestral",'BASE DE DATOS'!$O556="Mensual",'BASE DE DATOS'!$O556="Semestral"),IF('Tablero Indicadores 1 Trimestre'!$G$3="Tercer Trimestre",OR('BASE DE DATOS'!$O556="Trimestral",'BASE DE DATOS'!$O556="Mensual"),OR('BASE DE DATOS'!$O556="Trimestral",'BASE DE DATOS'!$O556="Mensual",'BASE DE DATOS'!$O556="Semestral",'BASE DE DATOS'!$O556="Anual")))))</f>
        <v>0</v>
      </c>
      <c r="C556" s="13" t="str">
        <f>IF(B556,COUNTIF($B$2:B556,TRUE()),"")</f>
        <v/>
      </c>
    </row>
    <row r="557" spans="1:3" x14ac:dyDescent="0.25">
      <c r="A557" s="13"/>
      <c r="B557" s="13" t="b">
        <f>AND('BASE DE DATOS'!$A557='Tablero Indicadores 1 Trimestre'!$G$2,IF('Tablero Indicadores 1 Trimestre'!$G$3="Primer Trimestre",OR('BASE DE DATOS'!$O557="Trimestral",'BASE DE DATOS'!$O557="Mensual"),IF('Tablero Indicadores 1 Trimestre'!$G$3="Segundo Trimestre",OR('BASE DE DATOS'!$O557="Trimestral",'BASE DE DATOS'!$O557="Mensual",'BASE DE DATOS'!$O557="Semestral"),IF('Tablero Indicadores 1 Trimestre'!$G$3="Tercer Trimestre",OR('BASE DE DATOS'!$O557="Trimestral",'BASE DE DATOS'!$O557="Mensual"),OR('BASE DE DATOS'!$O557="Trimestral",'BASE DE DATOS'!$O557="Mensual",'BASE DE DATOS'!$O557="Semestral",'BASE DE DATOS'!$O557="Anual")))))</f>
        <v>0</v>
      </c>
      <c r="C557" s="13" t="str">
        <f>IF(B557,COUNTIF($B$2:B557,TRUE()),"")</f>
        <v/>
      </c>
    </row>
    <row r="558" spans="1:3" x14ac:dyDescent="0.25">
      <c r="A558" s="13"/>
      <c r="B558" s="13" t="b">
        <f>AND('BASE DE DATOS'!$A558='Tablero Indicadores 1 Trimestre'!$G$2,IF('Tablero Indicadores 1 Trimestre'!$G$3="Primer Trimestre",OR('BASE DE DATOS'!$O558="Trimestral",'BASE DE DATOS'!$O558="Mensual"),IF('Tablero Indicadores 1 Trimestre'!$G$3="Segundo Trimestre",OR('BASE DE DATOS'!$O558="Trimestral",'BASE DE DATOS'!$O558="Mensual",'BASE DE DATOS'!$O558="Semestral"),IF('Tablero Indicadores 1 Trimestre'!$G$3="Tercer Trimestre",OR('BASE DE DATOS'!$O558="Trimestral",'BASE DE DATOS'!$O558="Mensual"),OR('BASE DE DATOS'!$O558="Trimestral",'BASE DE DATOS'!$O558="Mensual",'BASE DE DATOS'!$O558="Semestral",'BASE DE DATOS'!$O558="Anual")))))</f>
        <v>0</v>
      </c>
      <c r="C558" s="13" t="str">
        <f>IF(B558,COUNTIF($B$2:B558,TRUE()),"")</f>
        <v/>
      </c>
    </row>
    <row r="559" spans="1:3" x14ac:dyDescent="0.25">
      <c r="A559" s="13"/>
      <c r="B559" s="13" t="b">
        <f>AND('BASE DE DATOS'!$A559='Tablero Indicadores 1 Trimestre'!$G$2,IF('Tablero Indicadores 1 Trimestre'!$G$3="Primer Trimestre",OR('BASE DE DATOS'!$O559="Trimestral",'BASE DE DATOS'!$O559="Mensual"),IF('Tablero Indicadores 1 Trimestre'!$G$3="Segundo Trimestre",OR('BASE DE DATOS'!$O559="Trimestral",'BASE DE DATOS'!$O559="Mensual",'BASE DE DATOS'!$O559="Semestral"),IF('Tablero Indicadores 1 Trimestre'!$G$3="Tercer Trimestre",OR('BASE DE DATOS'!$O559="Trimestral",'BASE DE DATOS'!$O559="Mensual"),OR('BASE DE DATOS'!$O559="Trimestral",'BASE DE DATOS'!$O559="Mensual",'BASE DE DATOS'!$O559="Semestral",'BASE DE DATOS'!$O559="Anual")))))</f>
        <v>0</v>
      </c>
      <c r="C559" s="13" t="str">
        <f>IF(B559,COUNTIF($B$2:B559,TRUE()),"")</f>
        <v/>
      </c>
    </row>
    <row r="560" spans="1:3" x14ac:dyDescent="0.25">
      <c r="A560" s="13"/>
      <c r="B560" s="13" t="b">
        <f>AND('BASE DE DATOS'!$A560='Tablero Indicadores 1 Trimestre'!$G$2,IF('Tablero Indicadores 1 Trimestre'!$G$3="Primer Trimestre",OR('BASE DE DATOS'!$O560="Trimestral",'BASE DE DATOS'!$O560="Mensual"),IF('Tablero Indicadores 1 Trimestre'!$G$3="Segundo Trimestre",OR('BASE DE DATOS'!$O560="Trimestral",'BASE DE DATOS'!$O560="Mensual",'BASE DE DATOS'!$O560="Semestral"),IF('Tablero Indicadores 1 Trimestre'!$G$3="Tercer Trimestre",OR('BASE DE DATOS'!$O560="Trimestral",'BASE DE DATOS'!$O560="Mensual"),OR('BASE DE DATOS'!$O560="Trimestral",'BASE DE DATOS'!$O560="Mensual",'BASE DE DATOS'!$O560="Semestral",'BASE DE DATOS'!$O560="Anual")))))</f>
        <v>0</v>
      </c>
      <c r="C560" s="13" t="str">
        <f>IF(B560,COUNTIF($B$2:B560,TRUE()),"")</f>
        <v/>
      </c>
    </row>
    <row r="561" spans="1:3" x14ac:dyDescent="0.25">
      <c r="A561" s="13"/>
      <c r="B561" s="13" t="b">
        <f>AND('BASE DE DATOS'!$A561='Tablero Indicadores 1 Trimestre'!$G$2,IF('Tablero Indicadores 1 Trimestre'!$G$3="Primer Trimestre",OR('BASE DE DATOS'!$O561="Trimestral",'BASE DE DATOS'!$O561="Mensual"),IF('Tablero Indicadores 1 Trimestre'!$G$3="Segundo Trimestre",OR('BASE DE DATOS'!$O561="Trimestral",'BASE DE DATOS'!$O561="Mensual",'BASE DE DATOS'!$O561="Semestral"),IF('Tablero Indicadores 1 Trimestre'!$G$3="Tercer Trimestre",OR('BASE DE DATOS'!$O561="Trimestral",'BASE DE DATOS'!$O561="Mensual"),OR('BASE DE DATOS'!$O561="Trimestral",'BASE DE DATOS'!$O561="Mensual",'BASE DE DATOS'!$O561="Semestral",'BASE DE DATOS'!$O561="Anual")))))</f>
        <v>0</v>
      </c>
      <c r="C561" s="13" t="str">
        <f>IF(B561,COUNTIF($B$2:B561,TRUE()),"")</f>
        <v/>
      </c>
    </row>
    <row r="562" spans="1:3" x14ac:dyDescent="0.25">
      <c r="A562" s="13"/>
      <c r="B562" s="13" t="b">
        <f>AND('BASE DE DATOS'!$A562='Tablero Indicadores 1 Trimestre'!$G$2,IF('Tablero Indicadores 1 Trimestre'!$G$3="Primer Trimestre",OR('BASE DE DATOS'!$O562="Trimestral",'BASE DE DATOS'!$O562="Mensual"),IF('Tablero Indicadores 1 Trimestre'!$G$3="Segundo Trimestre",OR('BASE DE DATOS'!$O562="Trimestral",'BASE DE DATOS'!$O562="Mensual",'BASE DE DATOS'!$O562="Semestral"),IF('Tablero Indicadores 1 Trimestre'!$G$3="Tercer Trimestre",OR('BASE DE DATOS'!$O562="Trimestral",'BASE DE DATOS'!$O562="Mensual"),OR('BASE DE DATOS'!$O562="Trimestral",'BASE DE DATOS'!$O562="Mensual",'BASE DE DATOS'!$O562="Semestral",'BASE DE DATOS'!$O562="Anual")))))</f>
        <v>0</v>
      </c>
      <c r="C562" s="13" t="str">
        <f>IF(B562,COUNTIF($B$2:B562,TRUE()),"")</f>
        <v/>
      </c>
    </row>
    <row r="563" spans="1:3" x14ac:dyDescent="0.25">
      <c r="A563" s="13"/>
      <c r="B563" s="13" t="b">
        <f>AND('BASE DE DATOS'!$A563='Tablero Indicadores 1 Trimestre'!$G$2,IF('Tablero Indicadores 1 Trimestre'!$G$3="Primer Trimestre",OR('BASE DE DATOS'!$O563="Trimestral",'BASE DE DATOS'!$O563="Mensual"),IF('Tablero Indicadores 1 Trimestre'!$G$3="Segundo Trimestre",OR('BASE DE DATOS'!$O563="Trimestral",'BASE DE DATOS'!$O563="Mensual",'BASE DE DATOS'!$O563="Semestral"),IF('Tablero Indicadores 1 Trimestre'!$G$3="Tercer Trimestre",OR('BASE DE DATOS'!$O563="Trimestral",'BASE DE DATOS'!$O563="Mensual"),OR('BASE DE DATOS'!$O563="Trimestral",'BASE DE DATOS'!$O563="Mensual",'BASE DE DATOS'!$O563="Semestral",'BASE DE DATOS'!$O563="Anual")))))</f>
        <v>0</v>
      </c>
      <c r="C563" s="13" t="str">
        <f>IF(B563,COUNTIF($B$2:B563,TRUE()),"")</f>
        <v/>
      </c>
    </row>
    <row r="564" spans="1:3" x14ac:dyDescent="0.25">
      <c r="A564" s="13"/>
      <c r="B564" s="13" t="b">
        <f>AND('BASE DE DATOS'!$A564='Tablero Indicadores 1 Trimestre'!$G$2,IF('Tablero Indicadores 1 Trimestre'!$G$3="Primer Trimestre",OR('BASE DE DATOS'!$O564="Trimestral",'BASE DE DATOS'!$O564="Mensual"),IF('Tablero Indicadores 1 Trimestre'!$G$3="Segundo Trimestre",OR('BASE DE DATOS'!$O564="Trimestral",'BASE DE DATOS'!$O564="Mensual",'BASE DE DATOS'!$O564="Semestral"),IF('Tablero Indicadores 1 Trimestre'!$G$3="Tercer Trimestre",OR('BASE DE DATOS'!$O564="Trimestral",'BASE DE DATOS'!$O564="Mensual"),OR('BASE DE DATOS'!$O564="Trimestral",'BASE DE DATOS'!$O564="Mensual",'BASE DE DATOS'!$O564="Semestral",'BASE DE DATOS'!$O564="Anual")))))</f>
        <v>0</v>
      </c>
      <c r="C564" s="13" t="str">
        <f>IF(B564,COUNTIF($B$2:B564,TRUE()),"")</f>
        <v/>
      </c>
    </row>
    <row r="565" spans="1:3" x14ac:dyDescent="0.25">
      <c r="A565" s="13"/>
      <c r="B565" s="13" t="b">
        <f>AND('BASE DE DATOS'!$A565='Tablero Indicadores 1 Trimestre'!$G$2,IF('Tablero Indicadores 1 Trimestre'!$G$3="Primer Trimestre",OR('BASE DE DATOS'!$O565="Trimestral",'BASE DE DATOS'!$O565="Mensual"),IF('Tablero Indicadores 1 Trimestre'!$G$3="Segundo Trimestre",OR('BASE DE DATOS'!$O565="Trimestral",'BASE DE DATOS'!$O565="Mensual",'BASE DE DATOS'!$O565="Semestral"),IF('Tablero Indicadores 1 Trimestre'!$G$3="Tercer Trimestre",OR('BASE DE DATOS'!$O565="Trimestral",'BASE DE DATOS'!$O565="Mensual"),OR('BASE DE DATOS'!$O565="Trimestral",'BASE DE DATOS'!$O565="Mensual",'BASE DE DATOS'!$O565="Semestral",'BASE DE DATOS'!$O565="Anual")))))</f>
        <v>0</v>
      </c>
      <c r="C565" s="13" t="str">
        <f>IF(B565,COUNTIF($B$2:B565,TRUE()),"")</f>
        <v/>
      </c>
    </row>
    <row r="566" spans="1:3" x14ac:dyDescent="0.25">
      <c r="A566" s="13"/>
      <c r="B566" s="13" t="b">
        <f>AND('BASE DE DATOS'!$A566='Tablero Indicadores 1 Trimestre'!$G$2,IF('Tablero Indicadores 1 Trimestre'!$G$3="Primer Trimestre",OR('BASE DE DATOS'!$O566="Trimestral",'BASE DE DATOS'!$O566="Mensual"),IF('Tablero Indicadores 1 Trimestre'!$G$3="Segundo Trimestre",OR('BASE DE DATOS'!$O566="Trimestral",'BASE DE DATOS'!$O566="Mensual",'BASE DE DATOS'!$O566="Semestral"),IF('Tablero Indicadores 1 Trimestre'!$G$3="Tercer Trimestre",OR('BASE DE DATOS'!$O566="Trimestral",'BASE DE DATOS'!$O566="Mensual"),OR('BASE DE DATOS'!$O566="Trimestral",'BASE DE DATOS'!$O566="Mensual",'BASE DE DATOS'!$O566="Semestral",'BASE DE DATOS'!$O566="Anual")))))</f>
        <v>0</v>
      </c>
      <c r="C566" s="13" t="str">
        <f>IF(B566,COUNTIF($B$2:B566,TRUE()),"")</f>
        <v/>
      </c>
    </row>
    <row r="567" spans="1:3" x14ac:dyDescent="0.25">
      <c r="A567" s="13"/>
      <c r="B567" s="13" t="b">
        <f>AND('BASE DE DATOS'!$A567='Tablero Indicadores 1 Trimestre'!$G$2,IF('Tablero Indicadores 1 Trimestre'!$G$3="Primer Trimestre",OR('BASE DE DATOS'!$O567="Trimestral",'BASE DE DATOS'!$O567="Mensual"),IF('Tablero Indicadores 1 Trimestre'!$G$3="Segundo Trimestre",OR('BASE DE DATOS'!$O567="Trimestral",'BASE DE DATOS'!$O567="Mensual",'BASE DE DATOS'!$O567="Semestral"),IF('Tablero Indicadores 1 Trimestre'!$G$3="Tercer Trimestre",OR('BASE DE DATOS'!$O567="Trimestral",'BASE DE DATOS'!$O567="Mensual"),OR('BASE DE DATOS'!$O567="Trimestral",'BASE DE DATOS'!$O567="Mensual",'BASE DE DATOS'!$O567="Semestral",'BASE DE DATOS'!$O567="Anual")))))</f>
        <v>0</v>
      </c>
      <c r="C567" s="13" t="str">
        <f>IF(B567,COUNTIF($B$2:B567,TRUE()),"")</f>
        <v/>
      </c>
    </row>
    <row r="568" spans="1:3" x14ac:dyDescent="0.25">
      <c r="A568" s="13"/>
      <c r="B568" s="13" t="b">
        <f>AND('BASE DE DATOS'!$A568='Tablero Indicadores 1 Trimestre'!$G$2,IF('Tablero Indicadores 1 Trimestre'!$G$3="Primer Trimestre",OR('BASE DE DATOS'!$O568="Trimestral",'BASE DE DATOS'!$O568="Mensual"),IF('Tablero Indicadores 1 Trimestre'!$G$3="Segundo Trimestre",OR('BASE DE DATOS'!$O568="Trimestral",'BASE DE DATOS'!$O568="Mensual",'BASE DE DATOS'!$O568="Semestral"),IF('Tablero Indicadores 1 Trimestre'!$G$3="Tercer Trimestre",OR('BASE DE DATOS'!$O568="Trimestral",'BASE DE DATOS'!$O568="Mensual"),OR('BASE DE DATOS'!$O568="Trimestral",'BASE DE DATOS'!$O568="Mensual",'BASE DE DATOS'!$O568="Semestral",'BASE DE DATOS'!$O568="Anual")))))</f>
        <v>0</v>
      </c>
      <c r="C568" s="13" t="str">
        <f>IF(B568,COUNTIF($B$2:B568,TRUE()),"")</f>
        <v/>
      </c>
    </row>
    <row r="569" spans="1:3" x14ac:dyDescent="0.25">
      <c r="A569" s="13"/>
      <c r="B569" s="13" t="b">
        <f>AND('BASE DE DATOS'!$A569='Tablero Indicadores 1 Trimestre'!$G$2,IF('Tablero Indicadores 1 Trimestre'!$G$3="Primer Trimestre",OR('BASE DE DATOS'!$O569="Trimestral",'BASE DE DATOS'!$O569="Mensual"),IF('Tablero Indicadores 1 Trimestre'!$G$3="Segundo Trimestre",OR('BASE DE DATOS'!$O569="Trimestral",'BASE DE DATOS'!$O569="Mensual",'BASE DE DATOS'!$O569="Semestral"),IF('Tablero Indicadores 1 Trimestre'!$G$3="Tercer Trimestre",OR('BASE DE DATOS'!$O569="Trimestral",'BASE DE DATOS'!$O569="Mensual"),OR('BASE DE DATOS'!$O569="Trimestral",'BASE DE DATOS'!$O569="Mensual",'BASE DE DATOS'!$O569="Semestral",'BASE DE DATOS'!$O569="Anual")))))</f>
        <v>0</v>
      </c>
      <c r="C569" s="13" t="str">
        <f>IF(B569,COUNTIF($B$2:B569,TRUE()),"")</f>
        <v/>
      </c>
    </row>
    <row r="570" spans="1:3" x14ac:dyDescent="0.25">
      <c r="A570" s="13"/>
      <c r="B570" s="13" t="b">
        <f>AND('BASE DE DATOS'!$A570='Tablero Indicadores 1 Trimestre'!$G$2,IF('Tablero Indicadores 1 Trimestre'!$G$3="Primer Trimestre",OR('BASE DE DATOS'!$O570="Trimestral",'BASE DE DATOS'!$O570="Mensual"),IF('Tablero Indicadores 1 Trimestre'!$G$3="Segundo Trimestre",OR('BASE DE DATOS'!$O570="Trimestral",'BASE DE DATOS'!$O570="Mensual",'BASE DE DATOS'!$O570="Semestral"),IF('Tablero Indicadores 1 Trimestre'!$G$3="Tercer Trimestre",OR('BASE DE DATOS'!$O570="Trimestral",'BASE DE DATOS'!$O570="Mensual"),OR('BASE DE DATOS'!$O570="Trimestral",'BASE DE DATOS'!$O570="Mensual",'BASE DE DATOS'!$O570="Semestral",'BASE DE DATOS'!$O570="Anual")))))</f>
        <v>0</v>
      </c>
      <c r="C570" s="13" t="str">
        <f>IF(B570,COUNTIF($B$2:B570,TRUE()),"")</f>
        <v/>
      </c>
    </row>
    <row r="571" spans="1:3" x14ac:dyDescent="0.25">
      <c r="A571" s="13"/>
      <c r="B571" s="13" t="b">
        <f>AND('BASE DE DATOS'!$A571='Tablero Indicadores 1 Trimestre'!$G$2,IF('Tablero Indicadores 1 Trimestre'!$G$3="Primer Trimestre",OR('BASE DE DATOS'!$O571="Trimestral",'BASE DE DATOS'!$O571="Mensual"),IF('Tablero Indicadores 1 Trimestre'!$G$3="Segundo Trimestre",OR('BASE DE DATOS'!$O571="Trimestral",'BASE DE DATOS'!$O571="Mensual",'BASE DE DATOS'!$O571="Semestral"),IF('Tablero Indicadores 1 Trimestre'!$G$3="Tercer Trimestre",OR('BASE DE DATOS'!$O571="Trimestral",'BASE DE DATOS'!$O571="Mensual"),OR('BASE DE DATOS'!$O571="Trimestral",'BASE DE DATOS'!$O571="Mensual",'BASE DE DATOS'!$O571="Semestral",'BASE DE DATOS'!$O571="Anual")))))</f>
        <v>0</v>
      </c>
      <c r="C571" s="13" t="str">
        <f>IF(B571,COUNTIF($B$2:B571,TRUE()),"")</f>
        <v/>
      </c>
    </row>
    <row r="572" spans="1:3" x14ac:dyDescent="0.25">
      <c r="A572" s="13"/>
      <c r="B572" s="13" t="b">
        <f>AND('BASE DE DATOS'!$A572='Tablero Indicadores 1 Trimestre'!$G$2,IF('Tablero Indicadores 1 Trimestre'!$G$3="Primer Trimestre",OR('BASE DE DATOS'!$O572="Trimestral",'BASE DE DATOS'!$O572="Mensual"),IF('Tablero Indicadores 1 Trimestre'!$G$3="Segundo Trimestre",OR('BASE DE DATOS'!$O572="Trimestral",'BASE DE DATOS'!$O572="Mensual",'BASE DE DATOS'!$O572="Semestral"),IF('Tablero Indicadores 1 Trimestre'!$G$3="Tercer Trimestre",OR('BASE DE DATOS'!$O572="Trimestral",'BASE DE DATOS'!$O572="Mensual"),OR('BASE DE DATOS'!$O572="Trimestral",'BASE DE DATOS'!$O572="Mensual",'BASE DE DATOS'!$O572="Semestral",'BASE DE DATOS'!$O572="Anual")))))</f>
        <v>0</v>
      </c>
      <c r="C572" s="13" t="str">
        <f>IF(B572,COUNTIF($B$2:B572,TRUE()),"")</f>
        <v/>
      </c>
    </row>
    <row r="573" spans="1:3" x14ac:dyDescent="0.25">
      <c r="A573" s="13"/>
      <c r="B573" s="13" t="b">
        <f>AND('BASE DE DATOS'!$A573='Tablero Indicadores 1 Trimestre'!$G$2,IF('Tablero Indicadores 1 Trimestre'!$G$3="Primer Trimestre",OR('BASE DE DATOS'!$O573="Trimestral",'BASE DE DATOS'!$O573="Mensual"),IF('Tablero Indicadores 1 Trimestre'!$G$3="Segundo Trimestre",OR('BASE DE DATOS'!$O573="Trimestral",'BASE DE DATOS'!$O573="Mensual",'BASE DE DATOS'!$O573="Semestral"),IF('Tablero Indicadores 1 Trimestre'!$G$3="Tercer Trimestre",OR('BASE DE DATOS'!$O573="Trimestral",'BASE DE DATOS'!$O573="Mensual"),OR('BASE DE DATOS'!$O573="Trimestral",'BASE DE DATOS'!$O573="Mensual",'BASE DE DATOS'!$O573="Semestral",'BASE DE DATOS'!$O573="Anual")))))</f>
        <v>0</v>
      </c>
      <c r="C573" s="13" t="str">
        <f>IF(B573,COUNTIF($B$2:B573,TRUE()),"")</f>
        <v/>
      </c>
    </row>
    <row r="574" spans="1:3" x14ac:dyDescent="0.25">
      <c r="A574" s="13"/>
      <c r="B574" s="13" t="b">
        <f>AND('BASE DE DATOS'!$A574='Tablero Indicadores 1 Trimestre'!$G$2,IF('Tablero Indicadores 1 Trimestre'!$G$3="Primer Trimestre",OR('BASE DE DATOS'!$O574="Trimestral",'BASE DE DATOS'!$O574="Mensual"),IF('Tablero Indicadores 1 Trimestre'!$G$3="Segundo Trimestre",OR('BASE DE DATOS'!$O574="Trimestral",'BASE DE DATOS'!$O574="Mensual",'BASE DE DATOS'!$O574="Semestral"),IF('Tablero Indicadores 1 Trimestre'!$G$3="Tercer Trimestre",OR('BASE DE DATOS'!$O574="Trimestral",'BASE DE DATOS'!$O574="Mensual"),OR('BASE DE DATOS'!$O574="Trimestral",'BASE DE DATOS'!$O574="Mensual",'BASE DE DATOS'!$O574="Semestral",'BASE DE DATOS'!$O574="Anual")))))</f>
        <v>0</v>
      </c>
      <c r="C574" s="13" t="str">
        <f>IF(B574,COUNTIF($B$2:B574,TRUE()),"")</f>
        <v/>
      </c>
    </row>
    <row r="575" spans="1:3" x14ac:dyDescent="0.25">
      <c r="A575" s="13"/>
      <c r="B575" s="13" t="b">
        <f>AND('BASE DE DATOS'!$A575='Tablero Indicadores 1 Trimestre'!$G$2,IF('Tablero Indicadores 1 Trimestre'!$G$3="Primer Trimestre",OR('BASE DE DATOS'!$O575="Trimestral",'BASE DE DATOS'!$O575="Mensual"),IF('Tablero Indicadores 1 Trimestre'!$G$3="Segundo Trimestre",OR('BASE DE DATOS'!$O575="Trimestral",'BASE DE DATOS'!$O575="Mensual",'BASE DE DATOS'!$O575="Semestral"),IF('Tablero Indicadores 1 Trimestre'!$G$3="Tercer Trimestre",OR('BASE DE DATOS'!$O575="Trimestral",'BASE DE DATOS'!$O575="Mensual"),OR('BASE DE DATOS'!$O575="Trimestral",'BASE DE DATOS'!$O575="Mensual",'BASE DE DATOS'!$O575="Semestral",'BASE DE DATOS'!$O575="Anual")))))</f>
        <v>0</v>
      </c>
      <c r="C575" s="13" t="str">
        <f>IF(B575,COUNTIF($B$2:B575,TRUE()),"")</f>
        <v/>
      </c>
    </row>
    <row r="576" spans="1:3" x14ac:dyDescent="0.25">
      <c r="A576" s="13"/>
      <c r="B576" s="13" t="b">
        <f>AND('BASE DE DATOS'!$A576='Tablero Indicadores 1 Trimestre'!$G$2,IF('Tablero Indicadores 1 Trimestre'!$G$3="Primer Trimestre",OR('BASE DE DATOS'!$O576="Trimestral",'BASE DE DATOS'!$O576="Mensual"),IF('Tablero Indicadores 1 Trimestre'!$G$3="Segundo Trimestre",OR('BASE DE DATOS'!$O576="Trimestral",'BASE DE DATOS'!$O576="Mensual",'BASE DE DATOS'!$O576="Semestral"),IF('Tablero Indicadores 1 Trimestre'!$G$3="Tercer Trimestre",OR('BASE DE DATOS'!$O576="Trimestral",'BASE DE DATOS'!$O576="Mensual"),OR('BASE DE DATOS'!$O576="Trimestral",'BASE DE DATOS'!$O576="Mensual",'BASE DE DATOS'!$O576="Semestral",'BASE DE DATOS'!$O576="Anual")))))</f>
        <v>0</v>
      </c>
      <c r="C576" s="13" t="str">
        <f>IF(B576,COUNTIF($B$2:B576,TRUE()),"")</f>
        <v/>
      </c>
    </row>
    <row r="577" spans="1:3" x14ac:dyDescent="0.25">
      <c r="A577" s="13"/>
      <c r="B577" s="13" t="b">
        <f>AND('BASE DE DATOS'!$A577='Tablero Indicadores 1 Trimestre'!$G$2,IF('Tablero Indicadores 1 Trimestre'!$G$3="Primer Trimestre",OR('BASE DE DATOS'!$O577="Trimestral",'BASE DE DATOS'!$O577="Mensual"),IF('Tablero Indicadores 1 Trimestre'!$G$3="Segundo Trimestre",OR('BASE DE DATOS'!$O577="Trimestral",'BASE DE DATOS'!$O577="Mensual",'BASE DE DATOS'!$O577="Semestral"),IF('Tablero Indicadores 1 Trimestre'!$G$3="Tercer Trimestre",OR('BASE DE DATOS'!$O577="Trimestral",'BASE DE DATOS'!$O577="Mensual"),OR('BASE DE DATOS'!$O577="Trimestral",'BASE DE DATOS'!$O577="Mensual",'BASE DE DATOS'!$O577="Semestral",'BASE DE DATOS'!$O577="Anual")))))</f>
        <v>0</v>
      </c>
      <c r="C577" s="13" t="str">
        <f>IF(B577,COUNTIF($B$2:B577,TRUE()),"")</f>
        <v/>
      </c>
    </row>
    <row r="578" spans="1:3" x14ac:dyDescent="0.25">
      <c r="A578" s="13"/>
      <c r="B578" s="13" t="b">
        <f>AND('BASE DE DATOS'!$A578='Tablero Indicadores 1 Trimestre'!$G$2,IF('Tablero Indicadores 1 Trimestre'!$G$3="Primer Trimestre",OR('BASE DE DATOS'!$O578="Trimestral",'BASE DE DATOS'!$O578="Mensual"),IF('Tablero Indicadores 1 Trimestre'!$G$3="Segundo Trimestre",OR('BASE DE DATOS'!$O578="Trimestral",'BASE DE DATOS'!$O578="Mensual",'BASE DE DATOS'!$O578="Semestral"),IF('Tablero Indicadores 1 Trimestre'!$G$3="Tercer Trimestre",OR('BASE DE DATOS'!$O578="Trimestral",'BASE DE DATOS'!$O578="Mensual"),OR('BASE DE DATOS'!$O578="Trimestral",'BASE DE DATOS'!$O578="Mensual",'BASE DE DATOS'!$O578="Semestral",'BASE DE DATOS'!$O578="Anual")))))</f>
        <v>0</v>
      </c>
      <c r="C578" s="13" t="str">
        <f>IF(B578,COUNTIF($B$2:B578,TRUE()),"")</f>
        <v/>
      </c>
    </row>
    <row r="579" spans="1:3" x14ac:dyDescent="0.25">
      <c r="A579" s="13"/>
      <c r="B579" s="13" t="b">
        <f>AND('BASE DE DATOS'!$A579='Tablero Indicadores 1 Trimestre'!$G$2,IF('Tablero Indicadores 1 Trimestre'!$G$3="Primer Trimestre",OR('BASE DE DATOS'!$O579="Trimestral",'BASE DE DATOS'!$O579="Mensual"),IF('Tablero Indicadores 1 Trimestre'!$G$3="Segundo Trimestre",OR('BASE DE DATOS'!$O579="Trimestral",'BASE DE DATOS'!$O579="Mensual",'BASE DE DATOS'!$O579="Semestral"),IF('Tablero Indicadores 1 Trimestre'!$G$3="Tercer Trimestre",OR('BASE DE DATOS'!$O579="Trimestral",'BASE DE DATOS'!$O579="Mensual"),OR('BASE DE DATOS'!$O579="Trimestral",'BASE DE DATOS'!$O579="Mensual",'BASE DE DATOS'!$O579="Semestral",'BASE DE DATOS'!$O579="Anual")))))</f>
        <v>0</v>
      </c>
      <c r="C579" s="13" t="str">
        <f>IF(B579,COUNTIF($B$2:B579,TRUE()),"")</f>
        <v/>
      </c>
    </row>
    <row r="580" spans="1:3" x14ac:dyDescent="0.25">
      <c r="A580" s="13"/>
      <c r="B580" s="13" t="b">
        <f>AND('BASE DE DATOS'!$A580='Tablero Indicadores 1 Trimestre'!$G$2,IF('Tablero Indicadores 1 Trimestre'!$G$3="Primer Trimestre",OR('BASE DE DATOS'!$O580="Trimestral",'BASE DE DATOS'!$O580="Mensual"),IF('Tablero Indicadores 1 Trimestre'!$G$3="Segundo Trimestre",OR('BASE DE DATOS'!$O580="Trimestral",'BASE DE DATOS'!$O580="Mensual",'BASE DE DATOS'!$O580="Semestral"),IF('Tablero Indicadores 1 Trimestre'!$G$3="Tercer Trimestre",OR('BASE DE DATOS'!$O580="Trimestral",'BASE DE DATOS'!$O580="Mensual"),OR('BASE DE DATOS'!$O580="Trimestral",'BASE DE DATOS'!$O580="Mensual",'BASE DE DATOS'!$O580="Semestral",'BASE DE DATOS'!$O580="Anual")))))</f>
        <v>0</v>
      </c>
      <c r="C580" s="13" t="str">
        <f>IF(B580,COUNTIF($B$2:B580,TRUE()),"")</f>
        <v/>
      </c>
    </row>
    <row r="581" spans="1:3" x14ac:dyDescent="0.25">
      <c r="A581" s="13"/>
      <c r="B581" s="13" t="b">
        <f>AND('BASE DE DATOS'!$A581='Tablero Indicadores 1 Trimestre'!$G$2,IF('Tablero Indicadores 1 Trimestre'!$G$3="Primer Trimestre",OR('BASE DE DATOS'!$O581="Trimestral",'BASE DE DATOS'!$O581="Mensual"),IF('Tablero Indicadores 1 Trimestre'!$G$3="Segundo Trimestre",OR('BASE DE DATOS'!$O581="Trimestral",'BASE DE DATOS'!$O581="Mensual",'BASE DE DATOS'!$O581="Semestral"),IF('Tablero Indicadores 1 Trimestre'!$G$3="Tercer Trimestre",OR('BASE DE DATOS'!$O581="Trimestral",'BASE DE DATOS'!$O581="Mensual"),OR('BASE DE DATOS'!$O581="Trimestral",'BASE DE DATOS'!$O581="Mensual",'BASE DE DATOS'!$O581="Semestral",'BASE DE DATOS'!$O581="Anual")))))</f>
        <v>0</v>
      </c>
      <c r="C581" s="13" t="str">
        <f>IF(B581,COUNTIF($B$2:B581,TRUE()),"")</f>
        <v/>
      </c>
    </row>
    <row r="582" spans="1:3" x14ac:dyDescent="0.25">
      <c r="A582" s="13"/>
      <c r="B582" s="13" t="b">
        <f>AND('BASE DE DATOS'!$A582='Tablero Indicadores 1 Trimestre'!$G$2,IF('Tablero Indicadores 1 Trimestre'!$G$3="Primer Trimestre",OR('BASE DE DATOS'!$O582="Trimestral",'BASE DE DATOS'!$O582="Mensual"),IF('Tablero Indicadores 1 Trimestre'!$G$3="Segundo Trimestre",OR('BASE DE DATOS'!$O582="Trimestral",'BASE DE DATOS'!$O582="Mensual",'BASE DE DATOS'!$O582="Semestral"),IF('Tablero Indicadores 1 Trimestre'!$G$3="Tercer Trimestre",OR('BASE DE DATOS'!$O582="Trimestral",'BASE DE DATOS'!$O582="Mensual"),OR('BASE DE DATOS'!$O582="Trimestral",'BASE DE DATOS'!$O582="Mensual",'BASE DE DATOS'!$O582="Semestral",'BASE DE DATOS'!$O582="Anual")))))</f>
        <v>0</v>
      </c>
      <c r="C582" s="13" t="str">
        <f>IF(B582,COUNTIF($B$2:B582,TRUE()),"")</f>
        <v/>
      </c>
    </row>
    <row r="583" spans="1:3" x14ac:dyDescent="0.25">
      <c r="A583" s="13"/>
      <c r="B583" s="13" t="b">
        <f>AND('BASE DE DATOS'!$A583='Tablero Indicadores 1 Trimestre'!$G$2,IF('Tablero Indicadores 1 Trimestre'!$G$3="Primer Trimestre",OR('BASE DE DATOS'!$O583="Trimestral",'BASE DE DATOS'!$O583="Mensual"),IF('Tablero Indicadores 1 Trimestre'!$G$3="Segundo Trimestre",OR('BASE DE DATOS'!$O583="Trimestral",'BASE DE DATOS'!$O583="Mensual",'BASE DE DATOS'!$O583="Semestral"),IF('Tablero Indicadores 1 Trimestre'!$G$3="Tercer Trimestre",OR('BASE DE DATOS'!$O583="Trimestral",'BASE DE DATOS'!$O583="Mensual"),OR('BASE DE DATOS'!$O583="Trimestral",'BASE DE DATOS'!$O583="Mensual",'BASE DE DATOS'!$O583="Semestral",'BASE DE DATOS'!$O583="Anual")))))</f>
        <v>0</v>
      </c>
      <c r="C583" s="13" t="str">
        <f>IF(B583,COUNTIF($B$2:B583,TRUE()),"")</f>
        <v/>
      </c>
    </row>
    <row r="584" spans="1:3" x14ac:dyDescent="0.25">
      <c r="A584" s="13"/>
      <c r="B584" s="13" t="b">
        <f>AND('BASE DE DATOS'!$A584='Tablero Indicadores 1 Trimestre'!$G$2,IF('Tablero Indicadores 1 Trimestre'!$G$3="Primer Trimestre",OR('BASE DE DATOS'!$O584="Trimestral",'BASE DE DATOS'!$O584="Mensual"),IF('Tablero Indicadores 1 Trimestre'!$G$3="Segundo Trimestre",OR('BASE DE DATOS'!$O584="Trimestral",'BASE DE DATOS'!$O584="Mensual",'BASE DE DATOS'!$O584="Semestral"),IF('Tablero Indicadores 1 Trimestre'!$G$3="Tercer Trimestre",OR('BASE DE DATOS'!$O584="Trimestral",'BASE DE DATOS'!$O584="Mensual"),OR('BASE DE DATOS'!$O584="Trimestral",'BASE DE DATOS'!$O584="Mensual",'BASE DE DATOS'!$O584="Semestral",'BASE DE DATOS'!$O584="Anual")))))</f>
        <v>0</v>
      </c>
      <c r="C584" s="13" t="str">
        <f>IF(B584,COUNTIF($B$2:B584,TRUE()),"")</f>
        <v/>
      </c>
    </row>
    <row r="585" spans="1:3" x14ac:dyDescent="0.25">
      <c r="A585" s="13"/>
      <c r="B585" s="13" t="b">
        <f>AND('BASE DE DATOS'!$A585='Tablero Indicadores 1 Trimestre'!$G$2,IF('Tablero Indicadores 1 Trimestre'!$G$3="Primer Trimestre",OR('BASE DE DATOS'!$O585="Trimestral",'BASE DE DATOS'!$O585="Mensual"),IF('Tablero Indicadores 1 Trimestre'!$G$3="Segundo Trimestre",OR('BASE DE DATOS'!$O585="Trimestral",'BASE DE DATOS'!$O585="Mensual",'BASE DE DATOS'!$O585="Semestral"),IF('Tablero Indicadores 1 Trimestre'!$G$3="Tercer Trimestre",OR('BASE DE DATOS'!$O585="Trimestral",'BASE DE DATOS'!$O585="Mensual"),OR('BASE DE DATOS'!$O585="Trimestral",'BASE DE DATOS'!$O585="Mensual",'BASE DE DATOS'!$O585="Semestral",'BASE DE DATOS'!$O585="Anual")))))</f>
        <v>0</v>
      </c>
      <c r="C585" s="13" t="str">
        <f>IF(B585,COUNTIF($B$2:B585,TRUE()),"")</f>
        <v/>
      </c>
    </row>
    <row r="586" spans="1:3" x14ac:dyDescent="0.25">
      <c r="A586" s="13"/>
      <c r="B586" s="13" t="b">
        <f>AND('BASE DE DATOS'!$A586='Tablero Indicadores 1 Trimestre'!$G$2,IF('Tablero Indicadores 1 Trimestre'!$G$3="Primer Trimestre",OR('BASE DE DATOS'!$O586="Trimestral",'BASE DE DATOS'!$O586="Mensual"),IF('Tablero Indicadores 1 Trimestre'!$G$3="Segundo Trimestre",OR('BASE DE DATOS'!$O586="Trimestral",'BASE DE DATOS'!$O586="Mensual",'BASE DE DATOS'!$O586="Semestral"),IF('Tablero Indicadores 1 Trimestre'!$G$3="Tercer Trimestre",OR('BASE DE DATOS'!$O586="Trimestral",'BASE DE DATOS'!$O586="Mensual"),OR('BASE DE DATOS'!$O586="Trimestral",'BASE DE DATOS'!$O586="Mensual",'BASE DE DATOS'!$O586="Semestral",'BASE DE DATOS'!$O586="Anual")))))</f>
        <v>0</v>
      </c>
      <c r="C586" s="13" t="str">
        <f>IF(B586,COUNTIF($B$2:B586,TRUE()),"")</f>
        <v/>
      </c>
    </row>
    <row r="587" spans="1:3" x14ac:dyDescent="0.25">
      <c r="A587" s="13"/>
      <c r="B587" s="13" t="b">
        <f>AND('BASE DE DATOS'!$A587='Tablero Indicadores 1 Trimestre'!$G$2,IF('Tablero Indicadores 1 Trimestre'!$G$3="Primer Trimestre",OR('BASE DE DATOS'!$O587="Trimestral",'BASE DE DATOS'!$O587="Mensual"),IF('Tablero Indicadores 1 Trimestre'!$G$3="Segundo Trimestre",OR('BASE DE DATOS'!$O587="Trimestral",'BASE DE DATOS'!$O587="Mensual",'BASE DE DATOS'!$O587="Semestral"),IF('Tablero Indicadores 1 Trimestre'!$G$3="Tercer Trimestre",OR('BASE DE DATOS'!$O587="Trimestral",'BASE DE DATOS'!$O587="Mensual"),OR('BASE DE DATOS'!$O587="Trimestral",'BASE DE DATOS'!$O587="Mensual",'BASE DE DATOS'!$O587="Semestral",'BASE DE DATOS'!$O587="Anual")))))</f>
        <v>0</v>
      </c>
      <c r="C587" s="13" t="str">
        <f>IF(B587,COUNTIF($B$2:B587,TRUE()),"")</f>
        <v/>
      </c>
    </row>
    <row r="588" spans="1:3" x14ac:dyDescent="0.25">
      <c r="A588" s="13"/>
      <c r="B588" s="13" t="b">
        <f>AND('BASE DE DATOS'!$A588='Tablero Indicadores 1 Trimestre'!$G$2,IF('Tablero Indicadores 1 Trimestre'!$G$3="Primer Trimestre",OR('BASE DE DATOS'!$O588="Trimestral",'BASE DE DATOS'!$O588="Mensual"),IF('Tablero Indicadores 1 Trimestre'!$G$3="Segundo Trimestre",OR('BASE DE DATOS'!$O588="Trimestral",'BASE DE DATOS'!$O588="Mensual",'BASE DE DATOS'!$O588="Semestral"),IF('Tablero Indicadores 1 Trimestre'!$G$3="Tercer Trimestre",OR('BASE DE DATOS'!$O588="Trimestral",'BASE DE DATOS'!$O588="Mensual"),OR('BASE DE DATOS'!$O588="Trimestral",'BASE DE DATOS'!$O588="Mensual",'BASE DE DATOS'!$O588="Semestral",'BASE DE DATOS'!$O588="Anual")))))</f>
        <v>0</v>
      </c>
      <c r="C588" s="13" t="str">
        <f>IF(B588,COUNTIF($B$2:B588,TRUE()),"")</f>
        <v/>
      </c>
    </row>
    <row r="589" spans="1:3" x14ac:dyDescent="0.25">
      <c r="A589" s="13"/>
      <c r="B589" s="13" t="b">
        <f>AND('BASE DE DATOS'!$A589='Tablero Indicadores 1 Trimestre'!$G$2,IF('Tablero Indicadores 1 Trimestre'!$G$3="Primer Trimestre",OR('BASE DE DATOS'!$O589="Trimestral",'BASE DE DATOS'!$O589="Mensual"),IF('Tablero Indicadores 1 Trimestre'!$G$3="Segundo Trimestre",OR('BASE DE DATOS'!$O589="Trimestral",'BASE DE DATOS'!$O589="Mensual",'BASE DE DATOS'!$O589="Semestral"),IF('Tablero Indicadores 1 Trimestre'!$G$3="Tercer Trimestre",OR('BASE DE DATOS'!$O589="Trimestral",'BASE DE DATOS'!$O589="Mensual"),OR('BASE DE DATOS'!$O589="Trimestral",'BASE DE DATOS'!$O589="Mensual",'BASE DE DATOS'!$O589="Semestral",'BASE DE DATOS'!$O589="Anual")))))</f>
        <v>0</v>
      </c>
      <c r="C589" s="13" t="str">
        <f>IF(B589,COUNTIF($B$2:B589,TRUE()),"")</f>
        <v/>
      </c>
    </row>
    <row r="590" spans="1:3" x14ac:dyDescent="0.25">
      <c r="A590" s="13"/>
      <c r="B590" s="13" t="b">
        <f>AND('BASE DE DATOS'!$A590='Tablero Indicadores 1 Trimestre'!$G$2,IF('Tablero Indicadores 1 Trimestre'!$G$3="Primer Trimestre",OR('BASE DE DATOS'!$O590="Trimestral",'BASE DE DATOS'!$O590="Mensual"),IF('Tablero Indicadores 1 Trimestre'!$G$3="Segundo Trimestre",OR('BASE DE DATOS'!$O590="Trimestral",'BASE DE DATOS'!$O590="Mensual",'BASE DE DATOS'!$O590="Semestral"),IF('Tablero Indicadores 1 Trimestre'!$G$3="Tercer Trimestre",OR('BASE DE DATOS'!$O590="Trimestral",'BASE DE DATOS'!$O590="Mensual"),OR('BASE DE DATOS'!$O590="Trimestral",'BASE DE DATOS'!$O590="Mensual",'BASE DE DATOS'!$O590="Semestral",'BASE DE DATOS'!$O590="Anual")))))</f>
        <v>0</v>
      </c>
      <c r="C590" s="13" t="str">
        <f>IF(B590,COUNTIF($B$2:B590,TRUE()),"")</f>
        <v/>
      </c>
    </row>
    <row r="591" spans="1:3" x14ac:dyDescent="0.25">
      <c r="A591" s="13"/>
      <c r="B591" s="13" t="b">
        <f>AND('BASE DE DATOS'!$A591='Tablero Indicadores 1 Trimestre'!$G$2,IF('Tablero Indicadores 1 Trimestre'!$G$3="Primer Trimestre",OR('BASE DE DATOS'!$O591="Trimestral",'BASE DE DATOS'!$O591="Mensual"),IF('Tablero Indicadores 1 Trimestre'!$G$3="Segundo Trimestre",OR('BASE DE DATOS'!$O591="Trimestral",'BASE DE DATOS'!$O591="Mensual",'BASE DE DATOS'!$O591="Semestral"),IF('Tablero Indicadores 1 Trimestre'!$G$3="Tercer Trimestre",OR('BASE DE DATOS'!$O591="Trimestral",'BASE DE DATOS'!$O591="Mensual"),OR('BASE DE DATOS'!$O591="Trimestral",'BASE DE DATOS'!$O591="Mensual",'BASE DE DATOS'!$O591="Semestral",'BASE DE DATOS'!$O591="Anual")))))</f>
        <v>0</v>
      </c>
      <c r="C591" s="13" t="str">
        <f>IF(B591,COUNTIF($B$2:B591,TRUE()),"")</f>
        <v/>
      </c>
    </row>
    <row r="592" spans="1:3" x14ac:dyDescent="0.25">
      <c r="A592" s="13"/>
      <c r="B592" s="13" t="b">
        <f>AND('BASE DE DATOS'!$A592='Tablero Indicadores 1 Trimestre'!$G$2,IF('Tablero Indicadores 1 Trimestre'!$G$3="Primer Trimestre",OR('BASE DE DATOS'!$O592="Trimestral",'BASE DE DATOS'!$O592="Mensual"),IF('Tablero Indicadores 1 Trimestre'!$G$3="Segundo Trimestre",OR('BASE DE DATOS'!$O592="Trimestral",'BASE DE DATOS'!$O592="Mensual",'BASE DE DATOS'!$O592="Semestral"),IF('Tablero Indicadores 1 Trimestre'!$G$3="Tercer Trimestre",OR('BASE DE DATOS'!$O592="Trimestral",'BASE DE DATOS'!$O592="Mensual"),OR('BASE DE DATOS'!$O592="Trimestral",'BASE DE DATOS'!$O592="Mensual",'BASE DE DATOS'!$O592="Semestral",'BASE DE DATOS'!$O592="Anual")))))</f>
        <v>0</v>
      </c>
      <c r="C592" s="13" t="str">
        <f>IF(B592,COUNTIF($B$2:B592,TRUE()),"")</f>
        <v/>
      </c>
    </row>
    <row r="593" spans="1:3" x14ac:dyDescent="0.25">
      <c r="A593" s="13"/>
      <c r="B593" s="13" t="b">
        <f>AND('BASE DE DATOS'!$A593='Tablero Indicadores 1 Trimestre'!$G$2,IF('Tablero Indicadores 1 Trimestre'!$G$3="Primer Trimestre",OR('BASE DE DATOS'!$O593="Trimestral",'BASE DE DATOS'!$O593="Mensual"),IF('Tablero Indicadores 1 Trimestre'!$G$3="Segundo Trimestre",OR('BASE DE DATOS'!$O593="Trimestral",'BASE DE DATOS'!$O593="Mensual",'BASE DE DATOS'!$O593="Semestral"),IF('Tablero Indicadores 1 Trimestre'!$G$3="Tercer Trimestre",OR('BASE DE DATOS'!$O593="Trimestral",'BASE DE DATOS'!$O593="Mensual"),OR('BASE DE DATOS'!$O593="Trimestral",'BASE DE DATOS'!$O593="Mensual",'BASE DE DATOS'!$O593="Semestral",'BASE DE DATOS'!$O593="Anual")))))</f>
        <v>0</v>
      </c>
      <c r="C593" s="13" t="str">
        <f>IF(B593,COUNTIF($B$2:B593,TRUE()),"")</f>
        <v/>
      </c>
    </row>
    <row r="594" spans="1:3" x14ac:dyDescent="0.25">
      <c r="A594" s="13"/>
      <c r="B594" s="13" t="b">
        <f>AND('BASE DE DATOS'!$A594='Tablero Indicadores 1 Trimestre'!$G$2,IF('Tablero Indicadores 1 Trimestre'!$G$3="Primer Trimestre",OR('BASE DE DATOS'!$O594="Trimestral",'BASE DE DATOS'!$O594="Mensual"),IF('Tablero Indicadores 1 Trimestre'!$G$3="Segundo Trimestre",OR('BASE DE DATOS'!$O594="Trimestral",'BASE DE DATOS'!$O594="Mensual",'BASE DE DATOS'!$O594="Semestral"),IF('Tablero Indicadores 1 Trimestre'!$G$3="Tercer Trimestre",OR('BASE DE DATOS'!$O594="Trimestral",'BASE DE DATOS'!$O594="Mensual"),OR('BASE DE DATOS'!$O594="Trimestral",'BASE DE DATOS'!$O594="Mensual",'BASE DE DATOS'!$O594="Semestral",'BASE DE DATOS'!$O594="Anual")))))</f>
        <v>0</v>
      </c>
      <c r="C594" s="13" t="str">
        <f>IF(B594,COUNTIF($B$2:B594,TRUE()),"")</f>
        <v/>
      </c>
    </row>
    <row r="595" spans="1:3" x14ac:dyDescent="0.25">
      <c r="A595" s="13"/>
      <c r="B595" s="13" t="b">
        <f>AND('BASE DE DATOS'!$A595='Tablero Indicadores 1 Trimestre'!$G$2,IF('Tablero Indicadores 1 Trimestre'!$G$3="Primer Trimestre",OR('BASE DE DATOS'!$O595="Trimestral",'BASE DE DATOS'!$O595="Mensual"),IF('Tablero Indicadores 1 Trimestre'!$G$3="Segundo Trimestre",OR('BASE DE DATOS'!$O595="Trimestral",'BASE DE DATOS'!$O595="Mensual",'BASE DE DATOS'!$O595="Semestral"),IF('Tablero Indicadores 1 Trimestre'!$G$3="Tercer Trimestre",OR('BASE DE DATOS'!$O595="Trimestral",'BASE DE DATOS'!$O595="Mensual"),OR('BASE DE DATOS'!$O595="Trimestral",'BASE DE DATOS'!$O595="Mensual",'BASE DE DATOS'!$O595="Semestral",'BASE DE DATOS'!$O595="Anual")))))</f>
        <v>0</v>
      </c>
      <c r="C595" s="13" t="str">
        <f>IF(B595,COUNTIF($B$2:B595,TRUE()),"")</f>
        <v/>
      </c>
    </row>
    <row r="596" spans="1:3" x14ac:dyDescent="0.25">
      <c r="A596" s="13"/>
      <c r="B596" s="13" t="b">
        <f>AND('BASE DE DATOS'!$A596='Tablero Indicadores 1 Trimestre'!$G$2,IF('Tablero Indicadores 1 Trimestre'!$G$3="Primer Trimestre",OR('BASE DE DATOS'!$O596="Trimestral",'BASE DE DATOS'!$O596="Mensual"),IF('Tablero Indicadores 1 Trimestre'!$G$3="Segundo Trimestre",OR('BASE DE DATOS'!$O596="Trimestral",'BASE DE DATOS'!$O596="Mensual",'BASE DE DATOS'!$O596="Semestral"),IF('Tablero Indicadores 1 Trimestre'!$G$3="Tercer Trimestre",OR('BASE DE DATOS'!$O596="Trimestral",'BASE DE DATOS'!$O596="Mensual"),OR('BASE DE DATOS'!$O596="Trimestral",'BASE DE DATOS'!$O596="Mensual",'BASE DE DATOS'!$O596="Semestral",'BASE DE DATOS'!$O596="Anual")))))</f>
        <v>0</v>
      </c>
      <c r="C596" s="13" t="str">
        <f>IF(B596,COUNTIF($B$2:B596,TRUE()),"")</f>
        <v/>
      </c>
    </row>
    <row r="597" spans="1:3" x14ac:dyDescent="0.25">
      <c r="A597" s="13"/>
      <c r="B597" s="13" t="b">
        <f>AND('BASE DE DATOS'!$A597='Tablero Indicadores 1 Trimestre'!$G$2,IF('Tablero Indicadores 1 Trimestre'!$G$3="Primer Trimestre",OR('BASE DE DATOS'!$O597="Trimestral",'BASE DE DATOS'!$O597="Mensual"),IF('Tablero Indicadores 1 Trimestre'!$G$3="Segundo Trimestre",OR('BASE DE DATOS'!$O597="Trimestral",'BASE DE DATOS'!$O597="Mensual",'BASE DE DATOS'!$O597="Semestral"),IF('Tablero Indicadores 1 Trimestre'!$G$3="Tercer Trimestre",OR('BASE DE DATOS'!$O597="Trimestral",'BASE DE DATOS'!$O597="Mensual"),OR('BASE DE DATOS'!$O597="Trimestral",'BASE DE DATOS'!$O597="Mensual",'BASE DE DATOS'!$O597="Semestral",'BASE DE DATOS'!$O597="Anual")))))</f>
        <v>0</v>
      </c>
      <c r="C597" s="13" t="str">
        <f>IF(B597,COUNTIF($B$2:B597,TRUE()),"")</f>
        <v/>
      </c>
    </row>
    <row r="598" spans="1:3" x14ac:dyDescent="0.25">
      <c r="A598" s="13"/>
      <c r="B598" s="13" t="b">
        <f>AND('BASE DE DATOS'!$A598='Tablero Indicadores 1 Trimestre'!$G$2,IF('Tablero Indicadores 1 Trimestre'!$G$3="Primer Trimestre",OR('BASE DE DATOS'!$O598="Trimestral",'BASE DE DATOS'!$O598="Mensual"),IF('Tablero Indicadores 1 Trimestre'!$G$3="Segundo Trimestre",OR('BASE DE DATOS'!$O598="Trimestral",'BASE DE DATOS'!$O598="Mensual",'BASE DE DATOS'!$O598="Semestral"),IF('Tablero Indicadores 1 Trimestre'!$G$3="Tercer Trimestre",OR('BASE DE DATOS'!$O598="Trimestral",'BASE DE DATOS'!$O598="Mensual"),OR('BASE DE DATOS'!$O598="Trimestral",'BASE DE DATOS'!$O598="Mensual",'BASE DE DATOS'!$O598="Semestral",'BASE DE DATOS'!$O598="Anual")))))</f>
        <v>0</v>
      </c>
      <c r="C598" s="13" t="str">
        <f>IF(B598,COUNTIF($B$2:B598,TRUE()),"")</f>
        <v/>
      </c>
    </row>
    <row r="599" spans="1:3" x14ac:dyDescent="0.25">
      <c r="A599" s="13"/>
      <c r="B599" s="13" t="b">
        <f>AND('BASE DE DATOS'!$A599='Tablero Indicadores 1 Trimestre'!$G$2,IF('Tablero Indicadores 1 Trimestre'!$G$3="Primer Trimestre",OR('BASE DE DATOS'!$O599="Trimestral",'BASE DE DATOS'!$O599="Mensual"),IF('Tablero Indicadores 1 Trimestre'!$G$3="Segundo Trimestre",OR('BASE DE DATOS'!$O599="Trimestral",'BASE DE DATOS'!$O599="Mensual",'BASE DE DATOS'!$O599="Semestral"),IF('Tablero Indicadores 1 Trimestre'!$G$3="Tercer Trimestre",OR('BASE DE DATOS'!$O599="Trimestral",'BASE DE DATOS'!$O599="Mensual"),OR('BASE DE DATOS'!$O599="Trimestral",'BASE DE DATOS'!$O599="Mensual",'BASE DE DATOS'!$O599="Semestral",'BASE DE DATOS'!$O599="Anual")))))</f>
        <v>0</v>
      </c>
      <c r="C599" s="13" t="str">
        <f>IF(B599,COUNTIF($B$2:B599,TRUE()),"")</f>
        <v/>
      </c>
    </row>
    <row r="600" spans="1:3" x14ac:dyDescent="0.25">
      <c r="A600" s="13"/>
      <c r="B600" s="13" t="b">
        <f>AND('BASE DE DATOS'!$A600='Tablero Indicadores 1 Trimestre'!$G$2,IF('Tablero Indicadores 1 Trimestre'!$G$3="Primer Trimestre",OR('BASE DE DATOS'!$O600="Trimestral",'BASE DE DATOS'!$O600="Mensual"),IF('Tablero Indicadores 1 Trimestre'!$G$3="Segundo Trimestre",OR('BASE DE DATOS'!$O600="Trimestral",'BASE DE DATOS'!$O600="Mensual",'BASE DE DATOS'!$O600="Semestral"),IF('Tablero Indicadores 1 Trimestre'!$G$3="Tercer Trimestre",OR('BASE DE DATOS'!$O600="Trimestral",'BASE DE DATOS'!$O600="Mensual"),OR('BASE DE DATOS'!$O600="Trimestral",'BASE DE DATOS'!$O600="Mensual",'BASE DE DATOS'!$O600="Semestral",'BASE DE DATOS'!$O600="Anual")))))</f>
        <v>0</v>
      </c>
      <c r="C600" s="13" t="str">
        <f>IF(B600,COUNTIF($B$2:B600,TRUE()),"")</f>
        <v/>
      </c>
    </row>
    <row r="601" spans="1:3" x14ac:dyDescent="0.25">
      <c r="A601" s="13"/>
      <c r="B601" s="13" t="b">
        <f>AND('BASE DE DATOS'!$A601='Tablero Indicadores 1 Trimestre'!$G$2,IF('Tablero Indicadores 1 Trimestre'!$G$3="Primer Trimestre",OR('BASE DE DATOS'!$O601="Trimestral",'BASE DE DATOS'!$O601="Mensual"),IF('Tablero Indicadores 1 Trimestre'!$G$3="Segundo Trimestre",OR('BASE DE DATOS'!$O601="Trimestral",'BASE DE DATOS'!$O601="Mensual",'BASE DE DATOS'!$O601="Semestral"),IF('Tablero Indicadores 1 Trimestre'!$G$3="Tercer Trimestre",OR('BASE DE DATOS'!$O601="Trimestral",'BASE DE DATOS'!$O601="Mensual"),OR('BASE DE DATOS'!$O601="Trimestral",'BASE DE DATOS'!$O601="Mensual",'BASE DE DATOS'!$O601="Semestral",'BASE DE DATOS'!$O601="Anual")))))</f>
        <v>0</v>
      </c>
      <c r="C601" s="13" t="str">
        <f>IF(B601,COUNTIF($B$2:B601,TRUE()),"")</f>
        <v/>
      </c>
    </row>
    <row r="602" spans="1:3" x14ac:dyDescent="0.25">
      <c r="A602" s="13"/>
      <c r="B602" s="13" t="b">
        <f>AND('BASE DE DATOS'!$A602='Tablero Indicadores 1 Trimestre'!$G$2,IF('Tablero Indicadores 1 Trimestre'!$G$3="Primer Trimestre",OR('BASE DE DATOS'!$O602="Trimestral",'BASE DE DATOS'!$O602="Mensual"),IF('Tablero Indicadores 1 Trimestre'!$G$3="Segundo Trimestre",OR('BASE DE DATOS'!$O602="Trimestral",'BASE DE DATOS'!$O602="Mensual",'BASE DE DATOS'!$O602="Semestral"),IF('Tablero Indicadores 1 Trimestre'!$G$3="Tercer Trimestre",OR('BASE DE DATOS'!$O602="Trimestral",'BASE DE DATOS'!$O602="Mensual"),OR('BASE DE DATOS'!$O602="Trimestral",'BASE DE DATOS'!$O602="Mensual",'BASE DE DATOS'!$O602="Semestral",'BASE DE DATOS'!$O602="Anual")))))</f>
        <v>0</v>
      </c>
      <c r="C602" s="13" t="str">
        <f>IF(B602,COUNTIF($B$2:B602,TRUE()),"")</f>
        <v/>
      </c>
    </row>
    <row r="603" spans="1:3" x14ac:dyDescent="0.25">
      <c r="A603" s="13"/>
      <c r="B603" s="13" t="b">
        <f>AND('BASE DE DATOS'!$A603='Tablero Indicadores 1 Trimestre'!$G$2,IF('Tablero Indicadores 1 Trimestre'!$G$3="Primer Trimestre",OR('BASE DE DATOS'!$O603="Trimestral",'BASE DE DATOS'!$O603="Mensual"),IF('Tablero Indicadores 1 Trimestre'!$G$3="Segundo Trimestre",OR('BASE DE DATOS'!$O603="Trimestral",'BASE DE DATOS'!$O603="Mensual",'BASE DE DATOS'!$O603="Semestral"),IF('Tablero Indicadores 1 Trimestre'!$G$3="Tercer Trimestre",OR('BASE DE DATOS'!$O603="Trimestral",'BASE DE DATOS'!$O603="Mensual"),OR('BASE DE DATOS'!$O603="Trimestral",'BASE DE DATOS'!$O603="Mensual",'BASE DE DATOS'!$O603="Semestral",'BASE DE DATOS'!$O603="Anual")))))</f>
        <v>0</v>
      </c>
      <c r="C603" s="13" t="str">
        <f>IF(B603,COUNTIF($B$2:B603,TRUE()),"")</f>
        <v/>
      </c>
    </row>
    <row r="604" spans="1:3" x14ac:dyDescent="0.25">
      <c r="A604" s="13"/>
      <c r="B604" s="13" t="b">
        <f>AND('BASE DE DATOS'!$A604='Tablero Indicadores 1 Trimestre'!$G$2,IF('Tablero Indicadores 1 Trimestre'!$G$3="Primer Trimestre",OR('BASE DE DATOS'!$O604="Trimestral",'BASE DE DATOS'!$O604="Mensual"),IF('Tablero Indicadores 1 Trimestre'!$G$3="Segundo Trimestre",OR('BASE DE DATOS'!$O604="Trimestral",'BASE DE DATOS'!$O604="Mensual",'BASE DE DATOS'!$O604="Semestral"),IF('Tablero Indicadores 1 Trimestre'!$G$3="Tercer Trimestre",OR('BASE DE DATOS'!$O604="Trimestral",'BASE DE DATOS'!$O604="Mensual"),OR('BASE DE DATOS'!$O604="Trimestral",'BASE DE DATOS'!$O604="Mensual",'BASE DE DATOS'!$O604="Semestral",'BASE DE DATOS'!$O604="Anual")))))</f>
        <v>0</v>
      </c>
      <c r="C604" s="13" t="str">
        <f>IF(B604,COUNTIF($B$2:B604,TRUE()),"")</f>
        <v/>
      </c>
    </row>
    <row r="605" spans="1:3" x14ac:dyDescent="0.25">
      <c r="A605" s="13"/>
      <c r="B605" s="13" t="b">
        <f>AND('BASE DE DATOS'!$A605='Tablero Indicadores 1 Trimestre'!$G$2,IF('Tablero Indicadores 1 Trimestre'!$G$3="Primer Trimestre",OR('BASE DE DATOS'!$O605="Trimestral",'BASE DE DATOS'!$O605="Mensual"),IF('Tablero Indicadores 1 Trimestre'!$G$3="Segundo Trimestre",OR('BASE DE DATOS'!$O605="Trimestral",'BASE DE DATOS'!$O605="Mensual",'BASE DE DATOS'!$O605="Semestral"),IF('Tablero Indicadores 1 Trimestre'!$G$3="Tercer Trimestre",OR('BASE DE DATOS'!$O605="Trimestral",'BASE DE DATOS'!$O605="Mensual"),OR('BASE DE DATOS'!$O605="Trimestral",'BASE DE DATOS'!$O605="Mensual",'BASE DE DATOS'!$O605="Semestral",'BASE DE DATOS'!$O605="Anual")))))</f>
        <v>0</v>
      </c>
      <c r="C605" s="13" t="str">
        <f>IF(B605,COUNTIF($B$2:B605,TRUE()),"")</f>
        <v/>
      </c>
    </row>
    <row r="606" spans="1:3" x14ac:dyDescent="0.25">
      <c r="A606" s="13"/>
      <c r="B606" s="13" t="b">
        <f>AND('BASE DE DATOS'!$A606='Tablero Indicadores 1 Trimestre'!$G$2,IF('Tablero Indicadores 1 Trimestre'!$G$3="Primer Trimestre",OR('BASE DE DATOS'!$O606="Trimestral",'BASE DE DATOS'!$O606="Mensual"),IF('Tablero Indicadores 1 Trimestre'!$G$3="Segundo Trimestre",OR('BASE DE DATOS'!$O606="Trimestral",'BASE DE DATOS'!$O606="Mensual",'BASE DE DATOS'!$O606="Semestral"),IF('Tablero Indicadores 1 Trimestre'!$G$3="Tercer Trimestre",OR('BASE DE DATOS'!$O606="Trimestral",'BASE DE DATOS'!$O606="Mensual"),OR('BASE DE DATOS'!$O606="Trimestral",'BASE DE DATOS'!$O606="Mensual",'BASE DE DATOS'!$O606="Semestral",'BASE DE DATOS'!$O606="Anual")))))</f>
        <v>0</v>
      </c>
      <c r="C606" s="13" t="str">
        <f>IF(B606,COUNTIF($B$2:B606,TRUE()),"")</f>
        <v/>
      </c>
    </row>
    <row r="607" spans="1:3" x14ac:dyDescent="0.25">
      <c r="A607" s="13"/>
      <c r="B607" s="13" t="b">
        <f>AND('BASE DE DATOS'!$A607='Tablero Indicadores 1 Trimestre'!$G$2,IF('Tablero Indicadores 1 Trimestre'!$G$3="Primer Trimestre",OR('BASE DE DATOS'!$O607="Trimestral",'BASE DE DATOS'!$O607="Mensual"),IF('Tablero Indicadores 1 Trimestre'!$G$3="Segundo Trimestre",OR('BASE DE DATOS'!$O607="Trimestral",'BASE DE DATOS'!$O607="Mensual",'BASE DE DATOS'!$O607="Semestral"),IF('Tablero Indicadores 1 Trimestre'!$G$3="Tercer Trimestre",OR('BASE DE DATOS'!$O607="Trimestral",'BASE DE DATOS'!$O607="Mensual"),OR('BASE DE DATOS'!$O607="Trimestral",'BASE DE DATOS'!$O607="Mensual",'BASE DE DATOS'!$O607="Semestral",'BASE DE DATOS'!$O607="Anual")))))</f>
        <v>0</v>
      </c>
      <c r="C607" s="13" t="str">
        <f>IF(B607,COUNTIF($B$2:B607,TRUE()),"")</f>
        <v/>
      </c>
    </row>
    <row r="608" spans="1:3" x14ac:dyDescent="0.25">
      <c r="A608" s="13"/>
      <c r="B608" s="13" t="b">
        <f>AND('BASE DE DATOS'!$A608='Tablero Indicadores 1 Trimestre'!$G$2,IF('Tablero Indicadores 1 Trimestre'!$G$3="Primer Trimestre",OR('BASE DE DATOS'!$O608="Trimestral",'BASE DE DATOS'!$O608="Mensual"),IF('Tablero Indicadores 1 Trimestre'!$G$3="Segundo Trimestre",OR('BASE DE DATOS'!$O608="Trimestral",'BASE DE DATOS'!$O608="Mensual",'BASE DE DATOS'!$O608="Semestral"),IF('Tablero Indicadores 1 Trimestre'!$G$3="Tercer Trimestre",OR('BASE DE DATOS'!$O608="Trimestral",'BASE DE DATOS'!$O608="Mensual"),OR('BASE DE DATOS'!$O608="Trimestral",'BASE DE DATOS'!$O608="Mensual",'BASE DE DATOS'!$O608="Semestral",'BASE DE DATOS'!$O608="Anual")))))</f>
        <v>0</v>
      </c>
      <c r="C608" s="13" t="str">
        <f>IF(B608,COUNTIF($B$2:B608,TRUE()),"")</f>
        <v/>
      </c>
    </row>
    <row r="609" spans="1:3" x14ac:dyDescent="0.25">
      <c r="A609" s="13"/>
      <c r="B609" s="13" t="b">
        <f>AND('BASE DE DATOS'!$A609='Tablero Indicadores 1 Trimestre'!$G$2,IF('Tablero Indicadores 1 Trimestre'!$G$3="Primer Trimestre",OR('BASE DE DATOS'!$O609="Trimestral",'BASE DE DATOS'!$O609="Mensual"),IF('Tablero Indicadores 1 Trimestre'!$G$3="Segundo Trimestre",OR('BASE DE DATOS'!$O609="Trimestral",'BASE DE DATOS'!$O609="Mensual",'BASE DE DATOS'!$O609="Semestral"),IF('Tablero Indicadores 1 Trimestre'!$G$3="Tercer Trimestre",OR('BASE DE DATOS'!$O609="Trimestral",'BASE DE DATOS'!$O609="Mensual"),OR('BASE DE DATOS'!$O609="Trimestral",'BASE DE DATOS'!$O609="Mensual",'BASE DE DATOS'!$O609="Semestral",'BASE DE DATOS'!$O609="Anual")))))</f>
        <v>0</v>
      </c>
      <c r="C609" s="13" t="str">
        <f>IF(B609,COUNTIF($B$2:B609,TRUE()),"")</f>
        <v/>
      </c>
    </row>
    <row r="610" spans="1:3" x14ac:dyDescent="0.25">
      <c r="A610" s="13"/>
      <c r="B610" s="13" t="b">
        <f>AND('BASE DE DATOS'!$A610='Tablero Indicadores 1 Trimestre'!$G$2,IF('Tablero Indicadores 1 Trimestre'!$G$3="Primer Trimestre",OR('BASE DE DATOS'!$O610="Trimestral",'BASE DE DATOS'!$O610="Mensual"),IF('Tablero Indicadores 1 Trimestre'!$G$3="Segundo Trimestre",OR('BASE DE DATOS'!$O610="Trimestral",'BASE DE DATOS'!$O610="Mensual",'BASE DE DATOS'!$O610="Semestral"),IF('Tablero Indicadores 1 Trimestre'!$G$3="Tercer Trimestre",OR('BASE DE DATOS'!$O610="Trimestral",'BASE DE DATOS'!$O610="Mensual"),OR('BASE DE DATOS'!$O610="Trimestral",'BASE DE DATOS'!$O610="Mensual",'BASE DE DATOS'!$O610="Semestral",'BASE DE DATOS'!$O610="Anual")))))</f>
        <v>0</v>
      </c>
      <c r="C610" s="13" t="str">
        <f>IF(B610,COUNTIF($B$2:B610,TRUE()),"")</f>
        <v/>
      </c>
    </row>
    <row r="611" spans="1:3" x14ac:dyDescent="0.25">
      <c r="A611" s="13"/>
      <c r="B611" s="13" t="b">
        <f>AND('BASE DE DATOS'!$A611='Tablero Indicadores 1 Trimestre'!$G$2,IF('Tablero Indicadores 1 Trimestre'!$G$3="Primer Trimestre",OR('BASE DE DATOS'!$O611="Trimestral",'BASE DE DATOS'!$O611="Mensual"),IF('Tablero Indicadores 1 Trimestre'!$G$3="Segundo Trimestre",OR('BASE DE DATOS'!$O611="Trimestral",'BASE DE DATOS'!$O611="Mensual",'BASE DE DATOS'!$O611="Semestral"),IF('Tablero Indicadores 1 Trimestre'!$G$3="Tercer Trimestre",OR('BASE DE DATOS'!$O611="Trimestral",'BASE DE DATOS'!$O611="Mensual"),OR('BASE DE DATOS'!$O611="Trimestral",'BASE DE DATOS'!$O611="Mensual",'BASE DE DATOS'!$O611="Semestral",'BASE DE DATOS'!$O611="Anual")))))</f>
        <v>0</v>
      </c>
      <c r="C611" s="13" t="str">
        <f>IF(B611,COUNTIF($B$2:B611,TRUE()),"")</f>
        <v/>
      </c>
    </row>
    <row r="612" spans="1:3" x14ac:dyDescent="0.25">
      <c r="A612" s="13"/>
      <c r="B612" s="13" t="b">
        <f>AND('BASE DE DATOS'!$A612='Tablero Indicadores 1 Trimestre'!$G$2,IF('Tablero Indicadores 1 Trimestre'!$G$3="Primer Trimestre",OR('BASE DE DATOS'!$O612="Trimestral",'BASE DE DATOS'!$O612="Mensual"),IF('Tablero Indicadores 1 Trimestre'!$G$3="Segundo Trimestre",OR('BASE DE DATOS'!$O612="Trimestral",'BASE DE DATOS'!$O612="Mensual",'BASE DE DATOS'!$O612="Semestral"),IF('Tablero Indicadores 1 Trimestre'!$G$3="Tercer Trimestre",OR('BASE DE DATOS'!$O612="Trimestral",'BASE DE DATOS'!$O612="Mensual"),OR('BASE DE DATOS'!$O612="Trimestral",'BASE DE DATOS'!$O612="Mensual",'BASE DE DATOS'!$O612="Semestral",'BASE DE DATOS'!$O612="Anual")))))</f>
        <v>0</v>
      </c>
      <c r="C612" s="13" t="str">
        <f>IF(B612,COUNTIF($B$2:B612,TRUE()),"")</f>
        <v/>
      </c>
    </row>
    <row r="613" spans="1:3" x14ac:dyDescent="0.25">
      <c r="A613" s="13"/>
      <c r="B613" s="13" t="b">
        <f>AND('BASE DE DATOS'!$A613='Tablero Indicadores 1 Trimestre'!$G$2,IF('Tablero Indicadores 1 Trimestre'!$G$3="Primer Trimestre",OR('BASE DE DATOS'!$O613="Trimestral",'BASE DE DATOS'!$O613="Mensual"),IF('Tablero Indicadores 1 Trimestre'!$G$3="Segundo Trimestre",OR('BASE DE DATOS'!$O613="Trimestral",'BASE DE DATOS'!$O613="Mensual",'BASE DE DATOS'!$O613="Semestral"),IF('Tablero Indicadores 1 Trimestre'!$G$3="Tercer Trimestre",OR('BASE DE DATOS'!$O613="Trimestral",'BASE DE DATOS'!$O613="Mensual"),OR('BASE DE DATOS'!$O613="Trimestral",'BASE DE DATOS'!$O613="Mensual",'BASE DE DATOS'!$O613="Semestral",'BASE DE DATOS'!$O613="Anual")))))</f>
        <v>0</v>
      </c>
      <c r="C613" s="13" t="str">
        <f>IF(B613,COUNTIF($B$2:B613,TRUE()),"")</f>
        <v/>
      </c>
    </row>
    <row r="614" spans="1:3" x14ac:dyDescent="0.25">
      <c r="A614" s="13"/>
      <c r="B614" s="13" t="b">
        <f>AND('BASE DE DATOS'!$A614='Tablero Indicadores 1 Trimestre'!$G$2,IF('Tablero Indicadores 1 Trimestre'!$G$3="Primer Trimestre",OR('BASE DE DATOS'!$O614="Trimestral",'BASE DE DATOS'!$O614="Mensual"),IF('Tablero Indicadores 1 Trimestre'!$G$3="Segundo Trimestre",OR('BASE DE DATOS'!$O614="Trimestral",'BASE DE DATOS'!$O614="Mensual",'BASE DE DATOS'!$O614="Semestral"),IF('Tablero Indicadores 1 Trimestre'!$G$3="Tercer Trimestre",OR('BASE DE DATOS'!$O614="Trimestral",'BASE DE DATOS'!$O614="Mensual"),OR('BASE DE DATOS'!$O614="Trimestral",'BASE DE DATOS'!$O614="Mensual",'BASE DE DATOS'!$O614="Semestral",'BASE DE DATOS'!$O614="Anual")))))</f>
        <v>0</v>
      </c>
      <c r="C614" s="13" t="str">
        <f>IF(B614,COUNTIF($B$2:B614,TRUE()),"")</f>
        <v/>
      </c>
    </row>
    <row r="615" spans="1:3" x14ac:dyDescent="0.25">
      <c r="A615" s="13"/>
      <c r="B615" s="13" t="b">
        <f>AND('BASE DE DATOS'!$A615='Tablero Indicadores 1 Trimestre'!$G$2,IF('Tablero Indicadores 1 Trimestre'!$G$3="Primer Trimestre",OR('BASE DE DATOS'!$O615="Trimestral",'BASE DE DATOS'!$O615="Mensual"),IF('Tablero Indicadores 1 Trimestre'!$G$3="Segundo Trimestre",OR('BASE DE DATOS'!$O615="Trimestral",'BASE DE DATOS'!$O615="Mensual",'BASE DE DATOS'!$O615="Semestral"),IF('Tablero Indicadores 1 Trimestre'!$G$3="Tercer Trimestre",OR('BASE DE DATOS'!$O615="Trimestral",'BASE DE DATOS'!$O615="Mensual"),OR('BASE DE DATOS'!$O615="Trimestral",'BASE DE DATOS'!$O615="Mensual",'BASE DE DATOS'!$O615="Semestral",'BASE DE DATOS'!$O615="Anual")))))</f>
        <v>0</v>
      </c>
      <c r="C615" s="13" t="str">
        <f>IF(B615,COUNTIF($B$2:B615,TRUE()),"")</f>
        <v/>
      </c>
    </row>
    <row r="616" spans="1:3" x14ac:dyDescent="0.25">
      <c r="A616" s="13"/>
      <c r="B616" s="13" t="b">
        <f>AND('BASE DE DATOS'!$A616='Tablero Indicadores 1 Trimestre'!$G$2,IF('Tablero Indicadores 1 Trimestre'!$G$3="Primer Trimestre",OR('BASE DE DATOS'!$O616="Trimestral",'BASE DE DATOS'!$O616="Mensual"),IF('Tablero Indicadores 1 Trimestre'!$G$3="Segundo Trimestre",OR('BASE DE DATOS'!$O616="Trimestral",'BASE DE DATOS'!$O616="Mensual",'BASE DE DATOS'!$O616="Semestral"),IF('Tablero Indicadores 1 Trimestre'!$G$3="Tercer Trimestre",OR('BASE DE DATOS'!$O616="Trimestral",'BASE DE DATOS'!$O616="Mensual"),OR('BASE DE DATOS'!$O616="Trimestral",'BASE DE DATOS'!$O616="Mensual",'BASE DE DATOS'!$O616="Semestral",'BASE DE DATOS'!$O616="Anual")))))</f>
        <v>0</v>
      </c>
      <c r="C616" s="13" t="str">
        <f>IF(B616,COUNTIF($B$2:B616,TRUE()),"")</f>
        <v/>
      </c>
    </row>
    <row r="617" spans="1:3" x14ac:dyDescent="0.25">
      <c r="A617" s="13"/>
      <c r="B617" s="13" t="b">
        <f>AND('BASE DE DATOS'!$A617='Tablero Indicadores 1 Trimestre'!$G$2,IF('Tablero Indicadores 1 Trimestre'!$G$3="Primer Trimestre",OR('BASE DE DATOS'!$O617="Trimestral",'BASE DE DATOS'!$O617="Mensual"),IF('Tablero Indicadores 1 Trimestre'!$G$3="Segundo Trimestre",OR('BASE DE DATOS'!$O617="Trimestral",'BASE DE DATOS'!$O617="Mensual",'BASE DE DATOS'!$O617="Semestral"),IF('Tablero Indicadores 1 Trimestre'!$G$3="Tercer Trimestre",OR('BASE DE DATOS'!$O617="Trimestral",'BASE DE DATOS'!$O617="Mensual"),OR('BASE DE DATOS'!$O617="Trimestral",'BASE DE DATOS'!$O617="Mensual",'BASE DE DATOS'!$O617="Semestral",'BASE DE DATOS'!$O617="Anual")))))</f>
        <v>0</v>
      </c>
      <c r="C617" s="13" t="str">
        <f>IF(B617,COUNTIF($B$2:B617,TRUE()),"")</f>
        <v/>
      </c>
    </row>
    <row r="618" spans="1:3" x14ac:dyDescent="0.25">
      <c r="A618" s="13"/>
      <c r="B618" s="13" t="b">
        <f>AND('BASE DE DATOS'!$A618='Tablero Indicadores 1 Trimestre'!$G$2,IF('Tablero Indicadores 1 Trimestre'!$G$3="Primer Trimestre",OR('BASE DE DATOS'!$O618="Trimestral",'BASE DE DATOS'!$O618="Mensual"),IF('Tablero Indicadores 1 Trimestre'!$G$3="Segundo Trimestre",OR('BASE DE DATOS'!$O618="Trimestral",'BASE DE DATOS'!$O618="Mensual",'BASE DE DATOS'!$O618="Semestral"),IF('Tablero Indicadores 1 Trimestre'!$G$3="Tercer Trimestre",OR('BASE DE DATOS'!$O618="Trimestral",'BASE DE DATOS'!$O618="Mensual"),OR('BASE DE DATOS'!$O618="Trimestral",'BASE DE DATOS'!$O618="Mensual",'BASE DE DATOS'!$O618="Semestral",'BASE DE DATOS'!$O618="Anual")))))</f>
        <v>0</v>
      </c>
      <c r="C618" s="13" t="str">
        <f>IF(B618,COUNTIF($B$2:B618,TRUE()),"")</f>
        <v/>
      </c>
    </row>
    <row r="619" spans="1:3" x14ac:dyDescent="0.25">
      <c r="A619" s="13"/>
      <c r="B619" s="13" t="b">
        <f>AND('BASE DE DATOS'!$A619='Tablero Indicadores 1 Trimestre'!$G$2,IF('Tablero Indicadores 1 Trimestre'!$G$3="Primer Trimestre",OR('BASE DE DATOS'!$O619="Trimestral",'BASE DE DATOS'!$O619="Mensual"),IF('Tablero Indicadores 1 Trimestre'!$G$3="Segundo Trimestre",OR('BASE DE DATOS'!$O619="Trimestral",'BASE DE DATOS'!$O619="Mensual",'BASE DE DATOS'!$O619="Semestral"),IF('Tablero Indicadores 1 Trimestre'!$G$3="Tercer Trimestre",OR('BASE DE DATOS'!$O619="Trimestral",'BASE DE DATOS'!$O619="Mensual"),OR('BASE DE DATOS'!$O619="Trimestral",'BASE DE DATOS'!$O619="Mensual",'BASE DE DATOS'!$O619="Semestral",'BASE DE DATOS'!$O619="Anual")))))</f>
        <v>0</v>
      </c>
      <c r="C619" s="13" t="str">
        <f>IF(B619,COUNTIF($B$2:B619,TRUE()),"")</f>
        <v/>
      </c>
    </row>
    <row r="620" spans="1:3" x14ac:dyDescent="0.25">
      <c r="A620" s="13"/>
      <c r="B620" s="13" t="b">
        <f>AND('BASE DE DATOS'!$A620='Tablero Indicadores 1 Trimestre'!$G$2,IF('Tablero Indicadores 1 Trimestre'!$G$3="Primer Trimestre",OR('BASE DE DATOS'!$O620="Trimestral",'BASE DE DATOS'!$O620="Mensual"),IF('Tablero Indicadores 1 Trimestre'!$G$3="Segundo Trimestre",OR('BASE DE DATOS'!$O620="Trimestral",'BASE DE DATOS'!$O620="Mensual",'BASE DE DATOS'!$O620="Semestral"),IF('Tablero Indicadores 1 Trimestre'!$G$3="Tercer Trimestre",OR('BASE DE DATOS'!$O620="Trimestral",'BASE DE DATOS'!$O620="Mensual"),OR('BASE DE DATOS'!$O620="Trimestral",'BASE DE DATOS'!$O620="Mensual",'BASE DE DATOS'!$O620="Semestral",'BASE DE DATOS'!$O620="Anual")))))</f>
        <v>0</v>
      </c>
      <c r="C620" s="13" t="str">
        <f>IF(B620,COUNTIF($B$2:B620,TRUE()),"")</f>
        <v/>
      </c>
    </row>
    <row r="621" spans="1:3" x14ac:dyDescent="0.25">
      <c r="A621" s="13"/>
      <c r="B621" s="13" t="b">
        <f>AND('BASE DE DATOS'!$A621='Tablero Indicadores 1 Trimestre'!$G$2,IF('Tablero Indicadores 1 Trimestre'!$G$3="Primer Trimestre",OR('BASE DE DATOS'!$O621="Trimestral",'BASE DE DATOS'!$O621="Mensual"),IF('Tablero Indicadores 1 Trimestre'!$G$3="Segundo Trimestre",OR('BASE DE DATOS'!$O621="Trimestral",'BASE DE DATOS'!$O621="Mensual",'BASE DE DATOS'!$O621="Semestral"),IF('Tablero Indicadores 1 Trimestre'!$G$3="Tercer Trimestre",OR('BASE DE DATOS'!$O621="Trimestral",'BASE DE DATOS'!$O621="Mensual"),OR('BASE DE DATOS'!$O621="Trimestral",'BASE DE DATOS'!$O621="Mensual",'BASE DE DATOS'!$O621="Semestral",'BASE DE DATOS'!$O621="Anual")))))</f>
        <v>0</v>
      </c>
      <c r="C621" s="13" t="str">
        <f>IF(B621,COUNTIF($B$2:B621,TRUE()),"")</f>
        <v/>
      </c>
    </row>
    <row r="622" spans="1:3" x14ac:dyDescent="0.25">
      <c r="A622" s="13"/>
      <c r="B622" s="13" t="b">
        <f>AND('BASE DE DATOS'!$A622='Tablero Indicadores 1 Trimestre'!$G$2,IF('Tablero Indicadores 1 Trimestre'!$G$3="Primer Trimestre",OR('BASE DE DATOS'!$O622="Trimestral",'BASE DE DATOS'!$O622="Mensual"),IF('Tablero Indicadores 1 Trimestre'!$G$3="Segundo Trimestre",OR('BASE DE DATOS'!$O622="Trimestral",'BASE DE DATOS'!$O622="Mensual",'BASE DE DATOS'!$O622="Semestral"),IF('Tablero Indicadores 1 Trimestre'!$G$3="Tercer Trimestre",OR('BASE DE DATOS'!$O622="Trimestral",'BASE DE DATOS'!$O622="Mensual"),OR('BASE DE DATOS'!$O622="Trimestral",'BASE DE DATOS'!$O622="Mensual",'BASE DE DATOS'!$O622="Semestral",'BASE DE DATOS'!$O622="Anual")))))</f>
        <v>0</v>
      </c>
      <c r="C622" s="13" t="str">
        <f>IF(B622,COUNTIF($B$2:B622,TRUE()),"")</f>
        <v/>
      </c>
    </row>
    <row r="623" spans="1:3" x14ac:dyDescent="0.25">
      <c r="A623" s="13"/>
      <c r="B623" s="13" t="b">
        <f>AND('BASE DE DATOS'!$A623='Tablero Indicadores 1 Trimestre'!$G$2,IF('Tablero Indicadores 1 Trimestre'!$G$3="Primer Trimestre",OR('BASE DE DATOS'!$O623="Trimestral",'BASE DE DATOS'!$O623="Mensual"),IF('Tablero Indicadores 1 Trimestre'!$G$3="Segundo Trimestre",OR('BASE DE DATOS'!$O623="Trimestral",'BASE DE DATOS'!$O623="Mensual",'BASE DE DATOS'!$O623="Semestral"),IF('Tablero Indicadores 1 Trimestre'!$G$3="Tercer Trimestre",OR('BASE DE DATOS'!$O623="Trimestral",'BASE DE DATOS'!$O623="Mensual"),OR('BASE DE DATOS'!$O623="Trimestral",'BASE DE DATOS'!$O623="Mensual",'BASE DE DATOS'!$O623="Semestral",'BASE DE DATOS'!$O623="Anual")))))</f>
        <v>0</v>
      </c>
      <c r="C623" s="13" t="str">
        <f>IF(B623,COUNTIF($B$2:B623,TRUE()),"")</f>
        <v/>
      </c>
    </row>
    <row r="624" spans="1:3" x14ac:dyDescent="0.25">
      <c r="A624" s="13"/>
      <c r="B624" s="13" t="b">
        <f>AND('BASE DE DATOS'!$A624='Tablero Indicadores 1 Trimestre'!$G$2,IF('Tablero Indicadores 1 Trimestre'!$G$3="Primer Trimestre",OR('BASE DE DATOS'!$O624="Trimestral",'BASE DE DATOS'!$O624="Mensual"),IF('Tablero Indicadores 1 Trimestre'!$G$3="Segundo Trimestre",OR('BASE DE DATOS'!$O624="Trimestral",'BASE DE DATOS'!$O624="Mensual",'BASE DE DATOS'!$O624="Semestral"),IF('Tablero Indicadores 1 Trimestre'!$G$3="Tercer Trimestre",OR('BASE DE DATOS'!$O624="Trimestral",'BASE DE DATOS'!$O624="Mensual"),OR('BASE DE DATOS'!$O624="Trimestral",'BASE DE DATOS'!$O624="Mensual",'BASE DE DATOS'!$O624="Semestral",'BASE DE DATOS'!$O624="Anual")))))</f>
        <v>0</v>
      </c>
      <c r="C624" s="13" t="str">
        <f>IF(B624,COUNTIF($B$2:B624,TRUE()),"")</f>
        <v/>
      </c>
    </row>
    <row r="625" spans="1:3" x14ac:dyDescent="0.25">
      <c r="A625" s="13"/>
      <c r="B625" s="13" t="b">
        <f>AND('BASE DE DATOS'!$A625='Tablero Indicadores 1 Trimestre'!$G$2,IF('Tablero Indicadores 1 Trimestre'!$G$3="Primer Trimestre",OR('BASE DE DATOS'!$O625="Trimestral",'BASE DE DATOS'!$O625="Mensual"),IF('Tablero Indicadores 1 Trimestre'!$G$3="Segundo Trimestre",OR('BASE DE DATOS'!$O625="Trimestral",'BASE DE DATOS'!$O625="Mensual",'BASE DE DATOS'!$O625="Semestral"),IF('Tablero Indicadores 1 Trimestre'!$G$3="Tercer Trimestre",OR('BASE DE DATOS'!$O625="Trimestral",'BASE DE DATOS'!$O625="Mensual"),OR('BASE DE DATOS'!$O625="Trimestral",'BASE DE DATOS'!$O625="Mensual",'BASE DE DATOS'!$O625="Semestral",'BASE DE DATOS'!$O625="Anual")))))</f>
        <v>0</v>
      </c>
      <c r="C625" s="13" t="str">
        <f>IF(B625,COUNTIF($B$2:B625,TRUE()),"")</f>
        <v/>
      </c>
    </row>
    <row r="626" spans="1:3" x14ac:dyDescent="0.25">
      <c r="A626" s="13"/>
      <c r="B626" s="13" t="b">
        <f>AND('BASE DE DATOS'!$A626='Tablero Indicadores 1 Trimestre'!$G$2,IF('Tablero Indicadores 1 Trimestre'!$G$3="Primer Trimestre",OR('BASE DE DATOS'!$O626="Trimestral",'BASE DE DATOS'!$O626="Mensual"),IF('Tablero Indicadores 1 Trimestre'!$G$3="Segundo Trimestre",OR('BASE DE DATOS'!$O626="Trimestral",'BASE DE DATOS'!$O626="Mensual",'BASE DE DATOS'!$O626="Semestral"),IF('Tablero Indicadores 1 Trimestre'!$G$3="Tercer Trimestre",OR('BASE DE DATOS'!$O626="Trimestral",'BASE DE DATOS'!$O626="Mensual"),OR('BASE DE DATOS'!$O626="Trimestral",'BASE DE DATOS'!$O626="Mensual",'BASE DE DATOS'!$O626="Semestral",'BASE DE DATOS'!$O626="Anual")))))</f>
        <v>0</v>
      </c>
      <c r="C626" s="13" t="str">
        <f>IF(B626,COUNTIF($B$2:B626,TRUE()),"")</f>
        <v/>
      </c>
    </row>
    <row r="627" spans="1:3" x14ac:dyDescent="0.25">
      <c r="A627" s="13"/>
      <c r="B627" s="13" t="b">
        <f>AND('BASE DE DATOS'!$A627='Tablero Indicadores 1 Trimestre'!$G$2,IF('Tablero Indicadores 1 Trimestre'!$G$3="Primer Trimestre",OR('BASE DE DATOS'!$O627="Trimestral",'BASE DE DATOS'!$O627="Mensual"),IF('Tablero Indicadores 1 Trimestre'!$G$3="Segundo Trimestre",OR('BASE DE DATOS'!$O627="Trimestral",'BASE DE DATOS'!$O627="Mensual",'BASE DE DATOS'!$O627="Semestral"),IF('Tablero Indicadores 1 Trimestre'!$G$3="Tercer Trimestre",OR('BASE DE DATOS'!$O627="Trimestral",'BASE DE DATOS'!$O627="Mensual"),OR('BASE DE DATOS'!$O627="Trimestral",'BASE DE DATOS'!$O627="Mensual",'BASE DE DATOS'!$O627="Semestral",'BASE DE DATOS'!$O627="Anual")))))</f>
        <v>0</v>
      </c>
      <c r="C627" s="13" t="str">
        <f>IF(B627,COUNTIF($B$2:B627,TRUE()),"")</f>
        <v/>
      </c>
    </row>
    <row r="628" spans="1:3" x14ac:dyDescent="0.25">
      <c r="A628" s="13"/>
      <c r="B628" s="13" t="b">
        <f>AND('BASE DE DATOS'!$A628='Tablero Indicadores 1 Trimestre'!$G$2,IF('Tablero Indicadores 1 Trimestre'!$G$3="Primer Trimestre",OR('BASE DE DATOS'!$O628="Trimestral",'BASE DE DATOS'!$O628="Mensual"),IF('Tablero Indicadores 1 Trimestre'!$G$3="Segundo Trimestre",OR('BASE DE DATOS'!$O628="Trimestral",'BASE DE DATOS'!$O628="Mensual",'BASE DE DATOS'!$O628="Semestral"),IF('Tablero Indicadores 1 Trimestre'!$G$3="Tercer Trimestre",OR('BASE DE DATOS'!$O628="Trimestral",'BASE DE DATOS'!$O628="Mensual"),OR('BASE DE DATOS'!$O628="Trimestral",'BASE DE DATOS'!$O628="Mensual",'BASE DE DATOS'!$O628="Semestral",'BASE DE DATOS'!$O628="Anual")))))</f>
        <v>0</v>
      </c>
      <c r="C628" s="13" t="str">
        <f>IF(B628,COUNTIF($B$2:B628,TRUE()),"")</f>
        <v/>
      </c>
    </row>
    <row r="629" spans="1:3" x14ac:dyDescent="0.25">
      <c r="A629" s="13"/>
      <c r="B629" s="13" t="b">
        <f>AND('BASE DE DATOS'!$A629='Tablero Indicadores 1 Trimestre'!$G$2,IF('Tablero Indicadores 1 Trimestre'!$G$3="Primer Trimestre",OR('BASE DE DATOS'!$O629="Trimestral",'BASE DE DATOS'!$O629="Mensual"),IF('Tablero Indicadores 1 Trimestre'!$G$3="Segundo Trimestre",OR('BASE DE DATOS'!$O629="Trimestral",'BASE DE DATOS'!$O629="Mensual",'BASE DE DATOS'!$O629="Semestral"),IF('Tablero Indicadores 1 Trimestre'!$G$3="Tercer Trimestre",OR('BASE DE DATOS'!$O629="Trimestral",'BASE DE DATOS'!$O629="Mensual"),OR('BASE DE DATOS'!$O629="Trimestral",'BASE DE DATOS'!$O629="Mensual",'BASE DE DATOS'!$O629="Semestral",'BASE DE DATOS'!$O629="Anual")))))</f>
        <v>0</v>
      </c>
      <c r="C629" s="13" t="str">
        <f>IF(B629,COUNTIF($B$2:B629,TRUE()),"")</f>
        <v/>
      </c>
    </row>
    <row r="630" spans="1:3" x14ac:dyDescent="0.25">
      <c r="A630" s="13"/>
      <c r="B630" s="13" t="b">
        <f>AND('BASE DE DATOS'!$A630='Tablero Indicadores 1 Trimestre'!$G$2,IF('Tablero Indicadores 1 Trimestre'!$G$3="Primer Trimestre",OR('BASE DE DATOS'!$O630="Trimestral",'BASE DE DATOS'!$O630="Mensual"),IF('Tablero Indicadores 1 Trimestre'!$G$3="Segundo Trimestre",OR('BASE DE DATOS'!$O630="Trimestral",'BASE DE DATOS'!$O630="Mensual",'BASE DE DATOS'!$O630="Semestral"),IF('Tablero Indicadores 1 Trimestre'!$G$3="Tercer Trimestre",OR('BASE DE DATOS'!$O630="Trimestral",'BASE DE DATOS'!$O630="Mensual"),OR('BASE DE DATOS'!$O630="Trimestral",'BASE DE DATOS'!$O630="Mensual",'BASE DE DATOS'!$O630="Semestral",'BASE DE DATOS'!$O630="Anual")))))</f>
        <v>0</v>
      </c>
      <c r="C630" s="13" t="str">
        <f>IF(B630,COUNTIF($B$2:B630,TRUE()),"")</f>
        <v/>
      </c>
    </row>
    <row r="631" spans="1:3" x14ac:dyDescent="0.25">
      <c r="A631" s="13"/>
      <c r="B631" s="13" t="b">
        <f>AND('BASE DE DATOS'!$A631='Tablero Indicadores 1 Trimestre'!$G$2,IF('Tablero Indicadores 1 Trimestre'!$G$3="Primer Trimestre",OR('BASE DE DATOS'!$O631="Trimestral",'BASE DE DATOS'!$O631="Mensual"),IF('Tablero Indicadores 1 Trimestre'!$G$3="Segundo Trimestre",OR('BASE DE DATOS'!$O631="Trimestral",'BASE DE DATOS'!$O631="Mensual",'BASE DE DATOS'!$O631="Semestral"),IF('Tablero Indicadores 1 Trimestre'!$G$3="Tercer Trimestre",OR('BASE DE DATOS'!$O631="Trimestral",'BASE DE DATOS'!$O631="Mensual"),OR('BASE DE DATOS'!$O631="Trimestral",'BASE DE DATOS'!$O631="Mensual",'BASE DE DATOS'!$O631="Semestral",'BASE DE DATOS'!$O631="Anual")))))</f>
        <v>0</v>
      </c>
      <c r="C631" s="13" t="str">
        <f>IF(B631,COUNTIF($B$2:B631,TRUE()),"")</f>
        <v/>
      </c>
    </row>
    <row r="632" spans="1:3" x14ac:dyDescent="0.25">
      <c r="A632" s="13"/>
      <c r="B632" s="13" t="b">
        <f>AND('BASE DE DATOS'!$A632='Tablero Indicadores 1 Trimestre'!$G$2,IF('Tablero Indicadores 1 Trimestre'!$G$3="Primer Trimestre",OR('BASE DE DATOS'!$O632="Trimestral",'BASE DE DATOS'!$O632="Mensual"),IF('Tablero Indicadores 1 Trimestre'!$G$3="Segundo Trimestre",OR('BASE DE DATOS'!$O632="Trimestral",'BASE DE DATOS'!$O632="Mensual",'BASE DE DATOS'!$O632="Semestral"),IF('Tablero Indicadores 1 Trimestre'!$G$3="Tercer Trimestre",OR('BASE DE DATOS'!$O632="Trimestral",'BASE DE DATOS'!$O632="Mensual"),OR('BASE DE DATOS'!$O632="Trimestral",'BASE DE DATOS'!$O632="Mensual",'BASE DE DATOS'!$O632="Semestral",'BASE DE DATOS'!$O632="Anual")))))</f>
        <v>0</v>
      </c>
      <c r="C632" s="13" t="str">
        <f>IF(B632,COUNTIF($B$2:B632,TRUE()),"")</f>
        <v/>
      </c>
    </row>
    <row r="633" spans="1:3" x14ac:dyDescent="0.25">
      <c r="A633" s="13"/>
      <c r="B633" s="13" t="b">
        <f>AND('BASE DE DATOS'!$A633='Tablero Indicadores 1 Trimestre'!$G$2,IF('Tablero Indicadores 1 Trimestre'!$G$3="Primer Trimestre",OR('BASE DE DATOS'!$O633="Trimestral",'BASE DE DATOS'!$O633="Mensual"),IF('Tablero Indicadores 1 Trimestre'!$G$3="Segundo Trimestre",OR('BASE DE DATOS'!$O633="Trimestral",'BASE DE DATOS'!$O633="Mensual",'BASE DE DATOS'!$O633="Semestral"),IF('Tablero Indicadores 1 Trimestre'!$G$3="Tercer Trimestre",OR('BASE DE DATOS'!$O633="Trimestral",'BASE DE DATOS'!$O633="Mensual"),OR('BASE DE DATOS'!$O633="Trimestral",'BASE DE DATOS'!$O633="Mensual",'BASE DE DATOS'!$O633="Semestral",'BASE DE DATOS'!$O633="Anual")))))</f>
        <v>0</v>
      </c>
      <c r="C633" s="13" t="str">
        <f>IF(B633,COUNTIF($B$2:B633,TRUE()),"")</f>
        <v/>
      </c>
    </row>
    <row r="634" spans="1:3" x14ac:dyDescent="0.25">
      <c r="A634" s="13"/>
      <c r="B634" s="13" t="b">
        <f>AND('BASE DE DATOS'!$A634='Tablero Indicadores 1 Trimestre'!$G$2,IF('Tablero Indicadores 1 Trimestre'!$G$3="Primer Trimestre",OR('BASE DE DATOS'!$O634="Trimestral",'BASE DE DATOS'!$O634="Mensual"),IF('Tablero Indicadores 1 Trimestre'!$G$3="Segundo Trimestre",OR('BASE DE DATOS'!$O634="Trimestral",'BASE DE DATOS'!$O634="Mensual",'BASE DE DATOS'!$O634="Semestral"),IF('Tablero Indicadores 1 Trimestre'!$G$3="Tercer Trimestre",OR('BASE DE DATOS'!$O634="Trimestral",'BASE DE DATOS'!$O634="Mensual"),OR('BASE DE DATOS'!$O634="Trimestral",'BASE DE DATOS'!$O634="Mensual",'BASE DE DATOS'!$O634="Semestral",'BASE DE DATOS'!$O634="Anual")))))</f>
        <v>0</v>
      </c>
      <c r="C634" s="13" t="str">
        <f>IF(B634,COUNTIF($B$2:B634,TRUE()),"")</f>
        <v/>
      </c>
    </row>
    <row r="635" spans="1:3" x14ac:dyDescent="0.25">
      <c r="A635" s="13"/>
      <c r="B635" s="13" t="b">
        <f>AND('BASE DE DATOS'!$A635='Tablero Indicadores 1 Trimestre'!$G$2,IF('Tablero Indicadores 1 Trimestre'!$G$3="Primer Trimestre",OR('BASE DE DATOS'!$O635="Trimestral",'BASE DE DATOS'!$O635="Mensual"),IF('Tablero Indicadores 1 Trimestre'!$G$3="Segundo Trimestre",OR('BASE DE DATOS'!$O635="Trimestral",'BASE DE DATOS'!$O635="Mensual",'BASE DE DATOS'!$O635="Semestral"),IF('Tablero Indicadores 1 Trimestre'!$G$3="Tercer Trimestre",OR('BASE DE DATOS'!$O635="Trimestral",'BASE DE DATOS'!$O635="Mensual"),OR('BASE DE DATOS'!$O635="Trimestral",'BASE DE DATOS'!$O635="Mensual",'BASE DE DATOS'!$O635="Semestral",'BASE DE DATOS'!$O635="Anual")))))</f>
        <v>0</v>
      </c>
      <c r="C635" s="13" t="str">
        <f>IF(B635,COUNTIF($B$2:B635,TRUE()),"")</f>
        <v/>
      </c>
    </row>
    <row r="636" spans="1:3" x14ac:dyDescent="0.25">
      <c r="A636" s="13"/>
      <c r="B636" s="13" t="b">
        <f>AND('BASE DE DATOS'!$A636='Tablero Indicadores 1 Trimestre'!$G$2,IF('Tablero Indicadores 1 Trimestre'!$G$3="Primer Trimestre",OR('BASE DE DATOS'!$O636="Trimestral",'BASE DE DATOS'!$O636="Mensual"),IF('Tablero Indicadores 1 Trimestre'!$G$3="Segundo Trimestre",OR('BASE DE DATOS'!$O636="Trimestral",'BASE DE DATOS'!$O636="Mensual",'BASE DE DATOS'!$O636="Semestral"),IF('Tablero Indicadores 1 Trimestre'!$G$3="Tercer Trimestre",OR('BASE DE DATOS'!$O636="Trimestral",'BASE DE DATOS'!$O636="Mensual"),OR('BASE DE DATOS'!$O636="Trimestral",'BASE DE DATOS'!$O636="Mensual",'BASE DE DATOS'!$O636="Semestral",'BASE DE DATOS'!$O636="Anual")))))</f>
        <v>0</v>
      </c>
      <c r="C636" s="13" t="str">
        <f>IF(B636,COUNTIF($B$2:B636,TRUE()),"")</f>
        <v/>
      </c>
    </row>
    <row r="637" spans="1:3" x14ac:dyDescent="0.25">
      <c r="A637" s="13"/>
      <c r="B637" s="13" t="b">
        <f>AND('BASE DE DATOS'!$A637='Tablero Indicadores 1 Trimestre'!$G$2,IF('Tablero Indicadores 1 Trimestre'!$G$3="Primer Trimestre",OR('BASE DE DATOS'!$O637="Trimestral",'BASE DE DATOS'!$O637="Mensual"),IF('Tablero Indicadores 1 Trimestre'!$G$3="Segundo Trimestre",OR('BASE DE DATOS'!$O637="Trimestral",'BASE DE DATOS'!$O637="Mensual",'BASE DE DATOS'!$O637="Semestral"),IF('Tablero Indicadores 1 Trimestre'!$G$3="Tercer Trimestre",OR('BASE DE DATOS'!$O637="Trimestral",'BASE DE DATOS'!$O637="Mensual"),OR('BASE DE DATOS'!$O637="Trimestral",'BASE DE DATOS'!$O637="Mensual",'BASE DE DATOS'!$O637="Semestral",'BASE DE DATOS'!$O637="Anual")))))</f>
        <v>0</v>
      </c>
      <c r="C637" s="13" t="str">
        <f>IF(B637,COUNTIF($B$2:B637,TRUE()),"")</f>
        <v/>
      </c>
    </row>
    <row r="638" spans="1:3" x14ac:dyDescent="0.25">
      <c r="A638" s="13"/>
      <c r="B638" s="13" t="b">
        <f>AND('BASE DE DATOS'!$A638='Tablero Indicadores 1 Trimestre'!$G$2,IF('Tablero Indicadores 1 Trimestre'!$G$3="Primer Trimestre",OR('BASE DE DATOS'!$O638="Trimestral",'BASE DE DATOS'!$O638="Mensual"),IF('Tablero Indicadores 1 Trimestre'!$G$3="Segundo Trimestre",OR('BASE DE DATOS'!$O638="Trimestral",'BASE DE DATOS'!$O638="Mensual",'BASE DE DATOS'!$O638="Semestral"),IF('Tablero Indicadores 1 Trimestre'!$G$3="Tercer Trimestre",OR('BASE DE DATOS'!$O638="Trimestral",'BASE DE DATOS'!$O638="Mensual"),OR('BASE DE DATOS'!$O638="Trimestral",'BASE DE DATOS'!$O638="Mensual",'BASE DE DATOS'!$O638="Semestral",'BASE DE DATOS'!$O638="Anual")))))</f>
        <v>0</v>
      </c>
      <c r="C638" s="13" t="str">
        <f>IF(B638,COUNTIF($B$2:B638,TRUE()),"")</f>
        <v/>
      </c>
    </row>
    <row r="639" spans="1:3" x14ac:dyDescent="0.25">
      <c r="A639" s="13"/>
      <c r="B639" s="13" t="b">
        <f>AND('BASE DE DATOS'!$A639='Tablero Indicadores 1 Trimestre'!$G$2,IF('Tablero Indicadores 1 Trimestre'!$G$3="Primer Trimestre",OR('BASE DE DATOS'!$O639="Trimestral",'BASE DE DATOS'!$O639="Mensual"),IF('Tablero Indicadores 1 Trimestre'!$G$3="Segundo Trimestre",OR('BASE DE DATOS'!$O639="Trimestral",'BASE DE DATOS'!$O639="Mensual",'BASE DE DATOS'!$O639="Semestral"),IF('Tablero Indicadores 1 Trimestre'!$G$3="Tercer Trimestre",OR('BASE DE DATOS'!$O639="Trimestral",'BASE DE DATOS'!$O639="Mensual"),OR('BASE DE DATOS'!$O639="Trimestral",'BASE DE DATOS'!$O639="Mensual",'BASE DE DATOS'!$O639="Semestral",'BASE DE DATOS'!$O639="Anual")))))</f>
        <v>0</v>
      </c>
      <c r="C639" s="13" t="str">
        <f>IF(B639,COUNTIF($B$2:B639,TRUE()),"")</f>
        <v/>
      </c>
    </row>
    <row r="640" spans="1:3" x14ac:dyDescent="0.25">
      <c r="A640" s="13"/>
      <c r="B640" s="13" t="b">
        <f>AND('BASE DE DATOS'!$A640='Tablero Indicadores 1 Trimestre'!$G$2,IF('Tablero Indicadores 1 Trimestre'!$G$3="Primer Trimestre",OR('BASE DE DATOS'!$O640="Trimestral",'BASE DE DATOS'!$O640="Mensual"),IF('Tablero Indicadores 1 Trimestre'!$G$3="Segundo Trimestre",OR('BASE DE DATOS'!$O640="Trimestral",'BASE DE DATOS'!$O640="Mensual",'BASE DE DATOS'!$O640="Semestral"),IF('Tablero Indicadores 1 Trimestre'!$G$3="Tercer Trimestre",OR('BASE DE DATOS'!$O640="Trimestral",'BASE DE DATOS'!$O640="Mensual"),OR('BASE DE DATOS'!$O640="Trimestral",'BASE DE DATOS'!$O640="Mensual",'BASE DE DATOS'!$O640="Semestral",'BASE DE DATOS'!$O640="Anual")))))</f>
        <v>0</v>
      </c>
      <c r="C640" s="13" t="str">
        <f>IF(B640,COUNTIF($B$2:B640,TRUE()),"")</f>
        <v/>
      </c>
    </row>
    <row r="641" spans="1:3" x14ac:dyDescent="0.25">
      <c r="A641" s="13"/>
      <c r="B641" s="13" t="b">
        <f>AND('BASE DE DATOS'!$A641='Tablero Indicadores 1 Trimestre'!$G$2,IF('Tablero Indicadores 1 Trimestre'!$G$3="Primer Trimestre",OR('BASE DE DATOS'!$O641="Trimestral",'BASE DE DATOS'!$O641="Mensual"),IF('Tablero Indicadores 1 Trimestre'!$G$3="Segundo Trimestre",OR('BASE DE DATOS'!$O641="Trimestral",'BASE DE DATOS'!$O641="Mensual",'BASE DE DATOS'!$O641="Semestral"),IF('Tablero Indicadores 1 Trimestre'!$G$3="Tercer Trimestre",OR('BASE DE DATOS'!$O641="Trimestral",'BASE DE DATOS'!$O641="Mensual"),OR('BASE DE DATOS'!$O641="Trimestral",'BASE DE DATOS'!$O641="Mensual",'BASE DE DATOS'!$O641="Semestral",'BASE DE DATOS'!$O641="Anual")))))</f>
        <v>0</v>
      </c>
      <c r="C641" s="13" t="str">
        <f>IF(B641,COUNTIF($B$2:B641,TRUE()),"")</f>
        <v/>
      </c>
    </row>
    <row r="642" spans="1:3" x14ac:dyDescent="0.25">
      <c r="A642" s="13"/>
      <c r="B642" s="13" t="b">
        <f>AND('BASE DE DATOS'!$A642='Tablero Indicadores 1 Trimestre'!$G$2,IF('Tablero Indicadores 1 Trimestre'!$G$3="Primer Trimestre",OR('BASE DE DATOS'!$O642="Trimestral",'BASE DE DATOS'!$O642="Mensual"),IF('Tablero Indicadores 1 Trimestre'!$G$3="Segundo Trimestre",OR('BASE DE DATOS'!$O642="Trimestral",'BASE DE DATOS'!$O642="Mensual",'BASE DE DATOS'!$O642="Semestral"),IF('Tablero Indicadores 1 Trimestre'!$G$3="Tercer Trimestre",OR('BASE DE DATOS'!$O642="Trimestral",'BASE DE DATOS'!$O642="Mensual"),OR('BASE DE DATOS'!$O642="Trimestral",'BASE DE DATOS'!$O642="Mensual",'BASE DE DATOS'!$O642="Semestral",'BASE DE DATOS'!$O642="Anual")))))</f>
        <v>0</v>
      </c>
      <c r="C642" s="13" t="str">
        <f>IF(B642,COUNTIF($B$2:B642,TRUE()),"")</f>
        <v/>
      </c>
    </row>
    <row r="643" spans="1:3" x14ac:dyDescent="0.25">
      <c r="A643" s="13"/>
      <c r="B643" s="13" t="b">
        <f>AND('BASE DE DATOS'!$A643='Tablero Indicadores 1 Trimestre'!$G$2,IF('Tablero Indicadores 1 Trimestre'!$G$3="Primer Trimestre",OR('BASE DE DATOS'!$O643="Trimestral",'BASE DE DATOS'!$O643="Mensual"),IF('Tablero Indicadores 1 Trimestre'!$G$3="Segundo Trimestre",OR('BASE DE DATOS'!$O643="Trimestral",'BASE DE DATOS'!$O643="Mensual",'BASE DE DATOS'!$O643="Semestral"),IF('Tablero Indicadores 1 Trimestre'!$G$3="Tercer Trimestre",OR('BASE DE DATOS'!$O643="Trimestral",'BASE DE DATOS'!$O643="Mensual"),OR('BASE DE DATOS'!$O643="Trimestral",'BASE DE DATOS'!$O643="Mensual",'BASE DE DATOS'!$O643="Semestral",'BASE DE DATOS'!$O643="Anual")))))</f>
        <v>0</v>
      </c>
      <c r="C643" s="13" t="str">
        <f>IF(B643,COUNTIF($B$2:B643,TRUE()),"")</f>
        <v/>
      </c>
    </row>
    <row r="644" spans="1:3" x14ac:dyDescent="0.25">
      <c r="A644" s="13"/>
      <c r="B644" s="13" t="b">
        <f>AND('BASE DE DATOS'!$A644='Tablero Indicadores 1 Trimestre'!$G$2,IF('Tablero Indicadores 1 Trimestre'!$G$3="Primer Trimestre",OR('BASE DE DATOS'!$O644="Trimestral",'BASE DE DATOS'!$O644="Mensual"),IF('Tablero Indicadores 1 Trimestre'!$G$3="Segundo Trimestre",OR('BASE DE DATOS'!$O644="Trimestral",'BASE DE DATOS'!$O644="Mensual",'BASE DE DATOS'!$O644="Semestral"),IF('Tablero Indicadores 1 Trimestre'!$G$3="Tercer Trimestre",OR('BASE DE DATOS'!$O644="Trimestral",'BASE DE DATOS'!$O644="Mensual"),OR('BASE DE DATOS'!$O644="Trimestral",'BASE DE DATOS'!$O644="Mensual",'BASE DE DATOS'!$O644="Semestral",'BASE DE DATOS'!$O644="Anual")))))</f>
        <v>0</v>
      </c>
      <c r="C644" s="13" t="str">
        <f>IF(B644,COUNTIF($B$2:B644,TRUE()),"")</f>
        <v/>
      </c>
    </row>
    <row r="645" spans="1:3" x14ac:dyDescent="0.25">
      <c r="A645" s="13"/>
      <c r="B645" s="13" t="b">
        <f>AND('BASE DE DATOS'!$A645='Tablero Indicadores 1 Trimestre'!$G$2,IF('Tablero Indicadores 1 Trimestre'!$G$3="Primer Trimestre",OR('BASE DE DATOS'!$O645="Trimestral",'BASE DE DATOS'!$O645="Mensual"),IF('Tablero Indicadores 1 Trimestre'!$G$3="Segundo Trimestre",OR('BASE DE DATOS'!$O645="Trimestral",'BASE DE DATOS'!$O645="Mensual",'BASE DE DATOS'!$O645="Semestral"),IF('Tablero Indicadores 1 Trimestre'!$G$3="Tercer Trimestre",OR('BASE DE DATOS'!$O645="Trimestral",'BASE DE DATOS'!$O645="Mensual"),OR('BASE DE DATOS'!$O645="Trimestral",'BASE DE DATOS'!$O645="Mensual",'BASE DE DATOS'!$O645="Semestral",'BASE DE DATOS'!$O645="Anual")))))</f>
        <v>0</v>
      </c>
      <c r="C645" s="13" t="str">
        <f>IF(B645,COUNTIF($B$2:B645,TRUE()),"")</f>
        <v/>
      </c>
    </row>
    <row r="646" spans="1:3" x14ac:dyDescent="0.25">
      <c r="A646" s="13"/>
      <c r="B646" s="13" t="b">
        <f>AND('BASE DE DATOS'!$A646='Tablero Indicadores 1 Trimestre'!$G$2,IF('Tablero Indicadores 1 Trimestre'!$G$3="Primer Trimestre",OR('BASE DE DATOS'!$O646="Trimestral",'BASE DE DATOS'!$O646="Mensual"),IF('Tablero Indicadores 1 Trimestre'!$G$3="Segundo Trimestre",OR('BASE DE DATOS'!$O646="Trimestral",'BASE DE DATOS'!$O646="Mensual",'BASE DE DATOS'!$O646="Semestral"),IF('Tablero Indicadores 1 Trimestre'!$G$3="Tercer Trimestre",OR('BASE DE DATOS'!$O646="Trimestral",'BASE DE DATOS'!$O646="Mensual"),OR('BASE DE DATOS'!$O646="Trimestral",'BASE DE DATOS'!$O646="Mensual",'BASE DE DATOS'!$O646="Semestral",'BASE DE DATOS'!$O646="Anual")))))</f>
        <v>0</v>
      </c>
      <c r="C646" s="13" t="str">
        <f>IF(B646,COUNTIF($B$2:B646,TRUE()),"")</f>
        <v/>
      </c>
    </row>
    <row r="647" spans="1:3" x14ac:dyDescent="0.25">
      <c r="A647" s="13"/>
      <c r="B647" s="13" t="b">
        <f>AND('BASE DE DATOS'!$A647='Tablero Indicadores 1 Trimestre'!$G$2,IF('Tablero Indicadores 1 Trimestre'!$G$3="Primer Trimestre",OR('BASE DE DATOS'!$O647="Trimestral",'BASE DE DATOS'!$O647="Mensual"),IF('Tablero Indicadores 1 Trimestre'!$G$3="Segundo Trimestre",OR('BASE DE DATOS'!$O647="Trimestral",'BASE DE DATOS'!$O647="Mensual",'BASE DE DATOS'!$O647="Semestral"),IF('Tablero Indicadores 1 Trimestre'!$G$3="Tercer Trimestre",OR('BASE DE DATOS'!$O647="Trimestral",'BASE DE DATOS'!$O647="Mensual"),OR('BASE DE DATOS'!$O647="Trimestral",'BASE DE DATOS'!$O647="Mensual",'BASE DE DATOS'!$O647="Semestral",'BASE DE DATOS'!$O647="Anual")))))</f>
        <v>0</v>
      </c>
      <c r="C647" s="13" t="str">
        <f>IF(B647,COUNTIF($B$2:B647,TRUE()),"")</f>
        <v/>
      </c>
    </row>
    <row r="648" spans="1:3" x14ac:dyDescent="0.25">
      <c r="A648" s="13"/>
      <c r="B648" s="13" t="b">
        <f>AND('BASE DE DATOS'!$A648='Tablero Indicadores 1 Trimestre'!$G$2,IF('Tablero Indicadores 1 Trimestre'!$G$3="Primer Trimestre",OR('BASE DE DATOS'!$O648="Trimestral",'BASE DE DATOS'!$O648="Mensual"),IF('Tablero Indicadores 1 Trimestre'!$G$3="Segundo Trimestre",OR('BASE DE DATOS'!$O648="Trimestral",'BASE DE DATOS'!$O648="Mensual",'BASE DE DATOS'!$O648="Semestral"),IF('Tablero Indicadores 1 Trimestre'!$G$3="Tercer Trimestre",OR('BASE DE DATOS'!$O648="Trimestral",'BASE DE DATOS'!$O648="Mensual"),OR('BASE DE DATOS'!$O648="Trimestral",'BASE DE DATOS'!$O648="Mensual",'BASE DE DATOS'!$O648="Semestral",'BASE DE DATOS'!$O648="Anual")))))</f>
        <v>0</v>
      </c>
      <c r="C648" s="13" t="str">
        <f>IF(B648,COUNTIF($B$2:B648,TRUE()),"")</f>
        <v/>
      </c>
    </row>
    <row r="649" spans="1:3" x14ac:dyDescent="0.25">
      <c r="A649" s="13"/>
      <c r="B649" s="13" t="b">
        <f>AND('BASE DE DATOS'!$A649='Tablero Indicadores 1 Trimestre'!$G$2,IF('Tablero Indicadores 1 Trimestre'!$G$3="Primer Trimestre",OR('BASE DE DATOS'!$O649="Trimestral",'BASE DE DATOS'!$O649="Mensual"),IF('Tablero Indicadores 1 Trimestre'!$G$3="Segundo Trimestre",OR('BASE DE DATOS'!$O649="Trimestral",'BASE DE DATOS'!$O649="Mensual",'BASE DE DATOS'!$O649="Semestral"),IF('Tablero Indicadores 1 Trimestre'!$G$3="Tercer Trimestre",OR('BASE DE DATOS'!$O649="Trimestral",'BASE DE DATOS'!$O649="Mensual"),OR('BASE DE DATOS'!$O649="Trimestral",'BASE DE DATOS'!$O649="Mensual",'BASE DE DATOS'!$O649="Semestral",'BASE DE DATOS'!$O649="Anual")))))</f>
        <v>0</v>
      </c>
      <c r="C649" s="13" t="str">
        <f>IF(B649,COUNTIF($B$2:B649,TRUE()),"")</f>
        <v/>
      </c>
    </row>
    <row r="650" spans="1:3" x14ac:dyDescent="0.25">
      <c r="A650" s="13"/>
      <c r="B650" s="13" t="b">
        <f>AND('BASE DE DATOS'!$A650='Tablero Indicadores 1 Trimestre'!$G$2,IF('Tablero Indicadores 1 Trimestre'!$G$3="Primer Trimestre",OR('BASE DE DATOS'!$O650="Trimestral",'BASE DE DATOS'!$O650="Mensual"),IF('Tablero Indicadores 1 Trimestre'!$G$3="Segundo Trimestre",OR('BASE DE DATOS'!$O650="Trimestral",'BASE DE DATOS'!$O650="Mensual",'BASE DE DATOS'!$O650="Semestral"),IF('Tablero Indicadores 1 Trimestre'!$G$3="Tercer Trimestre",OR('BASE DE DATOS'!$O650="Trimestral",'BASE DE DATOS'!$O650="Mensual"),OR('BASE DE DATOS'!$O650="Trimestral",'BASE DE DATOS'!$O650="Mensual",'BASE DE DATOS'!$O650="Semestral",'BASE DE DATOS'!$O650="Anual")))))</f>
        <v>0</v>
      </c>
      <c r="C650" s="13" t="str">
        <f>IF(B650,COUNTIF($B$2:B650,TRUE()),"")</f>
        <v/>
      </c>
    </row>
    <row r="651" spans="1:3" x14ac:dyDescent="0.25">
      <c r="A651" s="13"/>
      <c r="B651" s="13" t="b">
        <f>AND('BASE DE DATOS'!$A651='Tablero Indicadores 1 Trimestre'!$G$2,IF('Tablero Indicadores 1 Trimestre'!$G$3="Primer Trimestre",OR('BASE DE DATOS'!$O651="Trimestral",'BASE DE DATOS'!$O651="Mensual"),IF('Tablero Indicadores 1 Trimestre'!$G$3="Segundo Trimestre",OR('BASE DE DATOS'!$O651="Trimestral",'BASE DE DATOS'!$O651="Mensual",'BASE DE DATOS'!$O651="Semestral"),IF('Tablero Indicadores 1 Trimestre'!$G$3="Tercer Trimestre",OR('BASE DE DATOS'!$O651="Trimestral",'BASE DE DATOS'!$O651="Mensual"),OR('BASE DE DATOS'!$O651="Trimestral",'BASE DE DATOS'!$O651="Mensual",'BASE DE DATOS'!$O651="Semestral",'BASE DE DATOS'!$O651="Anual")))))</f>
        <v>0</v>
      </c>
      <c r="C651" s="13" t="str">
        <f>IF(B651,COUNTIF($B$2:B651,TRUE()),"")</f>
        <v/>
      </c>
    </row>
    <row r="652" spans="1:3" x14ac:dyDescent="0.25">
      <c r="A652" s="13"/>
      <c r="B652" s="13" t="b">
        <f>AND('BASE DE DATOS'!$A652='Tablero Indicadores 1 Trimestre'!$G$2,IF('Tablero Indicadores 1 Trimestre'!$G$3="Primer Trimestre",OR('BASE DE DATOS'!$O652="Trimestral",'BASE DE DATOS'!$O652="Mensual"),IF('Tablero Indicadores 1 Trimestre'!$G$3="Segundo Trimestre",OR('BASE DE DATOS'!$O652="Trimestral",'BASE DE DATOS'!$O652="Mensual",'BASE DE DATOS'!$O652="Semestral"),IF('Tablero Indicadores 1 Trimestre'!$G$3="Tercer Trimestre",OR('BASE DE DATOS'!$O652="Trimestral",'BASE DE DATOS'!$O652="Mensual"),OR('BASE DE DATOS'!$O652="Trimestral",'BASE DE DATOS'!$O652="Mensual",'BASE DE DATOS'!$O652="Semestral",'BASE DE DATOS'!$O652="Anual")))))</f>
        <v>0</v>
      </c>
      <c r="C652" s="13" t="str">
        <f>IF(B652,COUNTIF($B$2:B652,TRUE()),"")</f>
        <v/>
      </c>
    </row>
    <row r="653" spans="1:3" x14ac:dyDescent="0.25">
      <c r="A653" s="13"/>
      <c r="B653" s="13" t="b">
        <f>AND('BASE DE DATOS'!$A653='Tablero Indicadores 1 Trimestre'!$G$2,IF('Tablero Indicadores 1 Trimestre'!$G$3="Primer Trimestre",OR('BASE DE DATOS'!$O653="Trimestral",'BASE DE DATOS'!$O653="Mensual"),IF('Tablero Indicadores 1 Trimestre'!$G$3="Segundo Trimestre",OR('BASE DE DATOS'!$O653="Trimestral",'BASE DE DATOS'!$O653="Mensual",'BASE DE DATOS'!$O653="Semestral"),IF('Tablero Indicadores 1 Trimestre'!$G$3="Tercer Trimestre",OR('BASE DE DATOS'!$O653="Trimestral",'BASE DE DATOS'!$O653="Mensual"),OR('BASE DE DATOS'!$O653="Trimestral",'BASE DE DATOS'!$O653="Mensual",'BASE DE DATOS'!$O653="Semestral",'BASE DE DATOS'!$O653="Anual")))))</f>
        <v>0</v>
      </c>
      <c r="C653" s="13" t="str">
        <f>IF(B653,COUNTIF($B$2:B653,TRUE()),"")</f>
        <v/>
      </c>
    </row>
    <row r="654" spans="1:3" x14ac:dyDescent="0.25">
      <c r="A654" s="13"/>
      <c r="B654" s="13" t="b">
        <f>AND('BASE DE DATOS'!$A654='Tablero Indicadores 1 Trimestre'!$G$2,IF('Tablero Indicadores 1 Trimestre'!$G$3="Primer Trimestre",OR('BASE DE DATOS'!$O654="Trimestral",'BASE DE DATOS'!$O654="Mensual"),IF('Tablero Indicadores 1 Trimestre'!$G$3="Segundo Trimestre",OR('BASE DE DATOS'!$O654="Trimestral",'BASE DE DATOS'!$O654="Mensual",'BASE DE DATOS'!$O654="Semestral"),IF('Tablero Indicadores 1 Trimestre'!$G$3="Tercer Trimestre",OR('BASE DE DATOS'!$O654="Trimestral",'BASE DE DATOS'!$O654="Mensual"),OR('BASE DE DATOS'!$O654="Trimestral",'BASE DE DATOS'!$O654="Mensual",'BASE DE DATOS'!$O654="Semestral",'BASE DE DATOS'!$O654="Anual")))))</f>
        <v>0</v>
      </c>
      <c r="C654" s="13" t="str">
        <f>IF(B654,COUNTIF($B$2:B654,TRUE()),"")</f>
        <v/>
      </c>
    </row>
    <row r="655" spans="1:3" x14ac:dyDescent="0.25">
      <c r="A655" s="13"/>
      <c r="B655" s="13" t="b">
        <f>AND('BASE DE DATOS'!$A655='Tablero Indicadores 1 Trimestre'!$G$2,IF('Tablero Indicadores 1 Trimestre'!$G$3="Primer Trimestre",OR('BASE DE DATOS'!$O655="Trimestral",'BASE DE DATOS'!$O655="Mensual"),IF('Tablero Indicadores 1 Trimestre'!$G$3="Segundo Trimestre",OR('BASE DE DATOS'!$O655="Trimestral",'BASE DE DATOS'!$O655="Mensual",'BASE DE DATOS'!$O655="Semestral"),IF('Tablero Indicadores 1 Trimestre'!$G$3="Tercer Trimestre",OR('BASE DE DATOS'!$O655="Trimestral",'BASE DE DATOS'!$O655="Mensual"),OR('BASE DE DATOS'!$O655="Trimestral",'BASE DE DATOS'!$O655="Mensual",'BASE DE DATOS'!$O655="Semestral",'BASE DE DATOS'!$O655="Anual")))))</f>
        <v>0</v>
      </c>
      <c r="C655" s="13" t="str">
        <f>IF(B655,COUNTIF($B$2:B655,TRUE()),"")</f>
        <v/>
      </c>
    </row>
    <row r="656" spans="1:3" x14ac:dyDescent="0.25">
      <c r="A656" s="13"/>
      <c r="B656" s="13" t="b">
        <f>AND('BASE DE DATOS'!$A656='Tablero Indicadores 1 Trimestre'!$G$2,IF('Tablero Indicadores 1 Trimestre'!$G$3="Primer Trimestre",OR('BASE DE DATOS'!$O656="Trimestral",'BASE DE DATOS'!$O656="Mensual"),IF('Tablero Indicadores 1 Trimestre'!$G$3="Segundo Trimestre",OR('BASE DE DATOS'!$O656="Trimestral",'BASE DE DATOS'!$O656="Mensual",'BASE DE DATOS'!$O656="Semestral"),IF('Tablero Indicadores 1 Trimestre'!$G$3="Tercer Trimestre",OR('BASE DE DATOS'!$O656="Trimestral",'BASE DE DATOS'!$O656="Mensual"),OR('BASE DE DATOS'!$O656="Trimestral",'BASE DE DATOS'!$O656="Mensual",'BASE DE DATOS'!$O656="Semestral",'BASE DE DATOS'!$O656="Anual")))))</f>
        <v>0</v>
      </c>
      <c r="C656" s="13" t="str">
        <f>IF(B656,COUNTIF($B$2:B656,TRUE()),"")</f>
        <v/>
      </c>
    </row>
    <row r="657" spans="1:3" x14ac:dyDescent="0.25">
      <c r="A657" s="13"/>
      <c r="B657" s="13" t="b">
        <f>AND('BASE DE DATOS'!$A657='Tablero Indicadores 1 Trimestre'!$G$2,IF('Tablero Indicadores 1 Trimestre'!$G$3="Primer Trimestre",OR('BASE DE DATOS'!$O657="Trimestral",'BASE DE DATOS'!$O657="Mensual"),IF('Tablero Indicadores 1 Trimestre'!$G$3="Segundo Trimestre",OR('BASE DE DATOS'!$O657="Trimestral",'BASE DE DATOS'!$O657="Mensual",'BASE DE DATOS'!$O657="Semestral"),IF('Tablero Indicadores 1 Trimestre'!$G$3="Tercer Trimestre",OR('BASE DE DATOS'!$O657="Trimestral",'BASE DE DATOS'!$O657="Mensual"),OR('BASE DE DATOS'!$O657="Trimestral",'BASE DE DATOS'!$O657="Mensual",'BASE DE DATOS'!$O657="Semestral",'BASE DE DATOS'!$O657="Anual")))))</f>
        <v>0</v>
      </c>
      <c r="C657" s="13" t="str">
        <f>IF(B657,COUNTIF($B$2:B657,TRUE()),"")</f>
        <v/>
      </c>
    </row>
    <row r="658" spans="1:3" x14ac:dyDescent="0.25">
      <c r="A658" s="13"/>
      <c r="B658" s="13" t="b">
        <f>AND('BASE DE DATOS'!$A658='Tablero Indicadores 1 Trimestre'!$G$2,IF('Tablero Indicadores 1 Trimestre'!$G$3="Primer Trimestre",OR('BASE DE DATOS'!$O658="Trimestral",'BASE DE DATOS'!$O658="Mensual"),IF('Tablero Indicadores 1 Trimestre'!$G$3="Segundo Trimestre",OR('BASE DE DATOS'!$O658="Trimestral",'BASE DE DATOS'!$O658="Mensual",'BASE DE DATOS'!$O658="Semestral"),IF('Tablero Indicadores 1 Trimestre'!$G$3="Tercer Trimestre",OR('BASE DE DATOS'!$O658="Trimestral",'BASE DE DATOS'!$O658="Mensual"),OR('BASE DE DATOS'!$O658="Trimestral",'BASE DE DATOS'!$O658="Mensual",'BASE DE DATOS'!$O658="Semestral",'BASE DE DATOS'!$O658="Anual")))))</f>
        <v>0</v>
      </c>
      <c r="C658" s="13" t="str">
        <f>IF(B658,COUNTIF($B$2:B658,TRUE()),"")</f>
        <v/>
      </c>
    </row>
    <row r="659" spans="1:3" x14ac:dyDescent="0.25">
      <c r="A659" s="13"/>
      <c r="B659" s="13" t="b">
        <f>AND('BASE DE DATOS'!$A659='Tablero Indicadores 1 Trimestre'!$G$2,IF('Tablero Indicadores 1 Trimestre'!$G$3="Primer Trimestre",OR('BASE DE DATOS'!$O659="Trimestral",'BASE DE DATOS'!$O659="Mensual"),IF('Tablero Indicadores 1 Trimestre'!$G$3="Segundo Trimestre",OR('BASE DE DATOS'!$O659="Trimestral",'BASE DE DATOS'!$O659="Mensual",'BASE DE DATOS'!$O659="Semestral"),IF('Tablero Indicadores 1 Trimestre'!$G$3="Tercer Trimestre",OR('BASE DE DATOS'!$O659="Trimestral",'BASE DE DATOS'!$O659="Mensual"),OR('BASE DE DATOS'!$O659="Trimestral",'BASE DE DATOS'!$O659="Mensual",'BASE DE DATOS'!$O659="Semestral",'BASE DE DATOS'!$O659="Anual")))))</f>
        <v>0</v>
      </c>
      <c r="C659" s="13" t="str">
        <f>IF(B659,COUNTIF($B$2:B659,TRUE()),"")</f>
        <v/>
      </c>
    </row>
    <row r="660" spans="1:3" x14ac:dyDescent="0.25">
      <c r="A660" s="13"/>
      <c r="B660" s="13" t="b">
        <f>AND('BASE DE DATOS'!$A660='Tablero Indicadores 1 Trimestre'!$G$2,IF('Tablero Indicadores 1 Trimestre'!$G$3="Primer Trimestre",OR('BASE DE DATOS'!$O660="Trimestral",'BASE DE DATOS'!$O660="Mensual"),IF('Tablero Indicadores 1 Trimestre'!$G$3="Segundo Trimestre",OR('BASE DE DATOS'!$O660="Trimestral",'BASE DE DATOS'!$O660="Mensual",'BASE DE DATOS'!$O660="Semestral"),IF('Tablero Indicadores 1 Trimestre'!$G$3="Tercer Trimestre",OR('BASE DE DATOS'!$O660="Trimestral",'BASE DE DATOS'!$O660="Mensual"),OR('BASE DE DATOS'!$O660="Trimestral",'BASE DE DATOS'!$O660="Mensual",'BASE DE DATOS'!$O660="Semestral",'BASE DE DATOS'!$O660="Anual")))))</f>
        <v>0</v>
      </c>
      <c r="C660" s="13" t="str">
        <f>IF(B660,COUNTIF($B$2:B660,TRUE()),"")</f>
        <v/>
      </c>
    </row>
    <row r="661" spans="1:3" x14ac:dyDescent="0.25">
      <c r="A661" s="13"/>
      <c r="B661" s="13" t="b">
        <f>AND('BASE DE DATOS'!$A661='Tablero Indicadores 1 Trimestre'!$G$2,IF('Tablero Indicadores 1 Trimestre'!$G$3="Primer Trimestre",OR('BASE DE DATOS'!$O661="Trimestral",'BASE DE DATOS'!$O661="Mensual"),IF('Tablero Indicadores 1 Trimestre'!$G$3="Segundo Trimestre",OR('BASE DE DATOS'!$O661="Trimestral",'BASE DE DATOS'!$O661="Mensual",'BASE DE DATOS'!$O661="Semestral"),IF('Tablero Indicadores 1 Trimestre'!$G$3="Tercer Trimestre",OR('BASE DE DATOS'!$O661="Trimestral",'BASE DE DATOS'!$O661="Mensual"),OR('BASE DE DATOS'!$O661="Trimestral",'BASE DE DATOS'!$O661="Mensual",'BASE DE DATOS'!$O661="Semestral",'BASE DE DATOS'!$O661="Anual")))))</f>
        <v>0</v>
      </c>
      <c r="C661" s="13" t="str">
        <f>IF(B661,COUNTIF($B$2:B661,TRUE()),"")</f>
        <v/>
      </c>
    </row>
    <row r="662" spans="1:3" x14ac:dyDescent="0.25">
      <c r="A662" s="13"/>
      <c r="B662" s="13" t="b">
        <f>AND('BASE DE DATOS'!$A662='Tablero Indicadores 1 Trimestre'!$G$2,IF('Tablero Indicadores 1 Trimestre'!$G$3="Primer Trimestre",OR('BASE DE DATOS'!$O662="Trimestral",'BASE DE DATOS'!$O662="Mensual"),IF('Tablero Indicadores 1 Trimestre'!$G$3="Segundo Trimestre",OR('BASE DE DATOS'!$O662="Trimestral",'BASE DE DATOS'!$O662="Mensual",'BASE DE DATOS'!$O662="Semestral"),IF('Tablero Indicadores 1 Trimestre'!$G$3="Tercer Trimestre",OR('BASE DE DATOS'!$O662="Trimestral",'BASE DE DATOS'!$O662="Mensual"),OR('BASE DE DATOS'!$O662="Trimestral",'BASE DE DATOS'!$O662="Mensual",'BASE DE DATOS'!$O662="Semestral",'BASE DE DATOS'!$O662="Anual")))))</f>
        <v>0</v>
      </c>
      <c r="C662" s="13" t="str">
        <f>IF(B662,COUNTIF($B$2:B662,TRUE()),"")</f>
        <v/>
      </c>
    </row>
    <row r="663" spans="1:3" x14ac:dyDescent="0.25">
      <c r="A663" s="13"/>
      <c r="B663" s="13" t="b">
        <f>AND('BASE DE DATOS'!$A663='Tablero Indicadores 1 Trimestre'!$G$2,IF('Tablero Indicadores 1 Trimestre'!$G$3="Primer Trimestre",OR('BASE DE DATOS'!$O663="Trimestral",'BASE DE DATOS'!$O663="Mensual"),IF('Tablero Indicadores 1 Trimestre'!$G$3="Segundo Trimestre",OR('BASE DE DATOS'!$O663="Trimestral",'BASE DE DATOS'!$O663="Mensual",'BASE DE DATOS'!$O663="Semestral"),IF('Tablero Indicadores 1 Trimestre'!$G$3="Tercer Trimestre",OR('BASE DE DATOS'!$O663="Trimestral",'BASE DE DATOS'!$O663="Mensual"),OR('BASE DE DATOS'!$O663="Trimestral",'BASE DE DATOS'!$O663="Mensual",'BASE DE DATOS'!$O663="Semestral",'BASE DE DATOS'!$O663="Anual")))))</f>
        <v>0</v>
      </c>
      <c r="C663" s="13" t="str">
        <f>IF(B663,COUNTIF($B$2:B663,TRUE()),"")</f>
        <v/>
      </c>
    </row>
    <row r="664" spans="1:3" x14ac:dyDescent="0.25">
      <c r="A664" s="13"/>
      <c r="B664" s="13" t="b">
        <f>AND('BASE DE DATOS'!$A664='Tablero Indicadores 1 Trimestre'!$G$2,IF('Tablero Indicadores 1 Trimestre'!$G$3="Primer Trimestre",OR('BASE DE DATOS'!$O664="Trimestral",'BASE DE DATOS'!$O664="Mensual"),IF('Tablero Indicadores 1 Trimestre'!$G$3="Segundo Trimestre",OR('BASE DE DATOS'!$O664="Trimestral",'BASE DE DATOS'!$O664="Mensual",'BASE DE DATOS'!$O664="Semestral"),IF('Tablero Indicadores 1 Trimestre'!$G$3="Tercer Trimestre",OR('BASE DE DATOS'!$O664="Trimestral",'BASE DE DATOS'!$O664="Mensual"),OR('BASE DE DATOS'!$O664="Trimestral",'BASE DE DATOS'!$O664="Mensual",'BASE DE DATOS'!$O664="Semestral",'BASE DE DATOS'!$O664="Anual")))))</f>
        <v>0</v>
      </c>
      <c r="C664" s="13" t="str">
        <f>IF(B664,COUNTIF($B$2:B664,TRUE()),"")</f>
        <v/>
      </c>
    </row>
    <row r="665" spans="1:3" x14ac:dyDescent="0.25">
      <c r="A665" s="13"/>
      <c r="B665" s="13" t="b">
        <f>AND('BASE DE DATOS'!$A665='Tablero Indicadores 1 Trimestre'!$G$2,IF('Tablero Indicadores 1 Trimestre'!$G$3="Primer Trimestre",OR('BASE DE DATOS'!$O665="Trimestral",'BASE DE DATOS'!$O665="Mensual"),IF('Tablero Indicadores 1 Trimestre'!$G$3="Segundo Trimestre",OR('BASE DE DATOS'!$O665="Trimestral",'BASE DE DATOS'!$O665="Mensual",'BASE DE DATOS'!$O665="Semestral"),IF('Tablero Indicadores 1 Trimestre'!$G$3="Tercer Trimestre",OR('BASE DE DATOS'!$O665="Trimestral",'BASE DE DATOS'!$O665="Mensual"),OR('BASE DE DATOS'!$O665="Trimestral",'BASE DE DATOS'!$O665="Mensual",'BASE DE DATOS'!$O665="Semestral",'BASE DE DATOS'!$O665="Anual")))))</f>
        <v>0</v>
      </c>
      <c r="C665" s="13" t="str">
        <f>IF(B665,COUNTIF($B$2:B665,TRUE()),"")</f>
        <v/>
      </c>
    </row>
    <row r="666" spans="1:3" x14ac:dyDescent="0.25">
      <c r="A666" s="13"/>
      <c r="B666" s="13" t="b">
        <f>AND('BASE DE DATOS'!$A666='Tablero Indicadores 1 Trimestre'!$G$2,IF('Tablero Indicadores 1 Trimestre'!$G$3="Primer Trimestre",OR('BASE DE DATOS'!$O666="Trimestral",'BASE DE DATOS'!$O666="Mensual"),IF('Tablero Indicadores 1 Trimestre'!$G$3="Segundo Trimestre",OR('BASE DE DATOS'!$O666="Trimestral",'BASE DE DATOS'!$O666="Mensual",'BASE DE DATOS'!$O666="Semestral"),IF('Tablero Indicadores 1 Trimestre'!$G$3="Tercer Trimestre",OR('BASE DE DATOS'!$O666="Trimestral",'BASE DE DATOS'!$O666="Mensual"),OR('BASE DE DATOS'!$O666="Trimestral",'BASE DE DATOS'!$O666="Mensual",'BASE DE DATOS'!$O666="Semestral",'BASE DE DATOS'!$O666="Anual")))))</f>
        <v>0</v>
      </c>
      <c r="C666" s="13" t="str">
        <f>IF(B666,COUNTIF($B$2:B666,TRUE()),"")</f>
        <v/>
      </c>
    </row>
    <row r="667" spans="1:3" x14ac:dyDescent="0.25">
      <c r="A667" s="13"/>
      <c r="B667" s="13" t="b">
        <f>AND('BASE DE DATOS'!$A667='Tablero Indicadores 1 Trimestre'!$G$2,IF('Tablero Indicadores 1 Trimestre'!$G$3="Primer Trimestre",OR('BASE DE DATOS'!$O667="Trimestral",'BASE DE DATOS'!$O667="Mensual"),IF('Tablero Indicadores 1 Trimestre'!$G$3="Segundo Trimestre",OR('BASE DE DATOS'!$O667="Trimestral",'BASE DE DATOS'!$O667="Mensual",'BASE DE DATOS'!$O667="Semestral"),IF('Tablero Indicadores 1 Trimestre'!$G$3="Tercer Trimestre",OR('BASE DE DATOS'!$O667="Trimestral",'BASE DE DATOS'!$O667="Mensual"),OR('BASE DE DATOS'!$O667="Trimestral",'BASE DE DATOS'!$O667="Mensual",'BASE DE DATOS'!$O667="Semestral",'BASE DE DATOS'!$O667="Anual")))))</f>
        <v>0</v>
      </c>
      <c r="C667" s="13" t="str">
        <f>IF(B667,COUNTIF($B$2:B667,TRUE()),"")</f>
        <v/>
      </c>
    </row>
    <row r="668" spans="1:3" x14ac:dyDescent="0.25">
      <c r="A668" s="13"/>
      <c r="B668" s="13" t="b">
        <f>AND('BASE DE DATOS'!$A668='Tablero Indicadores 1 Trimestre'!$G$2,IF('Tablero Indicadores 1 Trimestre'!$G$3="Primer Trimestre",OR('BASE DE DATOS'!$O668="Trimestral",'BASE DE DATOS'!$O668="Mensual"),IF('Tablero Indicadores 1 Trimestre'!$G$3="Segundo Trimestre",OR('BASE DE DATOS'!$O668="Trimestral",'BASE DE DATOS'!$O668="Mensual",'BASE DE DATOS'!$O668="Semestral"),IF('Tablero Indicadores 1 Trimestre'!$G$3="Tercer Trimestre",OR('BASE DE DATOS'!$O668="Trimestral",'BASE DE DATOS'!$O668="Mensual"),OR('BASE DE DATOS'!$O668="Trimestral",'BASE DE DATOS'!$O668="Mensual",'BASE DE DATOS'!$O668="Semestral",'BASE DE DATOS'!$O668="Anual")))))</f>
        <v>0</v>
      </c>
      <c r="C668" s="13" t="str">
        <f>IF(B668,COUNTIF($B$2:B668,TRUE()),"")</f>
        <v/>
      </c>
    </row>
    <row r="669" spans="1:3" x14ac:dyDescent="0.25">
      <c r="A669" s="13"/>
      <c r="B669" s="13" t="b">
        <f>AND('BASE DE DATOS'!$A669='Tablero Indicadores 1 Trimestre'!$G$2,IF('Tablero Indicadores 1 Trimestre'!$G$3="Primer Trimestre",OR('BASE DE DATOS'!$O669="Trimestral",'BASE DE DATOS'!$O669="Mensual"),IF('Tablero Indicadores 1 Trimestre'!$G$3="Segundo Trimestre",OR('BASE DE DATOS'!$O669="Trimestral",'BASE DE DATOS'!$O669="Mensual",'BASE DE DATOS'!$O669="Semestral"),IF('Tablero Indicadores 1 Trimestre'!$G$3="Tercer Trimestre",OR('BASE DE DATOS'!$O669="Trimestral",'BASE DE DATOS'!$O669="Mensual"),OR('BASE DE DATOS'!$O669="Trimestral",'BASE DE DATOS'!$O669="Mensual",'BASE DE DATOS'!$O669="Semestral",'BASE DE DATOS'!$O669="Anual")))))</f>
        <v>0</v>
      </c>
      <c r="C669" s="13" t="str">
        <f>IF(B669,COUNTIF($B$2:B669,TRUE()),"")</f>
        <v/>
      </c>
    </row>
    <row r="670" spans="1:3" x14ac:dyDescent="0.25">
      <c r="A670" s="13"/>
      <c r="B670" s="13" t="b">
        <f>AND('BASE DE DATOS'!$A670='Tablero Indicadores 1 Trimestre'!$G$2,IF('Tablero Indicadores 1 Trimestre'!$G$3="Primer Trimestre",OR('BASE DE DATOS'!$O670="Trimestral",'BASE DE DATOS'!$O670="Mensual"),IF('Tablero Indicadores 1 Trimestre'!$G$3="Segundo Trimestre",OR('BASE DE DATOS'!$O670="Trimestral",'BASE DE DATOS'!$O670="Mensual",'BASE DE DATOS'!$O670="Semestral"),IF('Tablero Indicadores 1 Trimestre'!$G$3="Tercer Trimestre",OR('BASE DE DATOS'!$O670="Trimestral",'BASE DE DATOS'!$O670="Mensual"),OR('BASE DE DATOS'!$O670="Trimestral",'BASE DE DATOS'!$O670="Mensual",'BASE DE DATOS'!$O670="Semestral",'BASE DE DATOS'!$O670="Anual")))))</f>
        <v>0</v>
      </c>
      <c r="C670" s="13" t="str">
        <f>IF(B670,COUNTIF($B$2:B670,TRUE()),"")</f>
        <v/>
      </c>
    </row>
    <row r="671" spans="1:3" x14ac:dyDescent="0.25">
      <c r="A671" s="13"/>
      <c r="B671" s="13" t="b">
        <f>AND('BASE DE DATOS'!$A671='Tablero Indicadores 1 Trimestre'!$G$2,IF('Tablero Indicadores 1 Trimestre'!$G$3="Primer Trimestre",OR('BASE DE DATOS'!$O671="Trimestral",'BASE DE DATOS'!$O671="Mensual"),IF('Tablero Indicadores 1 Trimestre'!$G$3="Segundo Trimestre",OR('BASE DE DATOS'!$O671="Trimestral",'BASE DE DATOS'!$O671="Mensual",'BASE DE DATOS'!$O671="Semestral"),IF('Tablero Indicadores 1 Trimestre'!$G$3="Tercer Trimestre",OR('BASE DE DATOS'!$O671="Trimestral",'BASE DE DATOS'!$O671="Mensual"),OR('BASE DE DATOS'!$O671="Trimestral",'BASE DE DATOS'!$O671="Mensual",'BASE DE DATOS'!$O671="Semestral",'BASE DE DATOS'!$O671="Anual")))))</f>
        <v>0</v>
      </c>
      <c r="C671" s="13" t="str">
        <f>IF(B671,COUNTIF($B$2:B671,TRUE()),"")</f>
        <v/>
      </c>
    </row>
    <row r="672" spans="1:3" x14ac:dyDescent="0.25">
      <c r="A672" s="13"/>
      <c r="B672" s="13" t="b">
        <f>AND('BASE DE DATOS'!$A672='Tablero Indicadores 1 Trimestre'!$G$2,IF('Tablero Indicadores 1 Trimestre'!$G$3="Primer Trimestre",OR('BASE DE DATOS'!$O672="Trimestral",'BASE DE DATOS'!$O672="Mensual"),IF('Tablero Indicadores 1 Trimestre'!$G$3="Segundo Trimestre",OR('BASE DE DATOS'!$O672="Trimestral",'BASE DE DATOS'!$O672="Mensual",'BASE DE DATOS'!$O672="Semestral"),IF('Tablero Indicadores 1 Trimestre'!$G$3="Tercer Trimestre",OR('BASE DE DATOS'!$O672="Trimestral",'BASE DE DATOS'!$O672="Mensual"),OR('BASE DE DATOS'!$O672="Trimestral",'BASE DE DATOS'!$O672="Mensual",'BASE DE DATOS'!$O672="Semestral",'BASE DE DATOS'!$O672="Anual")))))</f>
        <v>0</v>
      </c>
      <c r="C672" s="13" t="str">
        <f>IF(B672,COUNTIF($B$2:B672,TRUE()),"")</f>
        <v/>
      </c>
    </row>
    <row r="673" spans="1:3" x14ac:dyDescent="0.25">
      <c r="A673" s="13"/>
      <c r="B673" s="13" t="b">
        <f>AND('BASE DE DATOS'!$A673='Tablero Indicadores 1 Trimestre'!$G$2,IF('Tablero Indicadores 1 Trimestre'!$G$3="Primer Trimestre",OR('BASE DE DATOS'!$O673="Trimestral",'BASE DE DATOS'!$O673="Mensual"),IF('Tablero Indicadores 1 Trimestre'!$G$3="Segundo Trimestre",OR('BASE DE DATOS'!$O673="Trimestral",'BASE DE DATOS'!$O673="Mensual",'BASE DE DATOS'!$O673="Semestral"),IF('Tablero Indicadores 1 Trimestre'!$G$3="Tercer Trimestre",OR('BASE DE DATOS'!$O673="Trimestral",'BASE DE DATOS'!$O673="Mensual"),OR('BASE DE DATOS'!$O673="Trimestral",'BASE DE DATOS'!$O673="Mensual",'BASE DE DATOS'!$O673="Semestral",'BASE DE DATOS'!$O673="Anual")))))</f>
        <v>0</v>
      </c>
      <c r="C673" s="13" t="str">
        <f>IF(B673,COUNTIF($B$2:B673,TRUE()),"")</f>
        <v/>
      </c>
    </row>
    <row r="674" spans="1:3" x14ac:dyDescent="0.25">
      <c r="A674" s="13"/>
      <c r="B674" s="13" t="b">
        <f>AND('BASE DE DATOS'!$A674='Tablero Indicadores 1 Trimestre'!$G$2,IF('Tablero Indicadores 1 Trimestre'!$G$3="Primer Trimestre",OR('BASE DE DATOS'!$O674="Trimestral",'BASE DE DATOS'!$O674="Mensual"),IF('Tablero Indicadores 1 Trimestre'!$G$3="Segundo Trimestre",OR('BASE DE DATOS'!$O674="Trimestral",'BASE DE DATOS'!$O674="Mensual",'BASE DE DATOS'!$O674="Semestral"),IF('Tablero Indicadores 1 Trimestre'!$G$3="Tercer Trimestre",OR('BASE DE DATOS'!$O674="Trimestral",'BASE DE DATOS'!$O674="Mensual"),OR('BASE DE DATOS'!$O674="Trimestral",'BASE DE DATOS'!$O674="Mensual",'BASE DE DATOS'!$O674="Semestral",'BASE DE DATOS'!$O674="Anual")))))</f>
        <v>0</v>
      </c>
      <c r="C674" s="13" t="str">
        <f>IF(B674,COUNTIF($B$2:B674,TRUE()),"")</f>
        <v/>
      </c>
    </row>
    <row r="675" spans="1:3" x14ac:dyDescent="0.25">
      <c r="A675" s="13"/>
      <c r="B675" s="13" t="b">
        <f>AND('BASE DE DATOS'!$A675='Tablero Indicadores 1 Trimestre'!$G$2,IF('Tablero Indicadores 1 Trimestre'!$G$3="Primer Trimestre",OR('BASE DE DATOS'!$O675="Trimestral",'BASE DE DATOS'!$O675="Mensual"),IF('Tablero Indicadores 1 Trimestre'!$G$3="Segundo Trimestre",OR('BASE DE DATOS'!$O675="Trimestral",'BASE DE DATOS'!$O675="Mensual",'BASE DE DATOS'!$O675="Semestral"),IF('Tablero Indicadores 1 Trimestre'!$G$3="Tercer Trimestre",OR('BASE DE DATOS'!$O675="Trimestral",'BASE DE DATOS'!$O675="Mensual"),OR('BASE DE DATOS'!$O675="Trimestral",'BASE DE DATOS'!$O675="Mensual",'BASE DE DATOS'!$O675="Semestral",'BASE DE DATOS'!$O675="Anual")))))</f>
        <v>0</v>
      </c>
      <c r="C675" s="13" t="str">
        <f>IF(B675,COUNTIF($B$2:B675,TRUE()),"")</f>
        <v/>
      </c>
    </row>
    <row r="676" spans="1:3" x14ac:dyDescent="0.25">
      <c r="A676" s="13"/>
      <c r="B676" s="13" t="b">
        <f>AND('BASE DE DATOS'!$A676='Tablero Indicadores 1 Trimestre'!$G$2,IF('Tablero Indicadores 1 Trimestre'!$G$3="Primer Trimestre",OR('BASE DE DATOS'!$O676="Trimestral",'BASE DE DATOS'!$O676="Mensual"),IF('Tablero Indicadores 1 Trimestre'!$G$3="Segundo Trimestre",OR('BASE DE DATOS'!$O676="Trimestral",'BASE DE DATOS'!$O676="Mensual",'BASE DE DATOS'!$O676="Semestral"),IF('Tablero Indicadores 1 Trimestre'!$G$3="Tercer Trimestre",OR('BASE DE DATOS'!$O676="Trimestral",'BASE DE DATOS'!$O676="Mensual"),OR('BASE DE DATOS'!$O676="Trimestral",'BASE DE DATOS'!$O676="Mensual",'BASE DE DATOS'!$O676="Semestral",'BASE DE DATOS'!$O676="Anual")))))</f>
        <v>0</v>
      </c>
      <c r="C676" s="13" t="str">
        <f>IF(B676,COUNTIF($B$2:B676,TRUE()),"")</f>
        <v/>
      </c>
    </row>
    <row r="677" spans="1:3" x14ac:dyDescent="0.25">
      <c r="A677" s="13"/>
      <c r="B677" s="13" t="b">
        <f>AND('BASE DE DATOS'!$A677='Tablero Indicadores 1 Trimestre'!$G$2,IF('Tablero Indicadores 1 Trimestre'!$G$3="Primer Trimestre",OR('BASE DE DATOS'!$O677="Trimestral",'BASE DE DATOS'!$O677="Mensual"),IF('Tablero Indicadores 1 Trimestre'!$G$3="Segundo Trimestre",OR('BASE DE DATOS'!$O677="Trimestral",'BASE DE DATOS'!$O677="Mensual",'BASE DE DATOS'!$O677="Semestral"),IF('Tablero Indicadores 1 Trimestre'!$G$3="Tercer Trimestre",OR('BASE DE DATOS'!$O677="Trimestral",'BASE DE DATOS'!$O677="Mensual"),OR('BASE DE DATOS'!$O677="Trimestral",'BASE DE DATOS'!$O677="Mensual",'BASE DE DATOS'!$O677="Semestral",'BASE DE DATOS'!$O677="Anual")))))</f>
        <v>0</v>
      </c>
      <c r="C677" s="13" t="str">
        <f>IF(B677,COUNTIF($B$2:B677,TRUE()),"")</f>
        <v/>
      </c>
    </row>
    <row r="678" spans="1:3" x14ac:dyDescent="0.25">
      <c r="A678" s="13"/>
      <c r="B678" s="13" t="b">
        <f>AND('BASE DE DATOS'!$A678='Tablero Indicadores 1 Trimestre'!$G$2,IF('Tablero Indicadores 1 Trimestre'!$G$3="Primer Trimestre",OR('BASE DE DATOS'!$O678="Trimestral",'BASE DE DATOS'!$O678="Mensual"),IF('Tablero Indicadores 1 Trimestre'!$G$3="Segundo Trimestre",OR('BASE DE DATOS'!$O678="Trimestral",'BASE DE DATOS'!$O678="Mensual",'BASE DE DATOS'!$O678="Semestral"),IF('Tablero Indicadores 1 Trimestre'!$G$3="Tercer Trimestre",OR('BASE DE DATOS'!$O678="Trimestral",'BASE DE DATOS'!$O678="Mensual"),OR('BASE DE DATOS'!$O678="Trimestral",'BASE DE DATOS'!$O678="Mensual",'BASE DE DATOS'!$O678="Semestral",'BASE DE DATOS'!$O678="Anual")))))</f>
        <v>0</v>
      </c>
      <c r="C678" s="13" t="str">
        <f>IF(B678,COUNTIF($B$2:B678,TRUE()),"")</f>
        <v/>
      </c>
    </row>
    <row r="679" spans="1:3" x14ac:dyDescent="0.25">
      <c r="A679" s="13"/>
      <c r="B679" s="13" t="b">
        <f>AND('BASE DE DATOS'!$A679='Tablero Indicadores 1 Trimestre'!$G$2,IF('Tablero Indicadores 1 Trimestre'!$G$3="Primer Trimestre",OR('BASE DE DATOS'!$O679="Trimestral",'BASE DE DATOS'!$O679="Mensual"),IF('Tablero Indicadores 1 Trimestre'!$G$3="Segundo Trimestre",OR('BASE DE DATOS'!$O679="Trimestral",'BASE DE DATOS'!$O679="Mensual",'BASE DE DATOS'!$O679="Semestral"),IF('Tablero Indicadores 1 Trimestre'!$G$3="Tercer Trimestre",OR('BASE DE DATOS'!$O679="Trimestral",'BASE DE DATOS'!$O679="Mensual"),OR('BASE DE DATOS'!$O679="Trimestral",'BASE DE DATOS'!$O679="Mensual",'BASE DE DATOS'!$O679="Semestral",'BASE DE DATOS'!$O679="Anual")))))</f>
        <v>0</v>
      </c>
      <c r="C679" s="13" t="str">
        <f>IF(B679,COUNTIF($B$2:B679,TRUE()),"")</f>
        <v/>
      </c>
    </row>
    <row r="680" spans="1:3" x14ac:dyDescent="0.25">
      <c r="A680" s="13"/>
      <c r="B680" s="13" t="b">
        <f>AND('BASE DE DATOS'!$A680='Tablero Indicadores 1 Trimestre'!$G$2,IF('Tablero Indicadores 1 Trimestre'!$G$3="Primer Trimestre",OR('BASE DE DATOS'!$O680="Trimestral",'BASE DE DATOS'!$O680="Mensual"),IF('Tablero Indicadores 1 Trimestre'!$G$3="Segundo Trimestre",OR('BASE DE DATOS'!$O680="Trimestral",'BASE DE DATOS'!$O680="Mensual",'BASE DE DATOS'!$O680="Semestral"),IF('Tablero Indicadores 1 Trimestre'!$G$3="Tercer Trimestre",OR('BASE DE DATOS'!$O680="Trimestral",'BASE DE DATOS'!$O680="Mensual"),OR('BASE DE DATOS'!$O680="Trimestral",'BASE DE DATOS'!$O680="Mensual",'BASE DE DATOS'!$O680="Semestral",'BASE DE DATOS'!$O680="Anual")))))</f>
        <v>0</v>
      </c>
      <c r="C680" s="13" t="str">
        <f>IF(B680,COUNTIF($B$2:B680,TRUE()),"")</f>
        <v/>
      </c>
    </row>
    <row r="681" spans="1:3" x14ac:dyDescent="0.25">
      <c r="A681" s="13"/>
      <c r="B681" s="13" t="b">
        <f>AND('BASE DE DATOS'!$A681='Tablero Indicadores 1 Trimestre'!$G$2,IF('Tablero Indicadores 1 Trimestre'!$G$3="Primer Trimestre",OR('BASE DE DATOS'!$O681="Trimestral",'BASE DE DATOS'!$O681="Mensual"),IF('Tablero Indicadores 1 Trimestre'!$G$3="Segundo Trimestre",OR('BASE DE DATOS'!$O681="Trimestral",'BASE DE DATOS'!$O681="Mensual",'BASE DE DATOS'!$O681="Semestral"),IF('Tablero Indicadores 1 Trimestre'!$G$3="Tercer Trimestre",OR('BASE DE DATOS'!$O681="Trimestral",'BASE DE DATOS'!$O681="Mensual"),OR('BASE DE DATOS'!$O681="Trimestral",'BASE DE DATOS'!$O681="Mensual",'BASE DE DATOS'!$O681="Semestral",'BASE DE DATOS'!$O681="Anual")))))</f>
        <v>0</v>
      </c>
      <c r="C681" s="13" t="str">
        <f>IF(B681,COUNTIF($B$2:B681,TRUE()),"")</f>
        <v/>
      </c>
    </row>
    <row r="682" spans="1:3" x14ac:dyDescent="0.25">
      <c r="A682" s="13"/>
      <c r="B682" s="13" t="b">
        <f>AND('BASE DE DATOS'!$A682='Tablero Indicadores 1 Trimestre'!$G$2,IF('Tablero Indicadores 1 Trimestre'!$G$3="Primer Trimestre",OR('BASE DE DATOS'!$O682="Trimestral",'BASE DE DATOS'!$O682="Mensual"),IF('Tablero Indicadores 1 Trimestre'!$G$3="Segundo Trimestre",OR('BASE DE DATOS'!$O682="Trimestral",'BASE DE DATOS'!$O682="Mensual",'BASE DE DATOS'!$O682="Semestral"),IF('Tablero Indicadores 1 Trimestre'!$G$3="Tercer Trimestre",OR('BASE DE DATOS'!$O682="Trimestral",'BASE DE DATOS'!$O682="Mensual"),OR('BASE DE DATOS'!$O682="Trimestral",'BASE DE DATOS'!$O682="Mensual",'BASE DE DATOS'!$O682="Semestral",'BASE DE DATOS'!$O682="Anual")))))</f>
        <v>0</v>
      </c>
      <c r="C682" s="13" t="str">
        <f>IF(B682,COUNTIF($B$2:B682,TRUE()),"")</f>
        <v/>
      </c>
    </row>
    <row r="683" spans="1:3" x14ac:dyDescent="0.25">
      <c r="A683" s="13"/>
      <c r="B683" s="13" t="b">
        <f>AND('BASE DE DATOS'!$A683='Tablero Indicadores 1 Trimestre'!$G$2,IF('Tablero Indicadores 1 Trimestre'!$G$3="Primer Trimestre",OR('BASE DE DATOS'!$O683="Trimestral",'BASE DE DATOS'!$O683="Mensual"),IF('Tablero Indicadores 1 Trimestre'!$G$3="Segundo Trimestre",OR('BASE DE DATOS'!$O683="Trimestral",'BASE DE DATOS'!$O683="Mensual",'BASE DE DATOS'!$O683="Semestral"),IF('Tablero Indicadores 1 Trimestre'!$G$3="Tercer Trimestre",OR('BASE DE DATOS'!$O683="Trimestral",'BASE DE DATOS'!$O683="Mensual"),OR('BASE DE DATOS'!$O683="Trimestral",'BASE DE DATOS'!$O683="Mensual",'BASE DE DATOS'!$O683="Semestral",'BASE DE DATOS'!$O683="Anual")))))</f>
        <v>0</v>
      </c>
      <c r="C683" s="13" t="str">
        <f>IF(B683,COUNTIF($B$2:B683,TRUE()),"")</f>
        <v/>
      </c>
    </row>
    <row r="684" spans="1:3" x14ac:dyDescent="0.25">
      <c r="A684" s="13"/>
      <c r="B684" s="13" t="b">
        <f>AND('BASE DE DATOS'!$A684='Tablero Indicadores 1 Trimestre'!$G$2,IF('Tablero Indicadores 1 Trimestre'!$G$3="Primer Trimestre",OR('BASE DE DATOS'!$O684="Trimestral",'BASE DE DATOS'!$O684="Mensual"),IF('Tablero Indicadores 1 Trimestre'!$G$3="Segundo Trimestre",OR('BASE DE DATOS'!$O684="Trimestral",'BASE DE DATOS'!$O684="Mensual",'BASE DE DATOS'!$O684="Semestral"),IF('Tablero Indicadores 1 Trimestre'!$G$3="Tercer Trimestre",OR('BASE DE DATOS'!$O684="Trimestral",'BASE DE DATOS'!$O684="Mensual"),OR('BASE DE DATOS'!$O684="Trimestral",'BASE DE DATOS'!$O684="Mensual",'BASE DE DATOS'!$O684="Semestral",'BASE DE DATOS'!$O684="Anual")))))</f>
        <v>0</v>
      </c>
      <c r="C684" s="13" t="str">
        <f>IF(B684,COUNTIF($B$2:B684,TRUE()),"")</f>
        <v/>
      </c>
    </row>
    <row r="685" spans="1:3" x14ac:dyDescent="0.25">
      <c r="A685" s="13"/>
      <c r="B685" s="13" t="b">
        <f>AND('BASE DE DATOS'!$A685='Tablero Indicadores 1 Trimestre'!$G$2,IF('Tablero Indicadores 1 Trimestre'!$G$3="Primer Trimestre",OR('BASE DE DATOS'!$O685="Trimestral",'BASE DE DATOS'!$O685="Mensual"),IF('Tablero Indicadores 1 Trimestre'!$G$3="Segundo Trimestre",OR('BASE DE DATOS'!$O685="Trimestral",'BASE DE DATOS'!$O685="Mensual",'BASE DE DATOS'!$O685="Semestral"),IF('Tablero Indicadores 1 Trimestre'!$G$3="Tercer Trimestre",OR('BASE DE DATOS'!$O685="Trimestral",'BASE DE DATOS'!$O685="Mensual"),OR('BASE DE DATOS'!$O685="Trimestral",'BASE DE DATOS'!$O685="Mensual",'BASE DE DATOS'!$O685="Semestral",'BASE DE DATOS'!$O685="Anual")))))</f>
        <v>0</v>
      </c>
      <c r="C685" s="13" t="str">
        <f>IF(B685,COUNTIF($B$2:B685,TRUE()),"")</f>
        <v/>
      </c>
    </row>
    <row r="686" spans="1:3" x14ac:dyDescent="0.25">
      <c r="A686" s="13"/>
      <c r="B686" s="13" t="b">
        <f>AND('BASE DE DATOS'!$A686='Tablero Indicadores 1 Trimestre'!$G$2,IF('Tablero Indicadores 1 Trimestre'!$G$3="Primer Trimestre",OR('BASE DE DATOS'!$O686="Trimestral",'BASE DE DATOS'!$O686="Mensual"),IF('Tablero Indicadores 1 Trimestre'!$G$3="Segundo Trimestre",OR('BASE DE DATOS'!$O686="Trimestral",'BASE DE DATOS'!$O686="Mensual",'BASE DE DATOS'!$O686="Semestral"),IF('Tablero Indicadores 1 Trimestre'!$G$3="Tercer Trimestre",OR('BASE DE DATOS'!$O686="Trimestral",'BASE DE DATOS'!$O686="Mensual"),OR('BASE DE DATOS'!$O686="Trimestral",'BASE DE DATOS'!$O686="Mensual",'BASE DE DATOS'!$O686="Semestral",'BASE DE DATOS'!$O686="Anual")))))</f>
        <v>0</v>
      </c>
      <c r="C686" s="13" t="str">
        <f>IF(B686,COUNTIF($B$2:B686,TRUE()),"")</f>
        <v/>
      </c>
    </row>
    <row r="687" spans="1:3" x14ac:dyDescent="0.25">
      <c r="A687" s="13"/>
      <c r="B687" s="13" t="b">
        <f>AND('BASE DE DATOS'!$A687='Tablero Indicadores 1 Trimestre'!$G$2,IF('Tablero Indicadores 1 Trimestre'!$G$3="Primer Trimestre",OR('BASE DE DATOS'!$O687="Trimestral",'BASE DE DATOS'!$O687="Mensual"),IF('Tablero Indicadores 1 Trimestre'!$G$3="Segundo Trimestre",OR('BASE DE DATOS'!$O687="Trimestral",'BASE DE DATOS'!$O687="Mensual",'BASE DE DATOS'!$O687="Semestral"),IF('Tablero Indicadores 1 Trimestre'!$G$3="Tercer Trimestre",OR('BASE DE DATOS'!$O687="Trimestral",'BASE DE DATOS'!$O687="Mensual"),OR('BASE DE DATOS'!$O687="Trimestral",'BASE DE DATOS'!$O687="Mensual",'BASE DE DATOS'!$O687="Semestral",'BASE DE DATOS'!$O687="Anual")))))</f>
        <v>0</v>
      </c>
      <c r="C687" s="13" t="str">
        <f>IF(B687,COUNTIF($B$2:B687,TRUE()),"")</f>
        <v/>
      </c>
    </row>
    <row r="688" spans="1:3" x14ac:dyDescent="0.25">
      <c r="A688" s="13"/>
      <c r="B688" s="13" t="b">
        <f>AND('BASE DE DATOS'!$A688='Tablero Indicadores 1 Trimestre'!$G$2,IF('Tablero Indicadores 1 Trimestre'!$G$3="Primer Trimestre",OR('BASE DE DATOS'!$O688="Trimestral",'BASE DE DATOS'!$O688="Mensual"),IF('Tablero Indicadores 1 Trimestre'!$G$3="Segundo Trimestre",OR('BASE DE DATOS'!$O688="Trimestral",'BASE DE DATOS'!$O688="Mensual",'BASE DE DATOS'!$O688="Semestral"),IF('Tablero Indicadores 1 Trimestre'!$G$3="Tercer Trimestre",OR('BASE DE DATOS'!$O688="Trimestral",'BASE DE DATOS'!$O688="Mensual"),OR('BASE DE DATOS'!$O688="Trimestral",'BASE DE DATOS'!$O688="Mensual",'BASE DE DATOS'!$O688="Semestral",'BASE DE DATOS'!$O688="Anual")))))</f>
        <v>0</v>
      </c>
      <c r="C688" s="13" t="str">
        <f>IF(B688,COUNTIF($B$2:B688,TRUE()),"")</f>
        <v/>
      </c>
    </row>
    <row r="689" spans="1:3" x14ac:dyDescent="0.25">
      <c r="A689" s="13"/>
      <c r="B689" s="13" t="b">
        <f>AND('BASE DE DATOS'!$A689='Tablero Indicadores 1 Trimestre'!$G$2,IF('Tablero Indicadores 1 Trimestre'!$G$3="Primer Trimestre",OR('BASE DE DATOS'!$O689="Trimestral",'BASE DE DATOS'!$O689="Mensual"),IF('Tablero Indicadores 1 Trimestre'!$G$3="Segundo Trimestre",OR('BASE DE DATOS'!$O689="Trimestral",'BASE DE DATOS'!$O689="Mensual",'BASE DE DATOS'!$O689="Semestral"),IF('Tablero Indicadores 1 Trimestre'!$G$3="Tercer Trimestre",OR('BASE DE DATOS'!$O689="Trimestral",'BASE DE DATOS'!$O689="Mensual"),OR('BASE DE DATOS'!$O689="Trimestral",'BASE DE DATOS'!$O689="Mensual",'BASE DE DATOS'!$O689="Semestral",'BASE DE DATOS'!$O689="Anual")))))</f>
        <v>0</v>
      </c>
      <c r="C689" s="13" t="str">
        <f>IF(B689,COUNTIF($B$2:B689,TRUE()),"")</f>
        <v/>
      </c>
    </row>
    <row r="690" spans="1:3" x14ac:dyDescent="0.25">
      <c r="A690" s="13"/>
      <c r="B690" s="13" t="b">
        <f>AND('BASE DE DATOS'!$A690='Tablero Indicadores 1 Trimestre'!$G$2,IF('Tablero Indicadores 1 Trimestre'!$G$3="Primer Trimestre",OR('BASE DE DATOS'!$O690="Trimestral",'BASE DE DATOS'!$O690="Mensual"),IF('Tablero Indicadores 1 Trimestre'!$G$3="Segundo Trimestre",OR('BASE DE DATOS'!$O690="Trimestral",'BASE DE DATOS'!$O690="Mensual",'BASE DE DATOS'!$O690="Semestral"),IF('Tablero Indicadores 1 Trimestre'!$G$3="Tercer Trimestre",OR('BASE DE DATOS'!$O690="Trimestral",'BASE DE DATOS'!$O690="Mensual"),OR('BASE DE DATOS'!$O690="Trimestral",'BASE DE DATOS'!$O690="Mensual",'BASE DE DATOS'!$O690="Semestral",'BASE DE DATOS'!$O690="Anual")))))</f>
        <v>0</v>
      </c>
      <c r="C690" s="13" t="str">
        <f>IF(B690,COUNTIF($B$2:B690,TRUE()),"")</f>
        <v/>
      </c>
    </row>
    <row r="691" spans="1:3" x14ac:dyDescent="0.25">
      <c r="A691" s="13"/>
      <c r="B691" s="13" t="b">
        <f>AND('BASE DE DATOS'!$A691='Tablero Indicadores 1 Trimestre'!$G$2,IF('Tablero Indicadores 1 Trimestre'!$G$3="Primer Trimestre",OR('BASE DE DATOS'!$O691="Trimestral",'BASE DE DATOS'!$O691="Mensual"),IF('Tablero Indicadores 1 Trimestre'!$G$3="Segundo Trimestre",OR('BASE DE DATOS'!$O691="Trimestral",'BASE DE DATOS'!$O691="Mensual",'BASE DE DATOS'!$O691="Semestral"),IF('Tablero Indicadores 1 Trimestre'!$G$3="Tercer Trimestre",OR('BASE DE DATOS'!$O691="Trimestral",'BASE DE DATOS'!$O691="Mensual"),OR('BASE DE DATOS'!$O691="Trimestral",'BASE DE DATOS'!$O691="Mensual",'BASE DE DATOS'!$O691="Semestral",'BASE DE DATOS'!$O691="Anual")))))</f>
        <v>0</v>
      </c>
      <c r="C691" s="13" t="str">
        <f>IF(B691,COUNTIF($B$2:B691,TRUE()),"")</f>
        <v/>
      </c>
    </row>
    <row r="692" spans="1:3" x14ac:dyDescent="0.25">
      <c r="A692" s="13"/>
      <c r="B692" s="13" t="b">
        <f>AND('BASE DE DATOS'!$A692='Tablero Indicadores 1 Trimestre'!$G$2,IF('Tablero Indicadores 1 Trimestre'!$G$3="Primer Trimestre",OR('BASE DE DATOS'!$O692="Trimestral",'BASE DE DATOS'!$O692="Mensual"),IF('Tablero Indicadores 1 Trimestre'!$G$3="Segundo Trimestre",OR('BASE DE DATOS'!$O692="Trimestral",'BASE DE DATOS'!$O692="Mensual",'BASE DE DATOS'!$O692="Semestral"),IF('Tablero Indicadores 1 Trimestre'!$G$3="Tercer Trimestre",OR('BASE DE DATOS'!$O692="Trimestral",'BASE DE DATOS'!$O692="Mensual"),OR('BASE DE DATOS'!$O692="Trimestral",'BASE DE DATOS'!$O692="Mensual",'BASE DE DATOS'!$O692="Semestral",'BASE DE DATOS'!$O692="Anual")))))</f>
        <v>0</v>
      </c>
      <c r="C692" s="13" t="str">
        <f>IF(B692,COUNTIF($B$2:B692,TRUE()),"")</f>
        <v/>
      </c>
    </row>
    <row r="693" spans="1:3" x14ac:dyDescent="0.25">
      <c r="A693" s="13"/>
      <c r="B693" s="13" t="b">
        <f>AND('BASE DE DATOS'!$A693='Tablero Indicadores 1 Trimestre'!$G$2,IF('Tablero Indicadores 1 Trimestre'!$G$3="Primer Trimestre",OR('BASE DE DATOS'!$O693="Trimestral",'BASE DE DATOS'!$O693="Mensual"),IF('Tablero Indicadores 1 Trimestre'!$G$3="Segundo Trimestre",OR('BASE DE DATOS'!$O693="Trimestral",'BASE DE DATOS'!$O693="Mensual",'BASE DE DATOS'!$O693="Semestral"),IF('Tablero Indicadores 1 Trimestre'!$G$3="Tercer Trimestre",OR('BASE DE DATOS'!$O693="Trimestral",'BASE DE DATOS'!$O693="Mensual"),OR('BASE DE DATOS'!$O693="Trimestral",'BASE DE DATOS'!$O693="Mensual",'BASE DE DATOS'!$O693="Semestral",'BASE DE DATOS'!$O693="Anual")))))</f>
        <v>0</v>
      </c>
      <c r="C693" s="13" t="str">
        <f>IF(B693,COUNTIF($B$2:B693,TRUE()),"")</f>
        <v/>
      </c>
    </row>
    <row r="694" spans="1:3" x14ac:dyDescent="0.25">
      <c r="A694" s="13"/>
      <c r="B694" s="13" t="b">
        <f>AND('BASE DE DATOS'!$A694='Tablero Indicadores 1 Trimestre'!$G$2,IF('Tablero Indicadores 1 Trimestre'!$G$3="Primer Trimestre",OR('BASE DE DATOS'!$O694="Trimestral",'BASE DE DATOS'!$O694="Mensual"),IF('Tablero Indicadores 1 Trimestre'!$G$3="Segundo Trimestre",OR('BASE DE DATOS'!$O694="Trimestral",'BASE DE DATOS'!$O694="Mensual",'BASE DE DATOS'!$O694="Semestral"),IF('Tablero Indicadores 1 Trimestre'!$G$3="Tercer Trimestre",OR('BASE DE DATOS'!$O694="Trimestral",'BASE DE DATOS'!$O694="Mensual"),OR('BASE DE DATOS'!$O694="Trimestral",'BASE DE DATOS'!$O694="Mensual",'BASE DE DATOS'!$O694="Semestral",'BASE DE DATOS'!$O694="Anual")))))</f>
        <v>0</v>
      </c>
      <c r="C694" s="13" t="str">
        <f>IF(B694,COUNTIF($B$2:B694,TRUE()),"")</f>
        <v/>
      </c>
    </row>
    <row r="695" spans="1:3" x14ac:dyDescent="0.25">
      <c r="A695" s="13"/>
      <c r="B695" s="13" t="b">
        <f>AND('BASE DE DATOS'!$A695='Tablero Indicadores 1 Trimestre'!$G$2,IF('Tablero Indicadores 1 Trimestre'!$G$3="Primer Trimestre",OR('BASE DE DATOS'!$O695="Trimestral",'BASE DE DATOS'!$O695="Mensual"),IF('Tablero Indicadores 1 Trimestre'!$G$3="Segundo Trimestre",OR('BASE DE DATOS'!$O695="Trimestral",'BASE DE DATOS'!$O695="Mensual",'BASE DE DATOS'!$O695="Semestral"),IF('Tablero Indicadores 1 Trimestre'!$G$3="Tercer Trimestre",OR('BASE DE DATOS'!$O695="Trimestral",'BASE DE DATOS'!$O695="Mensual"),OR('BASE DE DATOS'!$O695="Trimestral",'BASE DE DATOS'!$O695="Mensual",'BASE DE DATOS'!$O695="Semestral",'BASE DE DATOS'!$O695="Anual")))))</f>
        <v>0</v>
      </c>
      <c r="C695" s="13" t="str">
        <f>IF(B695,COUNTIF($B$2:B695,TRUE()),"")</f>
        <v/>
      </c>
    </row>
    <row r="696" spans="1:3" x14ac:dyDescent="0.25">
      <c r="A696" s="13"/>
      <c r="B696" s="13" t="b">
        <f>AND('BASE DE DATOS'!$A696='Tablero Indicadores 1 Trimestre'!$G$2,IF('Tablero Indicadores 1 Trimestre'!$G$3="Primer Trimestre",OR('BASE DE DATOS'!$O696="Trimestral",'BASE DE DATOS'!$O696="Mensual"),IF('Tablero Indicadores 1 Trimestre'!$G$3="Segundo Trimestre",OR('BASE DE DATOS'!$O696="Trimestral",'BASE DE DATOS'!$O696="Mensual",'BASE DE DATOS'!$O696="Semestral"),IF('Tablero Indicadores 1 Trimestre'!$G$3="Tercer Trimestre",OR('BASE DE DATOS'!$O696="Trimestral",'BASE DE DATOS'!$O696="Mensual"),OR('BASE DE DATOS'!$O696="Trimestral",'BASE DE DATOS'!$O696="Mensual",'BASE DE DATOS'!$O696="Semestral",'BASE DE DATOS'!$O696="Anual")))))</f>
        <v>0</v>
      </c>
      <c r="C696" s="13" t="str">
        <f>IF(B696,COUNTIF($B$2:B696,TRUE()),"")</f>
        <v/>
      </c>
    </row>
    <row r="697" spans="1:3" x14ac:dyDescent="0.25">
      <c r="A697" s="13"/>
      <c r="B697" s="13" t="b">
        <f>AND('BASE DE DATOS'!$A697='Tablero Indicadores 1 Trimestre'!$G$2,IF('Tablero Indicadores 1 Trimestre'!$G$3="Primer Trimestre",OR('BASE DE DATOS'!$O697="Trimestral",'BASE DE DATOS'!$O697="Mensual"),IF('Tablero Indicadores 1 Trimestre'!$G$3="Segundo Trimestre",OR('BASE DE DATOS'!$O697="Trimestral",'BASE DE DATOS'!$O697="Mensual",'BASE DE DATOS'!$O697="Semestral"),IF('Tablero Indicadores 1 Trimestre'!$G$3="Tercer Trimestre",OR('BASE DE DATOS'!$O697="Trimestral",'BASE DE DATOS'!$O697="Mensual"),OR('BASE DE DATOS'!$O697="Trimestral",'BASE DE DATOS'!$O697="Mensual",'BASE DE DATOS'!$O697="Semestral",'BASE DE DATOS'!$O697="Anual")))))</f>
        <v>0</v>
      </c>
      <c r="C697" s="13" t="str">
        <f>IF(B697,COUNTIF($B$2:B697,TRUE()),"")</f>
        <v/>
      </c>
    </row>
    <row r="698" spans="1:3" x14ac:dyDescent="0.25">
      <c r="A698" s="13"/>
      <c r="B698" s="13" t="b">
        <f>AND('BASE DE DATOS'!$A698='Tablero Indicadores 1 Trimestre'!$G$2,IF('Tablero Indicadores 1 Trimestre'!$G$3="Primer Trimestre",OR('BASE DE DATOS'!$O698="Trimestral",'BASE DE DATOS'!$O698="Mensual"),IF('Tablero Indicadores 1 Trimestre'!$G$3="Segundo Trimestre",OR('BASE DE DATOS'!$O698="Trimestral",'BASE DE DATOS'!$O698="Mensual",'BASE DE DATOS'!$O698="Semestral"),IF('Tablero Indicadores 1 Trimestre'!$G$3="Tercer Trimestre",OR('BASE DE DATOS'!$O698="Trimestral",'BASE DE DATOS'!$O698="Mensual"),OR('BASE DE DATOS'!$O698="Trimestral",'BASE DE DATOS'!$O698="Mensual",'BASE DE DATOS'!$O698="Semestral",'BASE DE DATOS'!$O698="Anual")))))</f>
        <v>0</v>
      </c>
      <c r="C698" s="13" t="str">
        <f>IF(B698,COUNTIF($B$2:B698,TRUE()),"")</f>
        <v/>
      </c>
    </row>
    <row r="699" spans="1:3" x14ac:dyDescent="0.25">
      <c r="A699" s="13"/>
      <c r="B699" s="13" t="b">
        <f>AND('BASE DE DATOS'!$A699='Tablero Indicadores 1 Trimestre'!$G$2,IF('Tablero Indicadores 1 Trimestre'!$G$3="Primer Trimestre",OR('BASE DE DATOS'!$O699="Trimestral",'BASE DE DATOS'!$O699="Mensual"),IF('Tablero Indicadores 1 Trimestre'!$G$3="Segundo Trimestre",OR('BASE DE DATOS'!$O699="Trimestral",'BASE DE DATOS'!$O699="Mensual",'BASE DE DATOS'!$O699="Semestral"),IF('Tablero Indicadores 1 Trimestre'!$G$3="Tercer Trimestre",OR('BASE DE DATOS'!$O699="Trimestral",'BASE DE DATOS'!$O699="Mensual"),OR('BASE DE DATOS'!$O699="Trimestral",'BASE DE DATOS'!$O699="Mensual",'BASE DE DATOS'!$O699="Semestral",'BASE DE DATOS'!$O699="Anual")))))</f>
        <v>0</v>
      </c>
      <c r="C699" s="13" t="str">
        <f>IF(B699,COUNTIF($B$2:B699,TRUE()),"")</f>
        <v/>
      </c>
    </row>
    <row r="700" spans="1:3" x14ac:dyDescent="0.25">
      <c r="A700" s="13"/>
      <c r="B700" s="13" t="b">
        <f>AND('BASE DE DATOS'!$A700='Tablero Indicadores 1 Trimestre'!$G$2,IF('Tablero Indicadores 1 Trimestre'!$G$3="Primer Trimestre",OR('BASE DE DATOS'!$O700="Trimestral",'BASE DE DATOS'!$O700="Mensual"),IF('Tablero Indicadores 1 Trimestre'!$G$3="Segundo Trimestre",OR('BASE DE DATOS'!$O700="Trimestral",'BASE DE DATOS'!$O700="Mensual",'BASE DE DATOS'!$O700="Semestral"),IF('Tablero Indicadores 1 Trimestre'!$G$3="Tercer Trimestre",OR('BASE DE DATOS'!$O700="Trimestral",'BASE DE DATOS'!$O700="Mensual"),OR('BASE DE DATOS'!$O700="Trimestral",'BASE DE DATOS'!$O700="Mensual",'BASE DE DATOS'!$O700="Semestral",'BASE DE DATOS'!$O700="Anual")))))</f>
        <v>0</v>
      </c>
      <c r="C700" s="13" t="str">
        <f>IF(B700,COUNTIF($B$2:B700,TRUE()),"")</f>
        <v/>
      </c>
    </row>
    <row r="701" spans="1:3" x14ac:dyDescent="0.25">
      <c r="A701" s="13"/>
      <c r="B701" s="13" t="b">
        <f>AND('BASE DE DATOS'!$A701='Tablero Indicadores 1 Trimestre'!$G$2,IF('Tablero Indicadores 1 Trimestre'!$G$3="Primer Trimestre",OR('BASE DE DATOS'!$O701="Trimestral",'BASE DE DATOS'!$O701="Mensual"),IF('Tablero Indicadores 1 Trimestre'!$G$3="Segundo Trimestre",OR('BASE DE DATOS'!$O701="Trimestral",'BASE DE DATOS'!$O701="Mensual",'BASE DE DATOS'!$O701="Semestral"),IF('Tablero Indicadores 1 Trimestre'!$G$3="Tercer Trimestre",OR('BASE DE DATOS'!$O701="Trimestral",'BASE DE DATOS'!$O701="Mensual"),OR('BASE DE DATOS'!$O701="Trimestral",'BASE DE DATOS'!$O701="Mensual",'BASE DE DATOS'!$O701="Semestral",'BASE DE DATOS'!$O701="Anual")))))</f>
        <v>0</v>
      </c>
      <c r="C701" s="13" t="str">
        <f>IF(B701,COUNTIF($B$2:B701,TRUE()),"")</f>
        <v/>
      </c>
    </row>
    <row r="702" spans="1:3" x14ac:dyDescent="0.25">
      <c r="A702" s="13"/>
      <c r="B702" s="13" t="b">
        <f>AND('BASE DE DATOS'!$A702='Tablero Indicadores 1 Trimestre'!$G$2,IF('Tablero Indicadores 1 Trimestre'!$G$3="Primer Trimestre",OR('BASE DE DATOS'!$O702="Trimestral",'BASE DE DATOS'!$O702="Mensual"),IF('Tablero Indicadores 1 Trimestre'!$G$3="Segundo Trimestre",OR('BASE DE DATOS'!$O702="Trimestral",'BASE DE DATOS'!$O702="Mensual",'BASE DE DATOS'!$O702="Semestral"),IF('Tablero Indicadores 1 Trimestre'!$G$3="Tercer Trimestre",OR('BASE DE DATOS'!$O702="Trimestral",'BASE DE DATOS'!$O702="Mensual"),OR('BASE DE DATOS'!$O702="Trimestral",'BASE DE DATOS'!$O702="Mensual",'BASE DE DATOS'!$O702="Semestral",'BASE DE DATOS'!$O702="Anual")))))</f>
        <v>0</v>
      </c>
      <c r="C702" s="13" t="str">
        <f>IF(B702,COUNTIF($B$2:B702,TRUE()),"")</f>
        <v/>
      </c>
    </row>
    <row r="703" spans="1:3" x14ac:dyDescent="0.25">
      <c r="A703" s="13"/>
      <c r="B703" s="13" t="b">
        <f>AND('BASE DE DATOS'!$A703='Tablero Indicadores 1 Trimestre'!$G$2,IF('Tablero Indicadores 1 Trimestre'!$G$3="Primer Trimestre",OR('BASE DE DATOS'!$O703="Trimestral",'BASE DE DATOS'!$O703="Mensual"),IF('Tablero Indicadores 1 Trimestre'!$G$3="Segundo Trimestre",OR('BASE DE DATOS'!$O703="Trimestral",'BASE DE DATOS'!$O703="Mensual",'BASE DE DATOS'!$O703="Semestral"),IF('Tablero Indicadores 1 Trimestre'!$G$3="Tercer Trimestre",OR('BASE DE DATOS'!$O703="Trimestral",'BASE DE DATOS'!$O703="Mensual"),OR('BASE DE DATOS'!$O703="Trimestral",'BASE DE DATOS'!$O703="Mensual",'BASE DE DATOS'!$O703="Semestral",'BASE DE DATOS'!$O703="Anual")))))</f>
        <v>0</v>
      </c>
      <c r="C703" s="13" t="str">
        <f>IF(B703,COUNTIF($B$2:B703,TRUE()),"")</f>
        <v/>
      </c>
    </row>
    <row r="704" spans="1:3" x14ac:dyDescent="0.25">
      <c r="A704" s="13"/>
      <c r="B704" s="13" t="b">
        <f>AND('BASE DE DATOS'!$A704='Tablero Indicadores 1 Trimestre'!$G$2,IF('Tablero Indicadores 1 Trimestre'!$G$3="Primer Trimestre",OR('BASE DE DATOS'!$O704="Trimestral",'BASE DE DATOS'!$O704="Mensual"),IF('Tablero Indicadores 1 Trimestre'!$G$3="Segundo Trimestre",OR('BASE DE DATOS'!$O704="Trimestral",'BASE DE DATOS'!$O704="Mensual",'BASE DE DATOS'!$O704="Semestral"),IF('Tablero Indicadores 1 Trimestre'!$G$3="Tercer Trimestre",OR('BASE DE DATOS'!$O704="Trimestral",'BASE DE DATOS'!$O704="Mensual"),OR('BASE DE DATOS'!$O704="Trimestral",'BASE DE DATOS'!$O704="Mensual",'BASE DE DATOS'!$O704="Semestral",'BASE DE DATOS'!$O704="Anual")))))</f>
        <v>0</v>
      </c>
      <c r="C704" s="13" t="str">
        <f>IF(B704,COUNTIF($B$2:B704,TRUE()),"")</f>
        <v/>
      </c>
    </row>
    <row r="705" spans="1:3" x14ac:dyDescent="0.25">
      <c r="A705" s="13"/>
      <c r="B705" s="13" t="b">
        <f>AND('BASE DE DATOS'!$A705='Tablero Indicadores 1 Trimestre'!$G$2,IF('Tablero Indicadores 1 Trimestre'!$G$3="Primer Trimestre",OR('BASE DE DATOS'!$O705="Trimestral",'BASE DE DATOS'!$O705="Mensual"),IF('Tablero Indicadores 1 Trimestre'!$G$3="Segundo Trimestre",OR('BASE DE DATOS'!$O705="Trimestral",'BASE DE DATOS'!$O705="Mensual",'BASE DE DATOS'!$O705="Semestral"),IF('Tablero Indicadores 1 Trimestre'!$G$3="Tercer Trimestre",OR('BASE DE DATOS'!$O705="Trimestral",'BASE DE DATOS'!$O705="Mensual"),OR('BASE DE DATOS'!$O705="Trimestral",'BASE DE DATOS'!$O705="Mensual",'BASE DE DATOS'!$O705="Semestral",'BASE DE DATOS'!$O705="Anual")))))</f>
        <v>0</v>
      </c>
      <c r="C705" s="13" t="str">
        <f>IF(B705,COUNTIF($B$2:B705,TRUE()),"")</f>
        <v/>
      </c>
    </row>
    <row r="706" spans="1:3" x14ac:dyDescent="0.25">
      <c r="A706" s="13"/>
      <c r="B706" s="13" t="b">
        <f>AND('BASE DE DATOS'!$A706='Tablero Indicadores 1 Trimestre'!$G$2,IF('Tablero Indicadores 1 Trimestre'!$G$3="Primer Trimestre",OR('BASE DE DATOS'!$O706="Trimestral",'BASE DE DATOS'!$O706="Mensual"),IF('Tablero Indicadores 1 Trimestre'!$G$3="Segundo Trimestre",OR('BASE DE DATOS'!$O706="Trimestral",'BASE DE DATOS'!$O706="Mensual",'BASE DE DATOS'!$O706="Semestral"),IF('Tablero Indicadores 1 Trimestre'!$G$3="Tercer Trimestre",OR('BASE DE DATOS'!$O706="Trimestral",'BASE DE DATOS'!$O706="Mensual"),OR('BASE DE DATOS'!$O706="Trimestral",'BASE DE DATOS'!$O706="Mensual",'BASE DE DATOS'!$O706="Semestral",'BASE DE DATOS'!$O706="Anual")))))</f>
        <v>0</v>
      </c>
      <c r="C706" s="13" t="str">
        <f>IF(B706,COUNTIF($B$2:B706,TRUE()),"")</f>
        <v/>
      </c>
    </row>
    <row r="707" spans="1:3" x14ac:dyDescent="0.25">
      <c r="A707" s="13"/>
      <c r="B707" s="13" t="b">
        <f>AND('BASE DE DATOS'!$A707='Tablero Indicadores 1 Trimestre'!$G$2,IF('Tablero Indicadores 1 Trimestre'!$G$3="Primer Trimestre",OR('BASE DE DATOS'!$O707="Trimestral",'BASE DE DATOS'!$O707="Mensual"),IF('Tablero Indicadores 1 Trimestre'!$G$3="Segundo Trimestre",OR('BASE DE DATOS'!$O707="Trimestral",'BASE DE DATOS'!$O707="Mensual",'BASE DE DATOS'!$O707="Semestral"),IF('Tablero Indicadores 1 Trimestre'!$G$3="Tercer Trimestre",OR('BASE DE DATOS'!$O707="Trimestral",'BASE DE DATOS'!$O707="Mensual"),OR('BASE DE DATOS'!$O707="Trimestral",'BASE DE DATOS'!$O707="Mensual",'BASE DE DATOS'!$O707="Semestral",'BASE DE DATOS'!$O707="Anual")))))</f>
        <v>0</v>
      </c>
      <c r="C707" s="13" t="str">
        <f>IF(B707,COUNTIF($B$2:B707,TRUE()),"")</f>
        <v/>
      </c>
    </row>
    <row r="708" spans="1:3" x14ac:dyDescent="0.25">
      <c r="A708" s="13"/>
      <c r="B708" s="13" t="b">
        <f>AND('BASE DE DATOS'!$A708='Tablero Indicadores 1 Trimestre'!$G$2,IF('Tablero Indicadores 1 Trimestre'!$G$3="Primer Trimestre",OR('BASE DE DATOS'!$O708="Trimestral",'BASE DE DATOS'!$O708="Mensual"),IF('Tablero Indicadores 1 Trimestre'!$G$3="Segundo Trimestre",OR('BASE DE DATOS'!$O708="Trimestral",'BASE DE DATOS'!$O708="Mensual",'BASE DE DATOS'!$O708="Semestral"),IF('Tablero Indicadores 1 Trimestre'!$G$3="Tercer Trimestre",OR('BASE DE DATOS'!$O708="Trimestral",'BASE DE DATOS'!$O708="Mensual"),OR('BASE DE DATOS'!$O708="Trimestral",'BASE DE DATOS'!$O708="Mensual",'BASE DE DATOS'!$O708="Semestral",'BASE DE DATOS'!$O708="Anual")))))</f>
        <v>0</v>
      </c>
      <c r="C708" s="13" t="str">
        <f>IF(B708,COUNTIF($B$2:B708,TRUE()),"")</f>
        <v/>
      </c>
    </row>
    <row r="709" spans="1:3" x14ac:dyDescent="0.25">
      <c r="A709" s="13"/>
      <c r="B709" s="13" t="b">
        <f>AND('BASE DE DATOS'!$A709='Tablero Indicadores 1 Trimestre'!$G$2,IF('Tablero Indicadores 1 Trimestre'!$G$3="Primer Trimestre",OR('BASE DE DATOS'!$O709="Trimestral",'BASE DE DATOS'!$O709="Mensual"),IF('Tablero Indicadores 1 Trimestre'!$G$3="Segundo Trimestre",OR('BASE DE DATOS'!$O709="Trimestral",'BASE DE DATOS'!$O709="Mensual",'BASE DE DATOS'!$O709="Semestral"),IF('Tablero Indicadores 1 Trimestre'!$G$3="Tercer Trimestre",OR('BASE DE DATOS'!$O709="Trimestral",'BASE DE DATOS'!$O709="Mensual"),OR('BASE DE DATOS'!$O709="Trimestral",'BASE DE DATOS'!$O709="Mensual",'BASE DE DATOS'!$O709="Semestral",'BASE DE DATOS'!$O709="Anual")))))</f>
        <v>0</v>
      </c>
      <c r="C709" s="13" t="str">
        <f>IF(B709,COUNTIF($B$2:B709,TRUE()),"")</f>
        <v/>
      </c>
    </row>
    <row r="710" spans="1:3" x14ac:dyDescent="0.25">
      <c r="A710" s="13"/>
      <c r="B710" s="13" t="b">
        <f>AND('BASE DE DATOS'!$A710='Tablero Indicadores 1 Trimestre'!$G$2,IF('Tablero Indicadores 1 Trimestre'!$G$3="Primer Trimestre",OR('BASE DE DATOS'!$O710="Trimestral",'BASE DE DATOS'!$O710="Mensual"),IF('Tablero Indicadores 1 Trimestre'!$G$3="Segundo Trimestre",OR('BASE DE DATOS'!$O710="Trimestral",'BASE DE DATOS'!$O710="Mensual",'BASE DE DATOS'!$O710="Semestral"),IF('Tablero Indicadores 1 Trimestre'!$G$3="Tercer Trimestre",OR('BASE DE DATOS'!$O710="Trimestral",'BASE DE DATOS'!$O710="Mensual"),OR('BASE DE DATOS'!$O710="Trimestral",'BASE DE DATOS'!$O710="Mensual",'BASE DE DATOS'!$O710="Semestral",'BASE DE DATOS'!$O710="Anual")))))</f>
        <v>0</v>
      </c>
      <c r="C710" s="13" t="str">
        <f>IF(B710,COUNTIF($B$2:B710,TRUE()),"")</f>
        <v/>
      </c>
    </row>
    <row r="711" spans="1:3" x14ac:dyDescent="0.25">
      <c r="A711" s="13"/>
      <c r="B711" s="13" t="b">
        <f>AND('BASE DE DATOS'!$A711='Tablero Indicadores 1 Trimestre'!$G$2,IF('Tablero Indicadores 1 Trimestre'!$G$3="Primer Trimestre",OR('BASE DE DATOS'!$O711="Trimestral",'BASE DE DATOS'!$O711="Mensual"),IF('Tablero Indicadores 1 Trimestre'!$G$3="Segundo Trimestre",OR('BASE DE DATOS'!$O711="Trimestral",'BASE DE DATOS'!$O711="Mensual",'BASE DE DATOS'!$O711="Semestral"),IF('Tablero Indicadores 1 Trimestre'!$G$3="Tercer Trimestre",OR('BASE DE DATOS'!$O711="Trimestral",'BASE DE DATOS'!$O711="Mensual"),OR('BASE DE DATOS'!$O711="Trimestral",'BASE DE DATOS'!$O711="Mensual",'BASE DE DATOS'!$O711="Semestral",'BASE DE DATOS'!$O711="Anual")))))</f>
        <v>0</v>
      </c>
      <c r="C711" s="13" t="str">
        <f>IF(B711,COUNTIF($B$2:B711,TRUE()),"")</f>
        <v/>
      </c>
    </row>
    <row r="712" spans="1:3" x14ac:dyDescent="0.25">
      <c r="A712" s="13"/>
      <c r="B712" s="13" t="b">
        <f>AND('BASE DE DATOS'!$A712='Tablero Indicadores 1 Trimestre'!$G$2,IF('Tablero Indicadores 1 Trimestre'!$G$3="Primer Trimestre",OR('BASE DE DATOS'!$O712="Trimestral",'BASE DE DATOS'!$O712="Mensual"),IF('Tablero Indicadores 1 Trimestre'!$G$3="Segundo Trimestre",OR('BASE DE DATOS'!$O712="Trimestral",'BASE DE DATOS'!$O712="Mensual",'BASE DE DATOS'!$O712="Semestral"),IF('Tablero Indicadores 1 Trimestre'!$G$3="Tercer Trimestre",OR('BASE DE DATOS'!$O712="Trimestral",'BASE DE DATOS'!$O712="Mensual"),OR('BASE DE DATOS'!$O712="Trimestral",'BASE DE DATOS'!$O712="Mensual",'BASE DE DATOS'!$O712="Semestral",'BASE DE DATOS'!$O712="Anual")))))</f>
        <v>0</v>
      </c>
      <c r="C712" s="13" t="str">
        <f>IF(B712,COUNTIF($B$2:B712,TRUE()),"")</f>
        <v/>
      </c>
    </row>
    <row r="713" spans="1:3" x14ac:dyDescent="0.25">
      <c r="A713" s="13"/>
      <c r="B713" s="13" t="b">
        <f>AND('BASE DE DATOS'!$A713='Tablero Indicadores 1 Trimestre'!$G$2,IF('Tablero Indicadores 1 Trimestre'!$G$3="Primer Trimestre",OR('BASE DE DATOS'!$O713="Trimestral",'BASE DE DATOS'!$O713="Mensual"),IF('Tablero Indicadores 1 Trimestre'!$G$3="Segundo Trimestre",OR('BASE DE DATOS'!$O713="Trimestral",'BASE DE DATOS'!$O713="Mensual",'BASE DE DATOS'!$O713="Semestral"),IF('Tablero Indicadores 1 Trimestre'!$G$3="Tercer Trimestre",OR('BASE DE DATOS'!$O713="Trimestral",'BASE DE DATOS'!$O713="Mensual"),OR('BASE DE DATOS'!$O713="Trimestral",'BASE DE DATOS'!$O713="Mensual",'BASE DE DATOS'!$O713="Semestral",'BASE DE DATOS'!$O713="Anual")))))</f>
        <v>0</v>
      </c>
      <c r="C713" s="13" t="str">
        <f>IF(B713,COUNTIF($B$2:B713,TRUE()),"")</f>
        <v/>
      </c>
    </row>
    <row r="714" spans="1:3" x14ac:dyDescent="0.25">
      <c r="A714" s="13"/>
      <c r="B714" s="13" t="b">
        <f>AND('BASE DE DATOS'!$A714='Tablero Indicadores 1 Trimestre'!$G$2,IF('Tablero Indicadores 1 Trimestre'!$G$3="Primer Trimestre",OR('BASE DE DATOS'!$O714="Trimestral",'BASE DE DATOS'!$O714="Mensual"),IF('Tablero Indicadores 1 Trimestre'!$G$3="Segundo Trimestre",OR('BASE DE DATOS'!$O714="Trimestral",'BASE DE DATOS'!$O714="Mensual",'BASE DE DATOS'!$O714="Semestral"),IF('Tablero Indicadores 1 Trimestre'!$G$3="Tercer Trimestre",OR('BASE DE DATOS'!$O714="Trimestral",'BASE DE DATOS'!$O714="Mensual"),OR('BASE DE DATOS'!$O714="Trimestral",'BASE DE DATOS'!$O714="Mensual",'BASE DE DATOS'!$O714="Semestral",'BASE DE DATOS'!$O714="Anual")))))</f>
        <v>0</v>
      </c>
      <c r="C714" s="13" t="str">
        <f>IF(B714,COUNTIF($B$2:B714,TRUE()),"")</f>
        <v/>
      </c>
    </row>
    <row r="715" spans="1:3" x14ac:dyDescent="0.25">
      <c r="A715" s="13"/>
      <c r="B715" s="13" t="b">
        <f>AND('BASE DE DATOS'!$A715='Tablero Indicadores 1 Trimestre'!$G$2,IF('Tablero Indicadores 1 Trimestre'!$G$3="Primer Trimestre",OR('BASE DE DATOS'!$O715="Trimestral",'BASE DE DATOS'!$O715="Mensual"),IF('Tablero Indicadores 1 Trimestre'!$G$3="Segundo Trimestre",OR('BASE DE DATOS'!$O715="Trimestral",'BASE DE DATOS'!$O715="Mensual",'BASE DE DATOS'!$O715="Semestral"),IF('Tablero Indicadores 1 Trimestre'!$G$3="Tercer Trimestre",OR('BASE DE DATOS'!$O715="Trimestral",'BASE DE DATOS'!$O715="Mensual"),OR('BASE DE DATOS'!$O715="Trimestral",'BASE DE DATOS'!$O715="Mensual",'BASE DE DATOS'!$O715="Semestral",'BASE DE DATOS'!$O715="Anual")))))</f>
        <v>0</v>
      </c>
      <c r="C715" s="13" t="str">
        <f>IF(B715,COUNTIF($B$2:B715,TRUE()),"")</f>
        <v/>
      </c>
    </row>
    <row r="716" spans="1:3" x14ac:dyDescent="0.25">
      <c r="A716" s="13"/>
      <c r="B716" s="13" t="b">
        <f>AND('BASE DE DATOS'!$A716='Tablero Indicadores 1 Trimestre'!$G$2,IF('Tablero Indicadores 1 Trimestre'!$G$3="Primer Trimestre",OR('BASE DE DATOS'!$O716="Trimestral",'BASE DE DATOS'!$O716="Mensual"),IF('Tablero Indicadores 1 Trimestre'!$G$3="Segundo Trimestre",OR('BASE DE DATOS'!$O716="Trimestral",'BASE DE DATOS'!$O716="Mensual",'BASE DE DATOS'!$O716="Semestral"),IF('Tablero Indicadores 1 Trimestre'!$G$3="Tercer Trimestre",OR('BASE DE DATOS'!$O716="Trimestral",'BASE DE DATOS'!$O716="Mensual"),OR('BASE DE DATOS'!$O716="Trimestral",'BASE DE DATOS'!$O716="Mensual",'BASE DE DATOS'!$O716="Semestral",'BASE DE DATOS'!$O716="Anual")))))</f>
        <v>0</v>
      </c>
      <c r="C716" s="13" t="str">
        <f>IF(B716,COUNTIF($B$2:B716,TRUE()),"")</f>
        <v/>
      </c>
    </row>
    <row r="717" spans="1:3" x14ac:dyDescent="0.25">
      <c r="A717" s="13"/>
      <c r="B717" s="13" t="b">
        <f>AND('BASE DE DATOS'!$A717='Tablero Indicadores 1 Trimestre'!$G$2,IF('Tablero Indicadores 1 Trimestre'!$G$3="Primer Trimestre",OR('BASE DE DATOS'!$O717="Trimestral",'BASE DE DATOS'!$O717="Mensual"),IF('Tablero Indicadores 1 Trimestre'!$G$3="Segundo Trimestre",OR('BASE DE DATOS'!$O717="Trimestral",'BASE DE DATOS'!$O717="Mensual",'BASE DE DATOS'!$O717="Semestral"),IF('Tablero Indicadores 1 Trimestre'!$G$3="Tercer Trimestre",OR('BASE DE DATOS'!$O717="Trimestral",'BASE DE DATOS'!$O717="Mensual"),OR('BASE DE DATOS'!$O717="Trimestral",'BASE DE DATOS'!$O717="Mensual",'BASE DE DATOS'!$O717="Semestral",'BASE DE DATOS'!$O717="Anual")))))</f>
        <v>0</v>
      </c>
      <c r="C717" s="13" t="str">
        <f>IF(B717,COUNTIF($B$2:B717,TRUE()),"")</f>
        <v/>
      </c>
    </row>
    <row r="718" spans="1:3" x14ac:dyDescent="0.25">
      <c r="A718" s="13"/>
      <c r="B718" s="13" t="b">
        <f>AND('BASE DE DATOS'!$A718='Tablero Indicadores 1 Trimestre'!$G$2,IF('Tablero Indicadores 1 Trimestre'!$G$3="Primer Trimestre",OR('BASE DE DATOS'!$O718="Trimestral",'BASE DE DATOS'!$O718="Mensual"),IF('Tablero Indicadores 1 Trimestre'!$G$3="Segundo Trimestre",OR('BASE DE DATOS'!$O718="Trimestral",'BASE DE DATOS'!$O718="Mensual",'BASE DE DATOS'!$O718="Semestral"),IF('Tablero Indicadores 1 Trimestre'!$G$3="Tercer Trimestre",OR('BASE DE DATOS'!$O718="Trimestral",'BASE DE DATOS'!$O718="Mensual"),OR('BASE DE DATOS'!$O718="Trimestral",'BASE DE DATOS'!$O718="Mensual",'BASE DE DATOS'!$O718="Semestral",'BASE DE DATOS'!$O718="Anual")))))</f>
        <v>0</v>
      </c>
      <c r="C718" s="13" t="str">
        <f>IF(B718,COUNTIF($B$2:B718,TRUE()),"")</f>
        <v/>
      </c>
    </row>
    <row r="719" spans="1:3" x14ac:dyDescent="0.25">
      <c r="A719" s="13"/>
      <c r="B719" s="13" t="b">
        <f>AND('BASE DE DATOS'!$A719='Tablero Indicadores 1 Trimestre'!$G$2,IF('Tablero Indicadores 1 Trimestre'!$G$3="Primer Trimestre",OR('BASE DE DATOS'!$O719="Trimestral",'BASE DE DATOS'!$O719="Mensual"),IF('Tablero Indicadores 1 Trimestre'!$G$3="Segundo Trimestre",OR('BASE DE DATOS'!$O719="Trimestral",'BASE DE DATOS'!$O719="Mensual",'BASE DE DATOS'!$O719="Semestral"),IF('Tablero Indicadores 1 Trimestre'!$G$3="Tercer Trimestre",OR('BASE DE DATOS'!$O719="Trimestral",'BASE DE DATOS'!$O719="Mensual"),OR('BASE DE DATOS'!$O719="Trimestral",'BASE DE DATOS'!$O719="Mensual",'BASE DE DATOS'!$O719="Semestral",'BASE DE DATOS'!$O719="Anual")))))</f>
        <v>0</v>
      </c>
      <c r="C719" s="13" t="str">
        <f>IF(B719,COUNTIF($B$2:B719,TRUE()),"")</f>
        <v/>
      </c>
    </row>
    <row r="720" spans="1:3" x14ac:dyDescent="0.25">
      <c r="A720" s="13"/>
      <c r="B720" s="13" t="b">
        <f>AND('BASE DE DATOS'!$A720='Tablero Indicadores 1 Trimestre'!$G$2,IF('Tablero Indicadores 1 Trimestre'!$G$3="Primer Trimestre",OR('BASE DE DATOS'!$O720="Trimestral",'BASE DE DATOS'!$O720="Mensual"),IF('Tablero Indicadores 1 Trimestre'!$G$3="Segundo Trimestre",OR('BASE DE DATOS'!$O720="Trimestral",'BASE DE DATOS'!$O720="Mensual",'BASE DE DATOS'!$O720="Semestral"),IF('Tablero Indicadores 1 Trimestre'!$G$3="Tercer Trimestre",OR('BASE DE DATOS'!$O720="Trimestral",'BASE DE DATOS'!$O720="Mensual"),OR('BASE DE DATOS'!$O720="Trimestral",'BASE DE DATOS'!$O720="Mensual",'BASE DE DATOS'!$O720="Semestral",'BASE DE DATOS'!$O720="Anual")))))</f>
        <v>0</v>
      </c>
      <c r="C720" s="13" t="str">
        <f>IF(B720,COUNTIF($B$2:B720,TRUE()),"")</f>
        <v/>
      </c>
    </row>
    <row r="721" spans="1:3" x14ac:dyDescent="0.25">
      <c r="A721" s="13"/>
      <c r="B721" s="13" t="b">
        <f>AND('BASE DE DATOS'!$A721='Tablero Indicadores 1 Trimestre'!$G$2,IF('Tablero Indicadores 1 Trimestre'!$G$3="Primer Trimestre",OR('BASE DE DATOS'!$O721="Trimestral",'BASE DE DATOS'!$O721="Mensual"),IF('Tablero Indicadores 1 Trimestre'!$G$3="Segundo Trimestre",OR('BASE DE DATOS'!$O721="Trimestral",'BASE DE DATOS'!$O721="Mensual",'BASE DE DATOS'!$O721="Semestral"),IF('Tablero Indicadores 1 Trimestre'!$G$3="Tercer Trimestre",OR('BASE DE DATOS'!$O721="Trimestral",'BASE DE DATOS'!$O721="Mensual"),OR('BASE DE DATOS'!$O721="Trimestral",'BASE DE DATOS'!$O721="Mensual",'BASE DE DATOS'!$O721="Semestral",'BASE DE DATOS'!$O721="Anual")))))</f>
        <v>0</v>
      </c>
      <c r="C721" s="13" t="str">
        <f>IF(B721,COUNTIF($B$2:B721,TRUE()),"")</f>
        <v/>
      </c>
    </row>
    <row r="722" spans="1:3" x14ac:dyDescent="0.25">
      <c r="A722" s="13"/>
      <c r="B722" s="13" t="b">
        <f>AND('BASE DE DATOS'!$A722='Tablero Indicadores 1 Trimestre'!$G$2,IF('Tablero Indicadores 1 Trimestre'!$G$3="Primer Trimestre",OR('BASE DE DATOS'!$O722="Trimestral",'BASE DE DATOS'!$O722="Mensual"),IF('Tablero Indicadores 1 Trimestre'!$G$3="Segundo Trimestre",OR('BASE DE DATOS'!$O722="Trimestral",'BASE DE DATOS'!$O722="Mensual",'BASE DE DATOS'!$O722="Semestral"),IF('Tablero Indicadores 1 Trimestre'!$G$3="Tercer Trimestre",OR('BASE DE DATOS'!$O722="Trimestral",'BASE DE DATOS'!$O722="Mensual"),OR('BASE DE DATOS'!$O722="Trimestral",'BASE DE DATOS'!$O722="Mensual",'BASE DE DATOS'!$O722="Semestral",'BASE DE DATOS'!$O722="Anual")))))</f>
        <v>0</v>
      </c>
      <c r="C722" s="13" t="str">
        <f>IF(B722,COUNTIF($B$2:B722,TRUE()),"")</f>
        <v/>
      </c>
    </row>
    <row r="723" spans="1:3" x14ac:dyDescent="0.25">
      <c r="A723" s="13"/>
      <c r="B723" s="13" t="b">
        <f>AND('BASE DE DATOS'!$A723='Tablero Indicadores 1 Trimestre'!$G$2,IF('Tablero Indicadores 1 Trimestre'!$G$3="Primer Trimestre",OR('BASE DE DATOS'!$O723="Trimestral",'BASE DE DATOS'!$O723="Mensual"),IF('Tablero Indicadores 1 Trimestre'!$G$3="Segundo Trimestre",OR('BASE DE DATOS'!$O723="Trimestral",'BASE DE DATOS'!$O723="Mensual",'BASE DE DATOS'!$O723="Semestral"),IF('Tablero Indicadores 1 Trimestre'!$G$3="Tercer Trimestre",OR('BASE DE DATOS'!$O723="Trimestral",'BASE DE DATOS'!$O723="Mensual"),OR('BASE DE DATOS'!$O723="Trimestral",'BASE DE DATOS'!$O723="Mensual",'BASE DE DATOS'!$O723="Semestral",'BASE DE DATOS'!$O723="Anual")))))</f>
        <v>0</v>
      </c>
      <c r="C723" s="13" t="str">
        <f>IF(B723,COUNTIF($B$2:B723,TRUE()),"")</f>
        <v/>
      </c>
    </row>
    <row r="724" spans="1:3" x14ac:dyDescent="0.25">
      <c r="A724" s="13"/>
      <c r="B724" s="13" t="b">
        <f>AND('BASE DE DATOS'!$A724='Tablero Indicadores 1 Trimestre'!$G$2,IF('Tablero Indicadores 1 Trimestre'!$G$3="Primer Trimestre",OR('BASE DE DATOS'!$O724="Trimestral",'BASE DE DATOS'!$O724="Mensual"),IF('Tablero Indicadores 1 Trimestre'!$G$3="Segundo Trimestre",OR('BASE DE DATOS'!$O724="Trimestral",'BASE DE DATOS'!$O724="Mensual",'BASE DE DATOS'!$O724="Semestral"),IF('Tablero Indicadores 1 Trimestre'!$G$3="Tercer Trimestre",OR('BASE DE DATOS'!$O724="Trimestral",'BASE DE DATOS'!$O724="Mensual"),OR('BASE DE DATOS'!$O724="Trimestral",'BASE DE DATOS'!$O724="Mensual",'BASE DE DATOS'!$O724="Semestral",'BASE DE DATOS'!$O724="Anual")))))</f>
        <v>0</v>
      </c>
      <c r="C724" s="13" t="str">
        <f>IF(B724,COUNTIF($B$2:B724,TRUE()),"")</f>
        <v/>
      </c>
    </row>
    <row r="725" spans="1:3" x14ac:dyDescent="0.25">
      <c r="A725" s="13"/>
      <c r="B725" s="13" t="b">
        <f>AND('BASE DE DATOS'!$A725='Tablero Indicadores 1 Trimestre'!$G$2,IF('Tablero Indicadores 1 Trimestre'!$G$3="Primer Trimestre",OR('BASE DE DATOS'!$O725="Trimestral",'BASE DE DATOS'!$O725="Mensual"),IF('Tablero Indicadores 1 Trimestre'!$G$3="Segundo Trimestre",OR('BASE DE DATOS'!$O725="Trimestral",'BASE DE DATOS'!$O725="Mensual",'BASE DE DATOS'!$O725="Semestral"),IF('Tablero Indicadores 1 Trimestre'!$G$3="Tercer Trimestre",OR('BASE DE DATOS'!$O725="Trimestral",'BASE DE DATOS'!$O725="Mensual"),OR('BASE DE DATOS'!$O725="Trimestral",'BASE DE DATOS'!$O725="Mensual",'BASE DE DATOS'!$O725="Semestral",'BASE DE DATOS'!$O725="Anual")))))</f>
        <v>0</v>
      </c>
      <c r="C725" s="13" t="str">
        <f>IF(B725,COUNTIF($B$2:B725,TRUE()),"")</f>
        <v/>
      </c>
    </row>
    <row r="726" spans="1:3" x14ac:dyDescent="0.25">
      <c r="A726" s="13"/>
      <c r="B726" s="13" t="b">
        <f>AND('BASE DE DATOS'!$A726='Tablero Indicadores 1 Trimestre'!$G$2,IF('Tablero Indicadores 1 Trimestre'!$G$3="Primer Trimestre",OR('BASE DE DATOS'!$O726="Trimestral",'BASE DE DATOS'!$O726="Mensual"),IF('Tablero Indicadores 1 Trimestre'!$G$3="Segundo Trimestre",OR('BASE DE DATOS'!$O726="Trimestral",'BASE DE DATOS'!$O726="Mensual",'BASE DE DATOS'!$O726="Semestral"),IF('Tablero Indicadores 1 Trimestre'!$G$3="Tercer Trimestre",OR('BASE DE DATOS'!$O726="Trimestral",'BASE DE DATOS'!$O726="Mensual"),OR('BASE DE DATOS'!$O726="Trimestral",'BASE DE DATOS'!$O726="Mensual",'BASE DE DATOS'!$O726="Semestral",'BASE DE DATOS'!$O726="Anual")))))</f>
        <v>0</v>
      </c>
      <c r="C726" s="13" t="str">
        <f>IF(B726,COUNTIF($B$2:B726,TRUE()),"")</f>
        <v/>
      </c>
    </row>
    <row r="727" spans="1:3" x14ac:dyDescent="0.25">
      <c r="A727" s="13"/>
      <c r="B727" s="13" t="b">
        <f>AND('BASE DE DATOS'!$A727='Tablero Indicadores 1 Trimestre'!$G$2,IF('Tablero Indicadores 1 Trimestre'!$G$3="Primer Trimestre",OR('BASE DE DATOS'!$O727="Trimestral",'BASE DE DATOS'!$O727="Mensual"),IF('Tablero Indicadores 1 Trimestre'!$G$3="Segundo Trimestre",OR('BASE DE DATOS'!$O727="Trimestral",'BASE DE DATOS'!$O727="Mensual",'BASE DE DATOS'!$O727="Semestral"),IF('Tablero Indicadores 1 Trimestre'!$G$3="Tercer Trimestre",OR('BASE DE DATOS'!$O727="Trimestral",'BASE DE DATOS'!$O727="Mensual"),OR('BASE DE DATOS'!$O727="Trimestral",'BASE DE DATOS'!$O727="Mensual",'BASE DE DATOS'!$O727="Semestral",'BASE DE DATOS'!$O727="Anual")))))</f>
        <v>0</v>
      </c>
      <c r="C727" s="13" t="str">
        <f>IF(B727,COUNTIF($B$2:B727,TRUE()),"")</f>
        <v/>
      </c>
    </row>
    <row r="728" spans="1:3" x14ac:dyDescent="0.25">
      <c r="A728" s="13"/>
      <c r="B728" s="13" t="b">
        <f>AND('BASE DE DATOS'!$A728='Tablero Indicadores 1 Trimestre'!$G$2,IF('Tablero Indicadores 1 Trimestre'!$G$3="Primer Trimestre",OR('BASE DE DATOS'!$O728="Trimestral",'BASE DE DATOS'!$O728="Mensual"),IF('Tablero Indicadores 1 Trimestre'!$G$3="Segundo Trimestre",OR('BASE DE DATOS'!$O728="Trimestral",'BASE DE DATOS'!$O728="Mensual",'BASE DE DATOS'!$O728="Semestral"),IF('Tablero Indicadores 1 Trimestre'!$G$3="Tercer Trimestre",OR('BASE DE DATOS'!$O728="Trimestral",'BASE DE DATOS'!$O728="Mensual"),OR('BASE DE DATOS'!$O728="Trimestral",'BASE DE DATOS'!$O728="Mensual",'BASE DE DATOS'!$O728="Semestral",'BASE DE DATOS'!$O728="Anual")))))</f>
        <v>0</v>
      </c>
      <c r="C728" s="13" t="str">
        <f>IF(B728,COUNTIF($B$2:B728,TRUE()),"")</f>
        <v/>
      </c>
    </row>
    <row r="729" spans="1:3" x14ac:dyDescent="0.25">
      <c r="A729" s="13"/>
      <c r="B729" s="13" t="b">
        <f>AND('BASE DE DATOS'!$A729='Tablero Indicadores 1 Trimestre'!$G$2,IF('Tablero Indicadores 1 Trimestre'!$G$3="Primer Trimestre",OR('BASE DE DATOS'!$O729="Trimestral",'BASE DE DATOS'!$O729="Mensual"),IF('Tablero Indicadores 1 Trimestre'!$G$3="Segundo Trimestre",OR('BASE DE DATOS'!$O729="Trimestral",'BASE DE DATOS'!$O729="Mensual",'BASE DE DATOS'!$O729="Semestral"),IF('Tablero Indicadores 1 Trimestre'!$G$3="Tercer Trimestre",OR('BASE DE DATOS'!$O729="Trimestral",'BASE DE DATOS'!$O729="Mensual"),OR('BASE DE DATOS'!$O729="Trimestral",'BASE DE DATOS'!$O729="Mensual",'BASE DE DATOS'!$O729="Semestral",'BASE DE DATOS'!$O729="Anual")))))</f>
        <v>0</v>
      </c>
      <c r="C729" s="13" t="str">
        <f>IF(B729,COUNTIF($B$2:B729,TRUE()),"")</f>
        <v/>
      </c>
    </row>
    <row r="730" spans="1:3" x14ac:dyDescent="0.25">
      <c r="A730" s="13"/>
      <c r="B730" s="13" t="b">
        <f>AND('BASE DE DATOS'!$A730='Tablero Indicadores 1 Trimestre'!$G$2,IF('Tablero Indicadores 1 Trimestre'!$G$3="Primer Trimestre",OR('BASE DE DATOS'!$O730="Trimestral",'BASE DE DATOS'!$O730="Mensual"),IF('Tablero Indicadores 1 Trimestre'!$G$3="Segundo Trimestre",OR('BASE DE DATOS'!$O730="Trimestral",'BASE DE DATOS'!$O730="Mensual",'BASE DE DATOS'!$O730="Semestral"),IF('Tablero Indicadores 1 Trimestre'!$G$3="Tercer Trimestre",OR('BASE DE DATOS'!$O730="Trimestral",'BASE DE DATOS'!$O730="Mensual"),OR('BASE DE DATOS'!$O730="Trimestral",'BASE DE DATOS'!$O730="Mensual",'BASE DE DATOS'!$O730="Semestral",'BASE DE DATOS'!$O730="Anual")))))</f>
        <v>0</v>
      </c>
      <c r="C730" s="13" t="str">
        <f>IF(B730,COUNTIF($B$2:B730,TRUE()),"")</f>
        <v/>
      </c>
    </row>
    <row r="731" spans="1:3" x14ac:dyDescent="0.25">
      <c r="A731" s="13"/>
      <c r="B731" s="13" t="b">
        <f>AND('BASE DE DATOS'!$A731='Tablero Indicadores 1 Trimestre'!$G$2,IF('Tablero Indicadores 1 Trimestre'!$G$3="Primer Trimestre",OR('BASE DE DATOS'!$O731="Trimestral",'BASE DE DATOS'!$O731="Mensual"),IF('Tablero Indicadores 1 Trimestre'!$G$3="Segundo Trimestre",OR('BASE DE DATOS'!$O731="Trimestral",'BASE DE DATOS'!$O731="Mensual",'BASE DE DATOS'!$O731="Semestral"),IF('Tablero Indicadores 1 Trimestre'!$G$3="Tercer Trimestre",OR('BASE DE DATOS'!$O731="Trimestral",'BASE DE DATOS'!$O731="Mensual"),OR('BASE DE DATOS'!$O731="Trimestral",'BASE DE DATOS'!$O731="Mensual",'BASE DE DATOS'!$O731="Semestral",'BASE DE DATOS'!$O731="Anual")))))</f>
        <v>0</v>
      </c>
      <c r="C731" s="13" t="str">
        <f>IF(B731,COUNTIF($B$2:B731,TRUE()),"")</f>
        <v/>
      </c>
    </row>
    <row r="732" spans="1:3" x14ac:dyDescent="0.25">
      <c r="A732" s="13"/>
      <c r="B732" s="13" t="b">
        <f>AND('BASE DE DATOS'!$A732='Tablero Indicadores 1 Trimestre'!$G$2,IF('Tablero Indicadores 1 Trimestre'!$G$3="Primer Trimestre",OR('BASE DE DATOS'!$O732="Trimestral",'BASE DE DATOS'!$O732="Mensual"),IF('Tablero Indicadores 1 Trimestre'!$G$3="Segundo Trimestre",OR('BASE DE DATOS'!$O732="Trimestral",'BASE DE DATOS'!$O732="Mensual",'BASE DE DATOS'!$O732="Semestral"),IF('Tablero Indicadores 1 Trimestre'!$G$3="Tercer Trimestre",OR('BASE DE DATOS'!$O732="Trimestral",'BASE DE DATOS'!$O732="Mensual"),OR('BASE DE DATOS'!$O732="Trimestral",'BASE DE DATOS'!$O732="Mensual",'BASE DE DATOS'!$O732="Semestral",'BASE DE DATOS'!$O732="Anual")))))</f>
        <v>0</v>
      </c>
      <c r="C732" s="13" t="str">
        <f>IF(B732,COUNTIF($B$2:B732,TRUE()),"")</f>
        <v/>
      </c>
    </row>
    <row r="733" spans="1:3" x14ac:dyDescent="0.25">
      <c r="A733" s="13"/>
      <c r="B733" s="13" t="b">
        <f>AND('BASE DE DATOS'!$A733='Tablero Indicadores 1 Trimestre'!$G$2,IF('Tablero Indicadores 1 Trimestre'!$G$3="Primer Trimestre",OR('BASE DE DATOS'!$O733="Trimestral",'BASE DE DATOS'!$O733="Mensual"),IF('Tablero Indicadores 1 Trimestre'!$G$3="Segundo Trimestre",OR('BASE DE DATOS'!$O733="Trimestral",'BASE DE DATOS'!$O733="Mensual",'BASE DE DATOS'!$O733="Semestral"),IF('Tablero Indicadores 1 Trimestre'!$G$3="Tercer Trimestre",OR('BASE DE DATOS'!$O733="Trimestral",'BASE DE DATOS'!$O733="Mensual"),OR('BASE DE DATOS'!$O733="Trimestral",'BASE DE DATOS'!$O733="Mensual",'BASE DE DATOS'!$O733="Semestral",'BASE DE DATOS'!$O733="Anual")))))</f>
        <v>0</v>
      </c>
      <c r="C733" s="13" t="str">
        <f>IF(B733,COUNTIF($B$2:B733,TRUE()),"")</f>
        <v/>
      </c>
    </row>
    <row r="734" spans="1:3" x14ac:dyDescent="0.25">
      <c r="A734" s="13"/>
      <c r="B734" s="13" t="b">
        <f>AND('BASE DE DATOS'!$A734='Tablero Indicadores 1 Trimestre'!$G$2,IF('Tablero Indicadores 1 Trimestre'!$G$3="Primer Trimestre",OR('BASE DE DATOS'!$O734="Trimestral",'BASE DE DATOS'!$O734="Mensual"),IF('Tablero Indicadores 1 Trimestre'!$G$3="Segundo Trimestre",OR('BASE DE DATOS'!$O734="Trimestral",'BASE DE DATOS'!$O734="Mensual",'BASE DE DATOS'!$O734="Semestral"),IF('Tablero Indicadores 1 Trimestre'!$G$3="Tercer Trimestre",OR('BASE DE DATOS'!$O734="Trimestral",'BASE DE DATOS'!$O734="Mensual"),OR('BASE DE DATOS'!$O734="Trimestral",'BASE DE DATOS'!$O734="Mensual",'BASE DE DATOS'!$O734="Semestral",'BASE DE DATOS'!$O734="Anual")))))</f>
        <v>0</v>
      </c>
      <c r="C734" s="13" t="str">
        <f>IF(B734,COUNTIF($B$2:B734,TRUE()),"")</f>
        <v/>
      </c>
    </row>
    <row r="735" spans="1:3" x14ac:dyDescent="0.25">
      <c r="A735" s="13"/>
      <c r="B735" s="13" t="b">
        <f>AND('BASE DE DATOS'!$A735='Tablero Indicadores 1 Trimestre'!$G$2,IF('Tablero Indicadores 1 Trimestre'!$G$3="Primer Trimestre",OR('BASE DE DATOS'!$O735="Trimestral",'BASE DE DATOS'!$O735="Mensual"),IF('Tablero Indicadores 1 Trimestre'!$G$3="Segundo Trimestre",OR('BASE DE DATOS'!$O735="Trimestral",'BASE DE DATOS'!$O735="Mensual",'BASE DE DATOS'!$O735="Semestral"),IF('Tablero Indicadores 1 Trimestre'!$G$3="Tercer Trimestre",OR('BASE DE DATOS'!$O735="Trimestral",'BASE DE DATOS'!$O735="Mensual"),OR('BASE DE DATOS'!$O735="Trimestral",'BASE DE DATOS'!$O735="Mensual",'BASE DE DATOS'!$O735="Semestral",'BASE DE DATOS'!$O735="Anual")))))</f>
        <v>0</v>
      </c>
      <c r="C735" s="13" t="str">
        <f>IF(B735,COUNTIF($B$2:B735,TRUE()),"")</f>
        <v/>
      </c>
    </row>
    <row r="736" spans="1:3" x14ac:dyDescent="0.25">
      <c r="A736" s="13"/>
      <c r="B736" s="13" t="b">
        <f>AND('BASE DE DATOS'!$A736='Tablero Indicadores 1 Trimestre'!$G$2,IF('Tablero Indicadores 1 Trimestre'!$G$3="Primer Trimestre",OR('BASE DE DATOS'!$O736="Trimestral",'BASE DE DATOS'!$O736="Mensual"),IF('Tablero Indicadores 1 Trimestre'!$G$3="Segundo Trimestre",OR('BASE DE DATOS'!$O736="Trimestral",'BASE DE DATOS'!$O736="Mensual",'BASE DE DATOS'!$O736="Semestral"),IF('Tablero Indicadores 1 Trimestre'!$G$3="Tercer Trimestre",OR('BASE DE DATOS'!$O736="Trimestral",'BASE DE DATOS'!$O736="Mensual"),OR('BASE DE DATOS'!$O736="Trimestral",'BASE DE DATOS'!$O736="Mensual",'BASE DE DATOS'!$O736="Semestral",'BASE DE DATOS'!$O736="Anual")))))</f>
        <v>0</v>
      </c>
      <c r="C736" s="13" t="str">
        <f>IF(B736,COUNTIF($B$2:B736,TRUE()),"")</f>
        <v/>
      </c>
    </row>
    <row r="737" spans="1:3" x14ac:dyDescent="0.25">
      <c r="A737" s="13"/>
      <c r="B737" s="13" t="b">
        <f>AND('BASE DE DATOS'!$A737='Tablero Indicadores 1 Trimestre'!$G$2,IF('Tablero Indicadores 1 Trimestre'!$G$3="Primer Trimestre",OR('BASE DE DATOS'!$O737="Trimestral",'BASE DE DATOS'!$O737="Mensual"),IF('Tablero Indicadores 1 Trimestre'!$G$3="Segundo Trimestre",OR('BASE DE DATOS'!$O737="Trimestral",'BASE DE DATOS'!$O737="Mensual",'BASE DE DATOS'!$O737="Semestral"),IF('Tablero Indicadores 1 Trimestre'!$G$3="Tercer Trimestre",OR('BASE DE DATOS'!$O737="Trimestral",'BASE DE DATOS'!$O737="Mensual"),OR('BASE DE DATOS'!$O737="Trimestral",'BASE DE DATOS'!$O737="Mensual",'BASE DE DATOS'!$O737="Semestral",'BASE DE DATOS'!$O737="Anual")))))</f>
        <v>0</v>
      </c>
      <c r="C737" s="13" t="str">
        <f>IF(B737,COUNTIF($B$2:B737,TRUE()),"")</f>
        <v/>
      </c>
    </row>
    <row r="738" spans="1:3" x14ac:dyDescent="0.25">
      <c r="A738" s="13"/>
      <c r="B738" s="13" t="b">
        <f>AND('BASE DE DATOS'!$A738='Tablero Indicadores 1 Trimestre'!$G$2,IF('Tablero Indicadores 1 Trimestre'!$G$3="Primer Trimestre",OR('BASE DE DATOS'!$O738="Trimestral",'BASE DE DATOS'!$O738="Mensual"),IF('Tablero Indicadores 1 Trimestre'!$G$3="Segundo Trimestre",OR('BASE DE DATOS'!$O738="Trimestral",'BASE DE DATOS'!$O738="Mensual",'BASE DE DATOS'!$O738="Semestral"),IF('Tablero Indicadores 1 Trimestre'!$G$3="Tercer Trimestre",OR('BASE DE DATOS'!$O738="Trimestral",'BASE DE DATOS'!$O738="Mensual"),OR('BASE DE DATOS'!$O738="Trimestral",'BASE DE DATOS'!$O738="Mensual",'BASE DE DATOS'!$O738="Semestral",'BASE DE DATOS'!$O738="Anual")))))</f>
        <v>0</v>
      </c>
      <c r="C738" s="13" t="str">
        <f>IF(B738,COUNTIF($B$2:B738,TRUE()),"")</f>
        <v/>
      </c>
    </row>
    <row r="739" spans="1:3" x14ac:dyDescent="0.25">
      <c r="A739" s="13"/>
      <c r="B739" s="13" t="b">
        <f>AND('BASE DE DATOS'!$A739='Tablero Indicadores 1 Trimestre'!$G$2,IF('Tablero Indicadores 1 Trimestre'!$G$3="Primer Trimestre",OR('BASE DE DATOS'!$O739="Trimestral",'BASE DE DATOS'!$O739="Mensual"),IF('Tablero Indicadores 1 Trimestre'!$G$3="Segundo Trimestre",OR('BASE DE DATOS'!$O739="Trimestral",'BASE DE DATOS'!$O739="Mensual",'BASE DE DATOS'!$O739="Semestral"),IF('Tablero Indicadores 1 Trimestre'!$G$3="Tercer Trimestre",OR('BASE DE DATOS'!$O739="Trimestral",'BASE DE DATOS'!$O739="Mensual"),OR('BASE DE DATOS'!$O739="Trimestral",'BASE DE DATOS'!$O739="Mensual",'BASE DE DATOS'!$O739="Semestral",'BASE DE DATOS'!$O739="Anual")))))</f>
        <v>0</v>
      </c>
      <c r="C739" s="13" t="str">
        <f>IF(B739,COUNTIF($B$2:B739,TRUE()),"")</f>
        <v/>
      </c>
    </row>
    <row r="740" spans="1:3" x14ac:dyDescent="0.25">
      <c r="A740" s="13"/>
      <c r="B740" s="13" t="b">
        <f>AND('BASE DE DATOS'!$A740='Tablero Indicadores 1 Trimestre'!$G$2,IF('Tablero Indicadores 1 Trimestre'!$G$3="Primer Trimestre",OR('BASE DE DATOS'!$O740="Trimestral",'BASE DE DATOS'!$O740="Mensual"),IF('Tablero Indicadores 1 Trimestre'!$G$3="Segundo Trimestre",OR('BASE DE DATOS'!$O740="Trimestral",'BASE DE DATOS'!$O740="Mensual",'BASE DE DATOS'!$O740="Semestral"),IF('Tablero Indicadores 1 Trimestre'!$G$3="Tercer Trimestre",OR('BASE DE DATOS'!$O740="Trimestral",'BASE DE DATOS'!$O740="Mensual"),OR('BASE DE DATOS'!$O740="Trimestral",'BASE DE DATOS'!$O740="Mensual",'BASE DE DATOS'!$O740="Semestral",'BASE DE DATOS'!$O740="Anual")))))</f>
        <v>0</v>
      </c>
      <c r="C740" s="13" t="str">
        <f>IF(B740,COUNTIF($B$2:B740,TRUE()),"")</f>
        <v/>
      </c>
    </row>
    <row r="741" spans="1:3" x14ac:dyDescent="0.25">
      <c r="A741" s="13"/>
      <c r="B741" s="13" t="b">
        <f>AND('BASE DE DATOS'!$A741='Tablero Indicadores 1 Trimestre'!$G$2,IF('Tablero Indicadores 1 Trimestre'!$G$3="Primer Trimestre",OR('BASE DE DATOS'!$O741="Trimestral",'BASE DE DATOS'!$O741="Mensual"),IF('Tablero Indicadores 1 Trimestre'!$G$3="Segundo Trimestre",OR('BASE DE DATOS'!$O741="Trimestral",'BASE DE DATOS'!$O741="Mensual",'BASE DE DATOS'!$O741="Semestral"),IF('Tablero Indicadores 1 Trimestre'!$G$3="Tercer Trimestre",OR('BASE DE DATOS'!$O741="Trimestral",'BASE DE DATOS'!$O741="Mensual"),OR('BASE DE DATOS'!$O741="Trimestral",'BASE DE DATOS'!$O741="Mensual",'BASE DE DATOS'!$O741="Semestral",'BASE DE DATOS'!$O741="Anual")))))</f>
        <v>0</v>
      </c>
      <c r="C741" s="13" t="str">
        <f>IF(B741,COUNTIF($B$2:B741,TRUE()),"")</f>
        <v/>
      </c>
    </row>
    <row r="742" spans="1:3" x14ac:dyDescent="0.25">
      <c r="A742" s="13"/>
      <c r="B742" s="13" t="b">
        <f>AND('BASE DE DATOS'!$A742='Tablero Indicadores 1 Trimestre'!$G$2,IF('Tablero Indicadores 1 Trimestre'!$G$3="Primer Trimestre",OR('BASE DE DATOS'!$O742="Trimestral",'BASE DE DATOS'!$O742="Mensual"),IF('Tablero Indicadores 1 Trimestre'!$G$3="Segundo Trimestre",OR('BASE DE DATOS'!$O742="Trimestral",'BASE DE DATOS'!$O742="Mensual",'BASE DE DATOS'!$O742="Semestral"),IF('Tablero Indicadores 1 Trimestre'!$G$3="Tercer Trimestre",OR('BASE DE DATOS'!$O742="Trimestral",'BASE DE DATOS'!$O742="Mensual"),OR('BASE DE DATOS'!$O742="Trimestral",'BASE DE DATOS'!$O742="Mensual",'BASE DE DATOS'!$O742="Semestral",'BASE DE DATOS'!$O742="Anual")))))</f>
        <v>0</v>
      </c>
      <c r="C742" s="13" t="str">
        <f>IF(B742,COUNTIF($B$2:B742,TRUE()),"")</f>
        <v/>
      </c>
    </row>
    <row r="743" spans="1:3" x14ac:dyDescent="0.25">
      <c r="A743" s="13"/>
      <c r="B743" s="13" t="b">
        <f>AND('BASE DE DATOS'!$A743='Tablero Indicadores 1 Trimestre'!$G$2,IF('Tablero Indicadores 1 Trimestre'!$G$3="Primer Trimestre",OR('BASE DE DATOS'!$O743="Trimestral",'BASE DE DATOS'!$O743="Mensual"),IF('Tablero Indicadores 1 Trimestre'!$G$3="Segundo Trimestre",OR('BASE DE DATOS'!$O743="Trimestral",'BASE DE DATOS'!$O743="Mensual",'BASE DE DATOS'!$O743="Semestral"),IF('Tablero Indicadores 1 Trimestre'!$G$3="Tercer Trimestre",OR('BASE DE DATOS'!$O743="Trimestral",'BASE DE DATOS'!$O743="Mensual"),OR('BASE DE DATOS'!$O743="Trimestral",'BASE DE DATOS'!$O743="Mensual",'BASE DE DATOS'!$O743="Semestral",'BASE DE DATOS'!$O743="Anual")))))</f>
        <v>0</v>
      </c>
      <c r="C743" s="13" t="str">
        <f>IF(B743,COUNTIF($B$2:B743,TRUE()),"")</f>
        <v/>
      </c>
    </row>
    <row r="744" spans="1:3" x14ac:dyDescent="0.25">
      <c r="A744" s="13"/>
      <c r="B744" s="13" t="b">
        <f>AND('BASE DE DATOS'!$A744='Tablero Indicadores 1 Trimestre'!$G$2,IF('Tablero Indicadores 1 Trimestre'!$G$3="Primer Trimestre",OR('BASE DE DATOS'!$O744="Trimestral",'BASE DE DATOS'!$O744="Mensual"),IF('Tablero Indicadores 1 Trimestre'!$G$3="Segundo Trimestre",OR('BASE DE DATOS'!$O744="Trimestral",'BASE DE DATOS'!$O744="Mensual",'BASE DE DATOS'!$O744="Semestral"),IF('Tablero Indicadores 1 Trimestre'!$G$3="Tercer Trimestre",OR('BASE DE DATOS'!$O744="Trimestral",'BASE DE DATOS'!$O744="Mensual"),OR('BASE DE DATOS'!$O744="Trimestral",'BASE DE DATOS'!$O744="Mensual",'BASE DE DATOS'!$O744="Semestral",'BASE DE DATOS'!$O744="Anual")))))</f>
        <v>0</v>
      </c>
      <c r="C744" s="13" t="str">
        <f>IF(B744,COUNTIF($B$2:B744,TRUE()),"")</f>
        <v/>
      </c>
    </row>
    <row r="745" spans="1:3" x14ac:dyDescent="0.25">
      <c r="A745" s="13"/>
      <c r="B745" s="13" t="b">
        <f>AND('BASE DE DATOS'!$A745='Tablero Indicadores 1 Trimestre'!$G$2,IF('Tablero Indicadores 1 Trimestre'!$G$3="Primer Trimestre",OR('BASE DE DATOS'!$O745="Trimestral",'BASE DE DATOS'!$O745="Mensual"),IF('Tablero Indicadores 1 Trimestre'!$G$3="Segundo Trimestre",OR('BASE DE DATOS'!$O745="Trimestral",'BASE DE DATOS'!$O745="Mensual",'BASE DE DATOS'!$O745="Semestral"),IF('Tablero Indicadores 1 Trimestre'!$G$3="Tercer Trimestre",OR('BASE DE DATOS'!$O745="Trimestral",'BASE DE DATOS'!$O745="Mensual"),OR('BASE DE DATOS'!$O745="Trimestral",'BASE DE DATOS'!$O745="Mensual",'BASE DE DATOS'!$O745="Semestral",'BASE DE DATOS'!$O745="Anual")))))</f>
        <v>0</v>
      </c>
      <c r="C745" s="13" t="str">
        <f>IF(B745,COUNTIF($B$2:B745,TRUE()),"")</f>
        <v/>
      </c>
    </row>
    <row r="746" spans="1:3" x14ac:dyDescent="0.25">
      <c r="A746" s="13"/>
      <c r="B746" s="13" t="b">
        <f>AND('BASE DE DATOS'!$A746='Tablero Indicadores 1 Trimestre'!$G$2,IF('Tablero Indicadores 1 Trimestre'!$G$3="Primer Trimestre",OR('BASE DE DATOS'!$O746="Trimestral",'BASE DE DATOS'!$O746="Mensual"),IF('Tablero Indicadores 1 Trimestre'!$G$3="Segundo Trimestre",OR('BASE DE DATOS'!$O746="Trimestral",'BASE DE DATOS'!$O746="Mensual",'BASE DE DATOS'!$O746="Semestral"),IF('Tablero Indicadores 1 Trimestre'!$G$3="Tercer Trimestre",OR('BASE DE DATOS'!$O746="Trimestral",'BASE DE DATOS'!$O746="Mensual"),OR('BASE DE DATOS'!$O746="Trimestral",'BASE DE DATOS'!$O746="Mensual",'BASE DE DATOS'!$O746="Semestral",'BASE DE DATOS'!$O746="Anual")))))</f>
        <v>0</v>
      </c>
      <c r="C746" s="13" t="str">
        <f>IF(B746,COUNTIF($B$2:B746,TRUE()),"")</f>
        <v/>
      </c>
    </row>
    <row r="747" spans="1:3" x14ac:dyDescent="0.25">
      <c r="A747" s="13"/>
      <c r="B747" s="13" t="b">
        <f>AND('BASE DE DATOS'!$A747='Tablero Indicadores 1 Trimestre'!$G$2,IF('Tablero Indicadores 1 Trimestre'!$G$3="Primer Trimestre",OR('BASE DE DATOS'!$O747="Trimestral",'BASE DE DATOS'!$O747="Mensual"),IF('Tablero Indicadores 1 Trimestre'!$G$3="Segundo Trimestre",OR('BASE DE DATOS'!$O747="Trimestral",'BASE DE DATOS'!$O747="Mensual",'BASE DE DATOS'!$O747="Semestral"),IF('Tablero Indicadores 1 Trimestre'!$G$3="Tercer Trimestre",OR('BASE DE DATOS'!$O747="Trimestral",'BASE DE DATOS'!$O747="Mensual"),OR('BASE DE DATOS'!$O747="Trimestral",'BASE DE DATOS'!$O747="Mensual",'BASE DE DATOS'!$O747="Semestral",'BASE DE DATOS'!$O747="Anual")))))</f>
        <v>0</v>
      </c>
      <c r="C747" s="13" t="str">
        <f>IF(B747,COUNTIF($B$2:B747,TRUE()),"")</f>
        <v/>
      </c>
    </row>
    <row r="748" spans="1:3" x14ac:dyDescent="0.25">
      <c r="A748" s="13"/>
      <c r="B748" s="13" t="b">
        <f>AND('BASE DE DATOS'!$A748='Tablero Indicadores 1 Trimestre'!$G$2,IF('Tablero Indicadores 1 Trimestre'!$G$3="Primer Trimestre",OR('BASE DE DATOS'!$O748="Trimestral",'BASE DE DATOS'!$O748="Mensual"),IF('Tablero Indicadores 1 Trimestre'!$G$3="Segundo Trimestre",OR('BASE DE DATOS'!$O748="Trimestral",'BASE DE DATOS'!$O748="Mensual",'BASE DE DATOS'!$O748="Semestral"),IF('Tablero Indicadores 1 Trimestre'!$G$3="Tercer Trimestre",OR('BASE DE DATOS'!$O748="Trimestral",'BASE DE DATOS'!$O748="Mensual"),OR('BASE DE DATOS'!$O748="Trimestral",'BASE DE DATOS'!$O748="Mensual",'BASE DE DATOS'!$O748="Semestral",'BASE DE DATOS'!$O748="Anual")))))</f>
        <v>0</v>
      </c>
      <c r="C748" s="13" t="str">
        <f>IF(B748,COUNTIF($B$2:B748,TRUE()),"")</f>
        <v/>
      </c>
    </row>
    <row r="749" spans="1:3" x14ac:dyDescent="0.25">
      <c r="A749" s="13"/>
      <c r="B749" s="13" t="b">
        <f>AND('BASE DE DATOS'!$A749='Tablero Indicadores 1 Trimestre'!$G$2,IF('Tablero Indicadores 1 Trimestre'!$G$3="Primer Trimestre",OR('BASE DE DATOS'!$O749="Trimestral",'BASE DE DATOS'!$O749="Mensual"),IF('Tablero Indicadores 1 Trimestre'!$G$3="Segundo Trimestre",OR('BASE DE DATOS'!$O749="Trimestral",'BASE DE DATOS'!$O749="Mensual",'BASE DE DATOS'!$O749="Semestral"),IF('Tablero Indicadores 1 Trimestre'!$G$3="Tercer Trimestre",OR('BASE DE DATOS'!$O749="Trimestral",'BASE DE DATOS'!$O749="Mensual"),OR('BASE DE DATOS'!$O749="Trimestral",'BASE DE DATOS'!$O749="Mensual",'BASE DE DATOS'!$O749="Semestral",'BASE DE DATOS'!$O749="Anual")))))</f>
        <v>0</v>
      </c>
      <c r="C749" s="13" t="str">
        <f>IF(B749,COUNTIF($B$2:B749,TRUE()),"")</f>
        <v/>
      </c>
    </row>
    <row r="750" spans="1:3" x14ac:dyDescent="0.25">
      <c r="A750" s="13"/>
      <c r="B750" s="13" t="b">
        <f>AND('BASE DE DATOS'!$A750='Tablero Indicadores 1 Trimestre'!$G$2,IF('Tablero Indicadores 1 Trimestre'!$G$3="Primer Trimestre",OR('BASE DE DATOS'!$O750="Trimestral",'BASE DE DATOS'!$O750="Mensual"),IF('Tablero Indicadores 1 Trimestre'!$G$3="Segundo Trimestre",OR('BASE DE DATOS'!$O750="Trimestral",'BASE DE DATOS'!$O750="Mensual",'BASE DE DATOS'!$O750="Semestral"),IF('Tablero Indicadores 1 Trimestre'!$G$3="Tercer Trimestre",OR('BASE DE DATOS'!$O750="Trimestral",'BASE DE DATOS'!$O750="Mensual"),OR('BASE DE DATOS'!$O750="Trimestral",'BASE DE DATOS'!$O750="Mensual",'BASE DE DATOS'!$O750="Semestral",'BASE DE DATOS'!$O750="Anual")))))</f>
        <v>0</v>
      </c>
      <c r="C750" s="13" t="str">
        <f>IF(B750,COUNTIF($B$2:B750,TRUE()),"")</f>
        <v/>
      </c>
    </row>
    <row r="751" spans="1:3" x14ac:dyDescent="0.25">
      <c r="A751" s="13"/>
      <c r="B751" s="13" t="b">
        <f>AND('BASE DE DATOS'!$A751='Tablero Indicadores 1 Trimestre'!$G$2,IF('Tablero Indicadores 1 Trimestre'!$G$3="Primer Trimestre",OR('BASE DE DATOS'!$O751="Trimestral",'BASE DE DATOS'!$O751="Mensual"),IF('Tablero Indicadores 1 Trimestre'!$G$3="Segundo Trimestre",OR('BASE DE DATOS'!$O751="Trimestral",'BASE DE DATOS'!$O751="Mensual",'BASE DE DATOS'!$O751="Semestral"),IF('Tablero Indicadores 1 Trimestre'!$G$3="Tercer Trimestre",OR('BASE DE DATOS'!$O751="Trimestral",'BASE DE DATOS'!$O751="Mensual"),OR('BASE DE DATOS'!$O751="Trimestral",'BASE DE DATOS'!$O751="Mensual",'BASE DE DATOS'!$O751="Semestral",'BASE DE DATOS'!$O751="Anual")))))</f>
        <v>0</v>
      </c>
      <c r="C751" s="13" t="str">
        <f>IF(B751,COUNTIF($B$2:B751,TRUE()),"")</f>
        <v/>
      </c>
    </row>
    <row r="752" spans="1:3" x14ac:dyDescent="0.25">
      <c r="A752" s="13"/>
      <c r="B752" s="13" t="b">
        <f>AND('BASE DE DATOS'!$A752='Tablero Indicadores 1 Trimestre'!$G$2,IF('Tablero Indicadores 1 Trimestre'!$G$3="Primer Trimestre",OR('BASE DE DATOS'!$O752="Trimestral",'BASE DE DATOS'!$O752="Mensual"),IF('Tablero Indicadores 1 Trimestre'!$G$3="Segundo Trimestre",OR('BASE DE DATOS'!$O752="Trimestral",'BASE DE DATOS'!$O752="Mensual",'BASE DE DATOS'!$O752="Semestral"),IF('Tablero Indicadores 1 Trimestre'!$G$3="Tercer Trimestre",OR('BASE DE DATOS'!$O752="Trimestral",'BASE DE DATOS'!$O752="Mensual"),OR('BASE DE DATOS'!$O752="Trimestral",'BASE DE DATOS'!$O752="Mensual",'BASE DE DATOS'!$O752="Semestral",'BASE DE DATOS'!$O752="Anual")))))</f>
        <v>0</v>
      </c>
      <c r="C752" s="13" t="str">
        <f>IF(B752,COUNTIF($B$2:B752,TRUE()),"")</f>
        <v/>
      </c>
    </row>
    <row r="753" spans="1:3" x14ac:dyDescent="0.25">
      <c r="A753" s="13"/>
      <c r="B753" s="13" t="b">
        <f>AND('BASE DE DATOS'!$A753='Tablero Indicadores 1 Trimestre'!$G$2,IF('Tablero Indicadores 1 Trimestre'!$G$3="Primer Trimestre",OR('BASE DE DATOS'!$O753="Trimestral",'BASE DE DATOS'!$O753="Mensual"),IF('Tablero Indicadores 1 Trimestre'!$G$3="Segundo Trimestre",OR('BASE DE DATOS'!$O753="Trimestral",'BASE DE DATOS'!$O753="Mensual",'BASE DE DATOS'!$O753="Semestral"),IF('Tablero Indicadores 1 Trimestre'!$G$3="Tercer Trimestre",OR('BASE DE DATOS'!$O753="Trimestral",'BASE DE DATOS'!$O753="Mensual"),OR('BASE DE DATOS'!$O753="Trimestral",'BASE DE DATOS'!$O753="Mensual",'BASE DE DATOS'!$O753="Semestral",'BASE DE DATOS'!$O753="Anual")))))</f>
        <v>0</v>
      </c>
      <c r="C753" s="13" t="str">
        <f>IF(B753,COUNTIF($B$2:B753,TRUE()),"")</f>
        <v/>
      </c>
    </row>
    <row r="754" spans="1:3" x14ac:dyDescent="0.25">
      <c r="A754" s="13"/>
      <c r="B754" s="13" t="b">
        <f>AND('BASE DE DATOS'!$A754='Tablero Indicadores 1 Trimestre'!$G$2,IF('Tablero Indicadores 1 Trimestre'!$G$3="Primer Trimestre",OR('BASE DE DATOS'!$O754="Trimestral",'BASE DE DATOS'!$O754="Mensual"),IF('Tablero Indicadores 1 Trimestre'!$G$3="Segundo Trimestre",OR('BASE DE DATOS'!$O754="Trimestral",'BASE DE DATOS'!$O754="Mensual",'BASE DE DATOS'!$O754="Semestral"),IF('Tablero Indicadores 1 Trimestre'!$G$3="Tercer Trimestre",OR('BASE DE DATOS'!$O754="Trimestral",'BASE DE DATOS'!$O754="Mensual"),OR('BASE DE DATOS'!$O754="Trimestral",'BASE DE DATOS'!$O754="Mensual",'BASE DE DATOS'!$O754="Semestral",'BASE DE DATOS'!$O754="Anual")))))</f>
        <v>0</v>
      </c>
      <c r="C754" s="13" t="str">
        <f>IF(B754,COUNTIF($B$2:B754,TRUE()),"")</f>
        <v/>
      </c>
    </row>
    <row r="755" spans="1:3" x14ac:dyDescent="0.25">
      <c r="A755" s="13"/>
      <c r="B755" s="13" t="b">
        <f>AND('BASE DE DATOS'!$A755='Tablero Indicadores 1 Trimestre'!$G$2,IF('Tablero Indicadores 1 Trimestre'!$G$3="Primer Trimestre",OR('BASE DE DATOS'!$O755="Trimestral",'BASE DE DATOS'!$O755="Mensual"),IF('Tablero Indicadores 1 Trimestre'!$G$3="Segundo Trimestre",OR('BASE DE DATOS'!$O755="Trimestral",'BASE DE DATOS'!$O755="Mensual",'BASE DE DATOS'!$O755="Semestral"),IF('Tablero Indicadores 1 Trimestre'!$G$3="Tercer Trimestre",OR('BASE DE DATOS'!$O755="Trimestral",'BASE DE DATOS'!$O755="Mensual"),OR('BASE DE DATOS'!$O755="Trimestral",'BASE DE DATOS'!$O755="Mensual",'BASE DE DATOS'!$O755="Semestral",'BASE DE DATOS'!$O755="Anual")))))</f>
        <v>0</v>
      </c>
      <c r="C755" s="13" t="str">
        <f>IF(B755,COUNTIF($B$2:B755,TRUE()),"")</f>
        <v/>
      </c>
    </row>
    <row r="756" spans="1:3" x14ac:dyDescent="0.25">
      <c r="A756" s="13"/>
      <c r="B756" s="13" t="b">
        <f>AND('BASE DE DATOS'!$A756='Tablero Indicadores 1 Trimestre'!$G$2,IF('Tablero Indicadores 1 Trimestre'!$G$3="Primer Trimestre",OR('BASE DE DATOS'!$O756="Trimestral",'BASE DE DATOS'!$O756="Mensual"),IF('Tablero Indicadores 1 Trimestre'!$G$3="Segundo Trimestre",OR('BASE DE DATOS'!$O756="Trimestral",'BASE DE DATOS'!$O756="Mensual",'BASE DE DATOS'!$O756="Semestral"),IF('Tablero Indicadores 1 Trimestre'!$G$3="Tercer Trimestre",OR('BASE DE DATOS'!$O756="Trimestral",'BASE DE DATOS'!$O756="Mensual"),OR('BASE DE DATOS'!$O756="Trimestral",'BASE DE DATOS'!$O756="Mensual",'BASE DE DATOS'!$O756="Semestral",'BASE DE DATOS'!$O756="Anual")))))</f>
        <v>0</v>
      </c>
      <c r="C756" s="13" t="str">
        <f>IF(B756,COUNTIF($B$2:B756,TRUE()),"")</f>
        <v/>
      </c>
    </row>
    <row r="757" spans="1:3" x14ac:dyDescent="0.25">
      <c r="A757" s="13"/>
      <c r="B757" s="13" t="b">
        <f>AND('BASE DE DATOS'!$A757='Tablero Indicadores 1 Trimestre'!$G$2,IF('Tablero Indicadores 1 Trimestre'!$G$3="Primer Trimestre",OR('BASE DE DATOS'!$O757="Trimestral",'BASE DE DATOS'!$O757="Mensual"),IF('Tablero Indicadores 1 Trimestre'!$G$3="Segundo Trimestre",OR('BASE DE DATOS'!$O757="Trimestral",'BASE DE DATOS'!$O757="Mensual",'BASE DE DATOS'!$O757="Semestral"),IF('Tablero Indicadores 1 Trimestre'!$G$3="Tercer Trimestre",OR('BASE DE DATOS'!$O757="Trimestral",'BASE DE DATOS'!$O757="Mensual"),OR('BASE DE DATOS'!$O757="Trimestral",'BASE DE DATOS'!$O757="Mensual",'BASE DE DATOS'!$O757="Semestral",'BASE DE DATOS'!$O757="Anual")))))</f>
        <v>0</v>
      </c>
      <c r="C757" s="13" t="str">
        <f>IF(B757,COUNTIF($B$2:B757,TRUE()),"")</f>
        <v/>
      </c>
    </row>
    <row r="758" spans="1:3" x14ac:dyDescent="0.25">
      <c r="A758" s="13"/>
      <c r="B758" s="13" t="b">
        <f>AND('BASE DE DATOS'!$A758='Tablero Indicadores 1 Trimestre'!$G$2,IF('Tablero Indicadores 1 Trimestre'!$G$3="Primer Trimestre",OR('BASE DE DATOS'!$O758="Trimestral",'BASE DE DATOS'!$O758="Mensual"),IF('Tablero Indicadores 1 Trimestre'!$G$3="Segundo Trimestre",OR('BASE DE DATOS'!$O758="Trimestral",'BASE DE DATOS'!$O758="Mensual",'BASE DE DATOS'!$O758="Semestral"),IF('Tablero Indicadores 1 Trimestre'!$G$3="Tercer Trimestre",OR('BASE DE DATOS'!$O758="Trimestral",'BASE DE DATOS'!$O758="Mensual"),OR('BASE DE DATOS'!$O758="Trimestral",'BASE DE DATOS'!$O758="Mensual",'BASE DE DATOS'!$O758="Semestral",'BASE DE DATOS'!$O758="Anual")))))</f>
        <v>0</v>
      </c>
      <c r="C758" s="13" t="str">
        <f>IF(B758,COUNTIF($B$2:B758,TRUE()),"")</f>
        <v/>
      </c>
    </row>
    <row r="759" spans="1:3" x14ac:dyDescent="0.25">
      <c r="A759" s="13"/>
      <c r="B759" s="13" t="b">
        <f>AND('BASE DE DATOS'!$A759='Tablero Indicadores 1 Trimestre'!$G$2,IF('Tablero Indicadores 1 Trimestre'!$G$3="Primer Trimestre",OR('BASE DE DATOS'!$O759="Trimestral",'BASE DE DATOS'!$O759="Mensual"),IF('Tablero Indicadores 1 Trimestre'!$G$3="Segundo Trimestre",OR('BASE DE DATOS'!$O759="Trimestral",'BASE DE DATOS'!$O759="Mensual",'BASE DE DATOS'!$O759="Semestral"),IF('Tablero Indicadores 1 Trimestre'!$G$3="Tercer Trimestre",OR('BASE DE DATOS'!$O759="Trimestral",'BASE DE DATOS'!$O759="Mensual"),OR('BASE DE DATOS'!$O759="Trimestral",'BASE DE DATOS'!$O759="Mensual",'BASE DE DATOS'!$O759="Semestral",'BASE DE DATOS'!$O759="Anual")))))</f>
        <v>0</v>
      </c>
      <c r="C759" s="13" t="str">
        <f>IF(B759,COUNTIF($B$2:B759,TRUE()),"")</f>
        <v/>
      </c>
    </row>
    <row r="760" spans="1:3" x14ac:dyDescent="0.25">
      <c r="A760" s="13"/>
      <c r="B760" s="13" t="b">
        <f>AND('BASE DE DATOS'!$A760='Tablero Indicadores 1 Trimestre'!$G$2,IF('Tablero Indicadores 1 Trimestre'!$G$3="Primer Trimestre",OR('BASE DE DATOS'!$O760="Trimestral",'BASE DE DATOS'!$O760="Mensual"),IF('Tablero Indicadores 1 Trimestre'!$G$3="Segundo Trimestre",OR('BASE DE DATOS'!$O760="Trimestral",'BASE DE DATOS'!$O760="Mensual",'BASE DE DATOS'!$O760="Semestral"),IF('Tablero Indicadores 1 Trimestre'!$G$3="Tercer Trimestre",OR('BASE DE DATOS'!$O760="Trimestral",'BASE DE DATOS'!$O760="Mensual"),OR('BASE DE DATOS'!$O760="Trimestral",'BASE DE DATOS'!$O760="Mensual",'BASE DE DATOS'!$O760="Semestral",'BASE DE DATOS'!$O760="Anual")))))</f>
        <v>0</v>
      </c>
      <c r="C760" s="13" t="str">
        <f>IF(B760,COUNTIF($B$2:B760,TRUE()),"")</f>
        <v/>
      </c>
    </row>
    <row r="761" spans="1:3" x14ac:dyDescent="0.25">
      <c r="A761" s="13"/>
      <c r="B761" s="13" t="b">
        <f>AND('BASE DE DATOS'!$A761='Tablero Indicadores 1 Trimestre'!$G$2,IF('Tablero Indicadores 1 Trimestre'!$G$3="Primer Trimestre",OR('BASE DE DATOS'!$O761="Trimestral",'BASE DE DATOS'!$O761="Mensual"),IF('Tablero Indicadores 1 Trimestre'!$G$3="Segundo Trimestre",OR('BASE DE DATOS'!$O761="Trimestral",'BASE DE DATOS'!$O761="Mensual",'BASE DE DATOS'!$O761="Semestral"),IF('Tablero Indicadores 1 Trimestre'!$G$3="Tercer Trimestre",OR('BASE DE DATOS'!$O761="Trimestral",'BASE DE DATOS'!$O761="Mensual"),OR('BASE DE DATOS'!$O761="Trimestral",'BASE DE DATOS'!$O761="Mensual",'BASE DE DATOS'!$O761="Semestral",'BASE DE DATOS'!$O761="Anual")))))</f>
        <v>0</v>
      </c>
      <c r="C761" s="13" t="str">
        <f>IF(B761,COUNTIF($B$2:B761,TRUE()),"")</f>
        <v/>
      </c>
    </row>
    <row r="762" spans="1:3" x14ac:dyDescent="0.25">
      <c r="A762" s="13"/>
      <c r="B762" s="13" t="b">
        <f>AND('BASE DE DATOS'!$A762='Tablero Indicadores 1 Trimestre'!$G$2,IF('Tablero Indicadores 1 Trimestre'!$G$3="Primer Trimestre",OR('BASE DE DATOS'!$O762="Trimestral",'BASE DE DATOS'!$O762="Mensual"),IF('Tablero Indicadores 1 Trimestre'!$G$3="Segundo Trimestre",OR('BASE DE DATOS'!$O762="Trimestral",'BASE DE DATOS'!$O762="Mensual",'BASE DE DATOS'!$O762="Semestral"),IF('Tablero Indicadores 1 Trimestre'!$G$3="Tercer Trimestre",OR('BASE DE DATOS'!$O762="Trimestral",'BASE DE DATOS'!$O762="Mensual"),OR('BASE DE DATOS'!$O762="Trimestral",'BASE DE DATOS'!$O762="Mensual",'BASE DE DATOS'!$O762="Semestral",'BASE DE DATOS'!$O762="Anual")))))</f>
        <v>0</v>
      </c>
      <c r="C762" s="13" t="str">
        <f>IF(B762,COUNTIF($B$2:B762,TRUE()),"")</f>
        <v/>
      </c>
    </row>
    <row r="763" spans="1:3" x14ac:dyDescent="0.25">
      <c r="A763" s="13"/>
      <c r="B763" s="13" t="b">
        <f>AND('BASE DE DATOS'!$A763='Tablero Indicadores 1 Trimestre'!$G$2,IF('Tablero Indicadores 1 Trimestre'!$G$3="Primer Trimestre",OR('BASE DE DATOS'!$O763="Trimestral",'BASE DE DATOS'!$O763="Mensual"),IF('Tablero Indicadores 1 Trimestre'!$G$3="Segundo Trimestre",OR('BASE DE DATOS'!$O763="Trimestral",'BASE DE DATOS'!$O763="Mensual",'BASE DE DATOS'!$O763="Semestral"),IF('Tablero Indicadores 1 Trimestre'!$G$3="Tercer Trimestre",OR('BASE DE DATOS'!$O763="Trimestral",'BASE DE DATOS'!$O763="Mensual"),OR('BASE DE DATOS'!$O763="Trimestral",'BASE DE DATOS'!$O763="Mensual",'BASE DE DATOS'!$O763="Semestral",'BASE DE DATOS'!$O763="Anual")))))</f>
        <v>0</v>
      </c>
      <c r="C763" s="13" t="str">
        <f>IF(B763,COUNTIF($B$2:B763,TRUE()),"")</f>
        <v/>
      </c>
    </row>
    <row r="764" spans="1:3" x14ac:dyDescent="0.25">
      <c r="A764" s="13"/>
      <c r="B764" s="13" t="b">
        <f>AND('BASE DE DATOS'!$A764='Tablero Indicadores 1 Trimestre'!$G$2,IF('Tablero Indicadores 1 Trimestre'!$G$3="Primer Trimestre",OR('BASE DE DATOS'!$O764="Trimestral",'BASE DE DATOS'!$O764="Mensual"),IF('Tablero Indicadores 1 Trimestre'!$G$3="Segundo Trimestre",OR('BASE DE DATOS'!$O764="Trimestral",'BASE DE DATOS'!$O764="Mensual",'BASE DE DATOS'!$O764="Semestral"),IF('Tablero Indicadores 1 Trimestre'!$G$3="Tercer Trimestre",OR('BASE DE DATOS'!$O764="Trimestral",'BASE DE DATOS'!$O764="Mensual"),OR('BASE DE DATOS'!$O764="Trimestral",'BASE DE DATOS'!$O764="Mensual",'BASE DE DATOS'!$O764="Semestral",'BASE DE DATOS'!$O764="Anual")))))</f>
        <v>0</v>
      </c>
      <c r="C764" s="13" t="str">
        <f>IF(B764,COUNTIF($B$2:B764,TRUE()),"")</f>
        <v/>
      </c>
    </row>
    <row r="765" spans="1:3" x14ac:dyDescent="0.25">
      <c r="A765" s="13"/>
      <c r="B765" s="13" t="b">
        <f>AND('BASE DE DATOS'!$A765='Tablero Indicadores 1 Trimestre'!$G$2,IF('Tablero Indicadores 1 Trimestre'!$G$3="Primer Trimestre",OR('BASE DE DATOS'!$O765="Trimestral",'BASE DE DATOS'!$O765="Mensual"),IF('Tablero Indicadores 1 Trimestre'!$G$3="Segundo Trimestre",OR('BASE DE DATOS'!$O765="Trimestral",'BASE DE DATOS'!$O765="Mensual",'BASE DE DATOS'!$O765="Semestral"),IF('Tablero Indicadores 1 Trimestre'!$G$3="Tercer Trimestre",OR('BASE DE DATOS'!$O765="Trimestral",'BASE DE DATOS'!$O765="Mensual"),OR('BASE DE DATOS'!$O765="Trimestral",'BASE DE DATOS'!$O765="Mensual",'BASE DE DATOS'!$O765="Semestral",'BASE DE DATOS'!$O765="Anual")))))</f>
        <v>0</v>
      </c>
      <c r="C765" s="13" t="str">
        <f>IF(B765,COUNTIF($B$2:B765,TRUE()),"")</f>
        <v/>
      </c>
    </row>
    <row r="766" spans="1:3" x14ac:dyDescent="0.25">
      <c r="A766" s="13"/>
      <c r="B766" s="13" t="b">
        <f>AND('BASE DE DATOS'!$A766='Tablero Indicadores 1 Trimestre'!$G$2,IF('Tablero Indicadores 1 Trimestre'!$G$3="Primer Trimestre",OR('BASE DE DATOS'!$O766="Trimestral",'BASE DE DATOS'!$O766="Mensual"),IF('Tablero Indicadores 1 Trimestre'!$G$3="Segundo Trimestre",OR('BASE DE DATOS'!$O766="Trimestral",'BASE DE DATOS'!$O766="Mensual",'BASE DE DATOS'!$O766="Semestral"),IF('Tablero Indicadores 1 Trimestre'!$G$3="Tercer Trimestre",OR('BASE DE DATOS'!$O766="Trimestral",'BASE DE DATOS'!$O766="Mensual"),OR('BASE DE DATOS'!$O766="Trimestral",'BASE DE DATOS'!$O766="Mensual",'BASE DE DATOS'!$O766="Semestral",'BASE DE DATOS'!$O766="Anual")))))</f>
        <v>0</v>
      </c>
      <c r="C766" s="13" t="str">
        <f>IF(B766,COUNTIF($B$2:B766,TRUE()),"")</f>
        <v/>
      </c>
    </row>
    <row r="767" spans="1:3" x14ac:dyDescent="0.25">
      <c r="A767" s="13"/>
      <c r="B767" s="13" t="b">
        <f>AND('BASE DE DATOS'!$A767='Tablero Indicadores 1 Trimestre'!$G$2,IF('Tablero Indicadores 1 Trimestre'!$G$3="Primer Trimestre",OR('BASE DE DATOS'!$O767="Trimestral",'BASE DE DATOS'!$O767="Mensual"),IF('Tablero Indicadores 1 Trimestre'!$G$3="Segundo Trimestre",OR('BASE DE DATOS'!$O767="Trimestral",'BASE DE DATOS'!$O767="Mensual",'BASE DE DATOS'!$O767="Semestral"),IF('Tablero Indicadores 1 Trimestre'!$G$3="Tercer Trimestre",OR('BASE DE DATOS'!$O767="Trimestral",'BASE DE DATOS'!$O767="Mensual"),OR('BASE DE DATOS'!$O767="Trimestral",'BASE DE DATOS'!$O767="Mensual",'BASE DE DATOS'!$O767="Semestral",'BASE DE DATOS'!$O767="Anual")))))</f>
        <v>0</v>
      </c>
      <c r="C767" s="13" t="str">
        <f>IF(B767,COUNTIF($B$2:B767,TRUE()),"")</f>
        <v/>
      </c>
    </row>
    <row r="768" spans="1:3" x14ac:dyDescent="0.25">
      <c r="A768" s="13"/>
      <c r="B768" s="13" t="b">
        <f>AND('BASE DE DATOS'!$A768='Tablero Indicadores 1 Trimestre'!$G$2,IF('Tablero Indicadores 1 Trimestre'!$G$3="Primer Trimestre",OR('BASE DE DATOS'!$O768="Trimestral",'BASE DE DATOS'!$O768="Mensual"),IF('Tablero Indicadores 1 Trimestre'!$G$3="Segundo Trimestre",OR('BASE DE DATOS'!$O768="Trimestral",'BASE DE DATOS'!$O768="Mensual",'BASE DE DATOS'!$O768="Semestral"),IF('Tablero Indicadores 1 Trimestre'!$G$3="Tercer Trimestre",OR('BASE DE DATOS'!$O768="Trimestral",'BASE DE DATOS'!$O768="Mensual"),OR('BASE DE DATOS'!$O768="Trimestral",'BASE DE DATOS'!$O768="Mensual",'BASE DE DATOS'!$O768="Semestral",'BASE DE DATOS'!$O768="Anual")))))</f>
        <v>0</v>
      </c>
      <c r="C768" s="13" t="str">
        <f>IF(B768,COUNTIF($B$2:B768,TRUE()),"")</f>
        <v/>
      </c>
    </row>
    <row r="769" spans="1:3" x14ac:dyDescent="0.25">
      <c r="A769" s="13"/>
      <c r="B769" s="13" t="b">
        <f>AND('BASE DE DATOS'!$A769='Tablero Indicadores 1 Trimestre'!$G$2,IF('Tablero Indicadores 1 Trimestre'!$G$3="Primer Trimestre",OR('BASE DE DATOS'!$O769="Trimestral",'BASE DE DATOS'!$O769="Mensual"),IF('Tablero Indicadores 1 Trimestre'!$G$3="Segundo Trimestre",OR('BASE DE DATOS'!$O769="Trimestral",'BASE DE DATOS'!$O769="Mensual",'BASE DE DATOS'!$O769="Semestral"),IF('Tablero Indicadores 1 Trimestre'!$G$3="Tercer Trimestre",OR('BASE DE DATOS'!$O769="Trimestral",'BASE DE DATOS'!$O769="Mensual"),OR('BASE DE DATOS'!$O769="Trimestral",'BASE DE DATOS'!$O769="Mensual",'BASE DE DATOS'!$O769="Semestral",'BASE DE DATOS'!$O769="Anual")))))</f>
        <v>0</v>
      </c>
      <c r="C769" s="13" t="str">
        <f>IF(B769,COUNTIF($B$2:B769,TRUE()),"")</f>
        <v/>
      </c>
    </row>
    <row r="770" spans="1:3" x14ac:dyDescent="0.25">
      <c r="A770" s="13"/>
      <c r="B770" s="13" t="b">
        <f>AND('BASE DE DATOS'!$A770='Tablero Indicadores 1 Trimestre'!$G$2,IF('Tablero Indicadores 1 Trimestre'!$G$3="Primer Trimestre",OR('BASE DE DATOS'!$O770="Trimestral",'BASE DE DATOS'!$O770="Mensual"),IF('Tablero Indicadores 1 Trimestre'!$G$3="Segundo Trimestre",OR('BASE DE DATOS'!$O770="Trimestral",'BASE DE DATOS'!$O770="Mensual",'BASE DE DATOS'!$O770="Semestral"),IF('Tablero Indicadores 1 Trimestre'!$G$3="Tercer Trimestre",OR('BASE DE DATOS'!$O770="Trimestral",'BASE DE DATOS'!$O770="Mensual"),OR('BASE DE DATOS'!$O770="Trimestral",'BASE DE DATOS'!$O770="Mensual",'BASE DE DATOS'!$O770="Semestral",'BASE DE DATOS'!$O770="Anual")))))</f>
        <v>0</v>
      </c>
      <c r="C770" s="13" t="str">
        <f>IF(B770,COUNTIF($B$2:B770,TRUE()),"")</f>
        <v/>
      </c>
    </row>
    <row r="771" spans="1:3" x14ac:dyDescent="0.25">
      <c r="A771" s="13"/>
      <c r="B771" s="13" t="b">
        <f>AND('BASE DE DATOS'!$A771='Tablero Indicadores 1 Trimestre'!$G$2,IF('Tablero Indicadores 1 Trimestre'!$G$3="Primer Trimestre",OR('BASE DE DATOS'!$O771="Trimestral",'BASE DE DATOS'!$O771="Mensual"),IF('Tablero Indicadores 1 Trimestre'!$G$3="Segundo Trimestre",OR('BASE DE DATOS'!$O771="Trimestral",'BASE DE DATOS'!$O771="Mensual",'BASE DE DATOS'!$O771="Semestral"),IF('Tablero Indicadores 1 Trimestre'!$G$3="Tercer Trimestre",OR('BASE DE DATOS'!$O771="Trimestral",'BASE DE DATOS'!$O771="Mensual"),OR('BASE DE DATOS'!$O771="Trimestral",'BASE DE DATOS'!$O771="Mensual",'BASE DE DATOS'!$O771="Semestral",'BASE DE DATOS'!$O771="Anual")))))</f>
        <v>0</v>
      </c>
      <c r="C771" s="13" t="str">
        <f>IF(B771,COUNTIF($B$2:B771,TRUE()),"")</f>
        <v/>
      </c>
    </row>
    <row r="772" spans="1:3" x14ac:dyDescent="0.25">
      <c r="A772" s="13"/>
      <c r="B772" s="13" t="b">
        <f>AND('BASE DE DATOS'!$A772='Tablero Indicadores 1 Trimestre'!$G$2,IF('Tablero Indicadores 1 Trimestre'!$G$3="Primer Trimestre",OR('BASE DE DATOS'!$O772="Trimestral",'BASE DE DATOS'!$O772="Mensual"),IF('Tablero Indicadores 1 Trimestre'!$G$3="Segundo Trimestre",OR('BASE DE DATOS'!$O772="Trimestral",'BASE DE DATOS'!$O772="Mensual",'BASE DE DATOS'!$O772="Semestral"),IF('Tablero Indicadores 1 Trimestre'!$G$3="Tercer Trimestre",OR('BASE DE DATOS'!$O772="Trimestral",'BASE DE DATOS'!$O772="Mensual"),OR('BASE DE DATOS'!$O772="Trimestral",'BASE DE DATOS'!$O772="Mensual",'BASE DE DATOS'!$O772="Semestral",'BASE DE DATOS'!$O772="Anual")))))</f>
        <v>0</v>
      </c>
      <c r="C772" s="13" t="str">
        <f>IF(B772,COUNTIF($B$2:B772,TRUE()),"")</f>
        <v/>
      </c>
    </row>
    <row r="773" spans="1:3" x14ac:dyDescent="0.25">
      <c r="A773" s="13"/>
      <c r="B773" s="13" t="b">
        <f>AND('BASE DE DATOS'!$A773='Tablero Indicadores 1 Trimestre'!$G$2,IF('Tablero Indicadores 1 Trimestre'!$G$3="Primer Trimestre",OR('BASE DE DATOS'!$O773="Trimestral",'BASE DE DATOS'!$O773="Mensual"),IF('Tablero Indicadores 1 Trimestre'!$G$3="Segundo Trimestre",OR('BASE DE DATOS'!$O773="Trimestral",'BASE DE DATOS'!$O773="Mensual",'BASE DE DATOS'!$O773="Semestral"),IF('Tablero Indicadores 1 Trimestre'!$G$3="Tercer Trimestre",OR('BASE DE DATOS'!$O773="Trimestral",'BASE DE DATOS'!$O773="Mensual"),OR('BASE DE DATOS'!$O773="Trimestral",'BASE DE DATOS'!$O773="Mensual",'BASE DE DATOS'!$O773="Semestral",'BASE DE DATOS'!$O773="Anual")))))</f>
        <v>0</v>
      </c>
      <c r="C773" s="13" t="str">
        <f>IF(B773,COUNTIF($B$2:B773,TRUE()),"")</f>
        <v/>
      </c>
    </row>
    <row r="774" spans="1:3" x14ac:dyDescent="0.25">
      <c r="A774" s="13"/>
      <c r="B774" s="13" t="b">
        <f>AND('BASE DE DATOS'!$A774='Tablero Indicadores 1 Trimestre'!$G$2,IF('Tablero Indicadores 1 Trimestre'!$G$3="Primer Trimestre",OR('BASE DE DATOS'!$O774="Trimestral",'BASE DE DATOS'!$O774="Mensual"),IF('Tablero Indicadores 1 Trimestre'!$G$3="Segundo Trimestre",OR('BASE DE DATOS'!$O774="Trimestral",'BASE DE DATOS'!$O774="Mensual",'BASE DE DATOS'!$O774="Semestral"),IF('Tablero Indicadores 1 Trimestre'!$G$3="Tercer Trimestre",OR('BASE DE DATOS'!$O774="Trimestral",'BASE DE DATOS'!$O774="Mensual"),OR('BASE DE DATOS'!$O774="Trimestral",'BASE DE DATOS'!$O774="Mensual",'BASE DE DATOS'!$O774="Semestral",'BASE DE DATOS'!$O774="Anual")))))</f>
        <v>0</v>
      </c>
      <c r="C774" s="13" t="str">
        <f>IF(B774,COUNTIF($B$2:B774,TRUE()),"")</f>
        <v/>
      </c>
    </row>
    <row r="775" spans="1:3" x14ac:dyDescent="0.25">
      <c r="A775" s="13"/>
      <c r="B775" s="13" t="b">
        <f>AND('BASE DE DATOS'!$A775='Tablero Indicadores 1 Trimestre'!$G$2,IF('Tablero Indicadores 1 Trimestre'!$G$3="Primer Trimestre",OR('BASE DE DATOS'!$O775="Trimestral",'BASE DE DATOS'!$O775="Mensual"),IF('Tablero Indicadores 1 Trimestre'!$G$3="Segundo Trimestre",OR('BASE DE DATOS'!$O775="Trimestral",'BASE DE DATOS'!$O775="Mensual",'BASE DE DATOS'!$O775="Semestral"),IF('Tablero Indicadores 1 Trimestre'!$G$3="Tercer Trimestre",OR('BASE DE DATOS'!$O775="Trimestral",'BASE DE DATOS'!$O775="Mensual"),OR('BASE DE DATOS'!$O775="Trimestral",'BASE DE DATOS'!$O775="Mensual",'BASE DE DATOS'!$O775="Semestral",'BASE DE DATOS'!$O775="Anual")))))</f>
        <v>0</v>
      </c>
      <c r="C775" s="13" t="str">
        <f>IF(B775,COUNTIF($B$2:B775,TRUE()),"")</f>
        <v/>
      </c>
    </row>
    <row r="776" spans="1:3" x14ac:dyDescent="0.25">
      <c r="A776" s="13"/>
      <c r="B776" s="13" t="b">
        <f>AND('BASE DE DATOS'!$A776='Tablero Indicadores 1 Trimestre'!$G$2,IF('Tablero Indicadores 1 Trimestre'!$G$3="Primer Trimestre",OR('BASE DE DATOS'!$O776="Trimestral",'BASE DE DATOS'!$O776="Mensual"),IF('Tablero Indicadores 1 Trimestre'!$G$3="Segundo Trimestre",OR('BASE DE DATOS'!$O776="Trimestral",'BASE DE DATOS'!$O776="Mensual",'BASE DE DATOS'!$O776="Semestral"),IF('Tablero Indicadores 1 Trimestre'!$G$3="Tercer Trimestre",OR('BASE DE DATOS'!$O776="Trimestral",'BASE DE DATOS'!$O776="Mensual"),OR('BASE DE DATOS'!$O776="Trimestral",'BASE DE DATOS'!$O776="Mensual",'BASE DE DATOS'!$O776="Semestral",'BASE DE DATOS'!$O776="Anual")))))</f>
        <v>0</v>
      </c>
      <c r="C776" s="13" t="str">
        <f>IF(B776,COUNTIF($B$2:B776,TRUE()),"")</f>
        <v/>
      </c>
    </row>
    <row r="777" spans="1:3" x14ac:dyDescent="0.25">
      <c r="A777" s="13"/>
      <c r="B777" s="13" t="b">
        <f>AND('BASE DE DATOS'!$A777='Tablero Indicadores 1 Trimestre'!$G$2,IF('Tablero Indicadores 1 Trimestre'!$G$3="Primer Trimestre",OR('BASE DE DATOS'!$O777="Trimestral",'BASE DE DATOS'!$O777="Mensual"),IF('Tablero Indicadores 1 Trimestre'!$G$3="Segundo Trimestre",OR('BASE DE DATOS'!$O777="Trimestral",'BASE DE DATOS'!$O777="Mensual",'BASE DE DATOS'!$O777="Semestral"),IF('Tablero Indicadores 1 Trimestre'!$G$3="Tercer Trimestre",OR('BASE DE DATOS'!$O777="Trimestral",'BASE DE DATOS'!$O777="Mensual"),OR('BASE DE DATOS'!$O777="Trimestral",'BASE DE DATOS'!$O777="Mensual",'BASE DE DATOS'!$O777="Semestral",'BASE DE DATOS'!$O777="Anual")))))</f>
        <v>0</v>
      </c>
      <c r="C777" s="13" t="str">
        <f>IF(B777,COUNTIF($B$2:B777,TRUE()),"")</f>
        <v/>
      </c>
    </row>
    <row r="778" spans="1:3" x14ac:dyDescent="0.25">
      <c r="A778" s="13"/>
      <c r="B778" s="13" t="b">
        <f>AND('BASE DE DATOS'!$A778='Tablero Indicadores 1 Trimestre'!$G$2,IF('Tablero Indicadores 1 Trimestre'!$G$3="Primer Trimestre",OR('BASE DE DATOS'!$O778="Trimestral",'BASE DE DATOS'!$O778="Mensual"),IF('Tablero Indicadores 1 Trimestre'!$G$3="Segundo Trimestre",OR('BASE DE DATOS'!$O778="Trimestral",'BASE DE DATOS'!$O778="Mensual",'BASE DE DATOS'!$O778="Semestral"),IF('Tablero Indicadores 1 Trimestre'!$G$3="Tercer Trimestre",OR('BASE DE DATOS'!$O778="Trimestral",'BASE DE DATOS'!$O778="Mensual"),OR('BASE DE DATOS'!$O778="Trimestral",'BASE DE DATOS'!$O778="Mensual",'BASE DE DATOS'!$O778="Semestral",'BASE DE DATOS'!$O778="Anual")))))</f>
        <v>0</v>
      </c>
      <c r="C778" s="13" t="str">
        <f>IF(B778,COUNTIF($B$2:B778,TRUE()),"")</f>
        <v/>
      </c>
    </row>
    <row r="779" spans="1:3" x14ac:dyDescent="0.25">
      <c r="A779" s="13"/>
      <c r="B779" s="13" t="b">
        <f>AND('BASE DE DATOS'!$A779='Tablero Indicadores 1 Trimestre'!$G$2,IF('Tablero Indicadores 1 Trimestre'!$G$3="Primer Trimestre",OR('BASE DE DATOS'!$O779="Trimestral",'BASE DE DATOS'!$O779="Mensual"),IF('Tablero Indicadores 1 Trimestre'!$G$3="Segundo Trimestre",OR('BASE DE DATOS'!$O779="Trimestral",'BASE DE DATOS'!$O779="Mensual",'BASE DE DATOS'!$O779="Semestral"),IF('Tablero Indicadores 1 Trimestre'!$G$3="Tercer Trimestre",OR('BASE DE DATOS'!$O779="Trimestral",'BASE DE DATOS'!$O779="Mensual"),OR('BASE DE DATOS'!$O779="Trimestral",'BASE DE DATOS'!$O779="Mensual",'BASE DE DATOS'!$O779="Semestral",'BASE DE DATOS'!$O779="Anual")))))</f>
        <v>0</v>
      </c>
      <c r="C779" s="13" t="str">
        <f>IF(B779,COUNTIF($B$2:B779,TRUE()),"")</f>
        <v/>
      </c>
    </row>
    <row r="780" spans="1:3" x14ac:dyDescent="0.25">
      <c r="A780" s="13"/>
      <c r="B780" s="13" t="b">
        <f>AND('BASE DE DATOS'!$A780='Tablero Indicadores 1 Trimestre'!$G$2,IF('Tablero Indicadores 1 Trimestre'!$G$3="Primer Trimestre",OR('BASE DE DATOS'!$O780="Trimestral",'BASE DE DATOS'!$O780="Mensual"),IF('Tablero Indicadores 1 Trimestre'!$G$3="Segundo Trimestre",OR('BASE DE DATOS'!$O780="Trimestral",'BASE DE DATOS'!$O780="Mensual",'BASE DE DATOS'!$O780="Semestral"),IF('Tablero Indicadores 1 Trimestre'!$G$3="Tercer Trimestre",OR('BASE DE DATOS'!$O780="Trimestral",'BASE DE DATOS'!$O780="Mensual"),OR('BASE DE DATOS'!$O780="Trimestral",'BASE DE DATOS'!$O780="Mensual",'BASE DE DATOS'!$O780="Semestral",'BASE DE DATOS'!$O780="Anual")))))</f>
        <v>0</v>
      </c>
      <c r="C780" s="13" t="str">
        <f>IF(B780,COUNTIF($B$2:B780,TRUE()),"")</f>
        <v/>
      </c>
    </row>
    <row r="781" spans="1:3" x14ac:dyDescent="0.25">
      <c r="A781" s="13"/>
      <c r="B781" s="13" t="b">
        <f>AND('BASE DE DATOS'!$A781='Tablero Indicadores 1 Trimestre'!$G$2,IF('Tablero Indicadores 1 Trimestre'!$G$3="Primer Trimestre",OR('BASE DE DATOS'!$O781="Trimestral",'BASE DE DATOS'!$O781="Mensual"),IF('Tablero Indicadores 1 Trimestre'!$G$3="Segundo Trimestre",OR('BASE DE DATOS'!$O781="Trimestral",'BASE DE DATOS'!$O781="Mensual",'BASE DE DATOS'!$O781="Semestral"),IF('Tablero Indicadores 1 Trimestre'!$G$3="Tercer Trimestre",OR('BASE DE DATOS'!$O781="Trimestral",'BASE DE DATOS'!$O781="Mensual"),OR('BASE DE DATOS'!$O781="Trimestral",'BASE DE DATOS'!$O781="Mensual",'BASE DE DATOS'!$O781="Semestral",'BASE DE DATOS'!$O781="Anual")))))</f>
        <v>0</v>
      </c>
      <c r="C781" s="13" t="str">
        <f>IF(B781,COUNTIF($B$2:B781,TRUE()),"")</f>
        <v/>
      </c>
    </row>
    <row r="782" spans="1:3" x14ac:dyDescent="0.25">
      <c r="A782" s="13"/>
      <c r="B782" s="13" t="b">
        <f>AND('BASE DE DATOS'!$A782='Tablero Indicadores 1 Trimestre'!$G$2,IF('Tablero Indicadores 1 Trimestre'!$G$3="Primer Trimestre",OR('BASE DE DATOS'!$O782="Trimestral",'BASE DE DATOS'!$O782="Mensual"),IF('Tablero Indicadores 1 Trimestre'!$G$3="Segundo Trimestre",OR('BASE DE DATOS'!$O782="Trimestral",'BASE DE DATOS'!$O782="Mensual",'BASE DE DATOS'!$O782="Semestral"),IF('Tablero Indicadores 1 Trimestre'!$G$3="Tercer Trimestre",OR('BASE DE DATOS'!$O782="Trimestral",'BASE DE DATOS'!$O782="Mensual"),OR('BASE DE DATOS'!$O782="Trimestral",'BASE DE DATOS'!$O782="Mensual",'BASE DE DATOS'!$O782="Semestral",'BASE DE DATOS'!$O782="Anual")))))</f>
        <v>0</v>
      </c>
      <c r="C782" s="13" t="str">
        <f>IF(B782,COUNTIF($B$2:B782,TRUE()),"")</f>
        <v/>
      </c>
    </row>
    <row r="783" spans="1:3" x14ac:dyDescent="0.25">
      <c r="A783" s="13"/>
      <c r="B783" s="13" t="b">
        <f>AND('BASE DE DATOS'!$A783='Tablero Indicadores 1 Trimestre'!$G$2,IF('Tablero Indicadores 1 Trimestre'!$G$3="Primer Trimestre",OR('BASE DE DATOS'!$O783="Trimestral",'BASE DE DATOS'!$O783="Mensual"),IF('Tablero Indicadores 1 Trimestre'!$G$3="Segundo Trimestre",OR('BASE DE DATOS'!$O783="Trimestral",'BASE DE DATOS'!$O783="Mensual",'BASE DE DATOS'!$O783="Semestral"),IF('Tablero Indicadores 1 Trimestre'!$G$3="Tercer Trimestre",OR('BASE DE DATOS'!$O783="Trimestral",'BASE DE DATOS'!$O783="Mensual"),OR('BASE DE DATOS'!$O783="Trimestral",'BASE DE DATOS'!$O783="Mensual",'BASE DE DATOS'!$O783="Semestral",'BASE DE DATOS'!$O783="Anual")))))</f>
        <v>0</v>
      </c>
      <c r="C783" s="13" t="str">
        <f>IF(B783,COUNTIF($B$2:B783,TRUE()),"")</f>
        <v/>
      </c>
    </row>
    <row r="784" spans="1:3" x14ac:dyDescent="0.25">
      <c r="A784" s="13"/>
      <c r="B784" s="13" t="b">
        <f>AND('BASE DE DATOS'!$A784='Tablero Indicadores 1 Trimestre'!$G$2,IF('Tablero Indicadores 1 Trimestre'!$G$3="Primer Trimestre",OR('BASE DE DATOS'!$O784="Trimestral",'BASE DE DATOS'!$O784="Mensual"),IF('Tablero Indicadores 1 Trimestre'!$G$3="Segundo Trimestre",OR('BASE DE DATOS'!$O784="Trimestral",'BASE DE DATOS'!$O784="Mensual",'BASE DE DATOS'!$O784="Semestral"),IF('Tablero Indicadores 1 Trimestre'!$G$3="Tercer Trimestre",OR('BASE DE DATOS'!$O784="Trimestral",'BASE DE DATOS'!$O784="Mensual"),OR('BASE DE DATOS'!$O784="Trimestral",'BASE DE DATOS'!$O784="Mensual",'BASE DE DATOS'!$O784="Semestral",'BASE DE DATOS'!$O784="Anual")))))</f>
        <v>0</v>
      </c>
      <c r="C784" s="13" t="str">
        <f>IF(B784,COUNTIF($B$2:B784,TRUE()),"")</f>
        <v/>
      </c>
    </row>
    <row r="785" spans="1:3" x14ac:dyDescent="0.25">
      <c r="A785" s="13"/>
      <c r="B785" s="13" t="b">
        <f>AND('BASE DE DATOS'!$A785='Tablero Indicadores 1 Trimestre'!$G$2,IF('Tablero Indicadores 1 Trimestre'!$G$3="Primer Trimestre",OR('BASE DE DATOS'!$O785="Trimestral",'BASE DE DATOS'!$O785="Mensual"),IF('Tablero Indicadores 1 Trimestre'!$G$3="Segundo Trimestre",OR('BASE DE DATOS'!$O785="Trimestral",'BASE DE DATOS'!$O785="Mensual",'BASE DE DATOS'!$O785="Semestral"),IF('Tablero Indicadores 1 Trimestre'!$G$3="Tercer Trimestre",OR('BASE DE DATOS'!$O785="Trimestral",'BASE DE DATOS'!$O785="Mensual"),OR('BASE DE DATOS'!$O785="Trimestral",'BASE DE DATOS'!$O785="Mensual",'BASE DE DATOS'!$O785="Semestral",'BASE DE DATOS'!$O785="Anual")))))</f>
        <v>0</v>
      </c>
      <c r="C785" s="13" t="str">
        <f>IF(B785,COUNTIF($B$2:B785,TRUE()),"")</f>
        <v/>
      </c>
    </row>
    <row r="786" spans="1:3" x14ac:dyDescent="0.25">
      <c r="A786" s="13"/>
      <c r="B786" s="13" t="b">
        <f>AND('BASE DE DATOS'!$A786='Tablero Indicadores 1 Trimestre'!$G$2,IF('Tablero Indicadores 1 Trimestre'!$G$3="Primer Trimestre",OR('BASE DE DATOS'!$O786="Trimestral",'BASE DE DATOS'!$O786="Mensual"),IF('Tablero Indicadores 1 Trimestre'!$G$3="Segundo Trimestre",OR('BASE DE DATOS'!$O786="Trimestral",'BASE DE DATOS'!$O786="Mensual",'BASE DE DATOS'!$O786="Semestral"),IF('Tablero Indicadores 1 Trimestre'!$G$3="Tercer Trimestre",OR('BASE DE DATOS'!$O786="Trimestral",'BASE DE DATOS'!$O786="Mensual"),OR('BASE DE DATOS'!$O786="Trimestral",'BASE DE DATOS'!$O786="Mensual",'BASE DE DATOS'!$O786="Semestral",'BASE DE DATOS'!$O786="Anual")))))</f>
        <v>0</v>
      </c>
      <c r="C786" s="13" t="str">
        <f>IF(B786,COUNTIF($B$2:B786,TRUE()),"")</f>
        <v/>
      </c>
    </row>
    <row r="787" spans="1:3" x14ac:dyDescent="0.25">
      <c r="A787" s="13"/>
      <c r="B787" s="13" t="b">
        <f>AND('BASE DE DATOS'!$A787='Tablero Indicadores 1 Trimestre'!$G$2,IF('Tablero Indicadores 1 Trimestre'!$G$3="Primer Trimestre",OR('BASE DE DATOS'!$O787="Trimestral",'BASE DE DATOS'!$O787="Mensual"),IF('Tablero Indicadores 1 Trimestre'!$G$3="Segundo Trimestre",OR('BASE DE DATOS'!$O787="Trimestral",'BASE DE DATOS'!$O787="Mensual",'BASE DE DATOS'!$O787="Semestral"),IF('Tablero Indicadores 1 Trimestre'!$G$3="Tercer Trimestre",OR('BASE DE DATOS'!$O787="Trimestral",'BASE DE DATOS'!$O787="Mensual"),OR('BASE DE DATOS'!$O787="Trimestral",'BASE DE DATOS'!$O787="Mensual",'BASE DE DATOS'!$O787="Semestral",'BASE DE DATOS'!$O787="Anual")))))</f>
        <v>0</v>
      </c>
      <c r="C787" s="13" t="str">
        <f>IF(B787,COUNTIF($B$2:B787,TRUE()),"")</f>
        <v/>
      </c>
    </row>
    <row r="788" spans="1:3" x14ac:dyDescent="0.25">
      <c r="A788" s="13"/>
      <c r="B788" s="13" t="b">
        <f>AND('BASE DE DATOS'!$A788='Tablero Indicadores 1 Trimestre'!$G$2,IF('Tablero Indicadores 1 Trimestre'!$G$3="Primer Trimestre",OR('BASE DE DATOS'!$O788="Trimestral",'BASE DE DATOS'!$O788="Mensual"),IF('Tablero Indicadores 1 Trimestre'!$G$3="Segundo Trimestre",OR('BASE DE DATOS'!$O788="Trimestral",'BASE DE DATOS'!$O788="Mensual",'BASE DE DATOS'!$O788="Semestral"),IF('Tablero Indicadores 1 Trimestre'!$G$3="Tercer Trimestre",OR('BASE DE DATOS'!$O788="Trimestral",'BASE DE DATOS'!$O788="Mensual"),OR('BASE DE DATOS'!$O788="Trimestral",'BASE DE DATOS'!$O788="Mensual",'BASE DE DATOS'!$O788="Semestral",'BASE DE DATOS'!$O788="Anual")))))</f>
        <v>0</v>
      </c>
      <c r="C788" s="13" t="str">
        <f>IF(B788,COUNTIF($B$2:B788,TRUE()),"")</f>
        <v/>
      </c>
    </row>
    <row r="789" spans="1:3" x14ac:dyDescent="0.25">
      <c r="A789" s="13"/>
      <c r="B789" s="13" t="b">
        <f>AND('BASE DE DATOS'!$A789='Tablero Indicadores 1 Trimestre'!$G$2,IF('Tablero Indicadores 1 Trimestre'!$G$3="Primer Trimestre",OR('BASE DE DATOS'!$O789="Trimestral",'BASE DE DATOS'!$O789="Mensual"),IF('Tablero Indicadores 1 Trimestre'!$G$3="Segundo Trimestre",OR('BASE DE DATOS'!$O789="Trimestral",'BASE DE DATOS'!$O789="Mensual",'BASE DE DATOS'!$O789="Semestral"),IF('Tablero Indicadores 1 Trimestre'!$G$3="Tercer Trimestre",OR('BASE DE DATOS'!$O789="Trimestral",'BASE DE DATOS'!$O789="Mensual"),OR('BASE DE DATOS'!$O789="Trimestral",'BASE DE DATOS'!$O789="Mensual",'BASE DE DATOS'!$O789="Semestral",'BASE DE DATOS'!$O789="Anual")))))</f>
        <v>0</v>
      </c>
      <c r="C789" s="13" t="str">
        <f>IF(B789,COUNTIF($B$2:B789,TRUE()),"")</f>
        <v/>
      </c>
    </row>
    <row r="790" spans="1:3" x14ac:dyDescent="0.25">
      <c r="A790" s="13"/>
      <c r="B790" s="13" t="b">
        <f>AND('BASE DE DATOS'!$A790='Tablero Indicadores 1 Trimestre'!$G$2,IF('Tablero Indicadores 1 Trimestre'!$G$3="Primer Trimestre",OR('BASE DE DATOS'!$O790="Trimestral",'BASE DE DATOS'!$O790="Mensual"),IF('Tablero Indicadores 1 Trimestre'!$G$3="Segundo Trimestre",OR('BASE DE DATOS'!$O790="Trimestral",'BASE DE DATOS'!$O790="Mensual",'BASE DE DATOS'!$O790="Semestral"),IF('Tablero Indicadores 1 Trimestre'!$G$3="Tercer Trimestre",OR('BASE DE DATOS'!$O790="Trimestral",'BASE DE DATOS'!$O790="Mensual"),OR('BASE DE DATOS'!$O790="Trimestral",'BASE DE DATOS'!$O790="Mensual",'BASE DE DATOS'!$O790="Semestral",'BASE DE DATOS'!$O790="Anual")))))</f>
        <v>0</v>
      </c>
      <c r="C790" s="13" t="str">
        <f>IF(B790,COUNTIF($B$2:B790,TRUE()),"")</f>
        <v/>
      </c>
    </row>
    <row r="791" spans="1:3" x14ac:dyDescent="0.25">
      <c r="A791" s="13"/>
      <c r="B791" s="13" t="b">
        <f>AND('BASE DE DATOS'!$A791='Tablero Indicadores 1 Trimestre'!$G$2,IF('Tablero Indicadores 1 Trimestre'!$G$3="Primer Trimestre",OR('BASE DE DATOS'!$O791="Trimestral",'BASE DE DATOS'!$O791="Mensual"),IF('Tablero Indicadores 1 Trimestre'!$G$3="Segundo Trimestre",OR('BASE DE DATOS'!$O791="Trimestral",'BASE DE DATOS'!$O791="Mensual",'BASE DE DATOS'!$O791="Semestral"),IF('Tablero Indicadores 1 Trimestre'!$G$3="Tercer Trimestre",OR('BASE DE DATOS'!$O791="Trimestral",'BASE DE DATOS'!$O791="Mensual"),OR('BASE DE DATOS'!$O791="Trimestral",'BASE DE DATOS'!$O791="Mensual",'BASE DE DATOS'!$O791="Semestral",'BASE DE DATOS'!$O791="Anual")))))</f>
        <v>0</v>
      </c>
      <c r="C791" s="13" t="str">
        <f>IF(B791,COUNTIF($B$2:B791,TRUE()),"")</f>
        <v/>
      </c>
    </row>
    <row r="792" spans="1:3" x14ac:dyDescent="0.25">
      <c r="A792" s="13"/>
      <c r="B792" s="13" t="b">
        <f>AND('BASE DE DATOS'!$A792='Tablero Indicadores 1 Trimestre'!$G$2,IF('Tablero Indicadores 1 Trimestre'!$G$3="Primer Trimestre",OR('BASE DE DATOS'!$O792="Trimestral",'BASE DE DATOS'!$O792="Mensual"),IF('Tablero Indicadores 1 Trimestre'!$G$3="Segundo Trimestre",OR('BASE DE DATOS'!$O792="Trimestral",'BASE DE DATOS'!$O792="Mensual",'BASE DE DATOS'!$O792="Semestral"),IF('Tablero Indicadores 1 Trimestre'!$G$3="Tercer Trimestre",OR('BASE DE DATOS'!$O792="Trimestral",'BASE DE DATOS'!$O792="Mensual"),OR('BASE DE DATOS'!$O792="Trimestral",'BASE DE DATOS'!$O792="Mensual",'BASE DE DATOS'!$O792="Semestral",'BASE DE DATOS'!$O792="Anual")))))</f>
        <v>0</v>
      </c>
      <c r="C792" s="13" t="str">
        <f>IF(B792,COUNTIF($B$2:B792,TRUE()),"")</f>
        <v/>
      </c>
    </row>
    <row r="793" spans="1:3" x14ac:dyDescent="0.25">
      <c r="A793" s="13"/>
      <c r="B793" s="13" t="b">
        <f>AND('BASE DE DATOS'!$A793='Tablero Indicadores 1 Trimestre'!$G$2,IF('Tablero Indicadores 1 Trimestre'!$G$3="Primer Trimestre",OR('BASE DE DATOS'!$O793="Trimestral",'BASE DE DATOS'!$O793="Mensual"),IF('Tablero Indicadores 1 Trimestre'!$G$3="Segundo Trimestre",OR('BASE DE DATOS'!$O793="Trimestral",'BASE DE DATOS'!$O793="Mensual",'BASE DE DATOS'!$O793="Semestral"),IF('Tablero Indicadores 1 Trimestre'!$G$3="Tercer Trimestre",OR('BASE DE DATOS'!$O793="Trimestral",'BASE DE DATOS'!$O793="Mensual"),OR('BASE DE DATOS'!$O793="Trimestral",'BASE DE DATOS'!$O793="Mensual",'BASE DE DATOS'!$O793="Semestral",'BASE DE DATOS'!$O793="Anual")))))</f>
        <v>0</v>
      </c>
      <c r="C793" s="13" t="str">
        <f>IF(B793,COUNTIF($B$2:B793,TRUE()),"")</f>
        <v/>
      </c>
    </row>
    <row r="794" spans="1:3" x14ac:dyDescent="0.25">
      <c r="A794" s="13"/>
      <c r="B794" s="13" t="b">
        <f>AND('BASE DE DATOS'!$A794='Tablero Indicadores 1 Trimestre'!$G$2,IF('Tablero Indicadores 1 Trimestre'!$G$3="Primer Trimestre",OR('BASE DE DATOS'!$O794="Trimestral",'BASE DE DATOS'!$O794="Mensual"),IF('Tablero Indicadores 1 Trimestre'!$G$3="Segundo Trimestre",OR('BASE DE DATOS'!$O794="Trimestral",'BASE DE DATOS'!$O794="Mensual",'BASE DE DATOS'!$O794="Semestral"),IF('Tablero Indicadores 1 Trimestre'!$G$3="Tercer Trimestre",OR('BASE DE DATOS'!$O794="Trimestral",'BASE DE DATOS'!$O794="Mensual"),OR('BASE DE DATOS'!$O794="Trimestral",'BASE DE DATOS'!$O794="Mensual",'BASE DE DATOS'!$O794="Semestral",'BASE DE DATOS'!$O794="Anual")))))</f>
        <v>0</v>
      </c>
      <c r="C794" s="13" t="str">
        <f>IF(B794,COUNTIF($B$2:B794,TRUE()),"")</f>
        <v/>
      </c>
    </row>
    <row r="795" spans="1:3" x14ac:dyDescent="0.25">
      <c r="A795" s="13"/>
      <c r="B795" s="13" t="b">
        <f>AND('BASE DE DATOS'!$A795='Tablero Indicadores 1 Trimestre'!$G$2,IF('Tablero Indicadores 1 Trimestre'!$G$3="Primer Trimestre",OR('BASE DE DATOS'!$O795="Trimestral",'BASE DE DATOS'!$O795="Mensual"),IF('Tablero Indicadores 1 Trimestre'!$G$3="Segundo Trimestre",OR('BASE DE DATOS'!$O795="Trimestral",'BASE DE DATOS'!$O795="Mensual",'BASE DE DATOS'!$O795="Semestral"),IF('Tablero Indicadores 1 Trimestre'!$G$3="Tercer Trimestre",OR('BASE DE DATOS'!$O795="Trimestral",'BASE DE DATOS'!$O795="Mensual"),OR('BASE DE DATOS'!$O795="Trimestral",'BASE DE DATOS'!$O795="Mensual",'BASE DE DATOS'!$O795="Semestral",'BASE DE DATOS'!$O795="Anual")))))</f>
        <v>0</v>
      </c>
      <c r="C795" s="13" t="str">
        <f>IF(B795,COUNTIF($B$2:B795,TRUE()),"")</f>
        <v/>
      </c>
    </row>
    <row r="796" spans="1:3" x14ac:dyDescent="0.25">
      <c r="A796" s="13"/>
      <c r="B796" s="13" t="b">
        <f>AND('BASE DE DATOS'!$A796='Tablero Indicadores 1 Trimestre'!$G$2,IF('Tablero Indicadores 1 Trimestre'!$G$3="Primer Trimestre",OR('BASE DE DATOS'!$O796="Trimestral",'BASE DE DATOS'!$O796="Mensual"),IF('Tablero Indicadores 1 Trimestre'!$G$3="Segundo Trimestre",OR('BASE DE DATOS'!$O796="Trimestral",'BASE DE DATOS'!$O796="Mensual",'BASE DE DATOS'!$O796="Semestral"),IF('Tablero Indicadores 1 Trimestre'!$G$3="Tercer Trimestre",OR('BASE DE DATOS'!$O796="Trimestral",'BASE DE DATOS'!$O796="Mensual"),OR('BASE DE DATOS'!$O796="Trimestral",'BASE DE DATOS'!$O796="Mensual",'BASE DE DATOS'!$O796="Semestral",'BASE DE DATOS'!$O796="Anual")))))</f>
        <v>0</v>
      </c>
      <c r="C796" s="13" t="str">
        <f>IF(B796,COUNTIF($B$2:B796,TRUE()),"")</f>
        <v/>
      </c>
    </row>
    <row r="797" spans="1:3" x14ac:dyDescent="0.25">
      <c r="A797" s="13"/>
      <c r="B797" s="13" t="b">
        <f>AND('BASE DE DATOS'!$A797='Tablero Indicadores 1 Trimestre'!$G$2,IF('Tablero Indicadores 1 Trimestre'!$G$3="Primer Trimestre",OR('BASE DE DATOS'!$O797="Trimestral",'BASE DE DATOS'!$O797="Mensual"),IF('Tablero Indicadores 1 Trimestre'!$G$3="Segundo Trimestre",OR('BASE DE DATOS'!$O797="Trimestral",'BASE DE DATOS'!$O797="Mensual",'BASE DE DATOS'!$O797="Semestral"),IF('Tablero Indicadores 1 Trimestre'!$G$3="Tercer Trimestre",OR('BASE DE DATOS'!$O797="Trimestral",'BASE DE DATOS'!$O797="Mensual"),OR('BASE DE DATOS'!$O797="Trimestral",'BASE DE DATOS'!$O797="Mensual",'BASE DE DATOS'!$O797="Semestral",'BASE DE DATOS'!$O797="Anual")))))</f>
        <v>0</v>
      </c>
      <c r="C797" s="13" t="str">
        <f>IF(B797,COUNTIF($B$2:B797,TRUE()),"")</f>
        <v/>
      </c>
    </row>
    <row r="798" spans="1:3" x14ac:dyDescent="0.25">
      <c r="A798" s="13"/>
      <c r="B798" s="13" t="b">
        <f>AND('BASE DE DATOS'!$A798='Tablero Indicadores 1 Trimestre'!$G$2,IF('Tablero Indicadores 1 Trimestre'!$G$3="Primer Trimestre",OR('BASE DE DATOS'!$O798="Trimestral",'BASE DE DATOS'!$O798="Mensual"),IF('Tablero Indicadores 1 Trimestre'!$G$3="Segundo Trimestre",OR('BASE DE DATOS'!$O798="Trimestral",'BASE DE DATOS'!$O798="Mensual",'BASE DE DATOS'!$O798="Semestral"),IF('Tablero Indicadores 1 Trimestre'!$G$3="Tercer Trimestre",OR('BASE DE DATOS'!$O798="Trimestral",'BASE DE DATOS'!$O798="Mensual"),OR('BASE DE DATOS'!$O798="Trimestral",'BASE DE DATOS'!$O798="Mensual",'BASE DE DATOS'!$O798="Semestral",'BASE DE DATOS'!$O798="Anual")))))</f>
        <v>0</v>
      </c>
      <c r="C798" s="13" t="str">
        <f>IF(B798,COUNTIF($B$2:B798,TRUE()),"")</f>
        <v/>
      </c>
    </row>
    <row r="799" spans="1:3" x14ac:dyDescent="0.25">
      <c r="A799" s="13"/>
      <c r="B799" s="13" t="b">
        <f>AND('BASE DE DATOS'!$A799='Tablero Indicadores 1 Trimestre'!$G$2,IF('Tablero Indicadores 1 Trimestre'!$G$3="Primer Trimestre",OR('BASE DE DATOS'!$O799="Trimestral",'BASE DE DATOS'!$O799="Mensual"),IF('Tablero Indicadores 1 Trimestre'!$G$3="Segundo Trimestre",OR('BASE DE DATOS'!$O799="Trimestral",'BASE DE DATOS'!$O799="Mensual",'BASE DE DATOS'!$O799="Semestral"),IF('Tablero Indicadores 1 Trimestre'!$G$3="Tercer Trimestre",OR('BASE DE DATOS'!$O799="Trimestral",'BASE DE DATOS'!$O799="Mensual"),OR('BASE DE DATOS'!$O799="Trimestral",'BASE DE DATOS'!$O799="Mensual",'BASE DE DATOS'!$O799="Semestral",'BASE DE DATOS'!$O799="Anual")))))</f>
        <v>0</v>
      </c>
      <c r="C799" s="13" t="str">
        <f>IF(B799,COUNTIF($B$2:B799,TRUE()),"")</f>
        <v/>
      </c>
    </row>
    <row r="800" spans="1:3" x14ac:dyDescent="0.25">
      <c r="A800" s="13"/>
      <c r="B800" s="13" t="b">
        <f>AND('BASE DE DATOS'!$A800='Tablero Indicadores 1 Trimestre'!$G$2,IF('Tablero Indicadores 1 Trimestre'!$G$3="Primer Trimestre",OR('BASE DE DATOS'!$O800="Trimestral",'BASE DE DATOS'!$O800="Mensual"),IF('Tablero Indicadores 1 Trimestre'!$G$3="Segundo Trimestre",OR('BASE DE DATOS'!$O800="Trimestral",'BASE DE DATOS'!$O800="Mensual",'BASE DE DATOS'!$O800="Semestral"),IF('Tablero Indicadores 1 Trimestre'!$G$3="Tercer Trimestre",OR('BASE DE DATOS'!$O800="Trimestral",'BASE DE DATOS'!$O800="Mensual"),OR('BASE DE DATOS'!$O800="Trimestral",'BASE DE DATOS'!$O800="Mensual",'BASE DE DATOS'!$O800="Semestral",'BASE DE DATOS'!$O800="Anual")))))</f>
        <v>0</v>
      </c>
      <c r="C800" s="13" t="str">
        <f>IF(B800,COUNTIF($B$2:B800,TRUE()),"")</f>
        <v/>
      </c>
    </row>
    <row r="801" spans="1:3" x14ac:dyDescent="0.25">
      <c r="A801" s="13"/>
      <c r="B801" s="13" t="b">
        <f>AND('BASE DE DATOS'!$A801='Tablero Indicadores 1 Trimestre'!$G$2,IF('Tablero Indicadores 1 Trimestre'!$G$3="Primer Trimestre",OR('BASE DE DATOS'!$O801="Trimestral",'BASE DE DATOS'!$O801="Mensual"),IF('Tablero Indicadores 1 Trimestre'!$G$3="Segundo Trimestre",OR('BASE DE DATOS'!$O801="Trimestral",'BASE DE DATOS'!$O801="Mensual",'BASE DE DATOS'!$O801="Semestral"),IF('Tablero Indicadores 1 Trimestre'!$G$3="Tercer Trimestre",OR('BASE DE DATOS'!$O801="Trimestral",'BASE DE DATOS'!$O801="Mensual"),OR('BASE DE DATOS'!$O801="Trimestral",'BASE DE DATOS'!$O801="Mensual",'BASE DE DATOS'!$O801="Semestral",'BASE DE DATOS'!$O801="Anual")))))</f>
        <v>1</v>
      </c>
      <c r="C801" s="13">
        <f>IF(B801,COUNTIF($B$2:B801,TRUE()),"")</f>
        <v>1</v>
      </c>
    </row>
    <row r="802" spans="1:3" x14ac:dyDescent="0.25">
      <c r="A802" s="13"/>
      <c r="B802" s="13" t="b">
        <f>AND('BASE DE DATOS'!$A802='Tablero Indicadores 1 Trimestre'!$G$2,IF('Tablero Indicadores 1 Trimestre'!$G$3="Primer Trimestre",OR('BASE DE DATOS'!$O802="Trimestral",'BASE DE DATOS'!$O802="Mensual"),IF('Tablero Indicadores 1 Trimestre'!$G$3="Segundo Trimestre",OR('BASE DE DATOS'!$O802="Trimestral",'BASE DE DATOS'!$O802="Mensual",'BASE DE DATOS'!$O802="Semestral"),IF('Tablero Indicadores 1 Trimestre'!$G$3="Tercer Trimestre",OR('BASE DE DATOS'!$O802="Trimestral",'BASE DE DATOS'!$O802="Mensual"),OR('BASE DE DATOS'!$O802="Trimestral",'BASE DE DATOS'!$O802="Mensual",'BASE DE DATOS'!$O802="Semestral",'BASE DE DATOS'!$O802="Anual")))))</f>
        <v>1</v>
      </c>
      <c r="C802" s="13">
        <f>IF(B802,COUNTIF($B$2:B802,TRUE()),"")</f>
        <v>2</v>
      </c>
    </row>
    <row r="803" spans="1:3" x14ac:dyDescent="0.25">
      <c r="A803" s="13"/>
      <c r="B803" s="13" t="b">
        <f>AND('BASE DE DATOS'!$A803='Tablero Indicadores 1 Trimestre'!$G$2,IF('Tablero Indicadores 1 Trimestre'!$G$3="Primer Trimestre",OR('BASE DE DATOS'!$O803="Trimestral",'BASE DE DATOS'!$O803="Mensual"),IF('Tablero Indicadores 1 Trimestre'!$G$3="Segundo Trimestre",OR('BASE DE DATOS'!$O803="Trimestral",'BASE DE DATOS'!$O803="Mensual",'BASE DE DATOS'!$O803="Semestral"),IF('Tablero Indicadores 1 Trimestre'!$G$3="Tercer Trimestre",OR('BASE DE DATOS'!$O803="Trimestral",'BASE DE DATOS'!$O803="Mensual"),OR('BASE DE DATOS'!$O803="Trimestral",'BASE DE DATOS'!$O803="Mensual",'BASE DE DATOS'!$O803="Semestral",'BASE DE DATOS'!$O803="Anual")))))</f>
        <v>1</v>
      </c>
      <c r="C803" s="13">
        <f>IF(B803,COUNTIF($B$2:B803,TRUE()),"")</f>
        <v>3</v>
      </c>
    </row>
    <row r="804" spans="1:3" x14ac:dyDescent="0.25">
      <c r="A804" s="13"/>
      <c r="B804" s="13" t="b">
        <f>AND('BASE DE DATOS'!$A804='Tablero Indicadores 1 Trimestre'!$G$2,IF('Tablero Indicadores 1 Trimestre'!$G$3="Primer Trimestre",OR('BASE DE DATOS'!$O804="Trimestral",'BASE DE DATOS'!$O804="Mensual"),IF('Tablero Indicadores 1 Trimestre'!$G$3="Segundo Trimestre",OR('BASE DE DATOS'!$O804="Trimestral",'BASE DE DATOS'!$O804="Mensual",'BASE DE DATOS'!$O804="Semestral"),IF('Tablero Indicadores 1 Trimestre'!$G$3="Tercer Trimestre",OR('BASE DE DATOS'!$O804="Trimestral",'BASE DE DATOS'!$O804="Mensual"),OR('BASE DE DATOS'!$O804="Trimestral",'BASE DE DATOS'!$O804="Mensual",'BASE DE DATOS'!$O804="Semestral",'BASE DE DATOS'!$O804="Anual")))))</f>
        <v>1</v>
      </c>
      <c r="C804" s="13">
        <f>IF(B804,COUNTIF($B$2:B804,TRUE()),"")</f>
        <v>4</v>
      </c>
    </row>
    <row r="805" spans="1:3" x14ac:dyDescent="0.25">
      <c r="A805" s="13"/>
      <c r="B805" s="13" t="b">
        <f>AND('BASE DE DATOS'!$A805='Tablero Indicadores 1 Trimestre'!$G$2,IF('Tablero Indicadores 1 Trimestre'!$G$3="Primer Trimestre",OR('BASE DE DATOS'!$O805="Trimestral",'BASE DE DATOS'!$O805="Mensual"),IF('Tablero Indicadores 1 Trimestre'!$G$3="Segundo Trimestre",OR('BASE DE DATOS'!$O805="Trimestral",'BASE DE DATOS'!$O805="Mensual",'BASE DE DATOS'!$O805="Semestral"),IF('Tablero Indicadores 1 Trimestre'!$G$3="Tercer Trimestre",OR('BASE DE DATOS'!$O805="Trimestral",'BASE DE DATOS'!$O805="Mensual"),OR('BASE DE DATOS'!$O805="Trimestral",'BASE DE DATOS'!$O805="Mensual",'BASE DE DATOS'!$O805="Semestral",'BASE DE DATOS'!$O805="Anual")))))</f>
        <v>1</v>
      </c>
      <c r="C805" s="13">
        <f>IF(B805,COUNTIF($B$2:B805,TRUE()),"")</f>
        <v>5</v>
      </c>
    </row>
    <row r="806" spans="1:3" x14ac:dyDescent="0.25">
      <c r="A806" s="13"/>
      <c r="B806" s="13" t="b">
        <f>AND('BASE DE DATOS'!$A806='Tablero Indicadores 1 Trimestre'!$G$2,IF('Tablero Indicadores 1 Trimestre'!$G$3="Primer Trimestre",OR('BASE DE DATOS'!$O806="Trimestral",'BASE DE DATOS'!$O806="Mensual"),IF('Tablero Indicadores 1 Trimestre'!$G$3="Segundo Trimestre",OR('BASE DE DATOS'!$O806="Trimestral",'BASE DE DATOS'!$O806="Mensual",'BASE DE DATOS'!$O806="Semestral"),IF('Tablero Indicadores 1 Trimestre'!$G$3="Tercer Trimestre",OR('BASE DE DATOS'!$O806="Trimestral",'BASE DE DATOS'!$O806="Mensual"),OR('BASE DE DATOS'!$O806="Trimestral",'BASE DE DATOS'!$O806="Mensual",'BASE DE DATOS'!$O806="Semestral",'BASE DE DATOS'!$O806="Anual")))))</f>
        <v>1</v>
      </c>
      <c r="C806" s="13">
        <f>IF(B806,COUNTIF($B$2:B806,TRUE()),"")</f>
        <v>6</v>
      </c>
    </row>
    <row r="807" spans="1:3" x14ac:dyDescent="0.25">
      <c r="A807" s="13"/>
      <c r="B807" s="13" t="b">
        <f>AND('BASE DE DATOS'!$A807='Tablero Indicadores 1 Trimestre'!$G$2,IF('Tablero Indicadores 1 Trimestre'!$G$3="Primer Trimestre",OR('BASE DE DATOS'!$O807="Trimestral",'BASE DE DATOS'!$O807="Mensual"),IF('Tablero Indicadores 1 Trimestre'!$G$3="Segundo Trimestre",OR('BASE DE DATOS'!$O807="Trimestral",'BASE DE DATOS'!$O807="Mensual",'BASE DE DATOS'!$O807="Semestral"),IF('Tablero Indicadores 1 Trimestre'!$G$3="Tercer Trimestre",OR('BASE DE DATOS'!$O807="Trimestral",'BASE DE DATOS'!$O807="Mensual"),OR('BASE DE DATOS'!$O807="Trimestral",'BASE DE DATOS'!$O807="Mensual",'BASE DE DATOS'!$O807="Semestral",'BASE DE DATOS'!$O807="Anual")))))</f>
        <v>0</v>
      </c>
      <c r="C807" s="13" t="str">
        <f>IF(B807,COUNTIF($B$2:B807,TRUE()),"")</f>
        <v/>
      </c>
    </row>
    <row r="808" spans="1:3" x14ac:dyDescent="0.25">
      <c r="A808" s="13"/>
      <c r="B808" s="13" t="b">
        <f>AND('BASE DE DATOS'!$A808='Tablero Indicadores 1 Trimestre'!$G$2,IF('Tablero Indicadores 1 Trimestre'!$G$3="Primer Trimestre",OR('BASE DE DATOS'!$O808="Trimestral",'BASE DE DATOS'!$O808="Mensual"),IF('Tablero Indicadores 1 Trimestre'!$G$3="Segundo Trimestre",OR('BASE DE DATOS'!$O808="Trimestral",'BASE DE DATOS'!$O808="Mensual",'BASE DE DATOS'!$O808="Semestral"),IF('Tablero Indicadores 1 Trimestre'!$G$3="Tercer Trimestre",OR('BASE DE DATOS'!$O808="Trimestral",'BASE DE DATOS'!$O808="Mensual"),OR('BASE DE DATOS'!$O808="Trimestral",'BASE DE DATOS'!$O808="Mensual",'BASE DE DATOS'!$O808="Semestral",'BASE DE DATOS'!$O808="Anual")))))</f>
        <v>0</v>
      </c>
      <c r="C808" s="13" t="str">
        <f>IF(B808,COUNTIF($B$2:B808,TRUE()),"")</f>
        <v/>
      </c>
    </row>
    <row r="809" spans="1:3" x14ac:dyDescent="0.25">
      <c r="A809" s="13"/>
      <c r="B809" s="13" t="b">
        <f>AND('BASE DE DATOS'!$A809='Tablero Indicadores 1 Trimestre'!$G$2,IF('Tablero Indicadores 1 Trimestre'!$G$3="Primer Trimestre",OR('BASE DE DATOS'!$O809="Trimestral",'BASE DE DATOS'!$O809="Mensual"),IF('Tablero Indicadores 1 Trimestre'!$G$3="Segundo Trimestre",OR('BASE DE DATOS'!$O809="Trimestral",'BASE DE DATOS'!$O809="Mensual",'BASE DE DATOS'!$O809="Semestral"),IF('Tablero Indicadores 1 Trimestre'!$G$3="Tercer Trimestre",OR('BASE DE DATOS'!$O809="Trimestral",'BASE DE DATOS'!$O809="Mensual"),OR('BASE DE DATOS'!$O809="Trimestral",'BASE DE DATOS'!$O809="Mensual",'BASE DE DATOS'!$O809="Semestral",'BASE DE DATOS'!$O809="Anual")))))</f>
        <v>0</v>
      </c>
      <c r="C809" s="13" t="str">
        <f>IF(B809,COUNTIF($B$2:B809,TRUE()),"")</f>
        <v/>
      </c>
    </row>
    <row r="810" spans="1:3" x14ac:dyDescent="0.25">
      <c r="A810" s="13"/>
      <c r="B810" s="13" t="b">
        <f>AND('BASE DE DATOS'!$A810='Tablero Indicadores 1 Trimestre'!$G$2,IF('Tablero Indicadores 1 Trimestre'!$G$3="Primer Trimestre",OR('BASE DE DATOS'!$O810="Trimestral",'BASE DE DATOS'!$O810="Mensual"),IF('Tablero Indicadores 1 Trimestre'!$G$3="Segundo Trimestre",OR('BASE DE DATOS'!$O810="Trimestral",'BASE DE DATOS'!$O810="Mensual",'BASE DE DATOS'!$O810="Semestral"),IF('Tablero Indicadores 1 Trimestre'!$G$3="Tercer Trimestre",OR('BASE DE DATOS'!$O810="Trimestral",'BASE DE DATOS'!$O810="Mensual"),OR('BASE DE DATOS'!$O810="Trimestral",'BASE DE DATOS'!$O810="Mensual",'BASE DE DATOS'!$O810="Semestral",'BASE DE DATOS'!$O810="Anual")))))</f>
        <v>0</v>
      </c>
      <c r="C810" s="13" t="str">
        <f>IF(B810,COUNTIF($B$2:B810,TRUE()),"")</f>
        <v/>
      </c>
    </row>
    <row r="811" spans="1:3" x14ac:dyDescent="0.25">
      <c r="A811" s="13"/>
      <c r="B811" s="13" t="b">
        <f>AND('BASE DE DATOS'!$A811='Tablero Indicadores 1 Trimestre'!$G$2,IF('Tablero Indicadores 1 Trimestre'!$G$3="Primer Trimestre",OR('BASE DE DATOS'!$O811="Trimestral",'BASE DE DATOS'!$O811="Mensual"),IF('Tablero Indicadores 1 Trimestre'!$G$3="Segundo Trimestre",OR('BASE DE DATOS'!$O811="Trimestral",'BASE DE DATOS'!$O811="Mensual",'BASE DE DATOS'!$O811="Semestral"),IF('Tablero Indicadores 1 Trimestre'!$G$3="Tercer Trimestre",OR('BASE DE DATOS'!$O811="Trimestral",'BASE DE DATOS'!$O811="Mensual"),OR('BASE DE DATOS'!$O811="Trimestral",'BASE DE DATOS'!$O811="Mensual",'BASE DE DATOS'!$O811="Semestral",'BASE DE DATOS'!$O811="Anual")))))</f>
        <v>0</v>
      </c>
      <c r="C811" s="13" t="str">
        <f>IF(B811,COUNTIF($B$2:B811,TRUE()),"")</f>
        <v/>
      </c>
    </row>
    <row r="812" spans="1:3" x14ac:dyDescent="0.25">
      <c r="A812" s="13"/>
      <c r="B812" s="13" t="b">
        <f>AND('BASE DE DATOS'!$A812='Tablero Indicadores 1 Trimestre'!$G$2,IF('Tablero Indicadores 1 Trimestre'!$G$3="Primer Trimestre",OR('BASE DE DATOS'!$O812="Trimestral",'BASE DE DATOS'!$O812="Mensual"),IF('Tablero Indicadores 1 Trimestre'!$G$3="Segundo Trimestre",OR('BASE DE DATOS'!$O812="Trimestral",'BASE DE DATOS'!$O812="Mensual",'BASE DE DATOS'!$O812="Semestral"),IF('Tablero Indicadores 1 Trimestre'!$G$3="Tercer Trimestre",OR('BASE DE DATOS'!$O812="Trimestral",'BASE DE DATOS'!$O812="Mensual"),OR('BASE DE DATOS'!$O812="Trimestral",'BASE DE DATOS'!$O812="Mensual",'BASE DE DATOS'!$O812="Semestral",'BASE DE DATOS'!$O812="Anual")))))</f>
        <v>0</v>
      </c>
      <c r="C812" s="13" t="str">
        <f>IF(B812,COUNTIF($B$2:B812,TRUE()),"")</f>
        <v/>
      </c>
    </row>
    <row r="813" spans="1:3" x14ac:dyDescent="0.25">
      <c r="A813" s="13"/>
      <c r="B813" s="13" t="b">
        <f>AND('BASE DE DATOS'!$A813='Tablero Indicadores 1 Trimestre'!$G$2,IF('Tablero Indicadores 1 Trimestre'!$G$3="Primer Trimestre",OR('BASE DE DATOS'!$O813="Trimestral",'BASE DE DATOS'!$O813="Mensual"),IF('Tablero Indicadores 1 Trimestre'!$G$3="Segundo Trimestre",OR('BASE DE DATOS'!$O813="Trimestral",'BASE DE DATOS'!$O813="Mensual",'BASE DE DATOS'!$O813="Semestral"),IF('Tablero Indicadores 1 Trimestre'!$G$3="Tercer Trimestre",OR('BASE DE DATOS'!$O813="Trimestral",'BASE DE DATOS'!$O813="Mensual"),OR('BASE DE DATOS'!$O813="Trimestral",'BASE DE DATOS'!$O813="Mensual",'BASE DE DATOS'!$O813="Semestral",'BASE DE DATOS'!$O813="Anual")))))</f>
        <v>0</v>
      </c>
      <c r="C813" s="13" t="str">
        <f>IF(B813,COUNTIF($B$2:B813,TRUE()),"")</f>
        <v/>
      </c>
    </row>
    <row r="814" spans="1:3" x14ac:dyDescent="0.25">
      <c r="A814" s="13"/>
      <c r="B814" s="13" t="b">
        <f>AND('BASE DE DATOS'!$A814='Tablero Indicadores 1 Trimestre'!$G$2,IF('Tablero Indicadores 1 Trimestre'!$G$3="Primer Trimestre",OR('BASE DE DATOS'!$O814="Trimestral",'BASE DE DATOS'!$O814="Mensual"),IF('Tablero Indicadores 1 Trimestre'!$G$3="Segundo Trimestre",OR('BASE DE DATOS'!$O814="Trimestral",'BASE DE DATOS'!$O814="Mensual",'BASE DE DATOS'!$O814="Semestral"),IF('Tablero Indicadores 1 Trimestre'!$G$3="Tercer Trimestre",OR('BASE DE DATOS'!$O814="Trimestral",'BASE DE DATOS'!$O814="Mensual"),OR('BASE DE DATOS'!$O814="Trimestral",'BASE DE DATOS'!$O814="Mensual",'BASE DE DATOS'!$O814="Semestral",'BASE DE DATOS'!$O814="Anual")))))</f>
        <v>0</v>
      </c>
      <c r="C814" s="13" t="str">
        <f>IF(B814,COUNTIF($B$2:B814,TRUE()),"")</f>
        <v/>
      </c>
    </row>
    <row r="815" spans="1:3" x14ac:dyDescent="0.25">
      <c r="A815" s="13"/>
      <c r="B815" s="13" t="b">
        <f>AND('BASE DE DATOS'!$A815='Tablero Indicadores 1 Trimestre'!$G$2,IF('Tablero Indicadores 1 Trimestre'!$G$3="Primer Trimestre",OR('BASE DE DATOS'!$O815="Trimestral",'BASE DE DATOS'!$O815="Mensual"),IF('Tablero Indicadores 1 Trimestre'!$G$3="Segundo Trimestre",OR('BASE DE DATOS'!$O815="Trimestral",'BASE DE DATOS'!$O815="Mensual",'BASE DE DATOS'!$O815="Semestral"),IF('Tablero Indicadores 1 Trimestre'!$G$3="Tercer Trimestre",OR('BASE DE DATOS'!$O815="Trimestral",'BASE DE DATOS'!$O815="Mensual"),OR('BASE DE DATOS'!$O815="Trimestral",'BASE DE DATOS'!$O815="Mensual",'BASE DE DATOS'!$O815="Semestral",'BASE DE DATOS'!$O815="Anual")))))</f>
        <v>0</v>
      </c>
      <c r="C815" s="13" t="str">
        <f>IF(B815,COUNTIF($B$2:B815,TRUE()),"")</f>
        <v/>
      </c>
    </row>
    <row r="816" spans="1:3" x14ac:dyDescent="0.25">
      <c r="A816" s="13"/>
      <c r="B816" s="13" t="b">
        <f>AND('BASE DE DATOS'!$A816='Tablero Indicadores 1 Trimestre'!$G$2,IF('Tablero Indicadores 1 Trimestre'!$G$3="Primer Trimestre",OR('BASE DE DATOS'!$O816="Trimestral",'BASE DE DATOS'!$O816="Mensual"),IF('Tablero Indicadores 1 Trimestre'!$G$3="Segundo Trimestre",OR('BASE DE DATOS'!$O816="Trimestral",'BASE DE DATOS'!$O816="Mensual",'BASE DE DATOS'!$O816="Semestral"),IF('Tablero Indicadores 1 Trimestre'!$G$3="Tercer Trimestre",OR('BASE DE DATOS'!$O816="Trimestral",'BASE DE DATOS'!$O816="Mensual"),OR('BASE DE DATOS'!$O816="Trimestral",'BASE DE DATOS'!$O816="Mensual",'BASE DE DATOS'!$O816="Semestral",'BASE DE DATOS'!$O816="Anual")))))</f>
        <v>0</v>
      </c>
      <c r="C816" s="13" t="str">
        <f>IF(B816,COUNTIF($B$2:B816,TRUE()),"")</f>
        <v/>
      </c>
    </row>
    <row r="817" spans="1:3" x14ac:dyDescent="0.25">
      <c r="A817" s="13"/>
      <c r="B817" s="13" t="b">
        <f>AND('BASE DE DATOS'!$A817='Tablero Indicadores 1 Trimestre'!$G$2,IF('Tablero Indicadores 1 Trimestre'!$G$3="Primer Trimestre",OR('BASE DE DATOS'!$O817="Trimestral",'BASE DE DATOS'!$O817="Mensual"),IF('Tablero Indicadores 1 Trimestre'!$G$3="Segundo Trimestre",OR('BASE DE DATOS'!$O817="Trimestral",'BASE DE DATOS'!$O817="Mensual",'BASE DE DATOS'!$O817="Semestral"),IF('Tablero Indicadores 1 Trimestre'!$G$3="Tercer Trimestre",OR('BASE DE DATOS'!$O817="Trimestral",'BASE DE DATOS'!$O817="Mensual"),OR('BASE DE DATOS'!$O817="Trimestral",'BASE DE DATOS'!$O817="Mensual",'BASE DE DATOS'!$O817="Semestral",'BASE DE DATOS'!$O817="Anual")))))</f>
        <v>0</v>
      </c>
      <c r="C817" s="13" t="str">
        <f>IF(B817,COUNTIF($B$2:B817,TRUE()),"")</f>
        <v/>
      </c>
    </row>
    <row r="818" spans="1:3" x14ac:dyDescent="0.25">
      <c r="A818" s="13"/>
      <c r="B818" s="13" t="b">
        <f>AND('BASE DE DATOS'!$A818='Tablero Indicadores 1 Trimestre'!$G$2,IF('Tablero Indicadores 1 Trimestre'!$G$3="Primer Trimestre",OR('BASE DE DATOS'!$O818="Trimestral",'BASE DE DATOS'!$O818="Mensual"),IF('Tablero Indicadores 1 Trimestre'!$G$3="Segundo Trimestre",OR('BASE DE DATOS'!$O818="Trimestral",'BASE DE DATOS'!$O818="Mensual",'BASE DE DATOS'!$O818="Semestral"),IF('Tablero Indicadores 1 Trimestre'!$G$3="Tercer Trimestre",OR('BASE DE DATOS'!$O818="Trimestral",'BASE DE DATOS'!$O818="Mensual"),OR('BASE DE DATOS'!$O818="Trimestral",'BASE DE DATOS'!$O818="Mensual",'BASE DE DATOS'!$O818="Semestral",'BASE DE DATOS'!$O818="Anual")))))</f>
        <v>0</v>
      </c>
      <c r="C818" s="13" t="str">
        <f>IF(B818,COUNTIF($B$2:B818,TRUE()),"")</f>
        <v/>
      </c>
    </row>
    <row r="819" spans="1:3" x14ac:dyDescent="0.25">
      <c r="A819" s="13"/>
      <c r="B819" s="13" t="b">
        <f>AND('BASE DE DATOS'!$A819='Tablero Indicadores 1 Trimestre'!$G$2,IF('Tablero Indicadores 1 Trimestre'!$G$3="Primer Trimestre",OR('BASE DE DATOS'!$O819="Trimestral",'BASE DE DATOS'!$O819="Mensual"),IF('Tablero Indicadores 1 Trimestre'!$G$3="Segundo Trimestre",OR('BASE DE DATOS'!$O819="Trimestral",'BASE DE DATOS'!$O819="Mensual",'BASE DE DATOS'!$O819="Semestral"),IF('Tablero Indicadores 1 Trimestre'!$G$3="Tercer Trimestre",OR('BASE DE DATOS'!$O819="Trimestral",'BASE DE DATOS'!$O819="Mensual"),OR('BASE DE DATOS'!$O819="Trimestral",'BASE DE DATOS'!$O819="Mensual",'BASE DE DATOS'!$O819="Semestral",'BASE DE DATOS'!$O819="Anual")))))</f>
        <v>0</v>
      </c>
      <c r="C819" s="13" t="str">
        <f>IF(B819,COUNTIF($B$2:B819,TRUE()),"")</f>
        <v/>
      </c>
    </row>
    <row r="820" spans="1:3" x14ac:dyDescent="0.25">
      <c r="A820" s="13"/>
      <c r="B820" s="13" t="b">
        <f>AND('BASE DE DATOS'!$A820='Tablero Indicadores 1 Trimestre'!$G$2,IF('Tablero Indicadores 1 Trimestre'!$G$3="Primer Trimestre",OR('BASE DE DATOS'!$O820="Trimestral",'BASE DE DATOS'!$O820="Mensual"),IF('Tablero Indicadores 1 Trimestre'!$G$3="Segundo Trimestre",OR('BASE DE DATOS'!$O820="Trimestral",'BASE DE DATOS'!$O820="Mensual",'BASE DE DATOS'!$O820="Semestral"),IF('Tablero Indicadores 1 Trimestre'!$G$3="Tercer Trimestre",OR('BASE DE DATOS'!$O820="Trimestral",'BASE DE DATOS'!$O820="Mensual"),OR('BASE DE DATOS'!$O820="Trimestral",'BASE DE DATOS'!$O820="Mensual",'BASE DE DATOS'!$O820="Semestral",'BASE DE DATOS'!$O820="Anual")))))</f>
        <v>0</v>
      </c>
      <c r="C820" s="13" t="str">
        <f>IF(B820,COUNTIF($B$2:B820,TRUE()),"")</f>
        <v/>
      </c>
    </row>
    <row r="821" spans="1:3" x14ac:dyDescent="0.25">
      <c r="A821" s="13"/>
      <c r="B821" s="13" t="b">
        <f>AND('BASE DE DATOS'!$A821='Tablero Indicadores 1 Trimestre'!$G$2,IF('Tablero Indicadores 1 Trimestre'!$G$3="Primer Trimestre",OR('BASE DE DATOS'!$O821="Trimestral",'BASE DE DATOS'!$O821="Mensual"),IF('Tablero Indicadores 1 Trimestre'!$G$3="Segundo Trimestre",OR('BASE DE DATOS'!$O821="Trimestral",'BASE DE DATOS'!$O821="Mensual",'BASE DE DATOS'!$O821="Semestral"),IF('Tablero Indicadores 1 Trimestre'!$G$3="Tercer Trimestre",OR('BASE DE DATOS'!$O821="Trimestral",'BASE DE DATOS'!$O821="Mensual"),OR('BASE DE DATOS'!$O821="Trimestral",'BASE DE DATOS'!$O821="Mensual",'BASE DE DATOS'!$O821="Semestral",'BASE DE DATOS'!$O821="Anual")))))</f>
        <v>0</v>
      </c>
      <c r="C821" s="13" t="str">
        <f>IF(B821,COUNTIF($B$2:B821,TRUE()),"")</f>
        <v/>
      </c>
    </row>
    <row r="822" spans="1:3" x14ac:dyDescent="0.25">
      <c r="A822" s="13"/>
      <c r="B822" s="13" t="b">
        <f>AND('BASE DE DATOS'!$A822='Tablero Indicadores 1 Trimestre'!$G$2,IF('Tablero Indicadores 1 Trimestre'!$G$3="Primer Trimestre",OR('BASE DE DATOS'!$O822="Trimestral",'BASE DE DATOS'!$O822="Mensual"),IF('Tablero Indicadores 1 Trimestre'!$G$3="Segundo Trimestre",OR('BASE DE DATOS'!$O822="Trimestral",'BASE DE DATOS'!$O822="Mensual",'BASE DE DATOS'!$O822="Semestral"),IF('Tablero Indicadores 1 Trimestre'!$G$3="Tercer Trimestre",OR('BASE DE DATOS'!$O822="Trimestral",'BASE DE DATOS'!$O822="Mensual"),OR('BASE DE DATOS'!$O822="Trimestral",'BASE DE DATOS'!$O822="Mensual",'BASE DE DATOS'!$O822="Semestral",'BASE DE DATOS'!$O822="Anual")))))</f>
        <v>0</v>
      </c>
      <c r="C822" s="13" t="str">
        <f>IF(B822,COUNTIF($B$2:B822,TRUE()),"")</f>
        <v/>
      </c>
    </row>
    <row r="823" spans="1:3" x14ac:dyDescent="0.25">
      <c r="A823" s="13"/>
      <c r="B823" s="13" t="b">
        <f>AND('BASE DE DATOS'!$A823='Tablero Indicadores 1 Trimestre'!$G$2,IF('Tablero Indicadores 1 Trimestre'!$G$3="Primer Trimestre",OR('BASE DE DATOS'!$O823="Trimestral",'BASE DE DATOS'!$O823="Mensual"),IF('Tablero Indicadores 1 Trimestre'!$G$3="Segundo Trimestre",OR('BASE DE DATOS'!$O823="Trimestral",'BASE DE DATOS'!$O823="Mensual",'BASE DE DATOS'!$O823="Semestral"),IF('Tablero Indicadores 1 Trimestre'!$G$3="Tercer Trimestre",OR('BASE DE DATOS'!$O823="Trimestral",'BASE DE DATOS'!$O823="Mensual"),OR('BASE DE DATOS'!$O823="Trimestral",'BASE DE DATOS'!$O823="Mensual",'BASE DE DATOS'!$O823="Semestral",'BASE DE DATOS'!$O823="Anual")))))</f>
        <v>0</v>
      </c>
      <c r="C823" s="13" t="str">
        <f>IF(B823,COUNTIF($B$2:B823,TRUE()),"")</f>
        <v/>
      </c>
    </row>
    <row r="824" spans="1:3" x14ac:dyDescent="0.25">
      <c r="A824" s="13"/>
      <c r="B824" s="13" t="b">
        <f>AND('BASE DE DATOS'!$A824='Tablero Indicadores 1 Trimestre'!$G$2,IF('Tablero Indicadores 1 Trimestre'!$G$3="Primer Trimestre",OR('BASE DE DATOS'!$O824="Trimestral",'BASE DE DATOS'!$O824="Mensual"),IF('Tablero Indicadores 1 Trimestre'!$G$3="Segundo Trimestre",OR('BASE DE DATOS'!$O824="Trimestral",'BASE DE DATOS'!$O824="Mensual",'BASE DE DATOS'!$O824="Semestral"),IF('Tablero Indicadores 1 Trimestre'!$G$3="Tercer Trimestre",OR('BASE DE DATOS'!$O824="Trimestral",'BASE DE DATOS'!$O824="Mensual"),OR('BASE DE DATOS'!$O824="Trimestral",'BASE DE DATOS'!$O824="Mensual",'BASE DE DATOS'!$O824="Semestral",'BASE DE DATOS'!$O824="Anual")))))</f>
        <v>0</v>
      </c>
      <c r="C824" s="13" t="str">
        <f>IF(B824,COUNTIF($B$2:B824,TRUE()),"")</f>
        <v/>
      </c>
    </row>
    <row r="825" spans="1:3" x14ac:dyDescent="0.25">
      <c r="A825" s="13"/>
      <c r="B825" s="13" t="b">
        <f>AND('BASE DE DATOS'!$A825='Tablero Indicadores 1 Trimestre'!$G$2,IF('Tablero Indicadores 1 Trimestre'!$G$3="Primer Trimestre",OR('BASE DE DATOS'!$O825="Trimestral",'BASE DE DATOS'!$O825="Mensual"),IF('Tablero Indicadores 1 Trimestre'!$G$3="Segundo Trimestre",OR('BASE DE DATOS'!$O825="Trimestral",'BASE DE DATOS'!$O825="Mensual",'BASE DE DATOS'!$O825="Semestral"),IF('Tablero Indicadores 1 Trimestre'!$G$3="Tercer Trimestre",OR('BASE DE DATOS'!$O825="Trimestral",'BASE DE DATOS'!$O825="Mensual"),OR('BASE DE DATOS'!$O825="Trimestral",'BASE DE DATOS'!$O825="Mensual",'BASE DE DATOS'!$O825="Semestral",'BASE DE DATOS'!$O825="Anual")))))</f>
        <v>0</v>
      </c>
      <c r="C825" s="13" t="str">
        <f>IF(B825,COUNTIF($B$2:B825,TRUE()),"")</f>
        <v/>
      </c>
    </row>
    <row r="826" spans="1:3" x14ac:dyDescent="0.25">
      <c r="A826" s="13"/>
      <c r="B826" s="13" t="b">
        <f>AND('BASE DE DATOS'!$A826='Tablero Indicadores 1 Trimestre'!$G$2,IF('Tablero Indicadores 1 Trimestre'!$G$3="Primer Trimestre",OR('BASE DE DATOS'!$O826="Trimestral",'BASE DE DATOS'!$O826="Mensual"),IF('Tablero Indicadores 1 Trimestre'!$G$3="Segundo Trimestre",OR('BASE DE DATOS'!$O826="Trimestral",'BASE DE DATOS'!$O826="Mensual",'BASE DE DATOS'!$O826="Semestral"),IF('Tablero Indicadores 1 Trimestre'!$G$3="Tercer Trimestre",OR('BASE DE DATOS'!$O826="Trimestral",'BASE DE DATOS'!$O826="Mensual"),OR('BASE DE DATOS'!$O826="Trimestral",'BASE DE DATOS'!$O826="Mensual",'BASE DE DATOS'!$O826="Semestral",'BASE DE DATOS'!$O826="Anual")))))</f>
        <v>0</v>
      </c>
      <c r="C826" s="13" t="str">
        <f>IF(B826,COUNTIF($B$2:B826,TRUE()),"")</f>
        <v/>
      </c>
    </row>
    <row r="827" spans="1:3" x14ac:dyDescent="0.25">
      <c r="A827" s="13"/>
      <c r="B827" s="13" t="b">
        <f>AND('BASE DE DATOS'!$A827='Tablero Indicadores 1 Trimestre'!$G$2,IF('Tablero Indicadores 1 Trimestre'!$G$3="Primer Trimestre",OR('BASE DE DATOS'!$O827="Trimestral",'BASE DE DATOS'!$O827="Mensual"),IF('Tablero Indicadores 1 Trimestre'!$G$3="Segundo Trimestre",OR('BASE DE DATOS'!$O827="Trimestral",'BASE DE DATOS'!$O827="Mensual",'BASE DE DATOS'!$O827="Semestral"),IF('Tablero Indicadores 1 Trimestre'!$G$3="Tercer Trimestre",OR('BASE DE DATOS'!$O827="Trimestral",'BASE DE DATOS'!$O827="Mensual"),OR('BASE DE DATOS'!$O827="Trimestral",'BASE DE DATOS'!$O827="Mensual",'BASE DE DATOS'!$O827="Semestral",'BASE DE DATOS'!$O827="Anual")))))</f>
        <v>1</v>
      </c>
      <c r="C827" s="13">
        <f>IF(B827,COUNTIF($B$2:B827,TRUE()),"")</f>
        <v>7</v>
      </c>
    </row>
    <row r="828" spans="1:3" x14ac:dyDescent="0.25">
      <c r="A828" s="13"/>
      <c r="B828" s="13" t="b">
        <f>AND('BASE DE DATOS'!$A828='Tablero Indicadores 1 Trimestre'!$G$2,IF('Tablero Indicadores 1 Trimestre'!$G$3="Primer Trimestre",OR('BASE DE DATOS'!$O828="Trimestral",'BASE DE DATOS'!$O828="Mensual"),IF('Tablero Indicadores 1 Trimestre'!$G$3="Segundo Trimestre",OR('BASE DE DATOS'!$O828="Trimestral",'BASE DE DATOS'!$O828="Mensual",'BASE DE DATOS'!$O828="Semestral"),IF('Tablero Indicadores 1 Trimestre'!$G$3="Tercer Trimestre",OR('BASE DE DATOS'!$O828="Trimestral",'BASE DE DATOS'!$O828="Mensual"),OR('BASE DE DATOS'!$O828="Trimestral",'BASE DE DATOS'!$O828="Mensual",'BASE DE DATOS'!$O828="Semestral",'BASE DE DATOS'!$O828="Anual")))))</f>
        <v>1</v>
      </c>
      <c r="C828" s="13">
        <f>IF(B828,COUNTIF($B$2:B828,TRUE()),"")</f>
        <v>8</v>
      </c>
    </row>
    <row r="829" spans="1:3" x14ac:dyDescent="0.25">
      <c r="A829" s="13"/>
      <c r="B829" s="13" t="b">
        <f>AND('BASE DE DATOS'!$A829='Tablero Indicadores 1 Trimestre'!$G$2,IF('Tablero Indicadores 1 Trimestre'!$G$3="Primer Trimestre",OR('BASE DE DATOS'!$O829="Trimestral",'BASE DE DATOS'!$O829="Mensual"),IF('Tablero Indicadores 1 Trimestre'!$G$3="Segundo Trimestre",OR('BASE DE DATOS'!$O829="Trimestral",'BASE DE DATOS'!$O829="Mensual",'BASE DE DATOS'!$O829="Semestral"),IF('Tablero Indicadores 1 Trimestre'!$G$3="Tercer Trimestre",OR('BASE DE DATOS'!$O829="Trimestral",'BASE DE DATOS'!$O829="Mensual"),OR('BASE DE DATOS'!$O829="Trimestral",'BASE DE DATOS'!$O829="Mensual",'BASE DE DATOS'!$O829="Semestral",'BASE DE DATOS'!$O829="Anual")))))</f>
        <v>1</v>
      </c>
      <c r="C829" s="13">
        <f>IF(B829,COUNTIF($B$2:B829,TRUE()),"")</f>
        <v>9</v>
      </c>
    </row>
    <row r="830" spans="1:3" x14ac:dyDescent="0.25">
      <c r="A830" s="13"/>
      <c r="B830" s="13" t="b">
        <f>AND('BASE DE DATOS'!$A830='Tablero Indicadores 1 Trimestre'!$G$2,IF('Tablero Indicadores 1 Trimestre'!$G$3="Primer Trimestre",OR('BASE DE DATOS'!$O830="Trimestral",'BASE DE DATOS'!$O830="Mensual"),IF('Tablero Indicadores 1 Trimestre'!$G$3="Segundo Trimestre",OR('BASE DE DATOS'!$O830="Trimestral",'BASE DE DATOS'!$O830="Mensual",'BASE DE DATOS'!$O830="Semestral"),IF('Tablero Indicadores 1 Trimestre'!$G$3="Tercer Trimestre",OR('BASE DE DATOS'!$O830="Trimestral",'BASE DE DATOS'!$O830="Mensual"),OR('BASE DE DATOS'!$O830="Trimestral",'BASE DE DATOS'!$O830="Mensual",'BASE DE DATOS'!$O830="Semestral",'BASE DE DATOS'!$O830="Anual")))))</f>
        <v>1</v>
      </c>
      <c r="C830" s="13">
        <f>IF(B830,COUNTIF($B$2:B830,TRUE()),"")</f>
        <v>10</v>
      </c>
    </row>
    <row r="831" spans="1:3" x14ac:dyDescent="0.25">
      <c r="A831" s="13"/>
      <c r="B831" s="13" t="b">
        <f>AND('BASE DE DATOS'!$A831='Tablero Indicadores 1 Trimestre'!$G$2,IF('Tablero Indicadores 1 Trimestre'!$G$3="Primer Trimestre",OR('BASE DE DATOS'!$O831="Trimestral",'BASE DE DATOS'!$O831="Mensual"),IF('Tablero Indicadores 1 Trimestre'!$G$3="Segundo Trimestre",OR('BASE DE DATOS'!$O831="Trimestral",'BASE DE DATOS'!$O831="Mensual",'BASE DE DATOS'!$O831="Semestral"),IF('Tablero Indicadores 1 Trimestre'!$G$3="Tercer Trimestre",OR('BASE DE DATOS'!$O831="Trimestral",'BASE DE DATOS'!$O831="Mensual"),OR('BASE DE DATOS'!$O831="Trimestral",'BASE DE DATOS'!$O831="Mensual",'BASE DE DATOS'!$O831="Semestral",'BASE DE DATOS'!$O831="Anual")))))</f>
        <v>0</v>
      </c>
      <c r="C831" s="13" t="str">
        <f>IF(B831,COUNTIF($B$2:B831,TRUE()),"")</f>
        <v/>
      </c>
    </row>
    <row r="832" spans="1:3" x14ac:dyDescent="0.25">
      <c r="A832" s="13"/>
      <c r="B832" s="13" t="b">
        <f>AND('BASE DE DATOS'!$A832='Tablero Indicadores 1 Trimestre'!$G$2,IF('Tablero Indicadores 1 Trimestre'!$G$3="Primer Trimestre",OR('BASE DE DATOS'!$O832="Trimestral",'BASE DE DATOS'!$O832="Mensual"),IF('Tablero Indicadores 1 Trimestre'!$G$3="Segundo Trimestre",OR('BASE DE DATOS'!$O832="Trimestral",'BASE DE DATOS'!$O832="Mensual",'BASE DE DATOS'!$O832="Semestral"),IF('Tablero Indicadores 1 Trimestre'!$G$3="Tercer Trimestre",OR('BASE DE DATOS'!$O832="Trimestral",'BASE DE DATOS'!$O832="Mensual"),OR('BASE DE DATOS'!$O832="Trimestral",'BASE DE DATOS'!$O832="Mensual",'BASE DE DATOS'!$O832="Semestral",'BASE DE DATOS'!$O832="Anual")))))</f>
        <v>0</v>
      </c>
      <c r="C832" s="13" t="str">
        <f>IF(B832,COUNTIF($B$2:B832,TRUE()),"")</f>
        <v/>
      </c>
    </row>
    <row r="833" spans="1:3" x14ac:dyDescent="0.25">
      <c r="A833" s="13"/>
      <c r="B833" s="13" t="b">
        <f>AND('BASE DE DATOS'!$A833='Tablero Indicadores 1 Trimestre'!$G$2,IF('Tablero Indicadores 1 Trimestre'!$G$3="Primer Trimestre",OR('BASE DE DATOS'!$O833="Trimestral",'BASE DE DATOS'!$O833="Mensual"),IF('Tablero Indicadores 1 Trimestre'!$G$3="Segundo Trimestre",OR('BASE DE DATOS'!$O833="Trimestral",'BASE DE DATOS'!$O833="Mensual",'BASE DE DATOS'!$O833="Semestral"),IF('Tablero Indicadores 1 Trimestre'!$G$3="Tercer Trimestre",OR('BASE DE DATOS'!$O833="Trimestral",'BASE DE DATOS'!$O833="Mensual"),OR('BASE DE DATOS'!$O833="Trimestral",'BASE DE DATOS'!$O833="Mensual",'BASE DE DATOS'!$O833="Semestral",'BASE DE DATOS'!$O833="Anual")))))</f>
        <v>0</v>
      </c>
      <c r="C833" s="13" t="str">
        <f>IF(B833,COUNTIF($B$2:B833,TRUE()),"")</f>
        <v/>
      </c>
    </row>
    <row r="834" spans="1:3" x14ac:dyDescent="0.25">
      <c r="A834" s="13"/>
      <c r="B834" s="13" t="b">
        <f>AND('BASE DE DATOS'!$A834='Tablero Indicadores 1 Trimestre'!$G$2,IF('Tablero Indicadores 1 Trimestre'!$G$3="Primer Trimestre",OR('BASE DE DATOS'!$O834="Trimestral",'BASE DE DATOS'!$O834="Mensual"),IF('Tablero Indicadores 1 Trimestre'!$G$3="Segundo Trimestre",OR('BASE DE DATOS'!$O834="Trimestral",'BASE DE DATOS'!$O834="Mensual",'BASE DE DATOS'!$O834="Semestral"),IF('Tablero Indicadores 1 Trimestre'!$G$3="Tercer Trimestre",OR('BASE DE DATOS'!$O834="Trimestral",'BASE DE DATOS'!$O834="Mensual"),OR('BASE DE DATOS'!$O834="Trimestral",'BASE DE DATOS'!$O834="Mensual",'BASE DE DATOS'!$O834="Semestral",'BASE DE DATOS'!$O834="Anual")))))</f>
        <v>0</v>
      </c>
      <c r="C834" s="13" t="str">
        <f>IF(B834,COUNTIF($B$2:B834,TRUE()),"")</f>
        <v/>
      </c>
    </row>
    <row r="835" spans="1:3" x14ac:dyDescent="0.25">
      <c r="A835" s="13"/>
      <c r="B835" s="13" t="b">
        <f>AND('BASE DE DATOS'!$A835='Tablero Indicadores 1 Trimestre'!$G$2,IF('Tablero Indicadores 1 Trimestre'!$G$3="Primer Trimestre",OR('BASE DE DATOS'!$O835="Trimestral",'BASE DE DATOS'!$O835="Mensual"),IF('Tablero Indicadores 1 Trimestre'!$G$3="Segundo Trimestre",OR('BASE DE DATOS'!$O835="Trimestral",'BASE DE DATOS'!$O835="Mensual",'BASE DE DATOS'!$O835="Semestral"),IF('Tablero Indicadores 1 Trimestre'!$G$3="Tercer Trimestre",OR('BASE DE DATOS'!$O835="Trimestral",'BASE DE DATOS'!$O835="Mensual"),OR('BASE DE DATOS'!$O835="Trimestral",'BASE DE DATOS'!$O835="Mensual",'BASE DE DATOS'!$O835="Semestral",'BASE DE DATOS'!$O835="Anual")))))</f>
        <v>0</v>
      </c>
      <c r="C835" s="13" t="str">
        <f>IF(B835,COUNTIF($B$2:B835,TRUE()),"")</f>
        <v/>
      </c>
    </row>
    <row r="836" spans="1:3" x14ac:dyDescent="0.25">
      <c r="A836" s="13"/>
      <c r="B836" s="13" t="b">
        <f>AND('BASE DE DATOS'!$A836='Tablero Indicadores 1 Trimestre'!$G$2,IF('Tablero Indicadores 1 Trimestre'!$G$3="Primer Trimestre",OR('BASE DE DATOS'!$O836="Trimestral",'BASE DE DATOS'!$O836="Mensual"),IF('Tablero Indicadores 1 Trimestre'!$G$3="Segundo Trimestre",OR('BASE DE DATOS'!$O836="Trimestral",'BASE DE DATOS'!$O836="Mensual",'BASE DE DATOS'!$O836="Semestral"),IF('Tablero Indicadores 1 Trimestre'!$G$3="Tercer Trimestre",OR('BASE DE DATOS'!$O836="Trimestral",'BASE DE DATOS'!$O836="Mensual"),OR('BASE DE DATOS'!$O836="Trimestral",'BASE DE DATOS'!$O836="Mensual",'BASE DE DATOS'!$O836="Semestral",'BASE DE DATOS'!$O836="Anual")))))</f>
        <v>0</v>
      </c>
      <c r="C836" s="13" t="str">
        <f>IF(B836,COUNTIF($B$2:B836,TRUE()),"")</f>
        <v/>
      </c>
    </row>
    <row r="837" spans="1:3" x14ac:dyDescent="0.25">
      <c r="A837" s="13"/>
      <c r="B837" s="13" t="b">
        <f>AND('BASE DE DATOS'!$A837='Tablero Indicadores 1 Trimestre'!$G$2,IF('Tablero Indicadores 1 Trimestre'!$G$3="Primer Trimestre",OR('BASE DE DATOS'!$O837="Trimestral",'BASE DE DATOS'!$O837="Mensual"),IF('Tablero Indicadores 1 Trimestre'!$G$3="Segundo Trimestre",OR('BASE DE DATOS'!$O837="Trimestral",'BASE DE DATOS'!$O837="Mensual",'BASE DE DATOS'!$O837="Semestral"),IF('Tablero Indicadores 1 Trimestre'!$G$3="Tercer Trimestre",OR('BASE DE DATOS'!$O837="Trimestral",'BASE DE DATOS'!$O837="Mensual"),OR('BASE DE DATOS'!$O837="Trimestral",'BASE DE DATOS'!$O837="Mensual",'BASE DE DATOS'!$O837="Semestral",'BASE DE DATOS'!$O837="Anual")))))</f>
        <v>0</v>
      </c>
      <c r="C837" s="13" t="str">
        <f>IF(B837,COUNTIF($B$2:B837,TRUE()),"")</f>
        <v/>
      </c>
    </row>
    <row r="838" spans="1:3" x14ac:dyDescent="0.25">
      <c r="A838" s="13"/>
      <c r="B838" s="13" t="b">
        <f>AND('BASE DE DATOS'!$A838='Tablero Indicadores 1 Trimestre'!$G$2,IF('Tablero Indicadores 1 Trimestre'!$G$3="Primer Trimestre",OR('BASE DE DATOS'!$O838="Trimestral",'BASE DE DATOS'!$O838="Mensual"),IF('Tablero Indicadores 1 Trimestre'!$G$3="Segundo Trimestre",OR('BASE DE DATOS'!$O838="Trimestral",'BASE DE DATOS'!$O838="Mensual",'BASE DE DATOS'!$O838="Semestral"),IF('Tablero Indicadores 1 Trimestre'!$G$3="Tercer Trimestre",OR('BASE DE DATOS'!$O838="Trimestral",'BASE DE DATOS'!$O838="Mensual"),OR('BASE DE DATOS'!$O838="Trimestral",'BASE DE DATOS'!$O838="Mensual",'BASE DE DATOS'!$O838="Semestral",'BASE DE DATOS'!$O838="Anual")))))</f>
        <v>0</v>
      </c>
      <c r="C838" s="13" t="str">
        <f>IF(B838,COUNTIF($B$2:B838,TRUE()),"")</f>
        <v/>
      </c>
    </row>
    <row r="839" spans="1:3" x14ac:dyDescent="0.25">
      <c r="A839" s="13"/>
      <c r="B839" s="13" t="b">
        <f>AND('BASE DE DATOS'!$A839='Tablero Indicadores 1 Trimestre'!$G$2,IF('Tablero Indicadores 1 Trimestre'!$G$3="Primer Trimestre",OR('BASE DE DATOS'!$O839="Trimestral",'BASE DE DATOS'!$O839="Mensual"),IF('Tablero Indicadores 1 Trimestre'!$G$3="Segundo Trimestre",OR('BASE DE DATOS'!$O839="Trimestral",'BASE DE DATOS'!$O839="Mensual",'BASE DE DATOS'!$O839="Semestral"),IF('Tablero Indicadores 1 Trimestre'!$G$3="Tercer Trimestre",OR('BASE DE DATOS'!$O839="Trimestral",'BASE DE DATOS'!$O839="Mensual"),OR('BASE DE DATOS'!$O839="Trimestral",'BASE DE DATOS'!$O839="Mensual",'BASE DE DATOS'!$O839="Semestral",'BASE DE DATOS'!$O839="Anual")))))</f>
        <v>0</v>
      </c>
      <c r="C839" s="13" t="str">
        <f>IF(B839,COUNTIF($B$2:B839,TRUE()),"")</f>
        <v/>
      </c>
    </row>
    <row r="840" spans="1:3" x14ac:dyDescent="0.25">
      <c r="A840" s="13"/>
      <c r="B840" s="13" t="b">
        <f>AND('BASE DE DATOS'!$A840='Tablero Indicadores 1 Trimestre'!$G$2,IF('Tablero Indicadores 1 Trimestre'!$G$3="Primer Trimestre",OR('BASE DE DATOS'!$O840="Trimestral",'BASE DE DATOS'!$O840="Mensual"),IF('Tablero Indicadores 1 Trimestre'!$G$3="Segundo Trimestre",OR('BASE DE DATOS'!$O840="Trimestral",'BASE DE DATOS'!$O840="Mensual",'BASE DE DATOS'!$O840="Semestral"),IF('Tablero Indicadores 1 Trimestre'!$G$3="Tercer Trimestre",OR('BASE DE DATOS'!$O840="Trimestral",'BASE DE DATOS'!$O840="Mensual"),OR('BASE DE DATOS'!$O840="Trimestral",'BASE DE DATOS'!$O840="Mensual",'BASE DE DATOS'!$O840="Semestral",'BASE DE DATOS'!$O840="Anual")))))</f>
        <v>0</v>
      </c>
      <c r="C840" s="13" t="str">
        <f>IF(B840,COUNTIF($B$2:B840,TRUE()),"")</f>
        <v/>
      </c>
    </row>
    <row r="841" spans="1:3" x14ac:dyDescent="0.25">
      <c r="A841" s="13"/>
      <c r="B841" s="13" t="b">
        <f>AND('BASE DE DATOS'!$A841='Tablero Indicadores 1 Trimestre'!$G$2,IF('Tablero Indicadores 1 Trimestre'!$G$3="Primer Trimestre",OR('BASE DE DATOS'!$O841="Trimestral",'BASE DE DATOS'!$O841="Mensual"),IF('Tablero Indicadores 1 Trimestre'!$G$3="Segundo Trimestre",OR('BASE DE DATOS'!$O841="Trimestral",'BASE DE DATOS'!$O841="Mensual",'BASE DE DATOS'!$O841="Semestral"),IF('Tablero Indicadores 1 Trimestre'!$G$3="Tercer Trimestre",OR('BASE DE DATOS'!$O841="Trimestral",'BASE DE DATOS'!$O841="Mensual"),OR('BASE DE DATOS'!$O841="Trimestral",'BASE DE DATOS'!$O841="Mensual",'BASE DE DATOS'!$O841="Semestral",'BASE DE DATOS'!$O841="Anual")))))</f>
        <v>0</v>
      </c>
      <c r="C841" s="13" t="str">
        <f>IF(B841,COUNTIF($B$2:B841,TRUE()),"")</f>
        <v/>
      </c>
    </row>
    <row r="842" spans="1:3" x14ac:dyDescent="0.25">
      <c r="A842" s="13"/>
      <c r="B842" s="13" t="b">
        <f>AND('BASE DE DATOS'!$A842='Tablero Indicadores 1 Trimestre'!$G$2,IF('Tablero Indicadores 1 Trimestre'!$G$3="Primer Trimestre",OR('BASE DE DATOS'!$O842="Trimestral",'BASE DE DATOS'!$O842="Mensual"),IF('Tablero Indicadores 1 Trimestre'!$G$3="Segundo Trimestre",OR('BASE DE DATOS'!$O842="Trimestral",'BASE DE DATOS'!$O842="Mensual",'BASE DE DATOS'!$O842="Semestral"),IF('Tablero Indicadores 1 Trimestre'!$G$3="Tercer Trimestre",OR('BASE DE DATOS'!$O842="Trimestral",'BASE DE DATOS'!$O842="Mensual"),OR('BASE DE DATOS'!$O842="Trimestral",'BASE DE DATOS'!$O842="Mensual",'BASE DE DATOS'!$O842="Semestral",'BASE DE DATOS'!$O842="Anual")))))</f>
        <v>0</v>
      </c>
      <c r="C842" s="13" t="str">
        <f>IF(B842,COUNTIF($B$2:B842,TRUE()),"")</f>
        <v/>
      </c>
    </row>
    <row r="843" spans="1:3" x14ac:dyDescent="0.25">
      <c r="A843" s="13"/>
      <c r="B843" s="13" t="b">
        <f>AND('BASE DE DATOS'!$A843='Tablero Indicadores 1 Trimestre'!$G$2,IF('Tablero Indicadores 1 Trimestre'!$G$3="Primer Trimestre",OR('BASE DE DATOS'!$O843="Trimestral",'BASE DE DATOS'!$O843="Mensual"),IF('Tablero Indicadores 1 Trimestre'!$G$3="Segundo Trimestre",OR('BASE DE DATOS'!$O843="Trimestral",'BASE DE DATOS'!$O843="Mensual",'BASE DE DATOS'!$O843="Semestral"),IF('Tablero Indicadores 1 Trimestre'!$G$3="Tercer Trimestre",OR('BASE DE DATOS'!$O843="Trimestral",'BASE DE DATOS'!$O843="Mensual"),OR('BASE DE DATOS'!$O843="Trimestral",'BASE DE DATOS'!$O843="Mensual",'BASE DE DATOS'!$O843="Semestral",'BASE DE DATOS'!$O843="Anual")))))</f>
        <v>0</v>
      </c>
      <c r="C843" s="13" t="str">
        <f>IF(B843,COUNTIF($B$2:B843,TRUE()),"")</f>
        <v/>
      </c>
    </row>
    <row r="844" spans="1:3" x14ac:dyDescent="0.25">
      <c r="A844" s="13"/>
      <c r="B844" s="13" t="b">
        <f>AND('BASE DE DATOS'!$A844='Tablero Indicadores 1 Trimestre'!$G$2,IF('Tablero Indicadores 1 Trimestre'!$G$3="Primer Trimestre",OR('BASE DE DATOS'!$O844="Trimestral",'BASE DE DATOS'!$O844="Mensual"),IF('Tablero Indicadores 1 Trimestre'!$G$3="Segundo Trimestre",OR('BASE DE DATOS'!$O844="Trimestral",'BASE DE DATOS'!$O844="Mensual",'BASE DE DATOS'!$O844="Semestral"),IF('Tablero Indicadores 1 Trimestre'!$G$3="Tercer Trimestre",OR('BASE DE DATOS'!$O844="Trimestral",'BASE DE DATOS'!$O844="Mensual"),OR('BASE DE DATOS'!$O844="Trimestral",'BASE DE DATOS'!$O844="Mensual",'BASE DE DATOS'!$O844="Semestral",'BASE DE DATOS'!$O844="Anual")))))</f>
        <v>0</v>
      </c>
      <c r="C844" s="13" t="str">
        <f>IF(B844,COUNTIF($B$2:B844,TRUE()),"")</f>
        <v/>
      </c>
    </row>
    <row r="845" spans="1:3" x14ac:dyDescent="0.25">
      <c r="A845" s="13"/>
      <c r="B845" s="13" t="b">
        <f>AND('BASE DE DATOS'!$A845='Tablero Indicadores 1 Trimestre'!$G$2,IF('Tablero Indicadores 1 Trimestre'!$G$3="Primer Trimestre",OR('BASE DE DATOS'!$O845="Trimestral",'BASE DE DATOS'!$O845="Mensual"),IF('Tablero Indicadores 1 Trimestre'!$G$3="Segundo Trimestre",OR('BASE DE DATOS'!$O845="Trimestral",'BASE DE DATOS'!$O845="Mensual",'BASE DE DATOS'!$O845="Semestral"),IF('Tablero Indicadores 1 Trimestre'!$G$3="Tercer Trimestre",OR('BASE DE DATOS'!$O845="Trimestral",'BASE DE DATOS'!$O845="Mensual"),OR('BASE DE DATOS'!$O845="Trimestral",'BASE DE DATOS'!$O845="Mensual",'BASE DE DATOS'!$O845="Semestral",'BASE DE DATOS'!$O845="Anual")))))</f>
        <v>0</v>
      </c>
      <c r="C845" s="13" t="str">
        <f>IF(B845,COUNTIF($B$2:B845,TRUE()),"")</f>
        <v/>
      </c>
    </row>
    <row r="846" spans="1:3" x14ac:dyDescent="0.25">
      <c r="A846" s="13"/>
      <c r="B846" s="13" t="b">
        <f>AND('BASE DE DATOS'!$A846='Tablero Indicadores 1 Trimestre'!$G$2,IF('Tablero Indicadores 1 Trimestre'!$G$3="Primer Trimestre",OR('BASE DE DATOS'!$O846="Trimestral",'BASE DE DATOS'!$O846="Mensual"),IF('Tablero Indicadores 1 Trimestre'!$G$3="Segundo Trimestre",OR('BASE DE DATOS'!$O846="Trimestral",'BASE DE DATOS'!$O846="Mensual",'BASE DE DATOS'!$O846="Semestral"),IF('Tablero Indicadores 1 Trimestre'!$G$3="Tercer Trimestre",OR('BASE DE DATOS'!$O846="Trimestral",'BASE DE DATOS'!$O846="Mensual"),OR('BASE DE DATOS'!$O846="Trimestral",'BASE DE DATOS'!$O846="Mensual",'BASE DE DATOS'!$O846="Semestral",'BASE DE DATOS'!$O846="Anual")))))</f>
        <v>0</v>
      </c>
      <c r="C846" s="13" t="str">
        <f>IF(B846,COUNTIF($B$2:B846,TRUE()),"")</f>
        <v/>
      </c>
    </row>
    <row r="847" spans="1:3" x14ac:dyDescent="0.25">
      <c r="A847" s="13"/>
      <c r="B847" s="13" t="b">
        <f>AND('BASE DE DATOS'!$A847='Tablero Indicadores 1 Trimestre'!$G$2,IF('Tablero Indicadores 1 Trimestre'!$G$3="Primer Trimestre",OR('BASE DE DATOS'!$O847="Trimestral",'BASE DE DATOS'!$O847="Mensual"),IF('Tablero Indicadores 1 Trimestre'!$G$3="Segundo Trimestre",OR('BASE DE DATOS'!$O847="Trimestral",'BASE DE DATOS'!$O847="Mensual",'BASE DE DATOS'!$O847="Semestral"),IF('Tablero Indicadores 1 Trimestre'!$G$3="Tercer Trimestre",OR('BASE DE DATOS'!$O847="Trimestral",'BASE DE DATOS'!$O847="Mensual"),OR('BASE DE DATOS'!$O847="Trimestral",'BASE DE DATOS'!$O847="Mensual",'BASE DE DATOS'!$O847="Semestral",'BASE DE DATOS'!$O847="Anual")))))</f>
        <v>0</v>
      </c>
      <c r="C847" s="13" t="str">
        <f>IF(B847,COUNTIF($B$2:B847,TRUE()),"")</f>
        <v/>
      </c>
    </row>
    <row r="848" spans="1:3" x14ac:dyDescent="0.25">
      <c r="A848" s="13"/>
      <c r="B848" s="13" t="b">
        <f>AND('BASE DE DATOS'!$A848='Tablero Indicadores 1 Trimestre'!$G$2,IF('Tablero Indicadores 1 Trimestre'!$G$3="Primer Trimestre",OR('BASE DE DATOS'!$O848="Trimestral",'BASE DE DATOS'!$O848="Mensual"),IF('Tablero Indicadores 1 Trimestre'!$G$3="Segundo Trimestre",OR('BASE DE DATOS'!$O848="Trimestral",'BASE DE DATOS'!$O848="Mensual",'BASE DE DATOS'!$O848="Semestral"),IF('Tablero Indicadores 1 Trimestre'!$G$3="Tercer Trimestre",OR('BASE DE DATOS'!$O848="Trimestral",'BASE DE DATOS'!$O848="Mensual"),OR('BASE DE DATOS'!$O848="Trimestral",'BASE DE DATOS'!$O848="Mensual",'BASE DE DATOS'!$O848="Semestral",'BASE DE DATOS'!$O848="Anual")))))</f>
        <v>0</v>
      </c>
      <c r="C848" s="13" t="str">
        <f>IF(B848,COUNTIF($B$2:B848,TRUE()),"")</f>
        <v/>
      </c>
    </row>
    <row r="849" spans="1:3" x14ac:dyDescent="0.25">
      <c r="A849" s="13"/>
      <c r="B849" s="13" t="b">
        <f>AND('BASE DE DATOS'!$A849='Tablero Indicadores 1 Trimestre'!$G$2,IF('Tablero Indicadores 1 Trimestre'!$G$3="Primer Trimestre",OR('BASE DE DATOS'!$O849="Trimestral",'BASE DE DATOS'!$O849="Mensual"),IF('Tablero Indicadores 1 Trimestre'!$G$3="Segundo Trimestre",OR('BASE DE DATOS'!$O849="Trimestral",'BASE DE DATOS'!$O849="Mensual",'BASE DE DATOS'!$O849="Semestral"),IF('Tablero Indicadores 1 Trimestre'!$G$3="Tercer Trimestre",OR('BASE DE DATOS'!$O849="Trimestral",'BASE DE DATOS'!$O849="Mensual"),OR('BASE DE DATOS'!$O849="Trimestral",'BASE DE DATOS'!$O849="Mensual",'BASE DE DATOS'!$O849="Semestral",'BASE DE DATOS'!$O849="Anual")))))</f>
        <v>0</v>
      </c>
      <c r="C849" s="13" t="str">
        <f>IF(B849,COUNTIF($B$2:B849,TRUE()),"")</f>
        <v/>
      </c>
    </row>
    <row r="850" spans="1:3" x14ac:dyDescent="0.25">
      <c r="A850" s="13"/>
      <c r="B850" s="13" t="b">
        <f>AND('BASE DE DATOS'!$A850='Tablero Indicadores 1 Trimestre'!$G$2,IF('Tablero Indicadores 1 Trimestre'!$G$3="Primer Trimestre",OR('BASE DE DATOS'!$O850="Trimestral",'BASE DE DATOS'!$O850="Mensual"),IF('Tablero Indicadores 1 Trimestre'!$G$3="Segundo Trimestre",OR('BASE DE DATOS'!$O850="Trimestral",'BASE DE DATOS'!$O850="Mensual",'BASE DE DATOS'!$O850="Semestral"),IF('Tablero Indicadores 1 Trimestre'!$G$3="Tercer Trimestre",OR('BASE DE DATOS'!$O850="Trimestral",'BASE DE DATOS'!$O850="Mensual"),OR('BASE DE DATOS'!$O850="Trimestral",'BASE DE DATOS'!$O850="Mensual",'BASE DE DATOS'!$O850="Semestral",'BASE DE DATOS'!$O850="Anual")))))</f>
        <v>0</v>
      </c>
      <c r="C850" s="13" t="str">
        <f>IF(B850,COUNTIF($B$2:B850,TRUE()),"")</f>
        <v/>
      </c>
    </row>
    <row r="851" spans="1:3" x14ac:dyDescent="0.25">
      <c r="A851" s="13"/>
      <c r="B851" s="13" t="b">
        <f>AND('BASE DE DATOS'!$A851='Tablero Indicadores 1 Trimestre'!$G$2,IF('Tablero Indicadores 1 Trimestre'!$G$3="Primer Trimestre",OR('BASE DE DATOS'!$O851="Trimestral",'BASE DE DATOS'!$O851="Mensual"),IF('Tablero Indicadores 1 Trimestre'!$G$3="Segundo Trimestre",OR('BASE DE DATOS'!$O851="Trimestral",'BASE DE DATOS'!$O851="Mensual",'BASE DE DATOS'!$O851="Semestral"),IF('Tablero Indicadores 1 Trimestre'!$G$3="Tercer Trimestre",OR('BASE DE DATOS'!$O851="Trimestral",'BASE DE DATOS'!$O851="Mensual"),OR('BASE DE DATOS'!$O851="Trimestral",'BASE DE DATOS'!$O851="Mensual",'BASE DE DATOS'!$O851="Semestral",'BASE DE DATOS'!$O851="Anual")))))</f>
        <v>0</v>
      </c>
      <c r="C851" s="13" t="str">
        <f>IF(B851,COUNTIF($B$2:B851,TRUE()),"")</f>
        <v/>
      </c>
    </row>
    <row r="852" spans="1:3" x14ac:dyDescent="0.25">
      <c r="A852" s="13"/>
      <c r="B852" s="13" t="b">
        <f>AND('BASE DE DATOS'!$A852='Tablero Indicadores 1 Trimestre'!$G$2,IF('Tablero Indicadores 1 Trimestre'!$G$3="Primer Trimestre",OR('BASE DE DATOS'!$O852="Trimestral",'BASE DE DATOS'!$O852="Mensual"),IF('Tablero Indicadores 1 Trimestre'!$G$3="Segundo Trimestre",OR('BASE DE DATOS'!$O852="Trimestral",'BASE DE DATOS'!$O852="Mensual",'BASE DE DATOS'!$O852="Semestral"),IF('Tablero Indicadores 1 Trimestre'!$G$3="Tercer Trimestre",OR('BASE DE DATOS'!$O852="Trimestral",'BASE DE DATOS'!$O852="Mensual"),OR('BASE DE DATOS'!$O852="Trimestral",'BASE DE DATOS'!$O852="Mensual",'BASE DE DATOS'!$O852="Semestral",'BASE DE DATOS'!$O852="Anual")))))</f>
        <v>0</v>
      </c>
      <c r="C852" s="13" t="str">
        <f>IF(B852,COUNTIF($B$2:B852,TRUE()),"")</f>
        <v/>
      </c>
    </row>
    <row r="853" spans="1:3" x14ac:dyDescent="0.25">
      <c r="A853" s="13"/>
      <c r="B853" s="13" t="b">
        <f>AND('BASE DE DATOS'!$A853='Tablero Indicadores 1 Trimestre'!$G$2,IF('Tablero Indicadores 1 Trimestre'!$G$3="Primer Trimestre",OR('BASE DE DATOS'!$O853="Trimestral",'BASE DE DATOS'!$O853="Mensual"),IF('Tablero Indicadores 1 Trimestre'!$G$3="Segundo Trimestre",OR('BASE DE DATOS'!$O853="Trimestral",'BASE DE DATOS'!$O853="Mensual",'BASE DE DATOS'!$O853="Semestral"),IF('Tablero Indicadores 1 Trimestre'!$G$3="Tercer Trimestre",OR('BASE DE DATOS'!$O853="Trimestral",'BASE DE DATOS'!$O853="Mensual"),OR('BASE DE DATOS'!$O853="Trimestral",'BASE DE DATOS'!$O853="Mensual",'BASE DE DATOS'!$O853="Semestral",'BASE DE DATOS'!$O853="Anual")))))</f>
        <v>0</v>
      </c>
      <c r="C853" s="13" t="str">
        <f>IF(B853,COUNTIF($B$2:B853,TRUE()),"")</f>
        <v/>
      </c>
    </row>
    <row r="854" spans="1:3" x14ac:dyDescent="0.25">
      <c r="A854" s="13"/>
      <c r="B854" s="13" t="b">
        <f>AND('BASE DE DATOS'!$A854='Tablero Indicadores 1 Trimestre'!$G$2,IF('Tablero Indicadores 1 Trimestre'!$G$3="Primer Trimestre",OR('BASE DE DATOS'!$O854="Trimestral",'BASE DE DATOS'!$O854="Mensual"),IF('Tablero Indicadores 1 Trimestre'!$G$3="Segundo Trimestre",OR('BASE DE DATOS'!$O854="Trimestral",'BASE DE DATOS'!$O854="Mensual",'BASE DE DATOS'!$O854="Semestral"),IF('Tablero Indicadores 1 Trimestre'!$G$3="Tercer Trimestre",OR('BASE DE DATOS'!$O854="Trimestral",'BASE DE DATOS'!$O854="Mensual"),OR('BASE DE DATOS'!$O854="Trimestral",'BASE DE DATOS'!$O854="Mensual",'BASE DE DATOS'!$O854="Semestral",'BASE DE DATOS'!$O854="Anual")))))</f>
        <v>0</v>
      </c>
      <c r="C854" s="13" t="str">
        <f>IF(B854,COUNTIF($B$2:B854,TRUE()),"")</f>
        <v/>
      </c>
    </row>
    <row r="855" spans="1:3" x14ac:dyDescent="0.25">
      <c r="A855" s="13"/>
      <c r="B855" s="13" t="b">
        <f>AND('BASE DE DATOS'!$A855='Tablero Indicadores 1 Trimestre'!$G$2,IF('Tablero Indicadores 1 Trimestre'!$G$3="Primer Trimestre",OR('BASE DE DATOS'!$O855="Trimestral",'BASE DE DATOS'!$O855="Mensual"),IF('Tablero Indicadores 1 Trimestre'!$G$3="Segundo Trimestre",OR('BASE DE DATOS'!$O855="Trimestral",'BASE DE DATOS'!$O855="Mensual",'BASE DE DATOS'!$O855="Semestral"),IF('Tablero Indicadores 1 Trimestre'!$G$3="Tercer Trimestre",OR('BASE DE DATOS'!$O855="Trimestral",'BASE DE DATOS'!$O855="Mensual"),OR('BASE DE DATOS'!$O855="Trimestral",'BASE DE DATOS'!$O855="Mensual",'BASE DE DATOS'!$O855="Semestral",'BASE DE DATOS'!$O855="Anual")))))</f>
        <v>0</v>
      </c>
      <c r="C855" s="13" t="str">
        <f>IF(B855,COUNTIF($B$2:B855,TRUE()),"")</f>
        <v/>
      </c>
    </row>
    <row r="856" spans="1:3" x14ac:dyDescent="0.25">
      <c r="A856" s="13"/>
      <c r="B856" s="13" t="b">
        <f>AND('BASE DE DATOS'!$A856='Tablero Indicadores 1 Trimestre'!$G$2,IF('Tablero Indicadores 1 Trimestre'!$G$3="Primer Trimestre",OR('BASE DE DATOS'!$O856="Trimestral",'BASE DE DATOS'!$O856="Mensual"),IF('Tablero Indicadores 1 Trimestre'!$G$3="Segundo Trimestre",OR('BASE DE DATOS'!$O856="Trimestral",'BASE DE DATOS'!$O856="Mensual",'BASE DE DATOS'!$O856="Semestral"),IF('Tablero Indicadores 1 Trimestre'!$G$3="Tercer Trimestre",OR('BASE DE DATOS'!$O856="Trimestral",'BASE DE DATOS'!$O856="Mensual"),OR('BASE DE DATOS'!$O856="Trimestral",'BASE DE DATOS'!$O856="Mensual",'BASE DE DATOS'!$O856="Semestral",'BASE DE DATOS'!$O856="Anual")))))</f>
        <v>0</v>
      </c>
      <c r="C856" s="13" t="str">
        <f>IF(B856,COUNTIF($B$2:B856,TRUE()),"")</f>
        <v/>
      </c>
    </row>
    <row r="857" spans="1:3" x14ac:dyDescent="0.25">
      <c r="A857" s="13"/>
      <c r="B857" s="13" t="b">
        <f>AND('BASE DE DATOS'!$A857='Tablero Indicadores 1 Trimestre'!$G$2,IF('Tablero Indicadores 1 Trimestre'!$G$3="Primer Trimestre",OR('BASE DE DATOS'!$O857="Trimestral",'BASE DE DATOS'!$O857="Mensual"),IF('Tablero Indicadores 1 Trimestre'!$G$3="Segundo Trimestre",OR('BASE DE DATOS'!$O857="Trimestral",'BASE DE DATOS'!$O857="Mensual",'BASE DE DATOS'!$O857="Semestral"),IF('Tablero Indicadores 1 Trimestre'!$G$3="Tercer Trimestre",OR('BASE DE DATOS'!$O857="Trimestral",'BASE DE DATOS'!$O857="Mensual"),OR('BASE DE DATOS'!$O857="Trimestral",'BASE DE DATOS'!$O857="Mensual",'BASE DE DATOS'!$O857="Semestral",'BASE DE DATOS'!$O857="Anual")))))</f>
        <v>0</v>
      </c>
      <c r="C857" s="13" t="str">
        <f>IF(B857,COUNTIF($B$2:B857,TRUE()),"")</f>
        <v/>
      </c>
    </row>
    <row r="858" spans="1:3" x14ac:dyDescent="0.25">
      <c r="A858" s="13"/>
      <c r="B858" s="13" t="b">
        <f>AND('BASE DE DATOS'!$A858='Tablero Indicadores 1 Trimestre'!$G$2,IF('Tablero Indicadores 1 Trimestre'!$G$3="Primer Trimestre",OR('BASE DE DATOS'!$O858="Trimestral",'BASE DE DATOS'!$O858="Mensual"),IF('Tablero Indicadores 1 Trimestre'!$G$3="Segundo Trimestre",OR('BASE DE DATOS'!$O858="Trimestral",'BASE DE DATOS'!$O858="Mensual",'BASE DE DATOS'!$O858="Semestral"),IF('Tablero Indicadores 1 Trimestre'!$G$3="Tercer Trimestre",OR('BASE DE DATOS'!$O858="Trimestral",'BASE DE DATOS'!$O858="Mensual"),OR('BASE DE DATOS'!$O858="Trimestral",'BASE DE DATOS'!$O858="Mensual",'BASE DE DATOS'!$O858="Semestral",'BASE DE DATOS'!$O858="Anual")))))</f>
        <v>0</v>
      </c>
      <c r="C858" s="13" t="str">
        <f>IF(B858,COUNTIF($B$2:B858,TRUE()),"")</f>
        <v/>
      </c>
    </row>
    <row r="859" spans="1:3" x14ac:dyDescent="0.25">
      <c r="A859" s="13"/>
      <c r="B859" s="13" t="b">
        <f>AND('BASE DE DATOS'!$A859='Tablero Indicadores 1 Trimestre'!$G$2,IF('Tablero Indicadores 1 Trimestre'!$G$3="Primer Trimestre",OR('BASE DE DATOS'!$O859="Trimestral",'BASE DE DATOS'!$O859="Mensual"),IF('Tablero Indicadores 1 Trimestre'!$G$3="Segundo Trimestre",OR('BASE DE DATOS'!$O859="Trimestral",'BASE DE DATOS'!$O859="Mensual",'BASE DE DATOS'!$O859="Semestral"),IF('Tablero Indicadores 1 Trimestre'!$G$3="Tercer Trimestre",OR('BASE DE DATOS'!$O859="Trimestral",'BASE DE DATOS'!$O859="Mensual"),OR('BASE DE DATOS'!$O859="Trimestral",'BASE DE DATOS'!$O859="Mensual",'BASE DE DATOS'!$O859="Semestral",'BASE DE DATOS'!$O859="Anual")))))</f>
        <v>0</v>
      </c>
      <c r="C859" s="13" t="str">
        <f>IF(B859,COUNTIF($B$2:B859,TRUE()),"")</f>
        <v/>
      </c>
    </row>
    <row r="860" spans="1:3" x14ac:dyDescent="0.25">
      <c r="A860" s="13"/>
      <c r="B860" s="13" t="b">
        <f>AND('BASE DE DATOS'!$A860='Tablero Indicadores 1 Trimestre'!$G$2,IF('Tablero Indicadores 1 Trimestre'!$G$3="Primer Trimestre",OR('BASE DE DATOS'!$O860="Trimestral",'BASE DE DATOS'!$O860="Mensual"),IF('Tablero Indicadores 1 Trimestre'!$G$3="Segundo Trimestre",OR('BASE DE DATOS'!$O860="Trimestral",'BASE DE DATOS'!$O860="Mensual",'BASE DE DATOS'!$O860="Semestral"),IF('Tablero Indicadores 1 Trimestre'!$G$3="Tercer Trimestre",OR('BASE DE DATOS'!$O860="Trimestral",'BASE DE DATOS'!$O860="Mensual"),OR('BASE DE DATOS'!$O860="Trimestral",'BASE DE DATOS'!$O860="Mensual",'BASE DE DATOS'!$O860="Semestral",'BASE DE DATOS'!$O860="Anual")))))</f>
        <v>0</v>
      </c>
      <c r="C860" s="13" t="str">
        <f>IF(B860,COUNTIF($B$2:B860,TRUE()),"")</f>
        <v/>
      </c>
    </row>
    <row r="861" spans="1:3" x14ac:dyDescent="0.25">
      <c r="A861" s="13"/>
      <c r="B861" s="13" t="b">
        <f>AND('BASE DE DATOS'!$A861='Tablero Indicadores 1 Trimestre'!$G$2,IF('Tablero Indicadores 1 Trimestre'!$G$3="Primer Trimestre",OR('BASE DE DATOS'!$O861="Trimestral",'BASE DE DATOS'!$O861="Mensual"),IF('Tablero Indicadores 1 Trimestre'!$G$3="Segundo Trimestre",OR('BASE DE DATOS'!$O861="Trimestral",'BASE DE DATOS'!$O861="Mensual",'BASE DE DATOS'!$O861="Semestral"),IF('Tablero Indicadores 1 Trimestre'!$G$3="Tercer Trimestre",OR('BASE DE DATOS'!$O861="Trimestral",'BASE DE DATOS'!$O861="Mensual"),OR('BASE DE DATOS'!$O861="Trimestral",'BASE DE DATOS'!$O861="Mensual",'BASE DE DATOS'!$O861="Semestral",'BASE DE DATOS'!$O861="Anual")))))</f>
        <v>0</v>
      </c>
      <c r="C861" s="13" t="str">
        <f>IF(B861,COUNTIF($B$2:B861,TRUE()),"")</f>
        <v/>
      </c>
    </row>
    <row r="862" spans="1:3" x14ac:dyDescent="0.25">
      <c r="A862" s="13"/>
      <c r="B862" s="13" t="b">
        <f>AND('BASE DE DATOS'!$A862='Tablero Indicadores 1 Trimestre'!$G$2,IF('Tablero Indicadores 1 Trimestre'!$G$3="Primer Trimestre",OR('BASE DE DATOS'!$O862="Trimestral",'BASE DE DATOS'!$O862="Mensual"),IF('Tablero Indicadores 1 Trimestre'!$G$3="Segundo Trimestre",OR('BASE DE DATOS'!$O862="Trimestral",'BASE DE DATOS'!$O862="Mensual",'BASE DE DATOS'!$O862="Semestral"),IF('Tablero Indicadores 1 Trimestre'!$G$3="Tercer Trimestre",OR('BASE DE DATOS'!$O862="Trimestral",'BASE DE DATOS'!$O862="Mensual"),OR('BASE DE DATOS'!$O862="Trimestral",'BASE DE DATOS'!$O862="Mensual",'BASE DE DATOS'!$O862="Semestral",'BASE DE DATOS'!$O862="Anual")))))</f>
        <v>0</v>
      </c>
      <c r="C862" s="13" t="str">
        <f>IF(B862,COUNTIF($B$2:B862,TRUE()),"")</f>
        <v/>
      </c>
    </row>
    <row r="863" spans="1:3" x14ac:dyDescent="0.25">
      <c r="A863" s="13"/>
      <c r="B863" s="13" t="b">
        <f>AND('BASE DE DATOS'!$A863='Tablero Indicadores 1 Trimestre'!$G$2,IF('Tablero Indicadores 1 Trimestre'!$G$3="Primer Trimestre",OR('BASE DE DATOS'!$O863="Trimestral",'BASE DE DATOS'!$O863="Mensual"),IF('Tablero Indicadores 1 Trimestre'!$G$3="Segundo Trimestre",OR('BASE DE DATOS'!$O863="Trimestral",'BASE DE DATOS'!$O863="Mensual",'BASE DE DATOS'!$O863="Semestral"),IF('Tablero Indicadores 1 Trimestre'!$G$3="Tercer Trimestre",OR('BASE DE DATOS'!$O863="Trimestral",'BASE DE DATOS'!$O863="Mensual"),OR('BASE DE DATOS'!$O863="Trimestral",'BASE DE DATOS'!$O863="Mensual",'BASE DE DATOS'!$O863="Semestral",'BASE DE DATOS'!$O863="Anual")))))</f>
        <v>0</v>
      </c>
      <c r="C863" s="13" t="str">
        <f>IF(B863,COUNTIF($B$2:B863,TRUE()),"")</f>
        <v/>
      </c>
    </row>
    <row r="864" spans="1:3" x14ac:dyDescent="0.25">
      <c r="A864" s="13"/>
      <c r="B864" s="13" t="b">
        <f>AND('BASE DE DATOS'!$A864='Tablero Indicadores 1 Trimestre'!$G$2,IF('Tablero Indicadores 1 Trimestre'!$G$3="Primer Trimestre",OR('BASE DE DATOS'!$O864="Trimestral",'BASE DE DATOS'!$O864="Mensual"),IF('Tablero Indicadores 1 Trimestre'!$G$3="Segundo Trimestre",OR('BASE DE DATOS'!$O864="Trimestral",'BASE DE DATOS'!$O864="Mensual",'BASE DE DATOS'!$O864="Semestral"),IF('Tablero Indicadores 1 Trimestre'!$G$3="Tercer Trimestre",OR('BASE DE DATOS'!$O864="Trimestral",'BASE DE DATOS'!$O864="Mensual"),OR('BASE DE DATOS'!$O864="Trimestral",'BASE DE DATOS'!$O864="Mensual",'BASE DE DATOS'!$O864="Semestral",'BASE DE DATOS'!$O864="Anual")))))</f>
        <v>0</v>
      </c>
      <c r="C864" s="13" t="str">
        <f>IF(B864,COUNTIF($B$2:B864,TRUE()),"")</f>
        <v/>
      </c>
    </row>
    <row r="865" spans="1:3" x14ac:dyDescent="0.25">
      <c r="A865" s="13"/>
      <c r="B865" s="13" t="b">
        <f>AND('BASE DE DATOS'!$A865='Tablero Indicadores 1 Trimestre'!$G$2,IF('Tablero Indicadores 1 Trimestre'!$G$3="Primer Trimestre",OR('BASE DE DATOS'!$O865="Trimestral",'BASE DE DATOS'!$O865="Mensual"),IF('Tablero Indicadores 1 Trimestre'!$G$3="Segundo Trimestre",OR('BASE DE DATOS'!$O865="Trimestral",'BASE DE DATOS'!$O865="Mensual",'BASE DE DATOS'!$O865="Semestral"),IF('Tablero Indicadores 1 Trimestre'!$G$3="Tercer Trimestre",OR('BASE DE DATOS'!$O865="Trimestral",'BASE DE DATOS'!$O865="Mensual"),OR('BASE DE DATOS'!$O865="Trimestral",'BASE DE DATOS'!$O865="Mensual",'BASE DE DATOS'!$O865="Semestral",'BASE DE DATOS'!$O865="Anual")))))</f>
        <v>1</v>
      </c>
      <c r="C865" s="13">
        <f>IF(B865,COUNTIF($B$2:B865,TRUE()),"")</f>
        <v>11</v>
      </c>
    </row>
    <row r="866" spans="1:3" x14ac:dyDescent="0.25">
      <c r="A866" s="13"/>
      <c r="B866" s="13" t="b">
        <f>AND('BASE DE DATOS'!$A866='Tablero Indicadores 1 Trimestre'!$G$2,IF('Tablero Indicadores 1 Trimestre'!$G$3="Primer Trimestre",OR('BASE DE DATOS'!$O866="Trimestral",'BASE DE DATOS'!$O866="Mensual"),IF('Tablero Indicadores 1 Trimestre'!$G$3="Segundo Trimestre",OR('BASE DE DATOS'!$O866="Trimestral",'BASE DE DATOS'!$O866="Mensual",'BASE DE DATOS'!$O866="Semestral"),IF('Tablero Indicadores 1 Trimestre'!$G$3="Tercer Trimestre",OR('BASE DE DATOS'!$O866="Trimestral",'BASE DE DATOS'!$O866="Mensual"),OR('BASE DE DATOS'!$O866="Trimestral",'BASE DE DATOS'!$O866="Mensual",'BASE DE DATOS'!$O866="Semestral",'BASE DE DATOS'!$O866="Anual")))))</f>
        <v>1</v>
      </c>
      <c r="C866" s="13">
        <f>IF(B866,COUNTIF($B$2:B866,TRUE()),"")</f>
        <v>12</v>
      </c>
    </row>
    <row r="867" spans="1:3" x14ac:dyDescent="0.25">
      <c r="A867" s="13"/>
      <c r="B867" s="13" t="b">
        <f>AND('BASE DE DATOS'!$A867='Tablero Indicadores 1 Trimestre'!$G$2,IF('Tablero Indicadores 1 Trimestre'!$G$3="Primer Trimestre",OR('BASE DE DATOS'!$O867="Trimestral",'BASE DE DATOS'!$O867="Mensual"),IF('Tablero Indicadores 1 Trimestre'!$G$3="Segundo Trimestre",OR('BASE DE DATOS'!$O867="Trimestral",'BASE DE DATOS'!$O867="Mensual",'BASE DE DATOS'!$O867="Semestral"),IF('Tablero Indicadores 1 Trimestre'!$G$3="Tercer Trimestre",OR('BASE DE DATOS'!$O867="Trimestral",'BASE DE DATOS'!$O867="Mensual"),OR('BASE DE DATOS'!$O867="Trimestral",'BASE DE DATOS'!$O867="Mensual",'BASE DE DATOS'!$O867="Semestral",'BASE DE DATOS'!$O867="Anual")))))</f>
        <v>1</v>
      </c>
      <c r="C867" s="13">
        <f>IF(B867,COUNTIF($B$2:B867,TRUE()),"")</f>
        <v>13</v>
      </c>
    </row>
    <row r="868" spans="1:3" x14ac:dyDescent="0.25">
      <c r="A868" s="13"/>
      <c r="B868" s="13" t="b">
        <f>AND('BASE DE DATOS'!$A868='Tablero Indicadores 1 Trimestre'!$G$2,IF('Tablero Indicadores 1 Trimestre'!$G$3="Primer Trimestre",OR('BASE DE DATOS'!$O868="Trimestral",'BASE DE DATOS'!$O868="Mensual"),IF('Tablero Indicadores 1 Trimestre'!$G$3="Segundo Trimestre",OR('BASE DE DATOS'!$O868="Trimestral",'BASE DE DATOS'!$O868="Mensual",'BASE DE DATOS'!$O868="Semestral"),IF('Tablero Indicadores 1 Trimestre'!$G$3="Tercer Trimestre",OR('BASE DE DATOS'!$O868="Trimestral",'BASE DE DATOS'!$O868="Mensual"),OR('BASE DE DATOS'!$O868="Trimestral",'BASE DE DATOS'!$O868="Mensual",'BASE DE DATOS'!$O868="Semestral",'BASE DE DATOS'!$O868="Anual")))))</f>
        <v>1</v>
      </c>
      <c r="C868" s="13">
        <f>IF(B868,COUNTIF($B$2:B868,TRUE()),"")</f>
        <v>14</v>
      </c>
    </row>
    <row r="869" spans="1:3" x14ac:dyDescent="0.25">
      <c r="A869" s="13"/>
      <c r="B869" s="13" t="b">
        <f>AND('BASE DE DATOS'!$A869='Tablero Indicadores 1 Trimestre'!$G$2,IF('Tablero Indicadores 1 Trimestre'!$G$3="Primer Trimestre",OR('BASE DE DATOS'!$O869="Trimestral",'BASE DE DATOS'!$O869="Mensual"),IF('Tablero Indicadores 1 Trimestre'!$G$3="Segundo Trimestre",OR('BASE DE DATOS'!$O869="Trimestral",'BASE DE DATOS'!$O869="Mensual",'BASE DE DATOS'!$O869="Semestral"),IF('Tablero Indicadores 1 Trimestre'!$G$3="Tercer Trimestre",OR('BASE DE DATOS'!$O869="Trimestral",'BASE DE DATOS'!$O869="Mensual"),OR('BASE DE DATOS'!$O869="Trimestral",'BASE DE DATOS'!$O869="Mensual",'BASE DE DATOS'!$O869="Semestral",'BASE DE DATOS'!$O869="Anual")))))</f>
        <v>1</v>
      </c>
      <c r="C869" s="13">
        <f>IF(B869,COUNTIF($B$2:B869,TRUE()),"")</f>
        <v>15</v>
      </c>
    </row>
    <row r="870" spans="1:3" x14ac:dyDescent="0.25">
      <c r="A870" s="13"/>
      <c r="B870" s="13" t="b">
        <f>AND('BASE DE DATOS'!$A870='Tablero Indicadores 1 Trimestre'!$G$2,IF('Tablero Indicadores 1 Trimestre'!$G$3="Primer Trimestre",OR('BASE DE DATOS'!$O870="Trimestral",'BASE DE DATOS'!$O870="Mensual"),IF('Tablero Indicadores 1 Trimestre'!$G$3="Segundo Trimestre",OR('BASE DE DATOS'!$O870="Trimestral",'BASE DE DATOS'!$O870="Mensual",'BASE DE DATOS'!$O870="Semestral"),IF('Tablero Indicadores 1 Trimestre'!$G$3="Tercer Trimestre",OR('BASE DE DATOS'!$O870="Trimestral",'BASE DE DATOS'!$O870="Mensual"),OR('BASE DE DATOS'!$O870="Trimestral",'BASE DE DATOS'!$O870="Mensual",'BASE DE DATOS'!$O870="Semestral",'BASE DE DATOS'!$O870="Anual")))))</f>
        <v>1</v>
      </c>
      <c r="C870" s="13">
        <f>IF(B870,COUNTIF($B$2:B870,TRUE()),"")</f>
        <v>16</v>
      </c>
    </row>
    <row r="871" spans="1:3" x14ac:dyDescent="0.25">
      <c r="A871" s="13"/>
      <c r="B871" s="13" t="b">
        <f>AND('BASE DE DATOS'!$A871='Tablero Indicadores 1 Trimestre'!$G$2,IF('Tablero Indicadores 1 Trimestre'!$G$3="Primer Trimestre",OR('BASE DE DATOS'!$O871="Trimestral",'BASE DE DATOS'!$O871="Mensual"),IF('Tablero Indicadores 1 Trimestre'!$G$3="Segundo Trimestre",OR('BASE DE DATOS'!$O871="Trimestral",'BASE DE DATOS'!$O871="Mensual",'BASE DE DATOS'!$O871="Semestral"),IF('Tablero Indicadores 1 Trimestre'!$G$3="Tercer Trimestre",OR('BASE DE DATOS'!$O871="Trimestral",'BASE DE DATOS'!$O871="Mensual"),OR('BASE DE DATOS'!$O871="Trimestral",'BASE DE DATOS'!$O871="Mensual",'BASE DE DATOS'!$O871="Semestral",'BASE DE DATOS'!$O871="Anual")))))</f>
        <v>1</v>
      </c>
      <c r="C871" s="13">
        <f>IF(B871,COUNTIF($B$2:B871,TRUE()),"")</f>
        <v>17</v>
      </c>
    </row>
    <row r="872" spans="1:3" x14ac:dyDescent="0.25">
      <c r="A872" s="13"/>
      <c r="B872" s="13" t="b">
        <f>AND('BASE DE DATOS'!$A872='Tablero Indicadores 1 Trimestre'!$G$2,IF('Tablero Indicadores 1 Trimestre'!$G$3="Primer Trimestre",OR('BASE DE DATOS'!$O872="Trimestral",'BASE DE DATOS'!$O872="Mensual"),IF('Tablero Indicadores 1 Trimestre'!$G$3="Segundo Trimestre",OR('BASE DE DATOS'!$O872="Trimestral",'BASE DE DATOS'!$O872="Mensual",'BASE DE DATOS'!$O872="Semestral"),IF('Tablero Indicadores 1 Trimestre'!$G$3="Tercer Trimestre",OR('BASE DE DATOS'!$O872="Trimestral",'BASE DE DATOS'!$O872="Mensual"),OR('BASE DE DATOS'!$O872="Trimestral",'BASE DE DATOS'!$O872="Mensual",'BASE DE DATOS'!$O872="Semestral",'BASE DE DATOS'!$O872="Anual")))))</f>
        <v>1</v>
      </c>
      <c r="C872" s="13">
        <f>IF(B872,COUNTIF($B$2:B872,TRUE()),"")</f>
        <v>18</v>
      </c>
    </row>
    <row r="873" spans="1:3" x14ac:dyDescent="0.25">
      <c r="A873" s="13"/>
      <c r="B873" s="13" t="b">
        <f>AND('BASE DE DATOS'!$A873='Tablero Indicadores 1 Trimestre'!$G$2,IF('Tablero Indicadores 1 Trimestre'!$G$3="Primer Trimestre",OR('BASE DE DATOS'!$O873="Trimestral",'BASE DE DATOS'!$O873="Mensual"),IF('Tablero Indicadores 1 Trimestre'!$G$3="Segundo Trimestre",OR('BASE DE DATOS'!$O873="Trimestral",'BASE DE DATOS'!$O873="Mensual",'BASE DE DATOS'!$O873="Semestral"),IF('Tablero Indicadores 1 Trimestre'!$G$3="Tercer Trimestre",OR('BASE DE DATOS'!$O873="Trimestral",'BASE DE DATOS'!$O873="Mensual"),OR('BASE DE DATOS'!$O873="Trimestral",'BASE DE DATOS'!$O873="Mensual",'BASE DE DATOS'!$O873="Semestral",'BASE DE DATOS'!$O873="Anual")))))</f>
        <v>1</v>
      </c>
      <c r="C873" s="13">
        <f>IF(B873,COUNTIF($B$2:B873,TRUE()),"")</f>
        <v>19</v>
      </c>
    </row>
    <row r="874" spans="1:3" x14ac:dyDescent="0.25">
      <c r="A874" s="13"/>
      <c r="B874" s="13" t="b">
        <f>AND('BASE DE DATOS'!$A874='Tablero Indicadores 1 Trimestre'!$G$2,IF('Tablero Indicadores 1 Trimestre'!$G$3="Primer Trimestre",OR('BASE DE DATOS'!$O874="Trimestral",'BASE DE DATOS'!$O874="Mensual"),IF('Tablero Indicadores 1 Trimestre'!$G$3="Segundo Trimestre",OR('BASE DE DATOS'!$O874="Trimestral",'BASE DE DATOS'!$O874="Mensual",'BASE DE DATOS'!$O874="Semestral"),IF('Tablero Indicadores 1 Trimestre'!$G$3="Tercer Trimestre",OR('BASE DE DATOS'!$O874="Trimestral",'BASE DE DATOS'!$O874="Mensual"),OR('BASE DE DATOS'!$O874="Trimestral",'BASE DE DATOS'!$O874="Mensual",'BASE DE DATOS'!$O874="Semestral",'BASE DE DATOS'!$O874="Anual")))))</f>
        <v>1</v>
      </c>
      <c r="C874" s="13">
        <f>IF(B874,COUNTIF($B$2:B874,TRUE()),"")</f>
        <v>20</v>
      </c>
    </row>
    <row r="875" spans="1:3" x14ac:dyDescent="0.25">
      <c r="A875" s="13"/>
      <c r="B875" s="13" t="b">
        <f>AND('BASE DE DATOS'!$A875='Tablero Indicadores 1 Trimestre'!$G$2,IF('Tablero Indicadores 1 Trimestre'!$G$3="Primer Trimestre",OR('BASE DE DATOS'!$O875="Trimestral",'BASE DE DATOS'!$O875="Mensual"),IF('Tablero Indicadores 1 Trimestre'!$G$3="Segundo Trimestre",OR('BASE DE DATOS'!$O875="Trimestral",'BASE DE DATOS'!$O875="Mensual",'BASE DE DATOS'!$O875="Semestral"),IF('Tablero Indicadores 1 Trimestre'!$G$3="Tercer Trimestre",OR('BASE DE DATOS'!$O875="Trimestral",'BASE DE DATOS'!$O875="Mensual"),OR('BASE DE DATOS'!$O875="Trimestral",'BASE DE DATOS'!$O875="Mensual",'BASE DE DATOS'!$O875="Semestral",'BASE DE DATOS'!$O875="Anual")))))</f>
        <v>1</v>
      </c>
      <c r="C875" s="13">
        <f>IF(B875,COUNTIF($B$2:B875,TRUE()),"")</f>
        <v>21</v>
      </c>
    </row>
    <row r="876" spans="1:3" x14ac:dyDescent="0.25">
      <c r="A876" s="13"/>
      <c r="B876" s="13" t="b">
        <f>AND('BASE DE DATOS'!$A876='Tablero Indicadores 1 Trimestre'!$G$2,IF('Tablero Indicadores 1 Trimestre'!$G$3="Primer Trimestre",OR('BASE DE DATOS'!$O876="Trimestral",'BASE DE DATOS'!$O876="Mensual"),IF('Tablero Indicadores 1 Trimestre'!$G$3="Segundo Trimestre",OR('BASE DE DATOS'!$O876="Trimestral",'BASE DE DATOS'!$O876="Mensual",'BASE DE DATOS'!$O876="Semestral"),IF('Tablero Indicadores 1 Trimestre'!$G$3="Tercer Trimestre",OR('BASE DE DATOS'!$O876="Trimestral",'BASE DE DATOS'!$O876="Mensual"),OR('BASE DE DATOS'!$O876="Trimestral",'BASE DE DATOS'!$O876="Mensual",'BASE DE DATOS'!$O876="Semestral",'BASE DE DATOS'!$O876="Anual")))))</f>
        <v>1</v>
      </c>
      <c r="C876" s="13">
        <f>IF(B876,COUNTIF($B$2:B876,TRUE()),"")</f>
        <v>22</v>
      </c>
    </row>
    <row r="877" spans="1:3" x14ac:dyDescent="0.25">
      <c r="A877" s="13"/>
      <c r="B877" s="13" t="b">
        <f>AND('BASE DE DATOS'!$A877='Tablero Indicadores 1 Trimestre'!$G$2,IF('Tablero Indicadores 1 Trimestre'!$G$3="Primer Trimestre",OR('BASE DE DATOS'!$O877="Trimestral",'BASE DE DATOS'!$O877="Mensual"),IF('Tablero Indicadores 1 Trimestre'!$G$3="Segundo Trimestre",OR('BASE DE DATOS'!$O877="Trimestral",'BASE DE DATOS'!$O877="Mensual",'BASE DE DATOS'!$O877="Semestral"),IF('Tablero Indicadores 1 Trimestre'!$G$3="Tercer Trimestre",OR('BASE DE DATOS'!$O877="Trimestral",'BASE DE DATOS'!$O877="Mensual"),OR('BASE DE DATOS'!$O877="Trimestral",'BASE DE DATOS'!$O877="Mensual",'BASE DE DATOS'!$O877="Semestral",'BASE DE DATOS'!$O877="Anual")))))</f>
        <v>1</v>
      </c>
      <c r="C877" s="13">
        <f>IF(B877,COUNTIF($B$2:B877,TRUE()),"")</f>
        <v>23</v>
      </c>
    </row>
    <row r="878" spans="1:3" x14ac:dyDescent="0.25">
      <c r="A878" s="13"/>
      <c r="B878" s="13" t="b">
        <f>AND('BASE DE DATOS'!$A878='Tablero Indicadores 1 Trimestre'!$G$2,IF('Tablero Indicadores 1 Trimestre'!$G$3="Primer Trimestre",OR('BASE DE DATOS'!$O878="Trimestral",'BASE DE DATOS'!$O878="Mensual"),IF('Tablero Indicadores 1 Trimestre'!$G$3="Segundo Trimestre",OR('BASE DE DATOS'!$O878="Trimestral",'BASE DE DATOS'!$O878="Mensual",'BASE DE DATOS'!$O878="Semestral"),IF('Tablero Indicadores 1 Trimestre'!$G$3="Tercer Trimestre",OR('BASE DE DATOS'!$O878="Trimestral",'BASE DE DATOS'!$O878="Mensual"),OR('BASE DE DATOS'!$O878="Trimestral",'BASE DE DATOS'!$O878="Mensual",'BASE DE DATOS'!$O878="Semestral",'BASE DE DATOS'!$O878="Anual")))))</f>
        <v>1</v>
      </c>
      <c r="C878" s="13">
        <f>IF(B878,COUNTIF($B$2:B878,TRUE()),"")</f>
        <v>24</v>
      </c>
    </row>
    <row r="879" spans="1:3" x14ac:dyDescent="0.25">
      <c r="A879" s="13"/>
      <c r="B879" s="13" t="b">
        <f>AND('BASE DE DATOS'!$A879='Tablero Indicadores 1 Trimestre'!$G$2,IF('Tablero Indicadores 1 Trimestre'!$G$3="Primer Trimestre",OR('BASE DE DATOS'!$O879="Trimestral",'BASE DE DATOS'!$O879="Mensual"),IF('Tablero Indicadores 1 Trimestre'!$G$3="Segundo Trimestre",OR('BASE DE DATOS'!$O879="Trimestral",'BASE DE DATOS'!$O879="Mensual",'BASE DE DATOS'!$O879="Semestral"),IF('Tablero Indicadores 1 Trimestre'!$G$3="Tercer Trimestre",OR('BASE DE DATOS'!$O879="Trimestral",'BASE DE DATOS'!$O879="Mensual"),OR('BASE DE DATOS'!$O879="Trimestral",'BASE DE DATOS'!$O879="Mensual",'BASE DE DATOS'!$O879="Semestral",'BASE DE DATOS'!$O879="Anual")))))</f>
        <v>1</v>
      </c>
      <c r="C879" s="13">
        <f>IF(B879,COUNTIF($B$2:B879,TRUE()),"")</f>
        <v>25</v>
      </c>
    </row>
    <row r="880" spans="1:3" x14ac:dyDescent="0.25">
      <c r="A880" s="13"/>
      <c r="B880" s="13" t="b">
        <f>AND('BASE DE DATOS'!$A880='Tablero Indicadores 1 Trimestre'!$G$2,IF('Tablero Indicadores 1 Trimestre'!$G$3="Primer Trimestre",OR('BASE DE DATOS'!$O880="Trimestral",'BASE DE DATOS'!$O880="Mensual"),IF('Tablero Indicadores 1 Trimestre'!$G$3="Segundo Trimestre",OR('BASE DE DATOS'!$O880="Trimestral",'BASE DE DATOS'!$O880="Mensual",'BASE DE DATOS'!$O880="Semestral"),IF('Tablero Indicadores 1 Trimestre'!$G$3="Tercer Trimestre",OR('BASE DE DATOS'!$O880="Trimestral",'BASE DE DATOS'!$O880="Mensual"),OR('BASE DE DATOS'!$O880="Trimestral",'BASE DE DATOS'!$O880="Mensual",'BASE DE DATOS'!$O880="Semestral",'BASE DE DATOS'!$O880="Anual")))))</f>
        <v>1</v>
      </c>
      <c r="C880" s="13">
        <f>IF(B880,COUNTIF($B$2:B880,TRUE()),"")</f>
        <v>26</v>
      </c>
    </row>
    <row r="881" spans="1:3" x14ac:dyDescent="0.25">
      <c r="A881" s="13"/>
      <c r="B881" s="13" t="b">
        <f>AND('BASE DE DATOS'!$A881='Tablero Indicadores 1 Trimestre'!$G$2,IF('Tablero Indicadores 1 Trimestre'!$G$3="Primer Trimestre",OR('BASE DE DATOS'!$O881="Trimestral",'BASE DE DATOS'!$O881="Mensual"),IF('Tablero Indicadores 1 Trimestre'!$G$3="Segundo Trimestre",OR('BASE DE DATOS'!$O881="Trimestral",'BASE DE DATOS'!$O881="Mensual",'BASE DE DATOS'!$O881="Semestral"),IF('Tablero Indicadores 1 Trimestre'!$G$3="Tercer Trimestre",OR('BASE DE DATOS'!$O881="Trimestral",'BASE DE DATOS'!$O881="Mensual"),OR('BASE DE DATOS'!$O881="Trimestral",'BASE DE DATOS'!$O881="Mensual",'BASE DE DATOS'!$O881="Semestral",'BASE DE DATOS'!$O881="Anual")))))</f>
        <v>1</v>
      </c>
      <c r="C881" s="13">
        <f>IF(B881,COUNTIF($B$2:B881,TRUE()),"")</f>
        <v>27</v>
      </c>
    </row>
    <row r="882" spans="1:3" x14ac:dyDescent="0.25">
      <c r="A882" s="13"/>
      <c r="B882" s="13" t="b">
        <f>AND('BASE DE DATOS'!$A882='Tablero Indicadores 1 Trimestre'!$G$2,IF('Tablero Indicadores 1 Trimestre'!$G$3="Primer Trimestre",OR('BASE DE DATOS'!$O882="Trimestral",'BASE DE DATOS'!$O882="Mensual"),IF('Tablero Indicadores 1 Trimestre'!$G$3="Segundo Trimestre",OR('BASE DE DATOS'!$O882="Trimestral",'BASE DE DATOS'!$O882="Mensual",'BASE DE DATOS'!$O882="Semestral"),IF('Tablero Indicadores 1 Trimestre'!$G$3="Tercer Trimestre",OR('BASE DE DATOS'!$O882="Trimestral",'BASE DE DATOS'!$O882="Mensual"),OR('BASE DE DATOS'!$O882="Trimestral",'BASE DE DATOS'!$O882="Mensual",'BASE DE DATOS'!$O882="Semestral",'BASE DE DATOS'!$O882="Anual")))))</f>
        <v>1</v>
      </c>
      <c r="C882" s="13">
        <f>IF(B882,COUNTIF($B$2:B882,TRUE()),"")</f>
        <v>28</v>
      </c>
    </row>
    <row r="883" spans="1:3" x14ac:dyDescent="0.25">
      <c r="A883" s="13"/>
      <c r="B883" s="13" t="b">
        <f>AND('BASE DE DATOS'!$A883='Tablero Indicadores 1 Trimestre'!$G$2,IF('Tablero Indicadores 1 Trimestre'!$G$3="Primer Trimestre",OR('BASE DE DATOS'!$O883="Trimestral",'BASE DE DATOS'!$O883="Mensual"),IF('Tablero Indicadores 1 Trimestre'!$G$3="Segundo Trimestre",OR('BASE DE DATOS'!$O883="Trimestral",'BASE DE DATOS'!$O883="Mensual",'BASE DE DATOS'!$O883="Semestral"),IF('Tablero Indicadores 1 Trimestre'!$G$3="Tercer Trimestre",OR('BASE DE DATOS'!$O883="Trimestral",'BASE DE DATOS'!$O883="Mensual"),OR('BASE DE DATOS'!$O883="Trimestral",'BASE DE DATOS'!$O883="Mensual",'BASE DE DATOS'!$O883="Semestral",'BASE DE DATOS'!$O883="Anual")))))</f>
        <v>1</v>
      </c>
      <c r="C883" s="13">
        <f>IF(B883,COUNTIF($B$2:B883,TRUE()),"")</f>
        <v>29</v>
      </c>
    </row>
    <row r="884" spans="1:3" x14ac:dyDescent="0.25">
      <c r="A884" s="13"/>
      <c r="B884" s="13" t="b">
        <f>AND('BASE DE DATOS'!$A884='Tablero Indicadores 1 Trimestre'!$G$2,IF('Tablero Indicadores 1 Trimestre'!$G$3="Primer Trimestre",OR('BASE DE DATOS'!$O884="Trimestral",'BASE DE DATOS'!$O884="Mensual"),IF('Tablero Indicadores 1 Trimestre'!$G$3="Segundo Trimestre",OR('BASE DE DATOS'!$O884="Trimestral",'BASE DE DATOS'!$O884="Mensual",'BASE DE DATOS'!$O884="Semestral"),IF('Tablero Indicadores 1 Trimestre'!$G$3="Tercer Trimestre",OR('BASE DE DATOS'!$O884="Trimestral",'BASE DE DATOS'!$O884="Mensual"),OR('BASE DE DATOS'!$O884="Trimestral",'BASE DE DATOS'!$O884="Mensual",'BASE DE DATOS'!$O884="Semestral",'BASE DE DATOS'!$O884="Anual")))))</f>
        <v>1</v>
      </c>
      <c r="C884" s="13">
        <f>IF(B884,COUNTIF($B$2:B884,TRUE()),"")</f>
        <v>30</v>
      </c>
    </row>
    <row r="885" spans="1:3" x14ac:dyDescent="0.25">
      <c r="A885" s="13"/>
      <c r="B885" s="13" t="b">
        <f>AND('BASE DE DATOS'!$A885='Tablero Indicadores 1 Trimestre'!$G$2,IF('Tablero Indicadores 1 Trimestre'!$G$3="Primer Trimestre",OR('BASE DE DATOS'!$O885="Trimestral",'BASE DE DATOS'!$O885="Mensual"),IF('Tablero Indicadores 1 Trimestre'!$G$3="Segundo Trimestre",OR('BASE DE DATOS'!$O885="Trimestral",'BASE DE DATOS'!$O885="Mensual",'BASE DE DATOS'!$O885="Semestral"),IF('Tablero Indicadores 1 Trimestre'!$G$3="Tercer Trimestre",OR('BASE DE DATOS'!$O885="Trimestral",'BASE DE DATOS'!$O885="Mensual"),OR('BASE DE DATOS'!$O885="Trimestral",'BASE DE DATOS'!$O885="Mensual",'BASE DE DATOS'!$O885="Semestral",'BASE DE DATOS'!$O885="Anual")))))</f>
        <v>0</v>
      </c>
      <c r="C885" s="13" t="str">
        <f>IF(B885,COUNTIF($B$2:B885,TRUE()),"")</f>
        <v/>
      </c>
    </row>
    <row r="886" spans="1:3" x14ac:dyDescent="0.25">
      <c r="A886" s="13"/>
      <c r="B886" s="13" t="b">
        <f>AND('BASE DE DATOS'!$A886='Tablero Indicadores 1 Trimestre'!$G$2,IF('Tablero Indicadores 1 Trimestre'!$G$3="Primer Trimestre",OR('BASE DE DATOS'!$O886="Trimestral",'BASE DE DATOS'!$O886="Mensual"),IF('Tablero Indicadores 1 Trimestre'!$G$3="Segundo Trimestre",OR('BASE DE DATOS'!$O886="Trimestral",'BASE DE DATOS'!$O886="Mensual",'BASE DE DATOS'!$O886="Semestral"),IF('Tablero Indicadores 1 Trimestre'!$G$3="Tercer Trimestre",OR('BASE DE DATOS'!$O886="Trimestral",'BASE DE DATOS'!$O886="Mensual"),OR('BASE DE DATOS'!$O886="Trimestral",'BASE DE DATOS'!$O886="Mensual",'BASE DE DATOS'!$O886="Semestral",'BASE DE DATOS'!$O886="Anual")))))</f>
        <v>0</v>
      </c>
      <c r="C886" s="13" t="str">
        <f>IF(B886,COUNTIF($B$2:B886,TRUE()),"")</f>
        <v/>
      </c>
    </row>
    <row r="887" spans="1:3" x14ac:dyDescent="0.25">
      <c r="A887" s="13"/>
      <c r="B887" s="13" t="b">
        <f>AND('BASE DE DATOS'!$A887='Tablero Indicadores 1 Trimestre'!$G$2,IF('Tablero Indicadores 1 Trimestre'!$G$3="Primer Trimestre",OR('BASE DE DATOS'!$O887="Trimestral",'BASE DE DATOS'!$O887="Mensual"),IF('Tablero Indicadores 1 Trimestre'!$G$3="Segundo Trimestre",OR('BASE DE DATOS'!$O887="Trimestral",'BASE DE DATOS'!$O887="Mensual",'BASE DE DATOS'!$O887="Semestral"),IF('Tablero Indicadores 1 Trimestre'!$G$3="Tercer Trimestre",OR('BASE DE DATOS'!$O887="Trimestral",'BASE DE DATOS'!$O887="Mensual"),OR('BASE DE DATOS'!$O887="Trimestral",'BASE DE DATOS'!$O887="Mensual",'BASE DE DATOS'!$O887="Semestral",'BASE DE DATOS'!$O887="Anual")))))</f>
        <v>0</v>
      </c>
      <c r="C887" s="13" t="str">
        <f>IF(B887,COUNTIF($B$2:B887,TRUE()),"")</f>
        <v/>
      </c>
    </row>
    <row r="888" spans="1:3" x14ac:dyDescent="0.25">
      <c r="A888" s="13"/>
      <c r="B888" s="13" t="b">
        <f>AND('BASE DE DATOS'!$A888='Tablero Indicadores 1 Trimestre'!$G$2,IF('Tablero Indicadores 1 Trimestre'!$G$3="Primer Trimestre",OR('BASE DE DATOS'!$O888="Trimestral",'BASE DE DATOS'!$O888="Mensual"),IF('Tablero Indicadores 1 Trimestre'!$G$3="Segundo Trimestre",OR('BASE DE DATOS'!$O888="Trimestral",'BASE DE DATOS'!$O888="Mensual",'BASE DE DATOS'!$O888="Semestral"),IF('Tablero Indicadores 1 Trimestre'!$G$3="Tercer Trimestre",OR('BASE DE DATOS'!$O888="Trimestral",'BASE DE DATOS'!$O888="Mensual"),OR('BASE DE DATOS'!$O888="Trimestral",'BASE DE DATOS'!$O888="Mensual",'BASE DE DATOS'!$O888="Semestral",'BASE DE DATOS'!$O888="Anual")))))</f>
        <v>0</v>
      </c>
      <c r="C888" s="13" t="str">
        <f>IF(B888,COUNTIF($B$2:B888,TRUE()),"")</f>
        <v/>
      </c>
    </row>
    <row r="889" spans="1:3" x14ac:dyDescent="0.25">
      <c r="A889" s="13"/>
      <c r="B889" s="13" t="b">
        <f>AND('BASE DE DATOS'!$A889='Tablero Indicadores 1 Trimestre'!$G$2,IF('Tablero Indicadores 1 Trimestre'!$G$3="Primer Trimestre",OR('BASE DE DATOS'!$O889="Trimestral",'BASE DE DATOS'!$O889="Mensual"),IF('Tablero Indicadores 1 Trimestre'!$G$3="Segundo Trimestre",OR('BASE DE DATOS'!$O889="Trimestral",'BASE DE DATOS'!$O889="Mensual",'BASE DE DATOS'!$O889="Semestral"),IF('Tablero Indicadores 1 Trimestre'!$G$3="Tercer Trimestre",OR('BASE DE DATOS'!$O889="Trimestral",'BASE DE DATOS'!$O889="Mensual"),OR('BASE DE DATOS'!$O889="Trimestral",'BASE DE DATOS'!$O889="Mensual",'BASE DE DATOS'!$O889="Semestral",'BASE DE DATOS'!$O889="Anual")))))</f>
        <v>0</v>
      </c>
      <c r="C889" s="13" t="str">
        <f>IF(B889,COUNTIF($B$2:B889,TRUE()),"")</f>
        <v/>
      </c>
    </row>
    <row r="890" spans="1:3" x14ac:dyDescent="0.25">
      <c r="A890" s="13"/>
      <c r="B890" s="13" t="b">
        <f>AND('BASE DE DATOS'!$A890='Tablero Indicadores 1 Trimestre'!$G$2,IF('Tablero Indicadores 1 Trimestre'!$G$3="Primer Trimestre",OR('BASE DE DATOS'!$O890="Trimestral",'BASE DE DATOS'!$O890="Mensual"),IF('Tablero Indicadores 1 Trimestre'!$G$3="Segundo Trimestre",OR('BASE DE DATOS'!$O890="Trimestral",'BASE DE DATOS'!$O890="Mensual",'BASE DE DATOS'!$O890="Semestral"),IF('Tablero Indicadores 1 Trimestre'!$G$3="Tercer Trimestre",OR('BASE DE DATOS'!$O890="Trimestral",'BASE DE DATOS'!$O890="Mensual"),OR('BASE DE DATOS'!$O890="Trimestral",'BASE DE DATOS'!$O890="Mensual",'BASE DE DATOS'!$O890="Semestral",'BASE DE DATOS'!$O890="Anual")))))</f>
        <v>0</v>
      </c>
      <c r="C890" s="13" t="str">
        <f>IF(B890,COUNTIF($B$2:B890,TRUE()),"")</f>
        <v/>
      </c>
    </row>
    <row r="891" spans="1:3" x14ac:dyDescent="0.25">
      <c r="A891" s="13"/>
      <c r="B891" s="13" t="b">
        <f>AND('BASE DE DATOS'!$A891='Tablero Indicadores 1 Trimestre'!$G$2,IF('Tablero Indicadores 1 Trimestre'!$G$3="Primer Trimestre",OR('BASE DE DATOS'!$O891="Trimestral",'BASE DE DATOS'!$O891="Mensual"),IF('Tablero Indicadores 1 Trimestre'!$G$3="Segundo Trimestre",OR('BASE DE DATOS'!$O891="Trimestral",'BASE DE DATOS'!$O891="Mensual",'BASE DE DATOS'!$O891="Semestral"),IF('Tablero Indicadores 1 Trimestre'!$G$3="Tercer Trimestre",OR('BASE DE DATOS'!$O891="Trimestral",'BASE DE DATOS'!$O891="Mensual"),OR('BASE DE DATOS'!$O891="Trimestral",'BASE DE DATOS'!$O891="Mensual",'BASE DE DATOS'!$O891="Semestral",'BASE DE DATOS'!$O891="Anual")))))</f>
        <v>0</v>
      </c>
      <c r="C891" s="13" t="str">
        <f>IF(B891,COUNTIF($B$2:B891,TRUE()),"")</f>
        <v/>
      </c>
    </row>
    <row r="892" spans="1:3" x14ac:dyDescent="0.25">
      <c r="A892" s="13"/>
      <c r="B892" s="13" t="b">
        <f>AND('BASE DE DATOS'!$A892='Tablero Indicadores 1 Trimestre'!$G$2,IF('Tablero Indicadores 1 Trimestre'!$G$3="Primer Trimestre",OR('BASE DE DATOS'!$O892="Trimestral",'BASE DE DATOS'!$O892="Mensual"),IF('Tablero Indicadores 1 Trimestre'!$G$3="Segundo Trimestre",OR('BASE DE DATOS'!$O892="Trimestral",'BASE DE DATOS'!$O892="Mensual",'BASE DE DATOS'!$O892="Semestral"),IF('Tablero Indicadores 1 Trimestre'!$G$3="Tercer Trimestre",OR('BASE DE DATOS'!$O892="Trimestral",'BASE DE DATOS'!$O892="Mensual"),OR('BASE DE DATOS'!$O892="Trimestral",'BASE DE DATOS'!$O892="Mensual",'BASE DE DATOS'!$O892="Semestral",'BASE DE DATOS'!$O892="Anual")))))</f>
        <v>0</v>
      </c>
      <c r="C892" s="13" t="str">
        <f>IF(B892,COUNTIF($B$2:B892,TRUE()),"")</f>
        <v/>
      </c>
    </row>
    <row r="893" spans="1:3" x14ac:dyDescent="0.25">
      <c r="A893" s="13"/>
      <c r="B893" s="13" t="b">
        <f>AND('BASE DE DATOS'!$A893='Tablero Indicadores 1 Trimestre'!$G$2,IF('Tablero Indicadores 1 Trimestre'!$G$3="Primer Trimestre",OR('BASE DE DATOS'!$O893="Trimestral",'BASE DE DATOS'!$O893="Mensual"),IF('Tablero Indicadores 1 Trimestre'!$G$3="Segundo Trimestre",OR('BASE DE DATOS'!$O893="Trimestral",'BASE DE DATOS'!$O893="Mensual",'BASE DE DATOS'!$O893="Semestral"),IF('Tablero Indicadores 1 Trimestre'!$G$3="Tercer Trimestre",OR('BASE DE DATOS'!$O893="Trimestral",'BASE DE DATOS'!$O893="Mensual"),OR('BASE DE DATOS'!$O893="Trimestral",'BASE DE DATOS'!$O893="Mensual",'BASE DE DATOS'!$O893="Semestral",'BASE DE DATOS'!$O893="Anual")))))</f>
        <v>0</v>
      </c>
      <c r="C893" s="13" t="str">
        <f>IF(B893,COUNTIF($B$2:B893,TRUE()),"")</f>
        <v/>
      </c>
    </row>
    <row r="894" spans="1:3" x14ac:dyDescent="0.25">
      <c r="A894" s="13"/>
      <c r="B894" s="13" t="b">
        <f>AND('BASE DE DATOS'!$A894='Tablero Indicadores 1 Trimestre'!$G$2,IF('Tablero Indicadores 1 Trimestre'!$G$3="Primer Trimestre",OR('BASE DE DATOS'!$O894="Trimestral",'BASE DE DATOS'!$O894="Mensual"),IF('Tablero Indicadores 1 Trimestre'!$G$3="Segundo Trimestre",OR('BASE DE DATOS'!$O894="Trimestral",'BASE DE DATOS'!$O894="Mensual",'BASE DE DATOS'!$O894="Semestral"),IF('Tablero Indicadores 1 Trimestre'!$G$3="Tercer Trimestre",OR('BASE DE DATOS'!$O894="Trimestral",'BASE DE DATOS'!$O894="Mensual"),OR('BASE DE DATOS'!$O894="Trimestral",'BASE DE DATOS'!$O894="Mensual",'BASE DE DATOS'!$O894="Semestral",'BASE DE DATOS'!$O894="Anual")))))</f>
        <v>0</v>
      </c>
      <c r="C894" s="13" t="str">
        <f>IF(B894,COUNTIF($B$2:B894,TRUE()),"")</f>
        <v/>
      </c>
    </row>
    <row r="895" spans="1:3" x14ac:dyDescent="0.25">
      <c r="A895" s="13"/>
      <c r="B895" s="13" t="b">
        <f>AND('BASE DE DATOS'!$A895='Tablero Indicadores 1 Trimestre'!$G$2,IF('Tablero Indicadores 1 Trimestre'!$G$3="Primer Trimestre",OR('BASE DE DATOS'!$O895="Trimestral",'BASE DE DATOS'!$O895="Mensual"),IF('Tablero Indicadores 1 Trimestre'!$G$3="Segundo Trimestre",OR('BASE DE DATOS'!$O895="Trimestral",'BASE DE DATOS'!$O895="Mensual",'BASE DE DATOS'!$O895="Semestral"),IF('Tablero Indicadores 1 Trimestre'!$G$3="Tercer Trimestre",OR('BASE DE DATOS'!$O895="Trimestral",'BASE DE DATOS'!$O895="Mensual"),OR('BASE DE DATOS'!$O895="Trimestral",'BASE DE DATOS'!$O895="Mensual",'BASE DE DATOS'!$O895="Semestral",'BASE DE DATOS'!$O895="Anual")))))</f>
        <v>0</v>
      </c>
      <c r="C895" s="13" t="str">
        <f>IF(B895,COUNTIF($B$2:B895,TRUE()),"")</f>
        <v/>
      </c>
    </row>
    <row r="896" spans="1:3" x14ac:dyDescent="0.25">
      <c r="A896" s="13"/>
      <c r="B896" s="13" t="b">
        <f>AND('BASE DE DATOS'!$A896='Tablero Indicadores 1 Trimestre'!$G$2,IF('Tablero Indicadores 1 Trimestre'!$G$3="Primer Trimestre",OR('BASE DE DATOS'!$O896="Trimestral",'BASE DE DATOS'!$O896="Mensual"),IF('Tablero Indicadores 1 Trimestre'!$G$3="Segundo Trimestre",OR('BASE DE DATOS'!$O896="Trimestral",'BASE DE DATOS'!$O896="Mensual",'BASE DE DATOS'!$O896="Semestral"),IF('Tablero Indicadores 1 Trimestre'!$G$3="Tercer Trimestre",OR('BASE DE DATOS'!$O896="Trimestral",'BASE DE DATOS'!$O896="Mensual"),OR('BASE DE DATOS'!$O896="Trimestral",'BASE DE DATOS'!$O896="Mensual",'BASE DE DATOS'!$O896="Semestral",'BASE DE DATOS'!$O896="Anual")))))</f>
        <v>0</v>
      </c>
      <c r="C896" s="13" t="str">
        <f>IF(B896,COUNTIF($B$2:B896,TRUE()),"")</f>
        <v/>
      </c>
    </row>
    <row r="897" spans="1:3" x14ac:dyDescent="0.25">
      <c r="A897" s="13"/>
      <c r="B897" s="13" t="b">
        <f>AND('BASE DE DATOS'!$A897='Tablero Indicadores 1 Trimestre'!$G$2,IF('Tablero Indicadores 1 Trimestre'!$G$3="Primer Trimestre",OR('BASE DE DATOS'!$O897="Trimestral",'BASE DE DATOS'!$O897="Mensual"),IF('Tablero Indicadores 1 Trimestre'!$G$3="Segundo Trimestre",OR('BASE DE DATOS'!$O897="Trimestral",'BASE DE DATOS'!$O897="Mensual",'BASE DE DATOS'!$O897="Semestral"),IF('Tablero Indicadores 1 Trimestre'!$G$3="Tercer Trimestre",OR('BASE DE DATOS'!$O897="Trimestral",'BASE DE DATOS'!$O897="Mensual"),OR('BASE DE DATOS'!$O897="Trimestral",'BASE DE DATOS'!$O897="Mensual",'BASE DE DATOS'!$O897="Semestral",'BASE DE DATOS'!$O897="Anual")))))</f>
        <v>0</v>
      </c>
      <c r="C897" s="13" t="str">
        <f>IF(B897,COUNTIF($B$2:B897,TRUE()),"")</f>
        <v/>
      </c>
    </row>
    <row r="898" spans="1:3" x14ac:dyDescent="0.25">
      <c r="A898" s="13"/>
      <c r="B898" s="13" t="b">
        <f>AND('BASE DE DATOS'!$A898='Tablero Indicadores 1 Trimestre'!$G$2,IF('Tablero Indicadores 1 Trimestre'!$G$3="Primer Trimestre",OR('BASE DE DATOS'!$O898="Trimestral",'BASE DE DATOS'!$O898="Mensual"),IF('Tablero Indicadores 1 Trimestre'!$G$3="Segundo Trimestre",OR('BASE DE DATOS'!$O898="Trimestral",'BASE DE DATOS'!$O898="Mensual",'BASE DE DATOS'!$O898="Semestral"),IF('Tablero Indicadores 1 Trimestre'!$G$3="Tercer Trimestre",OR('BASE DE DATOS'!$O898="Trimestral",'BASE DE DATOS'!$O898="Mensual"),OR('BASE DE DATOS'!$O898="Trimestral",'BASE DE DATOS'!$O898="Mensual",'BASE DE DATOS'!$O898="Semestral",'BASE DE DATOS'!$O898="Anual")))))</f>
        <v>0</v>
      </c>
      <c r="C898" s="13" t="str">
        <f>IF(B898,COUNTIF($B$2:B898,TRUE()),"")</f>
        <v/>
      </c>
    </row>
    <row r="899" spans="1:3" x14ac:dyDescent="0.25">
      <c r="A899" s="13"/>
      <c r="B899" s="13" t="b">
        <f>AND('BASE DE DATOS'!$A899='Tablero Indicadores 1 Trimestre'!$G$2,IF('Tablero Indicadores 1 Trimestre'!$G$3="Primer Trimestre",OR('BASE DE DATOS'!$O899="Trimestral",'BASE DE DATOS'!$O899="Mensual"),IF('Tablero Indicadores 1 Trimestre'!$G$3="Segundo Trimestre",OR('BASE DE DATOS'!$O899="Trimestral",'BASE DE DATOS'!$O899="Mensual",'BASE DE DATOS'!$O899="Semestral"),IF('Tablero Indicadores 1 Trimestre'!$G$3="Tercer Trimestre",OR('BASE DE DATOS'!$O899="Trimestral",'BASE DE DATOS'!$O899="Mensual"),OR('BASE DE DATOS'!$O899="Trimestral",'BASE DE DATOS'!$O899="Mensual",'BASE DE DATOS'!$O899="Semestral",'BASE DE DATOS'!$O899="Anual")))))</f>
        <v>0</v>
      </c>
      <c r="C899" s="13" t="str">
        <f>IF(B899,COUNTIF($B$2:B899,TRUE()),"")</f>
        <v/>
      </c>
    </row>
    <row r="900" spans="1:3" x14ac:dyDescent="0.25">
      <c r="A900" s="13"/>
      <c r="B900" s="13" t="b">
        <f>AND('BASE DE DATOS'!$A900='Tablero Indicadores 1 Trimestre'!$G$2,IF('Tablero Indicadores 1 Trimestre'!$G$3="Primer Trimestre",OR('BASE DE DATOS'!$O900="Trimestral",'BASE DE DATOS'!$O900="Mensual"),IF('Tablero Indicadores 1 Trimestre'!$G$3="Segundo Trimestre",OR('BASE DE DATOS'!$O900="Trimestral",'BASE DE DATOS'!$O900="Mensual",'BASE DE DATOS'!$O900="Semestral"),IF('Tablero Indicadores 1 Trimestre'!$G$3="Tercer Trimestre",OR('BASE DE DATOS'!$O900="Trimestral",'BASE DE DATOS'!$O900="Mensual"),OR('BASE DE DATOS'!$O900="Trimestral",'BASE DE DATOS'!$O900="Mensual",'BASE DE DATOS'!$O900="Semestral",'BASE DE DATOS'!$O900="Anual")))))</f>
        <v>0</v>
      </c>
      <c r="C900" s="13" t="str">
        <f>IF(B900,COUNTIF($B$2:B900,TRUE()),"")</f>
        <v/>
      </c>
    </row>
    <row r="901" spans="1:3" x14ac:dyDescent="0.25">
      <c r="A901" s="13"/>
      <c r="B901" s="13" t="b">
        <f>AND('BASE DE DATOS'!$A901='Tablero Indicadores 1 Trimestre'!$G$2,IF('Tablero Indicadores 1 Trimestre'!$G$3="Primer Trimestre",OR('BASE DE DATOS'!$O901="Trimestral",'BASE DE DATOS'!$O901="Mensual"),IF('Tablero Indicadores 1 Trimestre'!$G$3="Segundo Trimestre",OR('BASE DE DATOS'!$O901="Trimestral",'BASE DE DATOS'!$O901="Mensual",'BASE DE DATOS'!$O901="Semestral"),IF('Tablero Indicadores 1 Trimestre'!$G$3="Tercer Trimestre",OR('BASE DE DATOS'!$O901="Trimestral",'BASE DE DATOS'!$O901="Mensual"),OR('BASE DE DATOS'!$O901="Trimestral",'BASE DE DATOS'!$O901="Mensual",'BASE DE DATOS'!$O901="Semestral",'BASE DE DATOS'!$O901="Anual")))))</f>
        <v>0</v>
      </c>
      <c r="C901" s="13" t="str">
        <f>IF(B901,COUNTIF($B$2:B901,TRUE()),"")</f>
        <v/>
      </c>
    </row>
    <row r="902" spans="1:3" x14ac:dyDescent="0.25">
      <c r="A902" s="13"/>
      <c r="B902" s="13" t="b">
        <f>AND('BASE DE DATOS'!$A902='Tablero Indicadores 1 Trimestre'!$G$2,IF('Tablero Indicadores 1 Trimestre'!$G$3="Primer Trimestre",OR('BASE DE DATOS'!$O902="Trimestral",'BASE DE DATOS'!$O902="Mensual"),IF('Tablero Indicadores 1 Trimestre'!$G$3="Segundo Trimestre",OR('BASE DE DATOS'!$O902="Trimestral",'BASE DE DATOS'!$O902="Mensual",'BASE DE DATOS'!$O902="Semestral"),IF('Tablero Indicadores 1 Trimestre'!$G$3="Tercer Trimestre",OR('BASE DE DATOS'!$O902="Trimestral",'BASE DE DATOS'!$O902="Mensual"),OR('BASE DE DATOS'!$O902="Trimestral",'BASE DE DATOS'!$O902="Mensual",'BASE DE DATOS'!$O902="Semestral",'BASE DE DATOS'!$O902="Anual")))))</f>
        <v>0</v>
      </c>
      <c r="C902" s="13" t="str">
        <f>IF(B902,COUNTIF($B$2:B902,TRUE()),"")</f>
        <v/>
      </c>
    </row>
    <row r="903" spans="1:3" x14ac:dyDescent="0.25">
      <c r="A903" s="13"/>
      <c r="B903" s="13" t="b">
        <f>AND('BASE DE DATOS'!$A903='Tablero Indicadores 1 Trimestre'!$G$2,IF('Tablero Indicadores 1 Trimestre'!$G$3="Primer Trimestre",OR('BASE DE DATOS'!$O903="Trimestral",'BASE DE DATOS'!$O903="Mensual"),IF('Tablero Indicadores 1 Trimestre'!$G$3="Segundo Trimestre",OR('BASE DE DATOS'!$O903="Trimestral",'BASE DE DATOS'!$O903="Mensual",'BASE DE DATOS'!$O903="Semestral"),IF('Tablero Indicadores 1 Trimestre'!$G$3="Tercer Trimestre",OR('BASE DE DATOS'!$O903="Trimestral",'BASE DE DATOS'!$O903="Mensual"),OR('BASE DE DATOS'!$O903="Trimestral",'BASE DE DATOS'!$O903="Mensual",'BASE DE DATOS'!$O903="Semestral",'BASE DE DATOS'!$O903="Anual")))))</f>
        <v>0</v>
      </c>
      <c r="C903" s="13" t="str">
        <f>IF(B903,COUNTIF($B$2:B903,TRUE()),"")</f>
        <v/>
      </c>
    </row>
    <row r="904" spans="1:3" x14ac:dyDescent="0.25">
      <c r="A904" s="13"/>
      <c r="B904" s="13" t="b">
        <f>AND('BASE DE DATOS'!$A904='Tablero Indicadores 1 Trimestre'!$G$2,IF('Tablero Indicadores 1 Trimestre'!$G$3="Primer Trimestre",OR('BASE DE DATOS'!$O904="Trimestral",'BASE DE DATOS'!$O904="Mensual"),IF('Tablero Indicadores 1 Trimestre'!$G$3="Segundo Trimestre",OR('BASE DE DATOS'!$O904="Trimestral",'BASE DE DATOS'!$O904="Mensual",'BASE DE DATOS'!$O904="Semestral"),IF('Tablero Indicadores 1 Trimestre'!$G$3="Tercer Trimestre",OR('BASE DE DATOS'!$O904="Trimestral",'BASE DE DATOS'!$O904="Mensual"),OR('BASE DE DATOS'!$O904="Trimestral",'BASE DE DATOS'!$O904="Mensual",'BASE DE DATOS'!$O904="Semestral",'BASE DE DATOS'!$O904="Anual")))))</f>
        <v>0</v>
      </c>
      <c r="C904" s="13" t="str">
        <f>IF(B904,COUNTIF($B$2:B904,TRUE()),"")</f>
        <v/>
      </c>
    </row>
    <row r="905" spans="1:3" x14ac:dyDescent="0.25">
      <c r="A905" s="13"/>
      <c r="B905" s="13" t="b">
        <f>AND('BASE DE DATOS'!$A905='Tablero Indicadores 1 Trimestre'!$G$2,IF('Tablero Indicadores 1 Trimestre'!$G$3="Primer Trimestre",OR('BASE DE DATOS'!$O905="Trimestral",'BASE DE DATOS'!$O905="Mensual"),IF('Tablero Indicadores 1 Trimestre'!$G$3="Segundo Trimestre",OR('BASE DE DATOS'!$O905="Trimestral",'BASE DE DATOS'!$O905="Mensual",'BASE DE DATOS'!$O905="Semestral"),IF('Tablero Indicadores 1 Trimestre'!$G$3="Tercer Trimestre",OR('BASE DE DATOS'!$O905="Trimestral",'BASE DE DATOS'!$O905="Mensual"),OR('BASE DE DATOS'!$O905="Trimestral",'BASE DE DATOS'!$O905="Mensual",'BASE DE DATOS'!$O905="Semestral",'BASE DE DATOS'!$O905="Anual")))))</f>
        <v>0</v>
      </c>
      <c r="C905" s="13" t="str">
        <f>IF(B905,COUNTIF($B$2:B905,TRUE()),"")</f>
        <v/>
      </c>
    </row>
    <row r="906" spans="1:3" x14ac:dyDescent="0.25">
      <c r="A906" s="13"/>
      <c r="B906" s="13" t="b">
        <f>AND('BASE DE DATOS'!$A906='Tablero Indicadores 1 Trimestre'!$G$2,IF('Tablero Indicadores 1 Trimestre'!$G$3="Primer Trimestre",OR('BASE DE DATOS'!$O906="Trimestral",'BASE DE DATOS'!$O906="Mensual"),IF('Tablero Indicadores 1 Trimestre'!$G$3="Segundo Trimestre",OR('BASE DE DATOS'!$O906="Trimestral",'BASE DE DATOS'!$O906="Mensual",'BASE DE DATOS'!$O906="Semestral"),IF('Tablero Indicadores 1 Trimestre'!$G$3="Tercer Trimestre",OR('BASE DE DATOS'!$O906="Trimestral",'BASE DE DATOS'!$O906="Mensual"),OR('BASE DE DATOS'!$O906="Trimestral",'BASE DE DATOS'!$O906="Mensual",'BASE DE DATOS'!$O906="Semestral",'BASE DE DATOS'!$O906="Anual")))))</f>
        <v>0</v>
      </c>
      <c r="C906" s="13" t="str">
        <f>IF(B906,COUNTIF($B$2:B906,TRUE()),"")</f>
        <v/>
      </c>
    </row>
    <row r="907" spans="1:3" x14ac:dyDescent="0.25">
      <c r="A907" s="13"/>
      <c r="B907" s="13" t="b">
        <f>AND('BASE DE DATOS'!$A907='Tablero Indicadores 1 Trimestre'!$G$2,IF('Tablero Indicadores 1 Trimestre'!$G$3="Primer Trimestre",OR('BASE DE DATOS'!$O907="Trimestral",'BASE DE DATOS'!$O907="Mensual"),IF('Tablero Indicadores 1 Trimestre'!$G$3="Segundo Trimestre",OR('BASE DE DATOS'!$O907="Trimestral",'BASE DE DATOS'!$O907="Mensual",'BASE DE DATOS'!$O907="Semestral"),IF('Tablero Indicadores 1 Trimestre'!$G$3="Tercer Trimestre",OR('BASE DE DATOS'!$O907="Trimestral",'BASE DE DATOS'!$O907="Mensual"),OR('BASE DE DATOS'!$O907="Trimestral",'BASE DE DATOS'!$O907="Mensual",'BASE DE DATOS'!$O907="Semestral",'BASE DE DATOS'!$O907="Anual")))))</f>
        <v>0</v>
      </c>
      <c r="C907" s="13" t="str">
        <f>IF(B907,COUNTIF($B$2:B907,TRUE()),"")</f>
        <v/>
      </c>
    </row>
    <row r="908" spans="1:3" x14ac:dyDescent="0.25">
      <c r="A908" s="13"/>
      <c r="B908" s="13" t="b">
        <f>AND('BASE DE DATOS'!$A908='Tablero Indicadores 1 Trimestre'!$G$2,IF('Tablero Indicadores 1 Trimestre'!$G$3="Primer Trimestre",OR('BASE DE DATOS'!$O908="Trimestral",'BASE DE DATOS'!$O908="Mensual"),IF('Tablero Indicadores 1 Trimestre'!$G$3="Segundo Trimestre",OR('BASE DE DATOS'!$O908="Trimestral",'BASE DE DATOS'!$O908="Mensual",'BASE DE DATOS'!$O908="Semestral"),IF('Tablero Indicadores 1 Trimestre'!$G$3="Tercer Trimestre",OR('BASE DE DATOS'!$O908="Trimestral",'BASE DE DATOS'!$O908="Mensual"),OR('BASE DE DATOS'!$O908="Trimestral",'BASE DE DATOS'!$O908="Mensual",'BASE DE DATOS'!$O908="Semestral",'BASE DE DATOS'!$O908="Anual")))))</f>
        <v>0</v>
      </c>
      <c r="C908" s="13" t="str">
        <f>IF(B908,COUNTIF($B$2:B908,TRUE()),"")</f>
        <v/>
      </c>
    </row>
    <row r="909" spans="1:3" x14ac:dyDescent="0.25">
      <c r="A909" s="13"/>
      <c r="B909" s="13" t="b">
        <f>AND('BASE DE DATOS'!$A909='Tablero Indicadores 1 Trimestre'!$G$2,IF('Tablero Indicadores 1 Trimestre'!$G$3="Primer Trimestre",OR('BASE DE DATOS'!$O909="Trimestral",'BASE DE DATOS'!$O909="Mensual"),IF('Tablero Indicadores 1 Trimestre'!$G$3="Segundo Trimestre",OR('BASE DE DATOS'!$O909="Trimestral",'BASE DE DATOS'!$O909="Mensual",'BASE DE DATOS'!$O909="Semestral"),IF('Tablero Indicadores 1 Trimestre'!$G$3="Tercer Trimestre",OR('BASE DE DATOS'!$O909="Trimestral",'BASE DE DATOS'!$O909="Mensual"),OR('BASE DE DATOS'!$O909="Trimestral",'BASE DE DATOS'!$O909="Mensual",'BASE DE DATOS'!$O909="Semestral",'BASE DE DATOS'!$O909="Anual")))))</f>
        <v>0</v>
      </c>
      <c r="C909" s="13" t="str">
        <f>IF(B909,COUNTIF($B$2:B909,TRUE()),"")</f>
        <v/>
      </c>
    </row>
    <row r="910" spans="1:3" x14ac:dyDescent="0.25">
      <c r="A910" s="13"/>
      <c r="B910" s="13" t="b">
        <f>AND('BASE DE DATOS'!$A910='Tablero Indicadores 1 Trimestre'!$G$2,IF('Tablero Indicadores 1 Trimestre'!$G$3="Primer Trimestre",OR('BASE DE DATOS'!$O910="Trimestral",'BASE DE DATOS'!$O910="Mensual"),IF('Tablero Indicadores 1 Trimestre'!$G$3="Segundo Trimestre",OR('BASE DE DATOS'!$O910="Trimestral",'BASE DE DATOS'!$O910="Mensual",'BASE DE DATOS'!$O910="Semestral"),IF('Tablero Indicadores 1 Trimestre'!$G$3="Tercer Trimestre",OR('BASE DE DATOS'!$O910="Trimestral",'BASE DE DATOS'!$O910="Mensual"),OR('BASE DE DATOS'!$O910="Trimestral",'BASE DE DATOS'!$O910="Mensual",'BASE DE DATOS'!$O910="Semestral",'BASE DE DATOS'!$O910="Anual")))))</f>
        <v>0</v>
      </c>
      <c r="C910" s="13" t="str">
        <f>IF(B910,COUNTIF($B$2:B910,TRUE()),"")</f>
        <v/>
      </c>
    </row>
    <row r="911" spans="1:3" x14ac:dyDescent="0.25">
      <c r="A911" s="13"/>
      <c r="B911" s="13" t="b">
        <f>AND('BASE DE DATOS'!$A911='Tablero Indicadores 1 Trimestre'!$G$2,IF('Tablero Indicadores 1 Trimestre'!$G$3="Primer Trimestre",OR('BASE DE DATOS'!$O911="Trimestral",'BASE DE DATOS'!$O911="Mensual"),IF('Tablero Indicadores 1 Trimestre'!$G$3="Segundo Trimestre",OR('BASE DE DATOS'!$O911="Trimestral",'BASE DE DATOS'!$O911="Mensual",'BASE DE DATOS'!$O911="Semestral"),IF('Tablero Indicadores 1 Trimestre'!$G$3="Tercer Trimestre",OR('BASE DE DATOS'!$O911="Trimestral",'BASE DE DATOS'!$O911="Mensual"),OR('BASE DE DATOS'!$O911="Trimestral",'BASE DE DATOS'!$O911="Mensual",'BASE DE DATOS'!$O911="Semestral",'BASE DE DATOS'!$O911="Anual")))))</f>
        <v>0</v>
      </c>
      <c r="C911" s="13" t="str">
        <f>IF(B911,COUNTIF($B$2:B911,TRUE()),"")</f>
        <v/>
      </c>
    </row>
    <row r="912" spans="1:3" x14ac:dyDescent="0.25">
      <c r="A912" s="13"/>
      <c r="B912" s="13" t="b">
        <f>AND('BASE DE DATOS'!$A912='Tablero Indicadores 1 Trimestre'!$G$2,IF('Tablero Indicadores 1 Trimestre'!$G$3="Primer Trimestre",OR('BASE DE DATOS'!$O912="Trimestral",'BASE DE DATOS'!$O912="Mensual"),IF('Tablero Indicadores 1 Trimestre'!$G$3="Segundo Trimestre",OR('BASE DE DATOS'!$O912="Trimestral",'BASE DE DATOS'!$O912="Mensual",'BASE DE DATOS'!$O912="Semestral"),IF('Tablero Indicadores 1 Trimestre'!$G$3="Tercer Trimestre",OR('BASE DE DATOS'!$O912="Trimestral",'BASE DE DATOS'!$O912="Mensual"),OR('BASE DE DATOS'!$O912="Trimestral",'BASE DE DATOS'!$O912="Mensual",'BASE DE DATOS'!$O912="Semestral",'BASE DE DATOS'!$O912="Anual")))))</f>
        <v>0</v>
      </c>
      <c r="C912" s="13" t="str">
        <f>IF(B912,COUNTIF($B$2:B912,TRUE()),"")</f>
        <v/>
      </c>
    </row>
    <row r="913" spans="1:3" x14ac:dyDescent="0.25">
      <c r="A913" s="13"/>
      <c r="B913" s="13" t="b">
        <f>AND('BASE DE DATOS'!$A913='Tablero Indicadores 1 Trimestre'!$G$2,IF('Tablero Indicadores 1 Trimestre'!$G$3="Primer Trimestre",OR('BASE DE DATOS'!$O913="Trimestral",'BASE DE DATOS'!$O913="Mensual"),IF('Tablero Indicadores 1 Trimestre'!$G$3="Segundo Trimestre",OR('BASE DE DATOS'!$O913="Trimestral",'BASE DE DATOS'!$O913="Mensual",'BASE DE DATOS'!$O913="Semestral"),IF('Tablero Indicadores 1 Trimestre'!$G$3="Tercer Trimestre",OR('BASE DE DATOS'!$O913="Trimestral",'BASE DE DATOS'!$O913="Mensual"),OR('BASE DE DATOS'!$O913="Trimestral",'BASE DE DATOS'!$O913="Mensual",'BASE DE DATOS'!$O913="Semestral",'BASE DE DATOS'!$O913="Anual")))))</f>
        <v>0</v>
      </c>
      <c r="C913" s="13" t="str">
        <f>IF(B913,COUNTIF($B$2:B913,TRUE()),"")</f>
        <v/>
      </c>
    </row>
    <row r="914" spans="1:3" x14ac:dyDescent="0.25">
      <c r="A914" s="13"/>
      <c r="B914" s="13" t="b">
        <f>AND('BASE DE DATOS'!$A914='Tablero Indicadores 1 Trimestre'!$G$2,IF('Tablero Indicadores 1 Trimestre'!$G$3="Primer Trimestre",OR('BASE DE DATOS'!$O914="Trimestral",'BASE DE DATOS'!$O914="Mensual"),IF('Tablero Indicadores 1 Trimestre'!$G$3="Segundo Trimestre",OR('BASE DE DATOS'!$O914="Trimestral",'BASE DE DATOS'!$O914="Mensual",'BASE DE DATOS'!$O914="Semestral"),IF('Tablero Indicadores 1 Trimestre'!$G$3="Tercer Trimestre",OR('BASE DE DATOS'!$O914="Trimestral",'BASE DE DATOS'!$O914="Mensual"),OR('BASE DE DATOS'!$O914="Trimestral",'BASE DE DATOS'!$O914="Mensual",'BASE DE DATOS'!$O914="Semestral",'BASE DE DATOS'!$O914="Anual")))))</f>
        <v>0</v>
      </c>
      <c r="C914" s="13" t="str">
        <f>IF(B914,COUNTIF($B$2:B914,TRUE()),"")</f>
        <v/>
      </c>
    </row>
    <row r="915" spans="1:3" x14ac:dyDescent="0.25">
      <c r="A915" s="13"/>
      <c r="B915" s="13" t="b">
        <f>AND('BASE DE DATOS'!$A915='Tablero Indicadores 1 Trimestre'!$G$2,IF('Tablero Indicadores 1 Trimestre'!$G$3="Primer Trimestre",OR('BASE DE DATOS'!$O915="Trimestral",'BASE DE DATOS'!$O915="Mensual"),IF('Tablero Indicadores 1 Trimestre'!$G$3="Segundo Trimestre",OR('BASE DE DATOS'!$O915="Trimestral",'BASE DE DATOS'!$O915="Mensual",'BASE DE DATOS'!$O915="Semestral"),IF('Tablero Indicadores 1 Trimestre'!$G$3="Tercer Trimestre",OR('BASE DE DATOS'!$O915="Trimestral",'BASE DE DATOS'!$O915="Mensual"),OR('BASE DE DATOS'!$O915="Trimestral",'BASE DE DATOS'!$O915="Mensual",'BASE DE DATOS'!$O915="Semestral",'BASE DE DATOS'!$O915="Anual")))))</f>
        <v>0</v>
      </c>
      <c r="C915" s="13" t="str">
        <f>IF(B915,COUNTIF($B$2:B915,TRUE()),"")</f>
        <v/>
      </c>
    </row>
    <row r="916" spans="1:3" x14ac:dyDescent="0.25">
      <c r="A916" s="13"/>
      <c r="B916" s="13" t="b">
        <f>AND('BASE DE DATOS'!$A916='Tablero Indicadores 1 Trimestre'!$G$2,IF('Tablero Indicadores 1 Trimestre'!$G$3="Primer Trimestre",OR('BASE DE DATOS'!$O916="Trimestral",'BASE DE DATOS'!$O916="Mensual"),IF('Tablero Indicadores 1 Trimestre'!$G$3="Segundo Trimestre",OR('BASE DE DATOS'!$O916="Trimestral",'BASE DE DATOS'!$O916="Mensual",'BASE DE DATOS'!$O916="Semestral"),IF('Tablero Indicadores 1 Trimestre'!$G$3="Tercer Trimestre",OR('BASE DE DATOS'!$O916="Trimestral",'BASE DE DATOS'!$O916="Mensual"),OR('BASE DE DATOS'!$O916="Trimestral",'BASE DE DATOS'!$O916="Mensual",'BASE DE DATOS'!$O916="Semestral",'BASE DE DATOS'!$O916="Anual")))))</f>
        <v>0</v>
      </c>
      <c r="C916" s="13" t="str">
        <f>IF(B916,COUNTIF($B$2:B916,TRUE()),"")</f>
        <v/>
      </c>
    </row>
    <row r="917" spans="1:3" x14ac:dyDescent="0.25">
      <c r="A917" s="13"/>
      <c r="B917" s="13" t="b">
        <f>AND('BASE DE DATOS'!$A917='Tablero Indicadores 1 Trimestre'!$G$2,IF('Tablero Indicadores 1 Trimestre'!$G$3="Primer Trimestre",OR('BASE DE DATOS'!$O917="Trimestral",'BASE DE DATOS'!$O917="Mensual"),IF('Tablero Indicadores 1 Trimestre'!$G$3="Segundo Trimestre",OR('BASE DE DATOS'!$O917="Trimestral",'BASE DE DATOS'!$O917="Mensual",'BASE DE DATOS'!$O917="Semestral"),IF('Tablero Indicadores 1 Trimestre'!$G$3="Tercer Trimestre",OR('BASE DE DATOS'!$O917="Trimestral",'BASE DE DATOS'!$O917="Mensual"),OR('BASE DE DATOS'!$O917="Trimestral",'BASE DE DATOS'!$O917="Mensual",'BASE DE DATOS'!$O917="Semestral",'BASE DE DATOS'!$O917="Anual")))))</f>
        <v>0</v>
      </c>
      <c r="C917" s="13" t="str">
        <f>IF(B917,COUNTIF($B$2:B917,TRUE()),"")</f>
        <v/>
      </c>
    </row>
    <row r="918" spans="1:3" x14ac:dyDescent="0.25">
      <c r="A918" s="13"/>
      <c r="B918" s="13" t="b">
        <f>AND('BASE DE DATOS'!$A918='Tablero Indicadores 1 Trimestre'!$G$2,IF('Tablero Indicadores 1 Trimestre'!$G$3="Primer Trimestre",OR('BASE DE DATOS'!$O918="Trimestral",'BASE DE DATOS'!$O918="Mensual"),IF('Tablero Indicadores 1 Trimestre'!$G$3="Segundo Trimestre",OR('BASE DE DATOS'!$O918="Trimestral",'BASE DE DATOS'!$O918="Mensual",'BASE DE DATOS'!$O918="Semestral"),IF('Tablero Indicadores 1 Trimestre'!$G$3="Tercer Trimestre",OR('BASE DE DATOS'!$O918="Trimestral",'BASE DE DATOS'!$O918="Mensual"),OR('BASE DE DATOS'!$O918="Trimestral",'BASE DE DATOS'!$O918="Mensual",'BASE DE DATOS'!$O918="Semestral",'BASE DE DATOS'!$O918="Anual")))))</f>
        <v>0</v>
      </c>
      <c r="C918" s="13" t="str">
        <f>IF(B918,COUNTIF($B$2:B918,TRUE()),"")</f>
        <v/>
      </c>
    </row>
    <row r="919" spans="1:3" x14ac:dyDescent="0.25">
      <c r="A919" s="13"/>
      <c r="B919" s="13" t="b">
        <f>AND('BASE DE DATOS'!$A919='Tablero Indicadores 1 Trimestre'!$G$2,IF('Tablero Indicadores 1 Trimestre'!$G$3="Primer Trimestre",OR('BASE DE DATOS'!$O919="Trimestral",'BASE DE DATOS'!$O919="Mensual"),IF('Tablero Indicadores 1 Trimestre'!$G$3="Segundo Trimestre",OR('BASE DE DATOS'!$O919="Trimestral",'BASE DE DATOS'!$O919="Mensual",'BASE DE DATOS'!$O919="Semestral"),IF('Tablero Indicadores 1 Trimestre'!$G$3="Tercer Trimestre",OR('BASE DE DATOS'!$O919="Trimestral",'BASE DE DATOS'!$O919="Mensual"),OR('BASE DE DATOS'!$O919="Trimestral",'BASE DE DATOS'!$O919="Mensual",'BASE DE DATOS'!$O919="Semestral",'BASE DE DATOS'!$O919="Anual")))))</f>
        <v>0</v>
      </c>
      <c r="C919" s="13" t="str">
        <f>IF(B919,COUNTIF($B$2:B919,TRUE()),"")</f>
        <v/>
      </c>
    </row>
    <row r="920" spans="1:3" x14ac:dyDescent="0.25">
      <c r="A920" s="13"/>
      <c r="B920" s="13" t="b">
        <f>AND('BASE DE DATOS'!$A920='Tablero Indicadores 1 Trimestre'!$G$2,IF('Tablero Indicadores 1 Trimestre'!$G$3="Primer Trimestre",OR('BASE DE DATOS'!$O920="Trimestral",'BASE DE DATOS'!$O920="Mensual"),IF('Tablero Indicadores 1 Trimestre'!$G$3="Segundo Trimestre",OR('BASE DE DATOS'!$O920="Trimestral",'BASE DE DATOS'!$O920="Mensual",'BASE DE DATOS'!$O920="Semestral"),IF('Tablero Indicadores 1 Trimestre'!$G$3="Tercer Trimestre",OR('BASE DE DATOS'!$O920="Trimestral",'BASE DE DATOS'!$O920="Mensual"),OR('BASE DE DATOS'!$O920="Trimestral",'BASE DE DATOS'!$O920="Mensual",'BASE DE DATOS'!$O920="Semestral",'BASE DE DATOS'!$O920="Anual")))))</f>
        <v>0</v>
      </c>
      <c r="C920" s="13" t="str">
        <f>IF(B920,COUNTIF($B$2:B920,TRUE()),"")</f>
        <v/>
      </c>
    </row>
    <row r="921" spans="1:3" x14ac:dyDescent="0.25">
      <c r="A921" s="13"/>
      <c r="B921" s="13" t="b">
        <f>AND('BASE DE DATOS'!$A921='Tablero Indicadores 1 Trimestre'!$G$2,IF('Tablero Indicadores 1 Trimestre'!$G$3="Primer Trimestre",OR('BASE DE DATOS'!$O921="Trimestral",'BASE DE DATOS'!$O921="Mensual"),IF('Tablero Indicadores 1 Trimestre'!$G$3="Segundo Trimestre",OR('BASE DE DATOS'!$O921="Trimestral",'BASE DE DATOS'!$O921="Mensual",'BASE DE DATOS'!$O921="Semestral"),IF('Tablero Indicadores 1 Trimestre'!$G$3="Tercer Trimestre",OR('BASE DE DATOS'!$O921="Trimestral",'BASE DE DATOS'!$O921="Mensual"),OR('BASE DE DATOS'!$O921="Trimestral",'BASE DE DATOS'!$O921="Mensual",'BASE DE DATOS'!$O921="Semestral",'BASE DE DATOS'!$O921="Anual")))))</f>
        <v>0</v>
      </c>
      <c r="C921" s="13" t="str">
        <f>IF(B921,COUNTIF($B$2:B921,TRUE()),"")</f>
        <v/>
      </c>
    </row>
    <row r="922" spans="1:3" x14ac:dyDescent="0.25">
      <c r="A922" s="13"/>
      <c r="B922" s="13" t="b">
        <f>AND('BASE DE DATOS'!$A922='Tablero Indicadores 1 Trimestre'!$G$2,IF('Tablero Indicadores 1 Trimestre'!$G$3="Primer Trimestre",OR('BASE DE DATOS'!$O922="Trimestral",'BASE DE DATOS'!$O922="Mensual"),IF('Tablero Indicadores 1 Trimestre'!$G$3="Segundo Trimestre",OR('BASE DE DATOS'!$O922="Trimestral",'BASE DE DATOS'!$O922="Mensual",'BASE DE DATOS'!$O922="Semestral"),IF('Tablero Indicadores 1 Trimestre'!$G$3="Tercer Trimestre",OR('BASE DE DATOS'!$O922="Trimestral",'BASE DE DATOS'!$O922="Mensual"),OR('BASE DE DATOS'!$O922="Trimestral",'BASE DE DATOS'!$O922="Mensual",'BASE DE DATOS'!$O922="Semestral",'BASE DE DATOS'!$O922="Anual")))))</f>
        <v>0</v>
      </c>
      <c r="C922" s="13" t="str">
        <f>IF(B922,COUNTIF($B$2:B922,TRUE()),"")</f>
        <v/>
      </c>
    </row>
    <row r="923" spans="1:3" x14ac:dyDescent="0.25">
      <c r="A923" s="13"/>
      <c r="B923" s="13" t="b">
        <f>AND('BASE DE DATOS'!$A923='Tablero Indicadores 1 Trimestre'!$G$2,IF('Tablero Indicadores 1 Trimestre'!$G$3="Primer Trimestre",OR('BASE DE DATOS'!$O923="Trimestral",'BASE DE DATOS'!$O923="Mensual"),IF('Tablero Indicadores 1 Trimestre'!$G$3="Segundo Trimestre",OR('BASE DE DATOS'!$O923="Trimestral",'BASE DE DATOS'!$O923="Mensual",'BASE DE DATOS'!$O923="Semestral"),IF('Tablero Indicadores 1 Trimestre'!$G$3="Tercer Trimestre",OR('BASE DE DATOS'!$O923="Trimestral",'BASE DE DATOS'!$O923="Mensual"),OR('BASE DE DATOS'!$O923="Trimestral",'BASE DE DATOS'!$O923="Mensual",'BASE DE DATOS'!$O923="Semestral",'BASE DE DATOS'!$O923="Anual")))))</f>
        <v>0</v>
      </c>
      <c r="C923" s="13" t="str">
        <f>IF(B923,COUNTIF($B$2:B923,TRUE()),"")</f>
        <v/>
      </c>
    </row>
    <row r="924" spans="1:3" x14ac:dyDescent="0.25">
      <c r="A924" s="13"/>
      <c r="B924" s="13" t="b">
        <f>AND('BASE DE DATOS'!$A924='Tablero Indicadores 1 Trimestre'!$G$2,IF('Tablero Indicadores 1 Trimestre'!$G$3="Primer Trimestre",OR('BASE DE DATOS'!$O924="Trimestral",'BASE DE DATOS'!$O924="Mensual"),IF('Tablero Indicadores 1 Trimestre'!$G$3="Segundo Trimestre",OR('BASE DE DATOS'!$O924="Trimestral",'BASE DE DATOS'!$O924="Mensual",'BASE DE DATOS'!$O924="Semestral"),IF('Tablero Indicadores 1 Trimestre'!$G$3="Tercer Trimestre",OR('BASE DE DATOS'!$O924="Trimestral",'BASE DE DATOS'!$O924="Mensual"),OR('BASE DE DATOS'!$O924="Trimestral",'BASE DE DATOS'!$O924="Mensual",'BASE DE DATOS'!$O924="Semestral",'BASE DE DATOS'!$O924="Anual")))))</f>
        <v>0</v>
      </c>
      <c r="C924" s="13" t="str">
        <f>IF(B924,COUNTIF($B$2:B924,TRUE()),"")</f>
        <v/>
      </c>
    </row>
    <row r="925" spans="1:3" x14ac:dyDescent="0.25">
      <c r="A925" s="13"/>
      <c r="B925" s="13" t="b">
        <f>AND('BASE DE DATOS'!$A925='Tablero Indicadores 1 Trimestre'!$G$2,IF('Tablero Indicadores 1 Trimestre'!$G$3="Primer Trimestre",OR('BASE DE DATOS'!$O925="Trimestral",'BASE DE DATOS'!$O925="Mensual"),IF('Tablero Indicadores 1 Trimestre'!$G$3="Segundo Trimestre",OR('BASE DE DATOS'!$O925="Trimestral",'BASE DE DATOS'!$O925="Mensual",'BASE DE DATOS'!$O925="Semestral"),IF('Tablero Indicadores 1 Trimestre'!$G$3="Tercer Trimestre",OR('BASE DE DATOS'!$O925="Trimestral",'BASE DE DATOS'!$O925="Mensual"),OR('BASE DE DATOS'!$O925="Trimestral",'BASE DE DATOS'!$O925="Mensual",'BASE DE DATOS'!$O925="Semestral",'BASE DE DATOS'!$O925="Anual")))))</f>
        <v>0</v>
      </c>
      <c r="C925" s="13" t="str">
        <f>IF(B925,COUNTIF($B$2:B925,TRUE()),"")</f>
        <v/>
      </c>
    </row>
    <row r="926" spans="1:3" x14ac:dyDescent="0.25">
      <c r="A926" s="13"/>
      <c r="B926" s="13" t="b">
        <f>AND('BASE DE DATOS'!$A926='Tablero Indicadores 1 Trimestre'!$G$2,IF('Tablero Indicadores 1 Trimestre'!$G$3="Primer Trimestre",OR('BASE DE DATOS'!$O926="Trimestral",'BASE DE DATOS'!$O926="Mensual"),IF('Tablero Indicadores 1 Trimestre'!$G$3="Segundo Trimestre",OR('BASE DE DATOS'!$O926="Trimestral",'BASE DE DATOS'!$O926="Mensual",'BASE DE DATOS'!$O926="Semestral"),IF('Tablero Indicadores 1 Trimestre'!$G$3="Tercer Trimestre",OR('BASE DE DATOS'!$O926="Trimestral",'BASE DE DATOS'!$O926="Mensual"),OR('BASE DE DATOS'!$O926="Trimestral",'BASE DE DATOS'!$O926="Mensual",'BASE DE DATOS'!$O926="Semestral",'BASE DE DATOS'!$O926="Anual")))))</f>
        <v>0</v>
      </c>
      <c r="C926" s="13" t="str">
        <f>IF(B926,COUNTIF($B$2:B926,TRUE()),"")</f>
        <v/>
      </c>
    </row>
    <row r="927" spans="1:3" x14ac:dyDescent="0.25">
      <c r="A927" s="13"/>
      <c r="B927" s="13" t="b">
        <f>AND('BASE DE DATOS'!$A927='Tablero Indicadores 1 Trimestre'!$G$2,IF('Tablero Indicadores 1 Trimestre'!$G$3="Primer Trimestre",OR('BASE DE DATOS'!$O927="Trimestral",'BASE DE DATOS'!$O927="Mensual"),IF('Tablero Indicadores 1 Trimestre'!$G$3="Segundo Trimestre",OR('BASE DE DATOS'!$O927="Trimestral",'BASE DE DATOS'!$O927="Mensual",'BASE DE DATOS'!$O927="Semestral"),IF('Tablero Indicadores 1 Trimestre'!$G$3="Tercer Trimestre",OR('BASE DE DATOS'!$O927="Trimestral",'BASE DE DATOS'!$O927="Mensual"),OR('BASE DE DATOS'!$O927="Trimestral",'BASE DE DATOS'!$O927="Mensual",'BASE DE DATOS'!$O927="Semestral",'BASE DE DATOS'!$O927="Anual")))))</f>
        <v>0</v>
      </c>
      <c r="C927" s="13" t="str">
        <f>IF(B927,COUNTIF($B$2:B927,TRUE()),"")</f>
        <v/>
      </c>
    </row>
    <row r="928" spans="1:3" x14ac:dyDescent="0.25">
      <c r="A928" s="13"/>
      <c r="B928" s="13" t="b">
        <f>AND('BASE DE DATOS'!$A928='Tablero Indicadores 1 Trimestre'!$G$2,IF('Tablero Indicadores 1 Trimestre'!$G$3="Primer Trimestre",OR('BASE DE DATOS'!$O928="Trimestral",'BASE DE DATOS'!$O928="Mensual"),IF('Tablero Indicadores 1 Trimestre'!$G$3="Segundo Trimestre",OR('BASE DE DATOS'!$O928="Trimestral",'BASE DE DATOS'!$O928="Mensual",'BASE DE DATOS'!$O928="Semestral"),IF('Tablero Indicadores 1 Trimestre'!$G$3="Tercer Trimestre",OR('BASE DE DATOS'!$O928="Trimestral",'BASE DE DATOS'!$O928="Mensual"),OR('BASE DE DATOS'!$O928="Trimestral",'BASE DE DATOS'!$O928="Mensual",'BASE DE DATOS'!$O928="Semestral",'BASE DE DATOS'!$O928="Anual")))))</f>
        <v>0</v>
      </c>
      <c r="C928" s="13" t="str">
        <f>IF(B928,COUNTIF($B$2:B928,TRUE()),"")</f>
        <v/>
      </c>
    </row>
    <row r="929" spans="1:3" x14ac:dyDescent="0.25">
      <c r="A929" s="13"/>
      <c r="B929" s="13" t="b">
        <f>AND('BASE DE DATOS'!$A929='Tablero Indicadores 1 Trimestre'!$G$2,IF('Tablero Indicadores 1 Trimestre'!$G$3="Primer Trimestre",OR('BASE DE DATOS'!$O929="Trimestral",'BASE DE DATOS'!$O929="Mensual"),IF('Tablero Indicadores 1 Trimestre'!$G$3="Segundo Trimestre",OR('BASE DE DATOS'!$O929="Trimestral",'BASE DE DATOS'!$O929="Mensual",'BASE DE DATOS'!$O929="Semestral"),IF('Tablero Indicadores 1 Trimestre'!$G$3="Tercer Trimestre",OR('BASE DE DATOS'!$O929="Trimestral",'BASE DE DATOS'!$O929="Mensual"),OR('BASE DE DATOS'!$O929="Trimestral",'BASE DE DATOS'!$O929="Mensual",'BASE DE DATOS'!$O929="Semestral",'BASE DE DATOS'!$O929="Anual")))))</f>
        <v>0</v>
      </c>
      <c r="C929" s="13" t="str">
        <f>IF(B929,COUNTIF($B$2:B929,TRUE()),"")</f>
        <v/>
      </c>
    </row>
    <row r="930" spans="1:3" x14ac:dyDescent="0.25">
      <c r="A930" s="13"/>
      <c r="B930" s="13" t="b">
        <f>AND('BASE DE DATOS'!$A930='Tablero Indicadores 1 Trimestre'!$G$2,IF('Tablero Indicadores 1 Trimestre'!$G$3="Primer Trimestre",OR('BASE DE DATOS'!$O930="Trimestral",'BASE DE DATOS'!$O930="Mensual"),IF('Tablero Indicadores 1 Trimestre'!$G$3="Segundo Trimestre",OR('BASE DE DATOS'!$O930="Trimestral",'BASE DE DATOS'!$O930="Mensual",'BASE DE DATOS'!$O930="Semestral"),IF('Tablero Indicadores 1 Trimestre'!$G$3="Tercer Trimestre",OR('BASE DE DATOS'!$O930="Trimestral",'BASE DE DATOS'!$O930="Mensual"),OR('BASE DE DATOS'!$O930="Trimestral",'BASE DE DATOS'!$O930="Mensual",'BASE DE DATOS'!$O930="Semestral",'BASE DE DATOS'!$O930="Anual")))))</f>
        <v>0</v>
      </c>
      <c r="C930" s="13" t="str">
        <f>IF(B930,COUNTIF($B$2:B930,TRUE()),"")</f>
        <v/>
      </c>
    </row>
    <row r="931" spans="1:3" x14ac:dyDescent="0.25">
      <c r="A931" s="13"/>
      <c r="B931" s="13" t="b">
        <f>AND('BASE DE DATOS'!$A931='Tablero Indicadores 1 Trimestre'!$G$2,IF('Tablero Indicadores 1 Trimestre'!$G$3="Primer Trimestre",OR('BASE DE DATOS'!$O931="Trimestral",'BASE DE DATOS'!$O931="Mensual"),IF('Tablero Indicadores 1 Trimestre'!$G$3="Segundo Trimestre",OR('BASE DE DATOS'!$O931="Trimestral",'BASE DE DATOS'!$O931="Mensual",'BASE DE DATOS'!$O931="Semestral"),IF('Tablero Indicadores 1 Trimestre'!$G$3="Tercer Trimestre",OR('BASE DE DATOS'!$O931="Trimestral",'BASE DE DATOS'!$O931="Mensual"),OR('BASE DE DATOS'!$O931="Trimestral",'BASE DE DATOS'!$O931="Mensual",'BASE DE DATOS'!$O931="Semestral",'BASE DE DATOS'!$O931="Anual")))))</f>
        <v>0</v>
      </c>
      <c r="C931" s="13" t="str">
        <f>IF(B931,COUNTIF($B$2:B931,TRUE()),"")</f>
        <v/>
      </c>
    </row>
    <row r="932" spans="1:3" x14ac:dyDescent="0.25">
      <c r="A932" s="13"/>
      <c r="B932" s="13" t="b">
        <f>AND('BASE DE DATOS'!$A932='Tablero Indicadores 1 Trimestre'!$G$2,IF('Tablero Indicadores 1 Trimestre'!$G$3="Primer Trimestre",OR('BASE DE DATOS'!$O932="Trimestral",'BASE DE DATOS'!$O932="Mensual"),IF('Tablero Indicadores 1 Trimestre'!$G$3="Segundo Trimestre",OR('BASE DE DATOS'!$O932="Trimestral",'BASE DE DATOS'!$O932="Mensual",'BASE DE DATOS'!$O932="Semestral"),IF('Tablero Indicadores 1 Trimestre'!$G$3="Tercer Trimestre",OR('BASE DE DATOS'!$O932="Trimestral",'BASE DE DATOS'!$O932="Mensual"),OR('BASE DE DATOS'!$O932="Trimestral",'BASE DE DATOS'!$O932="Mensual",'BASE DE DATOS'!$O932="Semestral",'BASE DE DATOS'!$O932="Anual")))))</f>
        <v>0</v>
      </c>
      <c r="C932" s="13" t="str">
        <f>IF(B932,COUNTIF($B$2:B932,TRUE()),"")</f>
        <v/>
      </c>
    </row>
    <row r="933" spans="1:3" x14ac:dyDescent="0.25">
      <c r="A933" s="13"/>
      <c r="B933" s="13" t="b">
        <f>AND('BASE DE DATOS'!$A933='Tablero Indicadores 1 Trimestre'!$G$2,IF('Tablero Indicadores 1 Trimestre'!$G$3="Primer Trimestre",OR('BASE DE DATOS'!$O933="Trimestral",'BASE DE DATOS'!$O933="Mensual"),IF('Tablero Indicadores 1 Trimestre'!$G$3="Segundo Trimestre",OR('BASE DE DATOS'!$O933="Trimestral",'BASE DE DATOS'!$O933="Mensual",'BASE DE DATOS'!$O933="Semestral"),IF('Tablero Indicadores 1 Trimestre'!$G$3="Tercer Trimestre",OR('BASE DE DATOS'!$O933="Trimestral",'BASE DE DATOS'!$O933="Mensual"),OR('BASE DE DATOS'!$O933="Trimestral",'BASE DE DATOS'!$O933="Mensual",'BASE DE DATOS'!$O933="Semestral",'BASE DE DATOS'!$O933="Anual")))))</f>
        <v>0</v>
      </c>
      <c r="C933" s="13" t="str">
        <f>IF(B933,COUNTIF($B$2:B933,TRUE()),"")</f>
        <v/>
      </c>
    </row>
    <row r="934" spans="1:3" x14ac:dyDescent="0.25">
      <c r="A934" s="13"/>
      <c r="B934" s="13" t="b">
        <f>AND('BASE DE DATOS'!$A934='Tablero Indicadores 1 Trimestre'!$G$2,IF('Tablero Indicadores 1 Trimestre'!$G$3="Primer Trimestre",OR('BASE DE DATOS'!$O934="Trimestral",'BASE DE DATOS'!$O934="Mensual"),IF('Tablero Indicadores 1 Trimestre'!$G$3="Segundo Trimestre",OR('BASE DE DATOS'!$O934="Trimestral",'BASE DE DATOS'!$O934="Mensual",'BASE DE DATOS'!$O934="Semestral"),IF('Tablero Indicadores 1 Trimestre'!$G$3="Tercer Trimestre",OR('BASE DE DATOS'!$O934="Trimestral",'BASE DE DATOS'!$O934="Mensual"),OR('BASE DE DATOS'!$O934="Trimestral",'BASE DE DATOS'!$O934="Mensual",'BASE DE DATOS'!$O934="Semestral",'BASE DE DATOS'!$O934="Anual")))))</f>
        <v>0</v>
      </c>
      <c r="C934" s="13" t="str">
        <f>IF(B934,COUNTIF($B$2:B934,TRUE()),"")</f>
        <v/>
      </c>
    </row>
    <row r="935" spans="1:3" x14ac:dyDescent="0.25">
      <c r="A935" s="13"/>
      <c r="B935" s="13" t="b">
        <f>AND('BASE DE DATOS'!$A935='Tablero Indicadores 1 Trimestre'!$G$2,IF('Tablero Indicadores 1 Trimestre'!$G$3="Primer Trimestre",OR('BASE DE DATOS'!$O935="Trimestral",'BASE DE DATOS'!$O935="Mensual"),IF('Tablero Indicadores 1 Trimestre'!$G$3="Segundo Trimestre",OR('BASE DE DATOS'!$O935="Trimestral",'BASE DE DATOS'!$O935="Mensual",'BASE DE DATOS'!$O935="Semestral"),IF('Tablero Indicadores 1 Trimestre'!$G$3="Tercer Trimestre",OR('BASE DE DATOS'!$O935="Trimestral",'BASE DE DATOS'!$O935="Mensual"),OR('BASE DE DATOS'!$O935="Trimestral",'BASE DE DATOS'!$O935="Mensual",'BASE DE DATOS'!$O935="Semestral",'BASE DE DATOS'!$O935="Anual")))))</f>
        <v>0</v>
      </c>
      <c r="C935" s="13" t="str">
        <f>IF(B935,COUNTIF($B$2:B935,TRUE()),"")</f>
        <v/>
      </c>
    </row>
    <row r="936" spans="1:3" x14ac:dyDescent="0.25">
      <c r="A936" s="13"/>
      <c r="B936" s="13" t="b">
        <f>AND('BASE DE DATOS'!$A936='Tablero Indicadores 1 Trimestre'!$G$2,IF('Tablero Indicadores 1 Trimestre'!$G$3="Primer Trimestre",OR('BASE DE DATOS'!$O936="Trimestral",'BASE DE DATOS'!$O936="Mensual"),IF('Tablero Indicadores 1 Trimestre'!$G$3="Segundo Trimestre",OR('BASE DE DATOS'!$O936="Trimestral",'BASE DE DATOS'!$O936="Mensual",'BASE DE DATOS'!$O936="Semestral"),IF('Tablero Indicadores 1 Trimestre'!$G$3="Tercer Trimestre",OR('BASE DE DATOS'!$O936="Trimestral",'BASE DE DATOS'!$O936="Mensual"),OR('BASE DE DATOS'!$O936="Trimestral",'BASE DE DATOS'!$O936="Mensual",'BASE DE DATOS'!$O936="Semestral",'BASE DE DATOS'!$O936="Anual")))))</f>
        <v>0</v>
      </c>
      <c r="C936" s="13" t="str">
        <f>IF(B936,COUNTIF($B$2:B936,TRUE()),"")</f>
        <v/>
      </c>
    </row>
    <row r="937" spans="1:3" x14ac:dyDescent="0.25">
      <c r="A937" s="13"/>
      <c r="B937" s="13" t="b">
        <f>AND('BASE DE DATOS'!$A937='Tablero Indicadores 1 Trimestre'!$G$2,IF('Tablero Indicadores 1 Trimestre'!$G$3="Primer Trimestre",OR('BASE DE DATOS'!$O937="Trimestral",'BASE DE DATOS'!$O937="Mensual"),IF('Tablero Indicadores 1 Trimestre'!$G$3="Segundo Trimestre",OR('BASE DE DATOS'!$O937="Trimestral",'BASE DE DATOS'!$O937="Mensual",'BASE DE DATOS'!$O937="Semestral"),IF('Tablero Indicadores 1 Trimestre'!$G$3="Tercer Trimestre",OR('BASE DE DATOS'!$O937="Trimestral",'BASE DE DATOS'!$O937="Mensual"),OR('BASE DE DATOS'!$O937="Trimestral",'BASE DE DATOS'!$O937="Mensual",'BASE DE DATOS'!$O937="Semestral",'BASE DE DATOS'!$O937="Anual")))))</f>
        <v>0</v>
      </c>
      <c r="C937" s="13" t="str">
        <f>IF(B937,COUNTIF($B$2:B937,TRUE()),"")</f>
        <v/>
      </c>
    </row>
    <row r="938" spans="1:3" x14ac:dyDescent="0.25">
      <c r="A938" s="13"/>
      <c r="B938" s="13" t="b">
        <f>AND('BASE DE DATOS'!$A938='Tablero Indicadores 1 Trimestre'!$G$2,IF('Tablero Indicadores 1 Trimestre'!$G$3="Primer Trimestre",OR('BASE DE DATOS'!$O938="Trimestral",'BASE DE DATOS'!$O938="Mensual"),IF('Tablero Indicadores 1 Trimestre'!$G$3="Segundo Trimestre",OR('BASE DE DATOS'!$O938="Trimestral",'BASE DE DATOS'!$O938="Mensual",'BASE DE DATOS'!$O938="Semestral"),IF('Tablero Indicadores 1 Trimestre'!$G$3="Tercer Trimestre",OR('BASE DE DATOS'!$O938="Trimestral",'BASE DE DATOS'!$O938="Mensual"),OR('BASE DE DATOS'!$O938="Trimestral",'BASE DE DATOS'!$O938="Mensual",'BASE DE DATOS'!$O938="Semestral",'BASE DE DATOS'!$O938="Anual")))))</f>
        <v>0</v>
      </c>
      <c r="C938" s="13" t="str">
        <f>IF(B938,COUNTIF($B$2:B938,TRUE()),"")</f>
        <v/>
      </c>
    </row>
    <row r="939" spans="1:3" x14ac:dyDescent="0.25">
      <c r="A939" s="13"/>
      <c r="B939" s="13" t="b">
        <f>AND('BASE DE DATOS'!$A939='Tablero Indicadores 1 Trimestre'!$G$2,IF('Tablero Indicadores 1 Trimestre'!$G$3="Primer Trimestre",OR('BASE DE DATOS'!$O939="Trimestral",'BASE DE DATOS'!$O939="Mensual"),IF('Tablero Indicadores 1 Trimestre'!$G$3="Segundo Trimestre",OR('BASE DE DATOS'!$O939="Trimestral",'BASE DE DATOS'!$O939="Mensual",'BASE DE DATOS'!$O939="Semestral"),IF('Tablero Indicadores 1 Trimestre'!$G$3="Tercer Trimestre",OR('BASE DE DATOS'!$O939="Trimestral",'BASE DE DATOS'!$O939="Mensual"),OR('BASE DE DATOS'!$O939="Trimestral",'BASE DE DATOS'!$O939="Mensual",'BASE DE DATOS'!$O939="Semestral",'BASE DE DATOS'!$O939="Anual")))))</f>
        <v>0</v>
      </c>
      <c r="C939" s="13" t="str">
        <f>IF(B939,COUNTIF($B$2:B939,TRUE()),"")</f>
        <v/>
      </c>
    </row>
    <row r="940" spans="1:3" x14ac:dyDescent="0.25">
      <c r="A940" s="13"/>
      <c r="B940" s="13" t="b">
        <f>AND('BASE DE DATOS'!$A940='Tablero Indicadores 1 Trimestre'!$G$2,IF('Tablero Indicadores 1 Trimestre'!$G$3="Primer Trimestre",OR('BASE DE DATOS'!$O940="Trimestral",'BASE DE DATOS'!$O940="Mensual"),IF('Tablero Indicadores 1 Trimestre'!$G$3="Segundo Trimestre",OR('BASE DE DATOS'!$O940="Trimestral",'BASE DE DATOS'!$O940="Mensual",'BASE DE DATOS'!$O940="Semestral"),IF('Tablero Indicadores 1 Trimestre'!$G$3="Tercer Trimestre",OR('BASE DE DATOS'!$O940="Trimestral",'BASE DE DATOS'!$O940="Mensual"),OR('BASE DE DATOS'!$O940="Trimestral",'BASE DE DATOS'!$O940="Mensual",'BASE DE DATOS'!$O940="Semestral",'BASE DE DATOS'!$O940="Anual")))))</f>
        <v>0</v>
      </c>
      <c r="C940" s="13" t="str">
        <f>IF(B940,COUNTIF($B$2:B940,TRUE()),"")</f>
        <v/>
      </c>
    </row>
    <row r="941" spans="1:3" x14ac:dyDescent="0.25">
      <c r="A941" s="13"/>
      <c r="B941" s="13" t="b">
        <f>AND('BASE DE DATOS'!$A941='Tablero Indicadores 1 Trimestre'!$G$2,IF('Tablero Indicadores 1 Trimestre'!$G$3="Primer Trimestre",OR('BASE DE DATOS'!$O941="Trimestral",'BASE DE DATOS'!$O941="Mensual"),IF('Tablero Indicadores 1 Trimestre'!$G$3="Segundo Trimestre",OR('BASE DE DATOS'!$O941="Trimestral",'BASE DE DATOS'!$O941="Mensual",'BASE DE DATOS'!$O941="Semestral"),IF('Tablero Indicadores 1 Trimestre'!$G$3="Tercer Trimestre",OR('BASE DE DATOS'!$O941="Trimestral",'BASE DE DATOS'!$O941="Mensual"),OR('BASE DE DATOS'!$O941="Trimestral",'BASE DE DATOS'!$O941="Mensual",'BASE DE DATOS'!$O941="Semestral",'BASE DE DATOS'!$O941="Anual")))))</f>
        <v>0</v>
      </c>
      <c r="C941" s="13" t="str">
        <f>IF(B941,COUNTIF($B$2:B941,TRUE()),"")</f>
        <v/>
      </c>
    </row>
    <row r="942" spans="1:3" x14ac:dyDescent="0.25">
      <c r="A942" s="13"/>
      <c r="B942" s="13" t="b">
        <f>AND('BASE DE DATOS'!$A942='Tablero Indicadores 1 Trimestre'!$G$2,IF('Tablero Indicadores 1 Trimestre'!$G$3="Primer Trimestre",OR('BASE DE DATOS'!$O942="Trimestral",'BASE DE DATOS'!$O942="Mensual"),IF('Tablero Indicadores 1 Trimestre'!$G$3="Segundo Trimestre",OR('BASE DE DATOS'!$O942="Trimestral",'BASE DE DATOS'!$O942="Mensual",'BASE DE DATOS'!$O942="Semestral"),IF('Tablero Indicadores 1 Trimestre'!$G$3="Tercer Trimestre",OR('BASE DE DATOS'!$O942="Trimestral",'BASE DE DATOS'!$O942="Mensual"),OR('BASE DE DATOS'!$O942="Trimestral",'BASE DE DATOS'!$O942="Mensual",'BASE DE DATOS'!$O942="Semestral",'BASE DE DATOS'!$O942="Anual")))))</f>
        <v>0</v>
      </c>
      <c r="C942" s="13" t="str">
        <f>IF(B942,COUNTIF($B$2:B942,TRUE()),"")</f>
        <v/>
      </c>
    </row>
    <row r="943" spans="1:3" x14ac:dyDescent="0.25">
      <c r="A943" s="13"/>
      <c r="B943" s="13" t="b">
        <f>AND('BASE DE DATOS'!$A943='Tablero Indicadores 1 Trimestre'!$G$2,IF('Tablero Indicadores 1 Trimestre'!$G$3="Primer Trimestre",OR('BASE DE DATOS'!$O943="Trimestral",'BASE DE DATOS'!$O943="Mensual"),IF('Tablero Indicadores 1 Trimestre'!$G$3="Segundo Trimestre",OR('BASE DE DATOS'!$O943="Trimestral",'BASE DE DATOS'!$O943="Mensual",'BASE DE DATOS'!$O943="Semestral"),IF('Tablero Indicadores 1 Trimestre'!$G$3="Tercer Trimestre",OR('BASE DE DATOS'!$O943="Trimestral",'BASE DE DATOS'!$O943="Mensual"),OR('BASE DE DATOS'!$O943="Trimestral",'BASE DE DATOS'!$O943="Mensual",'BASE DE DATOS'!$O943="Semestral",'BASE DE DATOS'!$O943="Anual")))))</f>
        <v>0</v>
      </c>
      <c r="C943" s="13" t="str">
        <f>IF(B943,COUNTIF($B$2:B943,TRUE()),"")</f>
        <v/>
      </c>
    </row>
    <row r="944" spans="1:3" x14ac:dyDescent="0.25">
      <c r="A944" s="13"/>
      <c r="B944" s="13" t="b">
        <f>AND('BASE DE DATOS'!$A944='Tablero Indicadores 1 Trimestre'!$G$2,IF('Tablero Indicadores 1 Trimestre'!$G$3="Primer Trimestre",OR('BASE DE DATOS'!$O944="Trimestral",'BASE DE DATOS'!$O944="Mensual"),IF('Tablero Indicadores 1 Trimestre'!$G$3="Segundo Trimestre",OR('BASE DE DATOS'!$O944="Trimestral",'BASE DE DATOS'!$O944="Mensual",'BASE DE DATOS'!$O944="Semestral"),IF('Tablero Indicadores 1 Trimestre'!$G$3="Tercer Trimestre",OR('BASE DE DATOS'!$O944="Trimestral",'BASE DE DATOS'!$O944="Mensual"),OR('BASE DE DATOS'!$O944="Trimestral",'BASE DE DATOS'!$O944="Mensual",'BASE DE DATOS'!$O944="Semestral",'BASE DE DATOS'!$O944="Anual")))))</f>
        <v>0</v>
      </c>
      <c r="C944" s="13" t="str">
        <f>IF(B944,COUNTIF($B$2:B944,TRUE()),"")</f>
        <v/>
      </c>
    </row>
    <row r="945" spans="1:3" x14ac:dyDescent="0.25">
      <c r="A945" s="13"/>
      <c r="B945" s="13" t="b">
        <f>AND('BASE DE DATOS'!$A945='Tablero Indicadores 1 Trimestre'!$G$2,IF('Tablero Indicadores 1 Trimestre'!$G$3="Primer Trimestre",OR('BASE DE DATOS'!$O945="Trimestral",'BASE DE DATOS'!$O945="Mensual"),IF('Tablero Indicadores 1 Trimestre'!$G$3="Segundo Trimestre",OR('BASE DE DATOS'!$O945="Trimestral",'BASE DE DATOS'!$O945="Mensual",'BASE DE DATOS'!$O945="Semestral"),IF('Tablero Indicadores 1 Trimestre'!$G$3="Tercer Trimestre",OR('BASE DE DATOS'!$O945="Trimestral",'BASE DE DATOS'!$O945="Mensual"),OR('BASE DE DATOS'!$O945="Trimestral",'BASE DE DATOS'!$O945="Mensual",'BASE DE DATOS'!$O945="Semestral",'BASE DE DATOS'!$O945="Anual")))))</f>
        <v>0</v>
      </c>
      <c r="C945" s="13" t="str">
        <f>IF(B945,COUNTIF($B$2:B945,TRUE()),"")</f>
        <v/>
      </c>
    </row>
    <row r="946" spans="1:3" x14ac:dyDescent="0.25">
      <c r="A946" s="13"/>
      <c r="B946" s="13" t="b">
        <f>AND('BASE DE DATOS'!$A946='Tablero Indicadores 1 Trimestre'!$G$2,IF('Tablero Indicadores 1 Trimestre'!$G$3="Primer Trimestre",OR('BASE DE DATOS'!$O946="Trimestral",'BASE DE DATOS'!$O946="Mensual"),IF('Tablero Indicadores 1 Trimestre'!$G$3="Segundo Trimestre",OR('BASE DE DATOS'!$O946="Trimestral",'BASE DE DATOS'!$O946="Mensual",'BASE DE DATOS'!$O946="Semestral"),IF('Tablero Indicadores 1 Trimestre'!$G$3="Tercer Trimestre",OR('BASE DE DATOS'!$O946="Trimestral",'BASE DE DATOS'!$O946="Mensual"),OR('BASE DE DATOS'!$O946="Trimestral",'BASE DE DATOS'!$O946="Mensual",'BASE DE DATOS'!$O946="Semestral",'BASE DE DATOS'!$O946="Anual")))))</f>
        <v>0</v>
      </c>
      <c r="C946" s="13" t="str">
        <f>IF(B946,COUNTIF($B$2:B946,TRUE()),"")</f>
        <v/>
      </c>
    </row>
    <row r="947" spans="1:3" x14ac:dyDescent="0.25">
      <c r="A947" s="13"/>
      <c r="B947" s="13" t="b">
        <f>AND('BASE DE DATOS'!$A947='Tablero Indicadores 1 Trimestre'!$G$2,IF('Tablero Indicadores 1 Trimestre'!$G$3="Primer Trimestre",OR('BASE DE DATOS'!$O947="Trimestral",'BASE DE DATOS'!$O947="Mensual"),IF('Tablero Indicadores 1 Trimestre'!$G$3="Segundo Trimestre",OR('BASE DE DATOS'!$O947="Trimestral",'BASE DE DATOS'!$O947="Mensual",'BASE DE DATOS'!$O947="Semestral"),IF('Tablero Indicadores 1 Trimestre'!$G$3="Tercer Trimestre",OR('BASE DE DATOS'!$O947="Trimestral",'BASE DE DATOS'!$O947="Mensual"),OR('BASE DE DATOS'!$O947="Trimestral",'BASE DE DATOS'!$O947="Mensual",'BASE DE DATOS'!$O947="Semestral",'BASE DE DATOS'!$O947="Anual")))))</f>
        <v>0</v>
      </c>
      <c r="C947" s="13" t="str">
        <f>IF(B947,COUNTIF($B$2:B947,TRUE()),"")</f>
        <v/>
      </c>
    </row>
    <row r="948" spans="1:3" x14ac:dyDescent="0.25">
      <c r="A948" s="13"/>
      <c r="B948" s="13" t="b">
        <f>AND('BASE DE DATOS'!$A948='Tablero Indicadores 1 Trimestre'!$G$2,IF('Tablero Indicadores 1 Trimestre'!$G$3="Primer Trimestre",OR('BASE DE DATOS'!$O948="Trimestral",'BASE DE DATOS'!$O948="Mensual"),IF('Tablero Indicadores 1 Trimestre'!$G$3="Segundo Trimestre",OR('BASE DE DATOS'!$O948="Trimestral",'BASE DE DATOS'!$O948="Mensual",'BASE DE DATOS'!$O948="Semestral"),IF('Tablero Indicadores 1 Trimestre'!$G$3="Tercer Trimestre",OR('BASE DE DATOS'!$O948="Trimestral",'BASE DE DATOS'!$O948="Mensual"),OR('BASE DE DATOS'!$O948="Trimestral",'BASE DE DATOS'!$O948="Mensual",'BASE DE DATOS'!$O948="Semestral",'BASE DE DATOS'!$O948="Anual")))))</f>
        <v>0</v>
      </c>
      <c r="C948" s="13" t="str">
        <f>IF(B948,COUNTIF($B$2:B948,TRUE()),"")</f>
        <v/>
      </c>
    </row>
    <row r="949" spans="1:3" x14ac:dyDescent="0.25">
      <c r="A949" s="13"/>
      <c r="B949" s="13" t="b">
        <f>AND('BASE DE DATOS'!$A949='Tablero Indicadores 1 Trimestre'!$G$2,IF('Tablero Indicadores 1 Trimestre'!$G$3="Primer Trimestre",OR('BASE DE DATOS'!$O949="Trimestral",'BASE DE DATOS'!$O949="Mensual"),IF('Tablero Indicadores 1 Trimestre'!$G$3="Segundo Trimestre",OR('BASE DE DATOS'!$O949="Trimestral",'BASE DE DATOS'!$O949="Mensual",'BASE DE DATOS'!$O949="Semestral"),IF('Tablero Indicadores 1 Trimestre'!$G$3="Tercer Trimestre",OR('BASE DE DATOS'!$O949="Trimestral",'BASE DE DATOS'!$O949="Mensual"),OR('BASE DE DATOS'!$O949="Trimestral",'BASE DE DATOS'!$O949="Mensual",'BASE DE DATOS'!$O949="Semestral",'BASE DE DATOS'!$O949="Anual")))))</f>
        <v>0</v>
      </c>
      <c r="C949" s="13" t="str">
        <f>IF(B949,COUNTIF($B$2:B949,TRUE()),"")</f>
        <v/>
      </c>
    </row>
    <row r="950" spans="1:3" x14ac:dyDescent="0.25">
      <c r="A950" s="13"/>
      <c r="B950" s="13" t="b">
        <f>AND('BASE DE DATOS'!$A950='Tablero Indicadores 1 Trimestre'!$G$2,IF('Tablero Indicadores 1 Trimestre'!$G$3="Primer Trimestre",OR('BASE DE DATOS'!$O950="Trimestral",'BASE DE DATOS'!$O950="Mensual"),IF('Tablero Indicadores 1 Trimestre'!$G$3="Segundo Trimestre",OR('BASE DE DATOS'!$O950="Trimestral",'BASE DE DATOS'!$O950="Mensual",'BASE DE DATOS'!$O950="Semestral"),IF('Tablero Indicadores 1 Trimestre'!$G$3="Tercer Trimestre",OR('BASE DE DATOS'!$O950="Trimestral",'BASE DE DATOS'!$O950="Mensual"),OR('BASE DE DATOS'!$O950="Trimestral",'BASE DE DATOS'!$O950="Mensual",'BASE DE DATOS'!$O950="Semestral",'BASE DE DATOS'!$O950="Anual")))))</f>
        <v>0</v>
      </c>
      <c r="C950" s="13" t="str">
        <f>IF(B950,COUNTIF($B$2:B950,TRUE()),"")</f>
        <v/>
      </c>
    </row>
    <row r="951" spans="1:3" x14ac:dyDescent="0.25">
      <c r="A951" s="13"/>
      <c r="B951" s="13" t="b">
        <f>AND('BASE DE DATOS'!$A951='Tablero Indicadores 1 Trimestre'!$G$2,IF('Tablero Indicadores 1 Trimestre'!$G$3="Primer Trimestre",OR('BASE DE DATOS'!$O951="Trimestral",'BASE DE DATOS'!$O951="Mensual"),IF('Tablero Indicadores 1 Trimestre'!$G$3="Segundo Trimestre",OR('BASE DE DATOS'!$O951="Trimestral",'BASE DE DATOS'!$O951="Mensual",'BASE DE DATOS'!$O951="Semestral"),IF('Tablero Indicadores 1 Trimestre'!$G$3="Tercer Trimestre",OR('BASE DE DATOS'!$O951="Trimestral",'BASE DE DATOS'!$O951="Mensual"),OR('BASE DE DATOS'!$O951="Trimestral",'BASE DE DATOS'!$O951="Mensual",'BASE DE DATOS'!$O951="Semestral",'BASE DE DATOS'!$O951="Anual")))))</f>
        <v>0</v>
      </c>
      <c r="C951" s="13" t="str">
        <f>IF(B951,COUNTIF($B$2:B951,TRUE()),"")</f>
        <v/>
      </c>
    </row>
    <row r="952" spans="1:3" x14ac:dyDescent="0.25">
      <c r="A952" s="13"/>
      <c r="B952" s="13" t="b">
        <f>AND('BASE DE DATOS'!$A952='Tablero Indicadores 1 Trimestre'!$G$2,IF('Tablero Indicadores 1 Trimestre'!$G$3="Primer Trimestre",OR('BASE DE DATOS'!$O952="Trimestral",'BASE DE DATOS'!$O952="Mensual"),IF('Tablero Indicadores 1 Trimestre'!$G$3="Segundo Trimestre",OR('BASE DE DATOS'!$O952="Trimestral",'BASE DE DATOS'!$O952="Mensual",'BASE DE DATOS'!$O952="Semestral"),IF('Tablero Indicadores 1 Trimestre'!$G$3="Tercer Trimestre",OR('BASE DE DATOS'!$O952="Trimestral",'BASE DE DATOS'!$O952="Mensual"),OR('BASE DE DATOS'!$O952="Trimestral",'BASE DE DATOS'!$O952="Mensual",'BASE DE DATOS'!$O952="Semestral",'BASE DE DATOS'!$O952="Anual")))))</f>
        <v>0</v>
      </c>
      <c r="C952" s="13" t="str">
        <f>IF(B952,COUNTIF($B$2:B952,TRUE()),"")</f>
        <v/>
      </c>
    </row>
  </sheetData>
  <sheetProtection algorithmName="SHA-512" hashValue="FkAueM/VVqHCSRySX7UeJ7d3M1ZTD5458cwMQjhCccLq4Lsv1OiAJgTvb6oKWaLlvB84mdtfJfMsFRlfxIPY5A==" saltValue="VbdWkfxIstY3ZPSDCDWgdg=="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C952"/>
  <sheetViews>
    <sheetView topLeftCell="A940" workbookViewId="0">
      <selection activeCell="B948" sqref="B948"/>
    </sheetView>
  </sheetViews>
  <sheetFormatPr baseColWidth="10" defaultColWidth="8.7109375" defaultRowHeight="15" x14ac:dyDescent="0.25"/>
  <sheetData>
    <row r="1" spans="1:3" x14ac:dyDescent="0.25">
      <c r="A1" s="13" t="s">
        <v>2950</v>
      </c>
      <c r="B1" s="13" t="s">
        <v>2951</v>
      </c>
      <c r="C1" s="13" t="s">
        <v>2952</v>
      </c>
    </row>
    <row r="2" spans="1:3" x14ac:dyDescent="0.25">
      <c r="A2" s="13">
        <f t="shared" ref="A2:A33" si="0">IFERROR(MATCH(ROW()-1,$C$2:$C$952,0)+1,"")</f>
        <v>799</v>
      </c>
      <c r="B2" s="13" t="b">
        <f>AND('BASE DE DATOS'!$A2='Tablero Indicadores 2 Trimestre'!$G$2,IF('Tablero Indicadores 2 Trimestre'!$G$3="Primer Trimestre",OR('BASE DE DATOS'!$O2="Trimestral",'BASE DE DATOS'!$O2="Mensual"),IF('Tablero Indicadores 2 Trimestre'!$G$3="Segundo Trimestre",OR('BASE DE DATOS'!$O2="Trimestral",'BASE DE DATOS'!$O2="Mensual",'BASE DE DATOS'!$O2="Semestral"),IF('Tablero Indicadores 2 Trimestre'!$G$3="Tercer Trimestre",OR('BASE DE DATOS'!$O2="Trimestral",'BASE DE DATOS'!$O2="Mensual"),OR('BASE DE DATOS'!$O2="Trimestral",'BASE DE DATOS'!$O2="Mensual",'BASE DE DATOS'!$O2="Semestral",'BASE DE DATOS'!$O2="Anual")))))</f>
        <v>0</v>
      </c>
      <c r="C2" s="13" t="str">
        <f>IF(B2,COUNTIF($B$2:B2,TRUE()),"")</f>
        <v/>
      </c>
    </row>
    <row r="3" spans="1:3" x14ac:dyDescent="0.25">
      <c r="A3" s="13">
        <f t="shared" si="0"/>
        <v>800</v>
      </c>
      <c r="B3" s="13" t="b">
        <f>AND('BASE DE DATOS'!$A3='Tablero Indicadores 2 Trimestre'!$G$2,IF('Tablero Indicadores 2 Trimestre'!$G$3="Primer Trimestre",OR('BASE DE DATOS'!$O3="Trimestral",'BASE DE DATOS'!$O3="Mensual"),IF('Tablero Indicadores 2 Trimestre'!$G$3="Segundo Trimestre",OR('BASE DE DATOS'!$O3="Trimestral",'BASE DE DATOS'!$O3="Mensual",'BASE DE DATOS'!$O3="Semestral"),IF('Tablero Indicadores 2 Trimestre'!$G$3="Tercer Trimestre",OR('BASE DE DATOS'!$O3="Trimestral",'BASE DE DATOS'!$O3="Mensual"),OR('BASE DE DATOS'!$O3="Trimestral",'BASE DE DATOS'!$O3="Mensual",'BASE DE DATOS'!$O3="Semestral",'BASE DE DATOS'!$O3="Anual")))))</f>
        <v>0</v>
      </c>
      <c r="C3" s="13" t="str">
        <f>IF(B3,COUNTIF($B$2:B3,TRUE()),"")</f>
        <v/>
      </c>
    </row>
    <row r="4" spans="1:3" x14ac:dyDescent="0.25">
      <c r="A4" s="13">
        <f t="shared" si="0"/>
        <v>801</v>
      </c>
      <c r="B4" s="13" t="b">
        <f>AND('BASE DE DATOS'!$A4='Tablero Indicadores 2 Trimestre'!$G$2,IF('Tablero Indicadores 2 Trimestre'!$G$3="Primer Trimestre",OR('BASE DE DATOS'!$O4="Trimestral",'BASE DE DATOS'!$O4="Mensual"),IF('Tablero Indicadores 2 Trimestre'!$G$3="Segundo Trimestre",OR('BASE DE DATOS'!$O4="Trimestral",'BASE DE DATOS'!$O4="Mensual",'BASE DE DATOS'!$O4="Semestral"),IF('Tablero Indicadores 2 Trimestre'!$G$3="Tercer Trimestre",OR('BASE DE DATOS'!$O4="Trimestral",'BASE DE DATOS'!$O4="Mensual"),OR('BASE DE DATOS'!$O4="Trimestral",'BASE DE DATOS'!$O4="Mensual",'BASE DE DATOS'!$O4="Semestral",'BASE DE DATOS'!$O4="Anual")))))</f>
        <v>0</v>
      </c>
      <c r="C4" s="13" t="str">
        <f>IF(B4,COUNTIF($B$2:B4,TRUE()),"")</f>
        <v/>
      </c>
    </row>
    <row r="5" spans="1:3" x14ac:dyDescent="0.25">
      <c r="A5" s="13">
        <f t="shared" si="0"/>
        <v>802</v>
      </c>
      <c r="B5" s="13" t="b">
        <f>AND('BASE DE DATOS'!$A5='Tablero Indicadores 2 Trimestre'!$G$2,IF('Tablero Indicadores 2 Trimestre'!$G$3="Primer Trimestre",OR('BASE DE DATOS'!$O5="Trimestral",'BASE DE DATOS'!$O5="Mensual"),IF('Tablero Indicadores 2 Trimestre'!$G$3="Segundo Trimestre",OR('BASE DE DATOS'!$O5="Trimestral",'BASE DE DATOS'!$O5="Mensual",'BASE DE DATOS'!$O5="Semestral"),IF('Tablero Indicadores 2 Trimestre'!$G$3="Tercer Trimestre",OR('BASE DE DATOS'!$O5="Trimestral",'BASE DE DATOS'!$O5="Mensual"),OR('BASE DE DATOS'!$O5="Trimestral",'BASE DE DATOS'!$O5="Mensual",'BASE DE DATOS'!$O5="Semestral",'BASE DE DATOS'!$O5="Anual")))))</f>
        <v>0</v>
      </c>
      <c r="C5" s="13" t="str">
        <f>IF(B5,COUNTIF($B$2:B5,TRUE()),"")</f>
        <v/>
      </c>
    </row>
    <row r="6" spans="1:3" x14ac:dyDescent="0.25">
      <c r="A6" s="13">
        <f t="shared" si="0"/>
        <v>803</v>
      </c>
      <c r="B6" s="13" t="b">
        <f>AND('BASE DE DATOS'!$A6='Tablero Indicadores 2 Trimestre'!$G$2,IF('Tablero Indicadores 2 Trimestre'!$G$3="Primer Trimestre",OR('BASE DE DATOS'!$O6="Trimestral",'BASE DE DATOS'!$O6="Mensual"),IF('Tablero Indicadores 2 Trimestre'!$G$3="Segundo Trimestre",OR('BASE DE DATOS'!$O6="Trimestral",'BASE DE DATOS'!$O6="Mensual",'BASE DE DATOS'!$O6="Semestral"),IF('Tablero Indicadores 2 Trimestre'!$G$3="Tercer Trimestre",OR('BASE DE DATOS'!$O6="Trimestral",'BASE DE DATOS'!$O6="Mensual"),OR('BASE DE DATOS'!$O6="Trimestral",'BASE DE DATOS'!$O6="Mensual",'BASE DE DATOS'!$O6="Semestral",'BASE DE DATOS'!$O6="Anual")))))</f>
        <v>0</v>
      </c>
      <c r="C6" s="13" t="str">
        <f>IF(B6,COUNTIF($B$2:B6,TRUE()),"")</f>
        <v/>
      </c>
    </row>
    <row r="7" spans="1:3" x14ac:dyDescent="0.25">
      <c r="A7" s="13">
        <f t="shared" si="0"/>
        <v>804</v>
      </c>
      <c r="B7" s="13" t="b">
        <f>AND('BASE DE DATOS'!$A7='Tablero Indicadores 2 Trimestre'!$G$2,IF('Tablero Indicadores 2 Trimestre'!$G$3="Primer Trimestre",OR('BASE DE DATOS'!$O7="Trimestral",'BASE DE DATOS'!$O7="Mensual"),IF('Tablero Indicadores 2 Trimestre'!$G$3="Segundo Trimestre",OR('BASE DE DATOS'!$O7="Trimestral",'BASE DE DATOS'!$O7="Mensual",'BASE DE DATOS'!$O7="Semestral"),IF('Tablero Indicadores 2 Trimestre'!$G$3="Tercer Trimestre",OR('BASE DE DATOS'!$O7="Trimestral",'BASE DE DATOS'!$O7="Mensual"),OR('BASE DE DATOS'!$O7="Trimestral",'BASE DE DATOS'!$O7="Mensual",'BASE DE DATOS'!$O7="Semestral",'BASE DE DATOS'!$O7="Anual")))))</f>
        <v>0</v>
      </c>
      <c r="C7" s="13" t="str">
        <f>IF(B7,COUNTIF($B$2:B7,TRUE()),"")</f>
        <v/>
      </c>
    </row>
    <row r="8" spans="1:3" x14ac:dyDescent="0.25">
      <c r="A8" s="13">
        <f t="shared" si="0"/>
        <v>805</v>
      </c>
      <c r="B8" s="13" t="b">
        <f>AND('BASE DE DATOS'!$A8='Tablero Indicadores 2 Trimestre'!$G$2,IF('Tablero Indicadores 2 Trimestre'!$G$3="Primer Trimestre",OR('BASE DE DATOS'!$O8="Trimestral",'BASE DE DATOS'!$O8="Mensual"),IF('Tablero Indicadores 2 Trimestre'!$G$3="Segundo Trimestre",OR('BASE DE DATOS'!$O8="Trimestral",'BASE DE DATOS'!$O8="Mensual",'BASE DE DATOS'!$O8="Semestral"),IF('Tablero Indicadores 2 Trimestre'!$G$3="Tercer Trimestre",OR('BASE DE DATOS'!$O8="Trimestral",'BASE DE DATOS'!$O8="Mensual"),OR('BASE DE DATOS'!$O8="Trimestral",'BASE DE DATOS'!$O8="Mensual",'BASE DE DATOS'!$O8="Semestral",'BASE DE DATOS'!$O8="Anual")))))</f>
        <v>0</v>
      </c>
      <c r="C8" s="13" t="str">
        <f>IF(B8,COUNTIF($B$2:B8,TRUE()),"")</f>
        <v/>
      </c>
    </row>
    <row r="9" spans="1:3" x14ac:dyDescent="0.25">
      <c r="A9" s="13">
        <f t="shared" si="0"/>
        <v>806</v>
      </c>
      <c r="B9" s="13" t="b">
        <f>AND('BASE DE DATOS'!$A9='Tablero Indicadores 2 Trimestre'!$G$2,IF('Tablero Indicadores 2 Trimestre'!$G$3="Primer Trimestre",OR('BASE DE DATOS'!$O9="Trimestral",'BASE DE DATOS'!$O9="Mensual"),IF('Tablero Indicadores 2 Trimestre'!$G$3="Segundo Trimestre",OR('BASE DE DATOS'!$O9="Trimestral",'BASE DE DATOS'!$O9="Mensual",'BASE DE DATOS'!$O9="Semestral"),IF('Tablero Indicadores 2 Trimestre'!$G$3="Tercer Trimestre",OR('BASE DE DATOS'!$O9="Trimestral",'BASE DE DATOS'!$O9="Mensual"),OR('BASE DE DATOS'!$O9="Trimestral",'BASE DE DATOS'!$O9="Mensual",'BASE DE DATOS'!$O9="Semestral",'BASE DE DATOS'!$O9="Anual")))))</f>
        <v>0</v>
      </c>
      <c r="C9" s="13" t="str">
        <f>IF(B9,COUNTIF($B$2:B9,TRUE()),"")</f>
        <v/>
      </c>
    </row>
    <row r="10" spans="1:3" x14ac:dyDescent="0.25">
      <c r="A10" s="13">
        <f t="shared" si="0"/>
        <v>825</v>
      </c>
      <c r="B10" s="13" t="b">
        <f>AND('BASE DE DATOS'!$A10='Tablero Indicadores 2 Trimestre'!$G$2,IF('Tablero Indicadores 2 Trimestre'!$G$3="Primer Trimestre",OR('BASE DE DATOS'!$O10="Trimestral",'BASE DE DATOS'!$O10="Mensual"),IF('Tablero Indicadores 2 Trimestre'!$G$3="Segundo Trimestre",OR('BASE DE DATOS'!$O10="Trimestral",'BASE DE DATOS'!$O10="Mensual",'BASE DE DATOS'!$O10="Semestral"),IF('Tablero Indicadores 2 Trimestre'!$G$3="Tercer Trimestre",OR('BASE DE DATOS'!$O10="Trimestral",'BASE DE DATOS'!$O10="Mensual"),OR('BASE DE DATOS'!$O10="Trimestral",'BASE DE DATOS'!$O10="Mensual",'BASE DE DATOS'!$O10="Semestral",'BASE DE DATOS'!$O10="Anual")))))</f>
        <v>0</v>
      </c>
      <c r="C10" s="13" t="str">
        <f>IF(B10,COUNTIF($B$2:B10,TRUE()),"")</f>
        <v/>
      </c>
    </row>
    <row r="11" spans="1:3" x14ac:dyDescent="0.25">
      <c r="A11" s="13">
        <f t="shared" si="0"/>
        <v>826</v>
      </c>
      <c r="B11" s="13" t="b">
        <f>AND('BASE DE DATOS'!$A11='Tablero Indicadores 2 Trimestre'!$G$2,IF('Tablero Indicadores 2 Trimestre'!$G$3="Primer Trimestre",OR('BASE DE DATOS'!$O11="Trimestral",'BASE DE DATOS'!$O11="Mensual"),IF('Tablero Indicadores 2 Trimestre'!$G$3="Segundo Trimestre",OR('BASE DE DATOS'!$O11="Trimestral",'BASE DE DATOS'!$O11="Mensual",'BASE DE DATOS'!$O11="Semestral"),IF('Tablero Indicadores 2 Trimestre'!$G$3="Tercer Trimestre",OR('BASE DE DATOS'!$O11="Trimestral",'BASE DE DATOS'!$O11="Mensual"),OR('BASE DE DATOS'!$O11="Trimestral",'BASE DE DATOS'!$O11="Mensual",'BASE DE DATOS'!$O11="Semestral",'BASE DE DATOS'!$O11="Anual")))))</f>
        <v>0</v>
      </c>
      <c r="C11" s="13" t="str">
        <f>IF(B11,COUNTIF($B$2:B11,TRUE()),"")</f>
        <v/>
      </c>
    </row>
    <row r="12" spans="1:3" x14ac:dyDescent="0.25">
      <c r="A12" s="13">
        <f t="shared" si="0"/>
        <v>827</v>
      </c>
      <c r="B12" s="13" t="b">
        <f>AND('BASE DE DATOS'!$A12='Tablero Indicadores 2 Trimestre'!$G$2,IF('Tablero Indicadores 2 Trimestre'!$G$3="Primer Trimestre",OR('BASE DE DATOS'!$O12="Trimestral",'BASE DE DATOS'!$O12="Mensual"),IF('Tablero Indicadores 2 Trimestre'!$G$3="Segundo Trimestre",OR('BASE DE DATOS'!$O12="Trimestral",'BASE DE DATOS'!$O12="Mensual",'BASE DE DATOS'!$O12="Semestral"),IF('Tablero Indicadores 2 Trimestre'!$G$3="Tercer Trimestre",OR('BASE DE DATOS'!$O12="Trimestral",'BASE DE DATOS'!$O12="Mensual"),OR('BASE DE DATOS'!$O12="Trimestral",'BASE DE DATOS'!$O12="Mensual",'BASE DE DATOS'!$O12="Semestral",'BASE DE DATOS'!$O12="Anual")))))</f>
        <v>0</v>
      </c>
      <c r="C12" s="13" t="str">
        <f>IF(B12,COUNTIF($B$2:B12,TRUE()),"")</f>
        <v/>
      </c>
    </row>
    <row r="13" spans="1:3" x14ac:dyDescent="0.25">
      <c r="A13" s="13">
        <f t="shared" si="0"/>
        <v>828</v>
      </c>
      <c r="B13" s="13" t="b">
        <f>AND('BASE DE DATOS'!$A13='Tablero Indicadores 2 Trimestre'!$G$2,IF('Tablero Indicadores 2 Trimestre'!$G$3="Primer Trimestre",OR('BASE DE DATOS'!$O13="Trimestral",'BASE DE DATOS'!$O13="Mensual"),IF('Tablero Indicadores 2 Trimestre'!$G$3="Segundo Trimestre",OR('BASE DE DATOS'!$O13="Trimestral",'BASE DE DATOS'!$O13="Mensual",'BASE DE DATOS'!$O13="Semestral"),IF('Tablero Indicadores 2 Trimestre'!$G$3="Tercer Trimestre",OR('BASE DE DATOS'!$O13="Trimestral",'BASE DE DATOS'!$O13="Mensual"),OR('BASE DE DATOS'!$O13="Trimestral",'BASE DE DATOS'!$O13="Mensual",'BASE DE DATOS'!$O13="Semestral",'BASE DE DATOS'!$O13="Anual")))))</f>
        <v>0</v>
      </c>
      <c r="C13" s="13" t="str">
        <f>IF(B13,COUNTIF($B$2:B13,TRUE()),"")</f>
        <v/>
      </c>
    </row>
    <row r="14" spans="1:3" x14ac:dyDescent="0.25">
      <c r="A14" s="13">
        <f t="shared" si="0"/>
        <v>829</v>
      </c>
      <c r="B14" s="13" t="b">
        <f>AND('BASE DE DATOS'!$A14='Tablero Indicadores 2 Trimestre'!$G$2,IF('Tablero Indicadores 2 Trimestre'!$G$3="Primer Trimestre",OR('BASE DE DATOS'!$O14="Trimestral",'BASE DE DATOS'!$O14="Mensual"),IF('Tablero Indicadores 2 Trimestre'!$G$3="Segundo Trimestre",OR('BASE DE DATOS'!$O14="Trimestral",'BASE DE DATOS'!$O14="Mensual",'BASE DE DATOS'!$O14="Semestral"),IF('Tablero Indicadores 2 Trimestre'!$G$3="Tercer Trimestre",OR('BASE DE DATOS'!$O14="Trimestral",'BASE DE DATOS'!$O14="Mensual"),OR('BASE DE DATOS'!$O14="Trimestral",'BASE DE DATOS'!$O14="Mensual",'BASE DE DATOS'!$O14="Semestral",'BASE DE DATOS'!$O14="Anual")))))</f>
        <v>0</v>
      </c>
      <c r="C14" s="13" t="str">
        <f>IF(B14,COUNTIF($B$2:B14,TRUE()),"")</f>
        <v/>
      </c>
    </row>
    <row r="15" spans="1:3" x14ac:dyDescent="0.25">
      <c r="A15" s="13">
        <f t="shared" si="0"/>
        <v>830</v>
      </c>
      <c r="B15" s="13" t="b">
        <f>AND('BASE DE DATOS'!$A15='Tablero Indicadores 2 Trimestre'!$G$2,IF('Tablero Indicadores 2 Trimestre'!$G$3="Primer Trimestre",OR('BASE DE DATOS'!$O15="Trimestral",'BASE DE DATOS'!$O15="Mensual"),IF('Tablero Indicadores 2 Trimestre'!$G$3="Segundo Trimestre",OR('BASE DE DATOS'!$O15="Trimestral",'BASE DE DATOS'!$O15="Mensual",'BASE DE DATOS'!$O15="Semestral"),IF('Tablero Indicadores 2 Trimestre'!$G$3="Tercer Trimestre",OR('BASE DE DATOS'!$O15="Trimestral",'BASE DE DATOS'!$O15="Mensual"),OR('BASE DE DATOS'!$O15="Trimestral",'BASE DE DATOS'!$O15="Mensual",'BASE DE DATOS'!$O15="Semestral",'BASE DE DATOS'!$O15="Anual")))))</f>
        <v>0</v>
      </c>
      <c r="C15" s="13" t="str">
        <f>IF(B15,COUNTIF($B$2:B15,TRUE()),"")</f>
        <v/>
      </c>
    </row>
    <row r="16" spans="1:3" x14ac:dyDescent="0.25">
      <c r="A16" s="13">
        <f t="shared" si="0"/>
        <v>859</v>
      </c>
      <c r="B16" s="13" t="b">
        <f>AND('BASE DE DATOS'!$A16='Tablero Indicadores 2 Trimestre'!$G$2,IF('Tablero Indicadores 2 Trimestre'!$G$3="Primer Trimestre",OR('BASE DE DATOS'!$O16="Trimestral",'BASE DE DATOS'!$O16="Mensual"),IF('Tablero Indicadores 2 Trimestre'!$G$3="Segundo Trimestre",OR('BASE DE DATOS'!$O16="Trimestral",'BASE DE DATOS'!$O16="Mensual",'BASE DE DATOS'!$O16="Semestral"),IF('Tablero Indicadores 2 Trimestre'!$G$3="Tercer Trimestre",OR('BASE DE DATOS'!$O16="Trimestral",'BASE DE DATOS'!$O16="Mensual"),OR('BASE DE DATOS'!$O16="Trimestral",'BASE DE DATOS'!$O16="Mensual",'BASE DE DATOS'!$O16="Semestral",'BASE DE DATOS'!$O16="Anual")))))</f>
        <v>0</v>
      </c>
      <c r="C16" s="13" t="str">
        <f>IF(B16,COUNTIF($B$2:B16,TRUE()),"")</f>
        <v/>
      </c>
    </row>
    <row r="17" spans="1:3" x14ac:dyDescent="0.25">
      <c r="A17" s="13">
        <f t="shared" si="0"/>
        <v>860</v>
      </c>
      <c r="B17" s="13" t="b">
        <f>AND('BASE DE DATOS'!$A17='Tablero Indicadores 2 Trimestre'!$G$2,IF('Tablero Indicadores 2 Trimestre'!$G$3="Primer Trimestre",OR('BASE DE DATOS'!$O17="Trimestral",'BASE DE DATOS'!$O17="Mensual"),IF('Tablero Indicadores 2 Trimestre'!$G$3="Segundo Trimestre",OR('BASE DE DATOS'!$O17="Trimestral",'BASE DE DATOS'!$O17="Mensual",'BASE DE DATOS'!$O17="Semestral"),IF('Tablero Indicadores 2 Trimestre'!$G$3="Tercer Trimestre",OR('BASE DE DATOS'!$O17="Trimestral",'BASE DE DATOS'!$O17="Mensual"),OR('BASE DE DATOS'!$O17="Trimestral",'BASE DE DATOS'!$O17="Mensual",'BASE DE DATOS'!$O17="Semestral",'BASE DE DATOS'!$O17="Anual")))))</f>
        <v>0</v>
      </c>
      <c r="C17" s="13" t="str">
        <f>IF(B17,COUNTIF($B$2:B17,TRUE()),"")</f>
        <v/>
      </c>
    </row>
    <row r="18" spans="1:3" x14ac:dyDescent="0.25">
      <c r="A18" s="13">
        <f t="shared" si="0"/>
        <v>861</v>
      </c>
      <c r="B18" s="13" t="b">
        <f>AND('BASE DE DATOS'!$A18='Tablero Indicadores 2 Trimestre'!$G$2,IF('Tablero Indicadores 2 Trimestre'!$G$3="Primer Trimestre",OR('BASE DE DATOS'!$O18="Trimestral",'BASE DE DATOS'!$O18="Mensual"),IF('Tablero Indicadores 2 Trimestre'!$G$3="Segundo Trimestre",OR('BASE DE DATOS'!$O18="Trimestral",'BASE DE DATOS'!$O18="Mensual",'BASE DE DATOS'!$O18="Semestral"),IF('Tablero Indicadores 2 Trimestre'!$G$3="Tercer Trimestre",OR('BASE DE DATOS'!$O18="Trimestral",'BASE DE DATOS'!$O18="Mensual"),OR('BASE DE DATOS'!$O18="Trimestral",'BASE DE DATOS'!$O18="Mensual",'BASE DE DATOS'!$O18="Semestral",'BASE DE DATOS'!$O18="Anual")))))</f>
        <v>0</v>
      </c>
      <c r="C18" s="13" t="str">
        <f>IF(B18,COUNTIF($B$2:B18,TRUE()),"")</f>
        <v/>
      </c>
    </row>
    <row r="19" spans="1:3" x14ac:dyDescent="0.25">
      <c r="A19" s="13">
        <f t="shared" si="0"/>
        <v>862</v>
      </c>
      <c r="B19" s="13" t="b">
        <f>AND('BASE DE DATOS'!$A19='Tablero Indicadores 2 Trimestre'!$G$2,IF('Tablero Indicadores 2 Trimestre'!$G$3="Primer Trimestre",OR('BASE DE DATOS'!$O19="Trimestral",'BASE DE DATOS'!$O19="Mensual"),IF('Tablero Indicadores 2 Trimestre'!$G$3="Segundo Trimestre",OR('BASE DE DATOS'!$O19="Trimestral",'BASE DE DATOS'!$O19="Mensual",'BASE DE DATOS'!$O19="Semestral"),IF('Tablero Indicadores 2 Trimestre'!$G$3="Tercer Trimestre",OR('BASE DE DATOS'!$O19="Trimestral",'BASE DE DATOS'!$O19="Mensual"),OR('BASE DE DATOS'!$O19="Trimestral",'BASE DE DATOS'!$O19="Mensual",'BASE DE DATOS'!$O19="Semestral",'BASE DE DATOS'!$O19="Anual")))))</f>
        <v>0</v>
      </c>
      <c r="C19" s="13" t="str">
        <f>IF(B19,COUNTIF($B$2:B19,TRUE()),"")</f>
        <v/>
      </c>
    </row>
    <row r="20" spans="1:3" x14ac:dyDescent="0.25">
      <c r="A20" s="13">
        <f t="shared" si="0"/>
        <v>863</v>
      </c>
      <c r="B20" s="13" t="b">
        <f>AND('BASE DE DATOS'!$A20='Tablero Indicadores 2 Trimestre'!$G$2,IF('Tablero Indicadores 2 Trimestre'!$G$3="Primer Trimestre",OR('BASE DE DATOS'!$O20="Trimestral",'BASE DE DATOS'!$O20="Mensual"),IF('Tablero Indicadores 2 Trimestre'!$G$3="Segundo Trimestre",OR('BASE DE DATOS'!$O20="Trimestral",'BASE DE DATOS'!$O20="Mensual",'BASE DE DATOS'!$O20="Semestral"),IF('Tablero Indicadores 2 Trimestre'!$G$3="Tercer Trimestre",OR('BASE DE DATOS'!$O20="Trimestral",'BASE DE DATOS'!$O20="Mensual"),OR('BASE DE DATOS'!$O20="Trimestral",'BASE DE DATOS'!$O20="Mensual",'BASE DE DATOS'!$O20="Semestral",'BASE DE DATOS'!$O20="Anual")))))</f>
        <v>0</v>
      </c>
      <c r="C20" s="13" t="str">
        <f>IF(B20,COUNTIF($B$2:B20,TRUE()),"")</f>
        <v/>
      </c>
    </row>
    <row r="21" spans="1:3" x14ac:dyDescent="0.25">
      <c r="A21" s="13">
        <f t="shared" si="0"/>
        <v>864</v>
      </c>
      <c r="B21" s="13" t="b">
        <f>AND('BASE DE DATOS'!$A21='Tablero Indicadores 2 Trimestre'!$G$2,IF('Tablero Indicadores 2 Trimestre'!$G$3="Primer Trimestre",OR('BASE DE DATOS'!$O21="Trimestral",'BASE DE DATOS'!$O21="Mensual"),IF('Tablero Indicadores 2 Trimestre'!$G$3="Segundo Trimestre",OR('BASE DE DATOS'!$O21="Trimestral",'BASE DE DATOS'!$O21="Mensual",'BASE DE DATOS'!$O21="Semestral"),IF('Tablero Indicadores 2 Trimestre'!$G$3="Tercer Trimestre",OR('BASE DE DATOS'!$O21="Trimestral",'BASE DE DATOS'!$O21="Mensual"),OR('BASE DE DATOS'!$O21="Trimestral",'BASE DE DATOS'!$O21="Mensual",'BASE DE DATOS'!$O21="Semestral",'BASE DE DATOS'!$O21="Anual")))))</f>
        <v>0</v>
      </c>
      <c r="C21" s="13" t="str">
        <f>IF(B21,COUNTIF($B$2:B21,TRUE()),"")</f>
        <v/>
      </c>
    </row>
    <row r="22" spans="1:3" x14ac:dyDescent="0.25">
      <c r="A22" s="13">
        <f t="shared" si="0"/>
        <v>865</v>
      </c>
      <c r="B22" s="13" t="b">
        <f>AND('BASE DE DATOS'!$A22='Tablero Indicadores 2 Trimestre'!$G$2,IF('Tablero Indicadores 2 Trimestre'!$G$3="Primer Trimestre",OR('BASE DE DATOS'!$O22="Trimestral",'BASE DE DATOS'!$O22="Mensual"),IF('Tablero Indicadores 2 Trimestre'!$G$3="Segundo Trimestre",OR('BASE DE DATOS'!$O22="Trimestral",'BASE DE DATOS'!$O22="Mensual",'BASE DE DATOS'!$O22="Semestral"),IF('Tablero Indicadores 2 Trimestre'!$G$3="Tercer Trimestre",OR('BASE DE DATOS'!$O22="Trimestral",'BASE DE DATOS'!$O22="Mensual"),OR('BASE DE DATOS'!$O22="Trimestral",'BASE DE DATOS'!$O22="Mensual",'BASE DE DATOS'!$O22="Semestral",'BASE DE DATOS'!$O22="Anual")))))</f>
        <v>0</v>
      </c>
      <c r="C22" s="13" t="str">
        <f>IF(B22,COUNTIF($B$2:B22,TRUE()),"")</f>
        <v/>
      </c>
    </row>
    <row r="23" spans="1:3" x14ac:dyDescent="0.25">
      <c r="A23" s="13">
        <f t="shared" si="0"/>
        <v>866</v>
      </c>
      <c r="B23" s="13" t="b">
        <f>AND('BASE DE DATOS'!$A23='Tablero Indicadores 2 Trimestre'!$G$2,IF('Tablero Indicadores 2 Trimestre'!$G$3="Primer Trimestre",OR('BASE DE DATOS'!$O23="Trimestral",'BASE DE DATOS'!$O23="Mensual"),IF('Tablero Indicadores 2 Trimestre'!$G$3="Segundo Trimestre",OR('BASE DE DATOS'!$O23="Trimestral",'BASE DE DATOS'!$O23="Mensual",'BASE DE DATOS'!$O23="Semestral"),IF('Tablero Indicadores 2 Trimestre'!$G$3="Tercer Trimestre",OR('BASE DE DATOS'!$O23="Trimestral",'BASE DE DATOS'!$O23="Mensual"),OR('BASE DE DATOS'!$O23="Trimestral",'BASE DE DATOS'!$O23="Mensual",'BASE DE DATOS'!$O23="Semestral",'BASE DE DATOS'!$O23="Anual")))))</f>
        <v>0</v>
      </c>
      <c r="C23" s="13" t="str">
        <f>IF(B23,COUNTIF($B$2:B23,TRUE()),"")</f>
        <v/>
      </c>
    </row>
    <row r="24" spans="1:3" x14ac:dyDescent="0.25">
      <c r="A24" s="13">
        <f t="shared" si="0"/>
        <v>867</v>
      </c>
      <c r="B24" s="13" t="b">
        <f>AND('BASE DE DATOS'!$A24='Tablero Indicadores 2 Trimestre'!$G$2,IF('Tablero Indicadores 2 Trimestre'!$G$3="Primer Trimestre",OR('BASE DE DATOS'!$O24="Trimestral",'BASE DE DATOS'!$O24="Mensual"),IF('Tablero Indicadores 2 Trimestre'!$G$3="Segundo Trimestre",OR('BASE DE DATOS'!$O24="Trimestral",'BASE DE DATOS'!$O24="Mensual",'BASE DE DATOS'!$O24="Semestral"),IF('Tablero Indicadores 2 Trimestre'!$G$3="Tercer Trimestre",OR('BASE DE DATOS'!$O24="Trimestral",'BASE DE DATOS'!$O24="Mensual"),OR('BASE DE DATOS'!$O24="Trimestral",'BASE DE DATOS'!$O24="Mensual",'BASE DE DATOS'!$O24="Semestral",'BASE DE DATOS'!$O24="Anual")))))</f>
        <v>0</v>
      </c>
      <c r="C24" s="13" t="str">
        <f>IF(B24,COUNTIF($B$2:B24,TRUE()),"")</f>
        <v/>
      </c>
    </row>
    <row r="25" spans="1:3" x14ac:dyDescent="0.25">
      <c r="A25" s="13">
        <f t="shared" si="0"/>
        <v>868</v>
      </c>
      <c r="B25" s="13" t="b">
        <f>AND('BASE DE DATOS'!$A25='Tablero Indicadores 2 Trimestre'!$G$2,IF('Tablero Indicadores 2 Trimestre'!$G$3="Primer Trimestre",OR('BASE DE DATOS'!$O25="Trimestral",'BASE DE DATOS'!$O25="Mensual"),IF('Tablero Indicadores 2 Trimestre'!$G$3="Segundo Trimestre",OR('BASE DE DATOS'!$O25="Trimestral",'BASE DE DATOS'!$O25="Mensual",'BASE DE DATOS'!$O25="Semestral"),IF('Tablero Indicadores 2 Trimestre'!$G$3="Tercer Trimestre",OR('BASE DE DATOS'!$O25="Trimestral",'BASE DE DATOS'!$O25="Mensual"),OR('BASE DE DATOS'!$O25="Trimestral",'BASE DE DATOS'!$O25="Mensual",'BASE DE DATOS'!$O25="Semestral",'BASE DE DATOS'!$O25="Anual")))))</f>
        <v>0</v>
      </c>
      <c r="C25" s="13" t="str">
        <f>IF(B25,COUNTIF($B$2:B25,TRUE()),"")</f>
        <v/>
      </c>
    </row>
    <row r="26" spans="1:3" x14ac:dyDescent="0.25">
      <c r="A26" s="13">
        <f t="shared" si="0"/>
        <v>869</v>
      </c>
      <c r="B26" s="13" t="b">
        <f>AND('BASE DE DATOS'!$A26='Tablero Indicadores 2 Trimestre'!$G$2,IF('Tablero Indicadores 2 Trimestre'!$G$3="Primer Trimestre",OR('BASE DE DATOS'!$O26="Trimestral",'BASE DE DATOS'!$O26="Mensual"),IF('Tablero Indicadores 2 Trimestre'!$G$3="Segundo Trimestre",OR('BASE DE DATOS'!$O26="Trimestral",'BASE DE DATOS'!$O26="Mensual",'BASE DE DATOS'!$O26="Semestral"),IF('Tablero Indicadores 2 Trimestre'!$G$3="Tercer Trimestre",OR('BASE DE DATOS'!$O26="Trimestral",'BASE DE DATOS'!$O26="Mensual"),OR('BASE DE DATOS'!$O26="Trimestral",'BASE DE DATOS'!$O26="Mensual",'BASE DE DATOS'!$O26="Semestral",'BASE DE DATOS'!$O26="Anual")))))</f>
        <v>0</v>
      </c>
      <c r="C26" s="13" t="str">
        <f>IF(B26,COUNTIF($B$2:B26,TRUE()),"")</f>
        <v/>
      </c>
    </row>
    <row r="27" spans="1:3" x14ac:dyDescent="0.25">
      <c r="A27" s="13">
        <f t="shared" si="0"/>
        <v>870</v>
      </c>
      <c r="B27" s="13" t="b">
        <f>AND('BASE DE DATOS'!$A27='Tablero Indicadores 2 Trimestre'!$G$2,IF('Tablero Indicadores 2 Trimestre'!$G$3="Primer Trimestre",OR('BASE DE DATOS'!$O27="Trimestral",'BASE DE DATOS'!$O27="Mensual"),IF('Tablero Indicadores 2 Trimestre'!$G$3="Segundo Trimestre",OR('BASE DE DATOS'!$O27="Trimestral",'BASE DE DATOS'!$O27="Mensual",'BASE DE DATOS'!$O27="Semestral"),IF('Tablero Indicadores 2 Trimestre'!$G$3="Tercer Trimestre",OR('BASE DE DATOS'!$O27="Trimestral",'BASE DE DATOS'!$O27="Mensual"),OR('BASE DE DATOS'!$O27="Trimestral",'BASE DE DATOS'!$O27="Mensual",'BASE DE DATOS'!$O27="Semestral",'BASE DE DATOS'!$O27="Anual")))))</f>
        <v>0</v>
      </c>
      <c r="C27" s="13" t="str">
        <f>IF(B27,COUNTIF($B$2:B27,TRUE()),"")</f>
        <v/>
      </c>
    </row>
    <row r="28" spans="1:3" x14ac:dyDescent="0.25">
      <c r="A28" s="13">
        <f t="shared" si="0"/>
        <v>871</v>
      </c>
      <c r="B28" s="13" t="b">
        <f>AND('BASE DE DATOS'!$A28='Tablero Indicadores 2 Trimestre'!$G$2,IF('Tablero Indicadores 2 Trimestre'!$G$3="Primer Trimestre",OR('BASE DE DATOS'!$O28="Trimestral",'BASE DE DATOS'!$O28="Mensual"),IF('Tablero Indicadores 2 Trimestre'!$G$3="Segundo Trimestre",OR('BASE DE DATOS'!$O28="Trimestral",'BASE DE DATOS'!$O28="Mensual",'BASE DE DATOS'!$O28="Semestral"),IF('Tablero Indicadores 2 Trimestre'!$G$3="Tercer Trimestre",OR('BASE DE DATOS'!$O28="Trimestral",'BASE DE DATOS'!$O28="Mensual"),OR('BASE DE DATOS'!$O28="Trimestral",'BASE DE DATOS'!$O28="Mensual",'BASE DE DATOS'!$O28="Semestral",'BASE DE DATOS'!$O28="Anual")))))</f>
        <v>0</v>
      </c>
      <c r="C28" s="13" t="str">
        <f>IF(B28,COUNTIF($B$2:B28,TRUE()),"")</f>
        <v/>
      </c>
    </row>
    <row r="29" spans="1:3" x14ac:dyDescent="0.25">
      <c r="A29" s="13">
        <f t="shared" si="0"/>
        <v>872</v>
      </c>
      <c r="B29" s="13" t="b">
        <f>AND('BASE DE DATOS'!$A29='Tablero Indicadores 2 Trimestre'!$G$2,IF('Tablero Indicadores 2 Trimestre'!$G$3="Primer Trimestre",OR('BASE DE DATOS'!$O29="Trimestral",'BASE DE DATOS'!$O29="Mensual"),IF('Tablero Indicadores 2 Trimestre'!$G$3="Segundo Trimestre",OR('BASE DE DATOS'!$O29="Trimestral",'BASE DE DATOS'!$O29="Mensual",'BASE DE DATOS'!$O29="Semestral"),IF('Tablero Indicadores 2 Trimestre'!$G$3="Tercer Trimestre",OR('BASE DE DATOS'!$O29="Trimestral",'BASE DE DATOS'!$O29="Mensual"),OR('BASE DE DATOS'!$O29="Trimestral",'BASE DE DATOS'!$O29="Mensual",'BASE DE DATOS'!$O29="Semestral",'BASE DE DATOS'!$O29="Anual")))))</f>
        <v>0</v>
      </c>
      <c r="C29" s="13" t="str">
        <f>IF(B29,COUNTIF($B$2:B29,TRUE()),"")</f>
        <v/>
      </c>
    </row>
    <row r="30" spans="1:3" x14ac:dyDescent="0.25">
      <c r="A30" s="13">
        <f t="shared" si="0"/>
        <v>873</v>
      </c>
      <c r="B30" s="13" t="b">
        <f>AND('BASE DE DATOS'!$A30='Tablero Indicadores 2 Trimestre'!$G$2,IF('Tablero Indicadores 2 Trimestre'!$G$3="Primer Trimestre",OR('BASE DE DATOS'!$O30="Trimestral",'BASE DE DATOS'!$O30="Mensual"),IF('Tablero Indicadores 2 Trimestre'!$G$3="Segundo Trimestre",OR('BASE DE DATOS'!$O30="Trimestral",'BASE DE DATOS'!$O30="Mensual",'BASE DE DATOS'!$O30="Semestral"),IF('Tablero Indicadores 2 Trimestre'!$G$3="Tercer Trimestre",OR('BASE DE DATOS'!$O30="Trimestral",'BASE DE DATOS'!$O30="Mensual"),OR('BASE DE DATOS'!$O30="Trimestral",'BASE DE DATOS'!$O30="Mensual",'BASE DE DATOS'!$O30="Semestral",'BASE DE DATOS'!$O30="Anual")))))</f>
        <v>0</v>
      </c>
      <c r="C30" s="13" t="str">
        <f>IF(B30,COUNTIF($B$2:B30,TRUE()),"")</f>
        <v/>
      </c>
    </row>
    <row r="31" spans="1:3" x14ac:dyDescent="0.25">
      <c r="A31" s="13">
        <f t="shared" si="0"/>
        <v>874</v>
      </c>
      <c r="B31" s="13" t="b">
        <f>AND('BASE DE DATOS'!$A31='Tablero Indicadores 2 Trimestre'!$G$2,IF('Tablero Indicadores 2 Trimestre'!$G$3="Primer Trimestre",OR('BASE DE DATOS'!$O31="Trimestral",'BASE DE DATOS'!$O31="Mensual"),IF('Tablero Indicadores 2 Trimestre'!$G$3="Segundo Trimestre",OR('BASE DE DATOS'!$O31="Trimestral",'BASE DE DATOS'!$O31="Mensual",'BASE DE DATOS'!$O31="Semestral"),IF('Tablero Indicadores 2 Trimestre'!$G$3="Tercer Trimestre",OR('BASE DE DATOS'!$O31="Trimestral",'BASE DE DATOS'!$O31="Mensual"),OR('BASE DE DATOS'!$O31="Trimestral",'BASE DE DATOS'!$O31="Mensual",'BASE DE DATOS'!$O31="Semestral",'BASE DE DATOS'!$O31="Anual")))))</f>
        <v>0</v>
      </c>
      <c r="C31" s="13" t="str">
        <f>IF(B31,COUNTIF($B$2:B31,TRUE()),"")</f>
        <v/>
      </c>
    </row>
    <row r="32" spans="1:3" x14ac:dyDescent="0.25">
      <c r="A32" s="13">
        <f t="shared" si="0"/>
        <v>875</v>
      </c>
      <c r="B32" s="13" t="b">
        <f>AND('BASE DE DATOS'!$A32='Tablero Indicadores 2 Trimestre'!$G$2,IF('Tablero Indicadores 2 Trimestre'!$G$3="Primer Trimestre",OR('BASE DE DATOS'!$O32="Trimestral",'BASE DE DATOS'!$O32="Mensual"),IF('Tablero Indicadores 2 Trimestre'!$G$3="Segundo Trimestre",OR('BASE DE DATOS'!$O32="Trimestral",'BASE DE DATOS'!$O32="Mensual",'BASE DE DATOS'!$O32="Semestral"),IF('Tablero Indicadores 2 Trimestre'!$G$3="Tercer Trimestre",OR('BASE DE DATOS'!$O32="Trimestral",'BASE DE DATOS'!$O32="Mensual"),OR('BASE DE DATOS'!$O32="Trimestral",'BASE DE DATOS'!$O32="Mensual",'BASE DE DATOS'!$O32="Semestral",'BASE DE DATOS'!$O32="Anual")))))</f>
        <v>0</v>
      </c>
      <c r="C32" s="13" t="str">
        <f>IF(B32,COUNTIF($B$2:B32,TRUE()),"")</f>
        <v/>
      </c>
    </row>
    <row r="33" spans="1:3" x14ac:dyDescent="0.25">
      <c r="A33" s="13">
        <f t="shared" si="0"/>
        <v>876</v>
      </c>
      <c r="B33" s="13" t="b">
        <f>AND('BASE DE DATOS'!$A33='Tablero Indicadores 2 Trimestre'!$G$2,IF('Tablero Indicadores 2 Trimestre'!$G$3="Primer Trimestre",OR('BASE DE DATOS'!$O33="Trimestral",'BASE DE DATOS'!$O33="Mensual"),IF('Tablero Indicadores 2 Trimestre'!$G$3="Segundo Trimestre",OR('BASE DE DATOS'!$O33="Trimestral",'BASE DE DATOS'!$O33="Mensual",'BASE DE DATOS'!$O33="Semestral"),IF('Tablero Indicadores 2 Trimestre'!$G$3="Tercer Trimestre",OR('BASE DE DATOS'!$O33="Trimestral",'BASE DE DATOS'!$O33="Mensual"),OR('BASE DE DATOS'!$O33="Trimestral",'BASE DE DATOS'!$O33="Mensual",'BASE DE DATOS'!$O33="Semestral",'BASE DE DATOS'!$O33="Anual")))))</f>
        <v>0</v>
      </c>
      <c r="C33" s="13" t="str">
        <f>IF(B33,COUNTIF($B$2:B33,TRUE()),"")</f>
        <v/>
      </c>
    </row>
    <row r="34" spans="1:3" x14ac:dyDescent="0.25">
      <c r="A34" s="13">
        <f t="shared" ref="A34:A65" si="1">IFERROR(MATCH(ROW()-1,$C$2:$C$952,0)+1,"")</f>
        <v>877</v>
      </c>
      <c r="B34" s="13" t="b">
        <f>AND('BASE DE DATOS'!$A34='Tablero Indicadores 2 Trimestre'!$G$2,IF('Tablero Indicadores 2 Trimestre'!$G$3="Primer Trimestre",OR('BASE DE DATOS'!$O34="Trimestral",'BASE DE DATOS'!$O34="Mensual"),IF('Tablero Indicadores 2 Trimestre'!$G$3="Segundo Trimestre",OR('BASE DE DATOS'!$O34="Trimestral",'BASE DE DATOS'!$O34="Mensual",'BASE DE DATOS'!$O34="Semestral"),IF('Tablero Indicadores 2 Trimestre'!$G$3="Tercer Trimestre",OR('BASE DE DATOS'!$O34="Trimestral",'BASE DE DATOS'!$O34="Mensual"),OR('BASE DE DATOS'!$O34="Trimestral",'BASE DE DATOS'!$O34="Mensual",'BASE DE DATOS'!$O34="Semestral",'BASE DE DATOS'!$O34="Anual")))))</f>
        <v>0</v>
      </c>
      <c r="C34" s="13" t="str">
        <f>IF(B34,COUNTIF($B$2:B34,TRUE()),"")</f>
        <v/>
      </c>
    </row>
    <row r="35" spans="1:3" x14ac:dyDescent="0.25">
      <c r="A35" s="13">
        <f t="shared" si="1"/>
        <v>878</v>
      </c>
      <c r="B35" s="13" t="b">
        <f>AND('BASE DE DATOS'!$A35='Tablero Indicadores 2 Trimestre'!$G$2,IF('Tablero Indicadores 2 Trimestre'!$G$3="Primer Trimestre",OR('BASE DE DATOS'!$O35="Trimestral",'BASE DE DATOS'!$O35="Mensual"),IF('Tablero Indicadores 2 Trimestre'!$G$3="Segundo Trimestre",OR('BASE DE DATOS'!$O35="Trimestral",'BASE DE DATOS'!$O35="Mensual",'BASE DE DATOS'!$O35="Semestral"),IF('Tablero Indicadores 2 Trimestre'!$G$3="Tercer Trimestre",OR('BASE DE DATOS'!$O35="Trimestral",'BASE DE DATOS'!$O35="Mensual"),OR('BASE DE DATOS'!$O35="Trimestral",'BASE DE DATOS'!$O35="Mensual",'BASE DE DATOS'!$O35="Semestral",'BASE DE DATOS'!$O35="Anual")))))</f>
        <v>0</v>
      </c>
      <c r="C35" s="13" t="str">
        <f>IF(B35,COUNTIF($B$2:B35,TRUE()),"")</f>
        <v/>
      </c>
    </row>
    <row r="36" spans="1:3" x14ac:dyDescent="0.25">
      <c r="A36" s="13">
        <f t="shared" si="1"/>
        <v>879</v>
      </c>
      <c r="B36" s="13" t="b">
        <f>AND('BASE DE DATOS'!$A36='Tablero Indicadores 2 Trimestre'!$G$2,IF('Tablero Indicadores 2 Trimestre'!$G$3="Primer Trimestre",OR('BASE DE DATOS'!$O36="Trimestral",'BASE DE DATOS'!$O36="Mensual"),IF('Tablero Indicadores 2 Trimestre'!$G$3="Segundo Trimestre",OR('BASE DE DATOS'!$O36="Trimestral",'BASE DE DATOS'!$O36="Mensual",'BASE DE DATOS'!$O36="Semestral"),IF('Tablero Indicadores 2 Trimestre'!$G$3="Tercer Trimestre",OR('BASE DE DATOS'!$O36="Trimestral",'BASE DE DATOS'!$O36="Mensual"),OR('BASE DE DATOS'!$O36="Trimestral",'BASE DE DATOS'!$O36="Mensual",'BASE DE DATOS'!$O36="Semestral",'BASE DE DATOS'!$O36="Anual")))))</f>
        <v>0</v>
      </c>
      <c r="C36" s="13" t="str">
        <f>IF(B36,COUNTIF($B$2:B36,TRUE()),"")</f>
        <v/>
      </c>
    </row>
    <row r="37" spans="1:3" x14ac:dyDescent="0.25">
      <c r="A37" s="13">
        <f t="shared" si="1"/>
        <v>880</v>
      </c>
      <c r="B37" s="13" t="b">
        <f>AND('BASE DE DATOS'!$A37='Tablero Indicadores 2 Trimestre'!$G$2,IF('Tablero Indicadores 2 Trimestre'!$G$3="Primer Trimestre",OR('BASE DE DATOS'!$O37="Trimestral",'BASE DE DATOS'!$O37="Mensual"),IF('Tablero Indicadores 2 Trimestre'!$G$3="Segundo Trimestre",OR('BASE DE DATOS'!$O37="Trimestral",'BASE DE DATOS'!$O37="Mensual",'BASE DE DATOS'!$O37="Semestral"),IF('Tablero Indicadores 2 Trimestre'!$G$3="Tercer Trimestre",OR('BASE DE DATOS'!$O37="Trimestral",'BASE DE DATOS'!$O37="Mensual"),OR('BASE DE DATOS'!$O37="Trimestral",'BASE DE DATOS'!$O37="Mensual",'BASE DE DATOS'!$O37="Semestral",'BASE DE DATOS'!$O37="Anual")))))</f>
        <v>0</v>
      </c>
      <c r="C37" s="13" t="str">
        <f>IF(B37,COUNTIF($B$2:B37,TRUE()),"")</f>
        <v/>
      </c>
    </row>
    <row r="38" spans="1:3" x14ac:dyDescent="0.25">
      <c r="A38" s="13">
        <f t="shared" si="1"/>
        <v>881</v>
      </c>
      <c r="B38" s="13" t="b">
        <f>AND('BASE DE DATOS'!$A38='Tablero Indicadores 2 Trimestre'!$G$2,IF('Tablero Indicadores 2 Trimestre'!$G$3="Primer Trimestre",OR('BASE DE DATOS'!$O38="Trimestral",'BASE DE DATOS'!$O38="Mensual"),IF('Tablero Indicadores 2 Trimestre'!$G$3="Segundo Trimestre",OR('BASE DE DATOS'!$O38="Trimestral",'BASE DE DATOS'!$O38="Mensual",'BASE DE DATOS'!$O38="Semestral"),IF('Tablero Indicadores 2 Trimestre'!$G$3="Tercer Trimestre",OR('BASE DE DATOS'!$O38="Trimestral",'BASE DE DATOS'!$O38="Mensual"),OR('BASE DE DATOS'!$O38="Trimestral",'BASE DE DATOS'!$O38="Mensual",'BASE DE DATOS'!$O38="Semestral",'BASE DE DATOS'!$O38="Anual")))))</f>
        <v>0</v>
      </c>
      <c r="C38" s="13" t="str">
        <f>IF(B38,COUNTIF($B$2:B38,TRUE()),"")</f>
        <v/>
      </c>
    </row>
    <row r="39" spans="1:3" x14ac:dyDescent="0.25">
      <c r="A39" s="13">
        <f t="shared" si="1"/>
        <v>882</v>
      </c>
      <c r="B39" s="13" t="b">
        <f>AND('BASE DE DATOS'!$A39='Tablero Indicadores 2 Trimestre'!$G$2,IF('Tablero Indicadores 2 Trimestre'!$G$3="Primer Trimestre",OR('BASE DE DATOS'!$O39="Trimestral",'BASE DE DATOS'!$O39="Mensual"),IF('Tablero Indicadores 2 Trimestre'!$G$3="Segundo Trimestre",OR('BASE DE DATOS'!$O39="Trimestral",'BASE DE DATOS'!$O39="Mensual",'BASE DE DATOS'!$O39="Semestral"),IF('Tablero Indicadores 2 Trimestre'!$G$3="Tercer Trimestre",OR('BASE DE DATOS'!$O39="Trimestral",'BASE DE DATOS'!$O39="Mensual"),OR('BASE DE DATOS'!$O39="Trimestral",'BASE DE DATOS'!$O39="Mensual",'BASE DE DATOS'!$O39="Semestral",'BASE DE DATOS'!$O39="Anual")))))</f>
        <v>0</v>
      </c>
      <c r="C39" s="13" t="str">
        <f>IF(B39,COUNTIF($B$2:B39,TRUE()),"")</f>
        <v/>
      </c>
    </row>
    <row r="40" spans="1:3" x14ac:dyDescent="0.25">
      <c r="A40" s="13">
        <f t="shared" si="1"/>
        <v>883</v>
      </c>
      <c r="B40" s="13" t="b">
        <f>AND('BASE DE DATOS'!$A40='Tablero Indicadores 2 Trimestre'!$G$2,IF('Tablero Indicadores 2 Trimestre'!$G$3="Primer Trimestre",OR('BASE DE DATOS'!$O40="Trimestral",'BASE DE DATOS'!$O40="Mensual"),IF('Tablero Indicadores 2 Trimestre'!$G$3="Segundo Trimestre",OR('BASE DE DATOS'!$O40="Trimestral",'BASE DE DATOS'!$O40="Mensual",'BASE DE DATOS'!$O40="Semestral"),IF('Tablero Indicadores 2 Trimestre'!$G$3="Tercer Trimestre",OR('BASE DE DATOS'!$O40="Trimestral",'BASE DE DATOS'!$O40="Mensual"),OR('BASE DE DATOS'!$O40="Trimestral",'BASE DE DATOS'!$O40="Mensual",'BASE DE DATOS'!$O40="Semestral",'BASE DE DATOS'!$O40="Anual")))))</f>
        <v>0</v>
      </c>
      <c r="C40" s="13" t="str">
        <f>IF(B40,COUNTIF($B$2:B40,TRUE()),"")</f>
        <v/>
      </c>
    </row>
    <row r="41" spans="1:3" x14ac:dyDescent="0.25">
      <c r="A41" s="13">
        <f t="shared" si="1"/>
        <v>884</v>
      </c>
      <c r="B41" s="13" t="b">
        <f>AND('BASE DE DATOS'!$A41='Tablero Indicadores 2 Trimestre'!$G$2,IF('Tablero Indicadores 2 Trimestre'!$G$3="Primer Trimestre",OR('BASE DE DATOS'!$O41="Trimestral",'BASE DE DATOS'!$O41="Mensual"),IF('Tablero Indicadores 2 Trimestre'!$G$3="Segundo Trimestre",OR('BASE DE DATOS'!$O41="Trimestral",'BASE DE DATOS'!$O41="Mensual",'BASE DE DATOS'!$O41="Semestral"),IF('Tablero Indicadores 2 Trimestre'!$G$3="Tercer Trimestre",OR('BASE DE DATOS'!$O41="Trimestral",'BASE DE DATOS'!$O41="Mensual"),OR('BASE DE DATOS'!$O41="Trimestral",'BASE DE DATOS'!$O41="Mensual",'BASE DE DATOS'!$O41="Semestral",'BASE DE DATOS'!$O41="Anual")))))</f>
        <v>0</v>
      </c>
      <c r="C41" s="13" t="str">
        <f>IF(B41,COUNTIF($B$2:B41,TRUE()),"")</f>
        <v/>
      </c>
    </row>
    <row r="42" spans="1:3" x14ac:dyDescent="0.25">
      <c r="A42" s="13" t="str">
        <f t="shared" si="1"/>
        <v/>
      </c>
      <c r="B42" s="13" t="b">
        <f>AND('BASE DE DATOS'!$A42='Tablero Indicadores 2 Trimestre'!$G$2,IF('Tablero Indicadores 2 Trimestre'!$G$3="Primer Trimestre",OR('BASE DE DATOS'!$O42="Trimestral",'BASE DE DATOS'!$O42="Mensual"),IF('Tablero Indicadores 2 Trimestre'!$G$3="Segundo Trimestre",OR('BASE DE DATOS'!$O42="Trimestral",'BASE DE DATOS'!$O42="Mensual",'BASE DE DATOS'!$O42="Semestral"),IF('Tablero Indicadores 2 Trimestre'!$G$3="Tercer Trimestre",OR('BASE DE DATOS'!$O42="Trimestral",'BASE DE DATOS'!$O42="Mensual"),OR('BASE DE DATOS'!$O42="Trimestral",'BASE DE DATOS'!$O42="Mensual",'BASE DE DATOS'!$O42="Semestral",'BASE DE DATOS'!$O42="Anual")))))</f>
        <v>0</v>
      </c>
      <c r="C42" s="13" t="str">
        <f>IF(B42,COUNTIF($B$2:B42,TRUE()),"")</f>
        <v/>
      </c>
    </row>
    <row r="43" spans="1:3" x14ac:dyDescent="0.25">
      <c r="A43" s="13" t="str">
        <f t="shared" si="1"/>
        <v/>
      </c>
      <c r="B43" s="13" t="b">
        <f>AND('BASE DE DATOS'!$A43='Tablero Indicadores 2 Trimestre'!$G$2,IF('Tablero Indicadores 2 Trimestre'!$G$3="Primer Trimestre",OR('BASE DE DATOS'!$O43="Trimestral",'BASE DE DATOS'!$O43="Mensual"),IF('Tablero Indicadores 2 Trimestre'!$G$3="Segundo Trimestre",OR('BASE DE DATOS'!$O43="Trimestral",'BASE DE DATOS'!$O43="Mensual",'BASE DE DATOS'!$O43="Semestral"),IF('Tablero Indicadores 2 Trimestre'!$G$3="Tercer Trimestre",OR('BASE DE DATOS'!$O43="Trimestral",'BASE DE DATOS'!$O43="Mensual"),OR('BASE DE DATOS'!$O43="Trimestral",'BASE DE DATOS'!$O43="Mensual",'BASE DE DATOS'!$O43="Semestral",'BASE DE DATOS'!$O43="Anual")))))</f>
        <v>0</v>
      </c>
      <c r="C43" s="13" t="str">
        <f>IF(B43,COUNTIF($B$2:B43,TRUE()),"")</f>
        <v/>
      </c>
    </row>
    <row r="44" spans="1:3" x14ac:dyDescent="0.25">
      <c r="A44" s="13" t="str">
        <f t="shared" si="1"/>
        <v/>
      </c>
      <c r="B44" s="13" t="b">
        <f>AND('BASE DE DATOS'!$A44='Tablero Indicadores 2 Trimestre'!$G$2,IF('Tablero Indicadores 2 Trimestre'!$G$3="Primer Trimestre",OR('BASE DE DATOS'!$O44="Trimestral",'BASE DE DATOS'!$O44="Mensual"),IF('Tablero Indicadores 2 Trimestre'!$G$3="Segundo Trimestre",OR('BASE DE DATOS'!$O44="Trimestral",'BASE DE DATOS'!$O44="Mensual",'BASE DE DATOS'!$O44="Semestral"),IF('Tablero Indicadores 2 Trimestre'!$G$3="Tercer Trimestre",OR('BASE DE DATOS'!$O44="Trimestral",'BASE DE DATOS'!$O44="Mensual"),OR('BASE DE DATOS'!$O44="Trimestral",'BASE DE DATOS'!$O44="Mensual",'BASE DE DATOS'!$O44="Semestral",'BASE DE DATOS'!$O44="Anual")))))</f>
        <v>0</v>
      </c>
      <c r="C44" s="13" t="str">
        <f>IF(B44,COUNTIF($B$2:B44,TRUE()),"")</f>
        <v/>
      </c>
    </row>
    <row r="45" spans="1:3" x14ac:dyDescent="0.25">
      <c r="A45" s="13" t="str">
        <f t="shared" si="1"/>
        <v/>
      </c>
      <c r="B45" s="13" t="b">
        <f>AND('BASE DE DATOS'!$A45='Tablero Indicadores 2 Trimestre'!$G$2,IF('Tablero Indicadores 2 Trimestre'!$G$3="Primer Trimestre",OR('BASE DE DATOS'!$O45="Trimestral",'BASE DE DATOS'!$O45="Mensual"),IF('Tablero Indicadores 2 Trimestre'!$G$3="Segundo Trimestre",OR('BASE DE DATOS'!$O45="Trimestral",'BASE DE DATOS'!$O45="Mensual",'BASE DE DATOS'!$O45="Semestral"),IF('Tablero Indicadores 2 Trimestre'!$G$3="Tercer Trimestre",OR('BASE DE DATOS'!$O45="Trimestral",'BASE DE DATOS'!$O45="Mensual"),OR('BASE DE DATOS'!$O45="Trimestral",'BASE DE DATOS'!$O45="Mensual",'BASE DE DATOS'!$O45="Semestral",'BASE DE DATOS'!$O45="Anual")))))</f>
        <v>0</v>
      </c>
      <c r="C45" s="13" t="str">
        <f>IF(B45,COUNTIF($B$2:B45,TRUE()),"")</f>
        <v/>
      </c>
    </row>
    <row r="46" spans="1:3" x14ac:dyDescent="0.25">
      <c r="A46" s="13" t="str">
        <f t="shared" si="1"/>
        <v/>
      </c>
      <c r="B46" s="13" t="b">
        <f>AND('BASE DE DATOS'!$A46='Tablero Indicadores 2 Trimestre'!$G$2,IF('Tablero Indicadores 2 Trimestre'!$G$3="Primer Trimestre",OR('BASE DE DATOS'!$O46="Trimestral",'BASE DE DATOS'!$O46="Mensual"),IF('Tablero Indicadores 2 Trimestre'!$G$3="Segundo Trimestre",OR('BASE DE DATOS'!$O46="Trimestral",'BASE DE DATOS'!$O46="Mensual",'BASE DE DATOS'!$O46="Semestral"),IF('Tablero Indicadores 2 Trimestre'!$G$3="Tercer Trimestre",OR('BASE DE DATOS'!$O46="Trimestral",'BASE DE DATOS'!$O46="Mensual"),OR('BASE DE DATOS'!$O46="Trimestral",'BASE DE DATOS'!$O46="Mensual",'BASE DE DATOS'!$O46="Semestral",'BASE DE DATOS'!$O46="Anual")))))</f>
        <v>0</v>
      </c>
      <c r="C46" s="13" t="str">
        <f>IF(B46,COUNTIF($B$2:B46,TRUE()),"")</f>
        <v/>
      </c>
    </row>
    <row r="47" spans="1:3" x14ac:dyDescent="0.25">
      <c r="A47" s="13" t="str">
        <f t="shared" si="1"/>
        <v/>
      </c>
      <c r="B47" s="13" t="b">
        <f>AND('BASE DE DATOS'!$A47='Tablero Indicadores 2 Trimestre'!$G$2,IF('Tablero Indicadores 2 Trimestre'!$G$3="Primer Trimestre",OR('BASE DE DATOS'!$O47="Trimestral",'BASE DE DATOS'!$O47="Mensual"),IF('Tablero Indicadores 2 Trimestre'!$G$3="Segundo Trimestre",OR('BASE DE DATOS'!$O47="Trimestral",'BASE DE DATOS'!$O47="Mensual",'BASE DE DATOS'!$O47="Semestral"),IF('Tablero Indicadores 2 Trimestre'!$G$3="Tercer Trimestre",OR('BASE DE DATOS'!$O47="Trimestral",'BASE DE DATOS'!$O47="Mensual"),OR('BASE DE DATOS'!$O47="Trimestral",'BASE DE DATOS'!$O47="Mensual",'BASE DE DATOS'!$O47="Semestral",'BASE DE DATOS'!$O47="Anual")))))</f>
        <v>0</v>
      </c>
      <c r="C47" s="13" t="str">
        <f>IF(B47,COUNTIF($B$2:B47,TRUE()),"")</f>
        <v/>
      </c>
    </row>
    <row r="48" spans="1:3" x14ac:dyDescent="0.25">
      <c r="A48" s="13" t="str">
        <f t="shared" si="1"/>
        <v/>
      </c>
      <c r="B48" s="13" t="b">
        <f>AND('BASE DE DATOS'!$A48='Tablero Indicadores 2 Trimestre'!$G$2,IF('Tablero Indicadores 2 Trimestre'!$G$3="Primer Trimestre",OR('BASE DE DATOS'!$O48="Trimestral",'BASE DE DATOS'!$O48="Mensual"),IF('Tablero Indicadores 2 Trimestre'!$G$3="Segundo Trimestre",OR('BASE DE DATOS'!$O48="Trimestral",'BASE DE DATOS'!$O48="Mensual",'BASE DE DATOS'!$O48="Semestral"),IF('Tablero Indicadores 2 Trimestre'!$G$3="Tercer Trimestre",OR('BASE DE DATOS'!$O48="Trimestral",'BASE DE DATOS'!$O48="Mensual"),OR('BASE DE DATOS'!$O48="Trimestral",'BASE DE DATOS'!$O48="Mensual",'BASE DE DATOS'!$O48="Semestral",'BASE DE DATOS'!$O48="Anual")))))</f>
        <v>0</v>
      </c>
      <c r="C48" s="13" t="str">
        <f>IF(B48,COUNTIF($B$2:B48,TRUE()),"")</f>
        <v/>
      </c>
    </row>
    <row r="49" spans="1:3" x14ac:dyDescent="0.25">
      <c r="A49" s="13" t="str">
        <f t="shared" si="1"/>
        <v/>
      </c>
      <c r="B49" s="13" t="b">
        <f>AND('BASE DE DATOS'!$A49='Tablero Indicadores 2 Trimestre'!$G$2,IF('Tablero Indicadores 2 Trimestre'!$G$3="Primer Trimestre",OR('BASE DE DATOS'!$O49="Trimestral",'BASE DE DATOS'!$O49="Mensual"),IF('Tablero Indicadores 2 Trimestre'!$G$3="Segundo Trimestre",OR('BASE DE DATOS'!$O49="Trimestral",'BASE DE DATOS'!$O49="Mensual",'BASE DE DATOS'!$O49="Semestral"),IF('Tablero Indicadores 2 Trimestre'!$G$3="Tercer Trimestre",OR('BASE DE DATOS'!$O49="Trimestral",'BASE DE DATOS'!$O49="Mensual"),OR('BASE DE DATOS'!$O49="Trimestral",'BASE DE DATOS'!$O49="Mensual",'BASE DE DATOS'!$O49="Semestral",'BASE DE DATOS'!$O49="Anual")))))</f>
        <v>0</v>
      </c>
      <c r="C49" s="13" t="str">
        <f>IF(B49,COUNTIF($B$2:B49,TRUE()),"")</f>
        <v/>
      </c>
    </row>
    <row r="50" spans="1:3" x14ac:dyDescent="0.25">
      <c r="A50" s="13" t="str">
        <f t="shared" si="1"/>
        <v/>
      </c>
      <c r="B50" s="13" t="b">
        <f>AND('BASE DE DATOS'!$A50='Tablero Indicadores 2 Trimestre'!$G$2,IF('Tablero Indicadores 2 Trimestre'!$G$3="Primer Trimestre",OR('BASE DE DATOS'!$O50="Trimestral",'BASE DE DATOS'!$O50="Mensual"),IF('Tablero Indicadores 2 Trimestre'!$G$3="Segundo Trimestre",OR('BASE DE DATOS'!$O50="Trimestral",'BASE DE DATOS'!$O50="Mensual",'BASE DE DATOS'!$O50="Semestral"),IF('Tablero Indicadores 2 Trimestre'!$G$3="Tercer Trimestre",OR('BASE DE DATOS'!$O50="Trimestral",'BASE DE DATOS'!$O50="Mensual"),OR('BASE DE DATOS'!$O50="Trimestral",'BASE DE DATOS'!$O50="Mensual",'BASE DE DATOS'!$O50="Semestral",'BASE DE DATOS'!$O50="Anual")))))</f>
        <v>0</v>
      </c>
      <c r="C50" s="13" t="str">
        <f>IF(B50,COUNTIF($B$2:B50,TRUE()),"")</f>
        <v/>
      </c>
    </row>
    <row r="51" spans="1:3" x14ac:dyDescent="0.25">
      <c r="A51" s="13" t="str">
        <f t="shared" si="1"/>
        <v/>
      </c>
      <c r="B51" s="13" t="b">
        <f>AND('BASE DE DATOS'!$A51='Tablero Indicadores 2 Trimestre'!$G$2,IF('Tablero Indicadores 2 Trimestre'!$G$3="Primer Trimestre",OR('BASE DE DATOS'!$O51="Trimestral",'BASE DE DATOS'!$O51="Mensual"),IF('Tablero Indicadores 2 Trimestre'!$G$3="Segundo Trimestre",OR('BASE DE DATOS'!$O51="Trimestral",'BASE DE DATOS'!$O51="Mensual",'BASE DE DATOS'!$O51="Semestral"),IF('Tablero Indicadores 2 Trimestre'!$G$3="Tercer Trimestre",OR('BASE DE DATOS'!$O51="Trimestral",'BASE DE DATOS'!$O51="Mensual"),OR('BASE DE DATOS'!$O51="Trimestral",'BASE DE DATOS'!$O51="Mensual",'BASE DE DATOS'!$O51="Semestral",'BASE DE DATOS'!$O51="Anual")))))</f>
        <v>0</v>
      </c>
      <c r="C51" s="13" t="str">
        <f>IF(B51,COUNTIF($B$2:B51,TRUE()),"")</f>
        <v/>
      </c>
    </row>
    <row r="52" spans="1:3" x14ac:dyDescent="0.25">
      <c r="A52" s="13" t="str">
        <f t="shared" si="1"/>
        <v/>
      </c>
      <c r="B52" s="13" t="b">
        <f>AND('BASE DE DATOS'!$A52='Tablero Indicadores 2 Trimestre'!$G$2,IF('Tablero Indicadores 2 Trimestre'!$G$3="Primer Trimestre",OR('BASE DE DATOS'!$O52="Trimestral",'BASE DE DATOS'!$O52="Mensual"),IF('Tablero Indicadores 2 Trimestre'!$G$3="Segundo Trimestre",OR('BASE DE DATOS'!$O52="Trimestral",'BASE DE DATOS'!$O52="Mensual",'BASE DE DATOS'!$O52="Semestral"),IF('Tablero Indicadores 2 Trimestre'!$G$3="Tercer Trimestre",OR('BASE DE DATOS'!$O52="Trimestral",'BASE DE DATOS'!$O52="Mensual"),OR('BASE DE DATOS'!$O52="Trimestral",'BASE DE DATOS'!$O52="Mensual",'BASE DE DATOS'!$O52="Semestral",'BASE DE DATOS'!$O52="Anual")))))</f>
        <v>0</v>
      </c>
      <c r="C52" s="13" t="str">
        <f>IF(B52,COUNTIF($B$2:B52,TRUE()),"")</f>
        <v/>
      </c>
    </row>
    <row r="53" spans="1:3" x14ac:dyDescent="0.25">
      <c r="A53" s="13" t="str">
        <f t="shared" si="1"/>
        <v/>
      </c>
      <c r="B53" s="13" t="b">
        <f>AND('BASE DE DATOS'!$A53='Tablero Indicadores 2 Trimestre'!$G$2,IF('Tablero Indicadores 2 Trimestre'!$G$3="Primer Trimestre",OR('BASE DE DATOS'!$O53="Trimestral",'BASE DE DATOS'!$O53="Mensual"),IF('Tablero Indicadores 2 Trimestre'!$G$3="Segundo Trimestre",OR('BASE DE DATOS'!$O53="Trimestral",'BASE DE DATOS'!$O53="Mensual",'BASE DE DATOS'!$O53="Semestral"),IF('Tablero Indicadores 2 Trimestre'!$G$3="Tercer Trimestre",OR('BASE DE DATOS'!$O53="Trimestral",'BASE DE DATOS'!$O53="Mensual"),OR('BASE DE DATOS'!$O53="Trimestral",'BASE DE DATOS'!$O53="Mensual",'BASE DE DATOS'!$O53="Semestral",'BASE DE DATOS'!$O53="Anual")))))</f>
        <v>0</v>
      </c>
      <c r="C53" s="13" t="str">
        <f>IF(B53,COUNTIF($B$2:B53,TRUE()),"")</f>
        <v/>
      </c>
    </row>
    <row r="54" spans="1:3" x14ac:dyDescent="0.25">
      <c r="A54" s="13" t="str">
        <f t="shared" si="1"/>
        <v/>
      </c>
      <c r="B54" s="13" t="b">
        <f>AND('BASE DE DATOS'!$A54='Tablero Indicadores 2 Trimestre'!$G$2,IF('Tablero Indicadores 2 Trimestre'!$G$3="Primer Trimestre",OR('BASE DE DATOS'!$O54="Trimestral",'BASE DE DATOS'!$O54="Mensual"),IF('Tablero Indicadores 2 Trimestre'!$G$3="Segundo Trimestre",OR('BASE DE DATOS'!$O54="Trimestral",'BASE DE DATOS'!$O54="Mensual",'BASE DE DATOS'!$O54="Semestral"),IF('Tablero Indicadores 2 Trimestre'!$G$3="Tercer Trimestre",OR('BASE DE DATOS'!$O54="Trimestral",'BASE DE DATOS'!$O54="Mensual"),OR('BASE DE DATOS'!$O54="Trimestral",'BASE DE DATOS'!$O54="Mensual",'BASE DE DATOS'!$O54="Semestral",'BASE DE DATOS'!$O54="Anual")))))</f>
        <v>0</v>
      </c>
      <c r="C54" s="13" t="str">
        <f>IF(B54,COUNTIF($B$2:B54,TRUE()),"")</f>
        <v/>
      </c>
    </row>
    <row r="55" spans="1:3" x14ac:dyDescent="0.25">
      <c r="A55" s="13" t="str">
        <f t="shared" si="1"/>
        <v/>
      </c>
      <c r="B55" s="13" t="b">
        <f>AND('BASE DE DATOS'!$A55='Tablero Indicadores 2 Trimestre'!$G$2,IF('Tablero Indicadores 2 Trimestre'!$G$3="Primer Trimestre",OR('BASE DE DATOS'!$O55="Trimestral",'BASE DE DATOS'!$O55="Mensual"),IF('Tablero Indicadores 2 Trimestre'!$G$3="Segundo Trimestre",OR('BASE DE DATOS'!$O55="Trimestral",'BASE DE DATOS'!$O55="Mensual",'BASE DE DATOS'!$O55="Semestral"),IF('Tablero Indicadores 2 Trimestre'!$G$3="Tercer Trimestre",OR('BASE DE DATOS'!$O55="Trimestral",'BASE DE DATOS'!$O55="Mensual"),OR('BASE DE DATOS'!$O55="Trimestral",'BASE DE DATOS'!$O55="Mensual",'BASE DE DATOS'!$O55="Semestral",'BASE DE DATOS'!$O55="Anual")))))</f>
        <v>0</v>
      </c>
      <c r="C55" s="13" t="str">
        <f>IF(B55,COUNTIF($B$2:B55,TRUE()),"")</f>
        <v/>
      </c>
    </row>
    <row r="56" spans="1:3" x14ac:dyDescent="0.25">
      <c r="A56" s="13" t="str">
        <f t="shared" si="1"/>
        <v/>
      </c>
      <c r="B56" s="13" t="b">
        <f>AND('BASE DE DATOS'!$A56='Tablero Indicadores 2 Trimestre'!$G$2,IF('Tablero Indicadores 2 Trimestre'!$G$3="Primer Trimestre",OR('BASE DE DATOS'!$O56="Trimestral",'BASE DE DATOS'!$O56="Mensual"),IF('Tablero Indicadores 2 Trimestre'!$G$3="Segundo Trimestre",OR('BASE DE DATOS'!$O56="Trimestral",'BASE DE DATOS'!$O56="Mensual",'BASE DE DATOS'!$O56="Semestral"),IF('Tablero Indicadores 2 Trimestre'!$G$3="Tercer Trimestre",OR('BASE DE DATOS'!$O56="Trimestral",'BASE DE DATOS'!$O56="Mensual"),OR('BASE DE DATOS'!$O56="Trimestral",'BASE DE DATOS'!$O56="Mensual",'BASE DE DATOS'!$O56="Semestral",'BASE DE DATOS'!$O56="Anual")))))</f>
        <v>0</v>
      </c>
      <c r="C56" s="13" t="str">
        <f>IF(B56,COUNTIF($B$2:B56,TRUE()),"")</f>
        <v/>
      </c>
    </row>
    <row r="57" spans="1:3" x14ac:dyDescent="0.25">
      <c r="A57" s="13" t="str">
        <f t="shared" si="1"/>
        <v/>
      </c>
      <c r="B57" s="13" t="b">
        <f>AND('BASE DE DATOS'!$A57='Tablero Indicadores 2 Trimestre'!$G$2,IF('Tablero Indicadores 2 Trimestre'!$G$3="Primer Trimestre",OR('BASE DE DATOS'!$O57="Trimestral",'BASE DE DATOS'!$O57="Mensual"),IF('Tablero Indicadores 2 Trimestre'!$G$3="Segundo Trimestre",OR('BASE DE DATOS'!$O57="Trimestral",'BASE DE DATOS'!$O57="Mensual",'BASE DE DATOS'!$O57="Semestral"),IF('Tablero Indicadores 2 Trimestre'!$G$3="Tercer Trimestre",OR('BASE DE DATOS'!$O57="Trimestral",'BASE DE DATOS'!$O57="Mensual"),OR('BASE DE DATOS'!$O57="Trimestral",'BASE DE DATOS'!$O57="Mensual",'BASE DE DATOS'!$O57="Semestral",'BASE DE DATOS'!$O57="Anual")))))</f>
        <v>0</v>
      </c>
      <c r="C57" s="13" t="str">
        <f>IF(B57,COUNTIF($B$2:B57,TRUE()),"")</f>
        <v/>
      </c>
    </row>
    <row r="58" spans="1:3" x14ac:dyDescent="0.25">
      <c r="A58" s="13" t="str">
        <f t="shared" si="1"/>
        <v/>
      </c>
      <c r="B58" s="13" t="b">
        <f>AND('BASE DE DATOS'!$A58='Tablero Indicadores 2 Trimestre'!$G$2,IF('Tablero Indicadores 2 Trimestre'!$G$3="Primer Trimestre",OR('BASE DE DATOS'!$O58="Trimestral",'BASE DE DATOS'!$O58="Mensual"),IF('Tablero Indicadores 2 Trimestre'!$G$3="Segundo Trimestre",OR('BASE DE DATOS'!$O58="Trimestral",'BASE DE DATOS'!$O58="Mensual",'BASE DE DATOS'!$O58="Semestral"),IF('Tablero Indicadores 2 Trimestre'!$G$3="Tercer Trimestre",OR('BASE DE DATOS'!$O58="Trimestral",'BASE DE DATOS'!$O58="Mensual"),OR('BASE DE DATOS'!$O58="Trimestral",'BASE DE DATOS'!$O58="Mensual",'BASE DE DATOS'!$O58="Semestral",'BASE DE DATOS'!$O58="Anual")))))</f>
        <v>0</v>
      </c>
      <c r="C58" s="13" t="str">
        <f>IF(B58,COUNTIF($B$2:B58,TRUE()),"")</f>
        <v/>
      </c>
    </row>
    <row r="59" spans="1:3" x14ac:dyDescent="0.25">
      <c r="A59" s="13" t="str">
        <f t="shared" si="1"/>
        <v/>
      </c>
      <c r="B59" s="13" t="b">
        <f>AND('BASE DE DATOS'!$A59='Tablero Indicadores 2 Trimestre'!$G$2,IF('Tablero Indicadores 2 Trimestre'!$G$3="Primer Trimestre",OR('BASE DE DATOS'!$O59="Trimestral",'BASE DE DATOS'!$O59="Mensual"),IF('Tablero Indicadores 2 Trimestre'!$G$3="Segundo Trimestre",OR('BASE DE DATOS'!$O59="Trimestral",'BASE DE DATOS'!$O59="Mensual",'BASE DE DATOS'!$O59="Semestral"),IF('Tablero Indicadores 2 Trimestre'!$G$3="Tercer Trimestre",OR('BASE DE DATOS'!$O59="Trimestral",'BASE DE DATOS'!$O59="Mensual"),OR('BASE DE DATOS'!$O59="Trimestral",'BASE DE DATOS'!$O59="Mensual",'BASE DE DATOS'!$O59="Semestral",'BASE DE DATOS'!$O59="Anual")))))</f>
        <v>0</v>
      </c>
      <c r="C59" s="13" t="str">
        <f>IF(B59,COUNTIF($B$2:B59,TRUE()),"")</f>
        <v/>
      </c>
    </row>
    <row r="60" spans="1:3" x14ac:dyDescent="0.25">
      <c r="A60" s="13" t="str">
        <f t="shared" si="1"/>
        <v/>
      </c>
      <c r="B60" s="13" t="b">
        <f>AND('BASE DE DATOS'!$A60='Tablero Indicadores 2 Trimestre'!$G$2,IF('Tablero Indicadores 2 Trimestre'!$G$3="Primer Trimestre",OR('BASE DE DATOS'!$O60="Trimestral",'BASE DE DATOS'!$O60="Mensual"),IF('Tablero Indicadores 2 Trimestre'!$G$3="Segundo Trimestre",OR('BASE DE DATOS'!$O60="Trimestral",'BASE DE DATOS'!$O60="Mensual",'BASE DE DATOS'!$O60="Semestral"),IF('Tablero Indicadores 2 Trimestre'!$G$3="Tercer Trimestre",OR('BASE DE DATOS'!$O60="Trimestral",'BASE DE DATOS'!$O60="Mensual"),OR('BASE DE DATOS'!$O60="Trimestral",'BASE DE DATOS'!$O60="Mensual",'BASE DE DATOS'!$O60="Semestral",'BASE DE DATOS'!$O60="Anual")))))</f>
        <v>0</v>
      </c>
      <c r="C60" s="13" t="str">
        <f>IF(B60,COUNTIF($B$2:B60,TRUE()),"")</f>
        <v/>
      </c>
    </row>
    <row r="61" spans="1:3" x14ac:dyDescent="0.25">
      <c r="A61" s="13" t="str">
        <f t="shared" si="1"/>
        <v/>
      </c>
      <c r="B61" s="13" t="b">
        <f>AND('BASE DE DATOS'!$A61='Tablero Indicadores 2 Trimestre'!$G$2,IF('Tablero Indicadores 2 Trimestre'!$G$3="Primer Trimestre",OR('BASE DE DATOS'!$O61="Trimestral",'BASE DE DATOS'!$O61="Mensual"),IF('Tablero Indicadores 2 Trimestre'!$G$3="Segundo Trimestre",OR('BASE DE DATOS'!$O61="Trimestral",'BASE DE DATOS'!$O61="Mensual",'BASE DE DATOS'!$O61="Semestral"),IF('Tablero Indicadores 2 Trimestre'!$G$3="Tercer Trimestre",OR('BASE DE DATOS'!$O61="Trimestral",'BASE DE DATOS'!$O61="Mensual"),OR('BASE DE DATOS'!$O61="Trimestral",'BASE DE DATOS'!$O61="Mensual",'BASE DE DATOS'!$O61="Semestral",'BASE DE DATOS'!$O61="Anual")))))</f>
        <v>0</v>
      </c>
      <c r="C61" s="13" t="str">
        <f>IF(B61,COUNTIF($B$2:B61,TRUE()),"")</f>
        <v/>
      </c>
    </row>
    <row r="62" spans="1:3" x14ac:dyDescent="0.25">
      <c r="A62" s="13" t="str">
        <f t="shared" si="1"/>
        <v/>
      </c>
      <c r="B62" s="13" t="b">
        <f>AND('BASE DE DATOS'!$A62='Tablero Indicadores 2 Trimestre'!$G$2,IF('Tablero Indicadores 2 Trimestre'!$G$3="Primer Trimestre",OR('BASE DE DATOS'!$O62="Trimestral",'BASE DE DATOS'!$O62="Mensual"),IF('Tablero Indicadores 2 Trimestre'!$G$3="Segundo Trimestre",OR('BASE DE DATOS'!$O62="Trimestral",'BASE DE DATOS'!$O62="Mensual",'BASE DE DATOS'!$O62="Semestral"),IF('Tablero Indicadores 2 Trimestre'!$G$3="Tercer Trimestre",OR('BASE DE DATOS'!$O62="Trimestral",'BASE DE DATOS'!$O62="Mensual"),OR('BASE DE DATOS'!$O62="Trimestral",'BASE DE DATOS'!$O62="Mensual",'BASE DE DATOS'!$O62="Semestral",'BASE DE DATOS'!$O62="Anual")))))</f>
        <v>0</v>
      </c>
      <c r="C62" s="13" t="str">
        <f>IF(B62,COUNTIF($B$2:B62,TRUE()),"")</f>
        <v/>
      </c>
    </row>
    <row r="63" spans="1:3" x14ac:dyDescent="0.25">
      <c r="A63" s="13" t="str">
        <f t="shared" si="1"/>
        <v/>
      </c>
      <c r="B63" s="13" t="b">
        <f>AND('BASE DE DATOS'!$A63='Tablero Indicadores 2 Trimestre'!$G$2,IF('Tablero Indicadores 2 Trimestre'!$G$3="Primer Trimestre",OR('BASE DE DATOS'!$O63="Trimestral",'BASE DE DATOS'!$O63="Mensual"),IF('Tablero Indicadores 2 Trimestre'!$G$3="Segundo Trimestre",OR('BASE DE DATOS'!$O63="Trimestral",'BASE DE DATOS'!$O63="Mensual",'BASE DE DATOS'!$O63="Semestral"),IF('Tablero Indicadores 2 Trimestre'!$G$3="Tercer Trimestre",OR('BASE DE DATOS'!$O63="Trimestral",'BASE DE DATOS'!$O63="Mensual"),OR('BASE DE DATOS'!$O63="Trimestral",'BASE DE DATOS'!$O63="Mensual",'BASE DE DATOS'!$O63="Semestral",'BASE DE DATOS'!$O63="Anual")))))</f>
        <v>0</v>
      </c>
      <c r="C63" s="13" t="str">
        <f>IF(B63,COUNTIF($B$2:B63,TRUE()),"")</f>
        <v/>
      </c>
    </row>
    <row r="64" spans="1:3" x14ac:dyDescent="0.25">
      <c r="A64" s="13" t="str">
        <f t="shared" si="1"/>
        <v/>
      </c>
      <c r="B64" s="13" t="b">
        <f>AND('BASE DE DATOS'!$A64='Tablero Indicadores 2 Trimestre'!$G$2,IF('Tablero Indicadores 2 Trimestre'!$G$3="Primer Trimestre",OR('BASE DE DATOS'!$O64="Trimestral",'BASE DE DATOS'!$O64="Mensual"),IF('Tablero Indicadores 2 Trimestre'!$G$3="Segundo Trimestre",OR('BASE DE DATOS'!$O64="Trimestral",'BASE DE DATOS'!$O64="Mensual",'BASE DE DATOS'!$O64="Semestral"),IF('Tablero Indicadores 2 Trimestre'!$G$3="Tercer Trimestre",OR('BASE DE DATOS'!$O64="Trimestral",'BASE DE DATOS'!$O64="Mensual"),OR('BASE DE DATOS'!$O64="Trimestral",'BASE DE DATOS'!$O64="Mensual",'BASE DE DATOS'!$O64="Semestral",'BASE DE DATOS'!$O64="Anual")))))</f>
        <v>0</v>
      </c>
      <c r="C64" s="13" t="str">
        <f>IF(B64,COUNTIF($B$2:B64,TRUE()),"")</f>
        <v/>
      </c>
    </row>
    <row r="65" spans="1:3" x14ac:dyDescent="0.25">
      <c r="A65" s="13" t="str">
        <f t="shared" si="1"/>
        <v/>
      </c>
      <c r="B65" s="13" t="b">
        <f>AND('BASE DE DATOS'!$A65='Tablero Indicadores 2 Trimestre'!$G$2,IF('Tablero Indicadores 2 Trimestre'!$G$3="Primer Trimestre",OR('BASE DE DATOS'!$O65="Trimestral",'BASE DE DATOS'!$O65="Mensual"),IF('Tablero Indicadores 2 Trimestre'!$G$3="Segundo Trimestre",OR('BASE DE DATOS'!$O65="Trimestral",'BASE DE DATOS'!$O65="Mensual",'BASE DE DATOS'!$O65="Semestral"),IF('Tablero Indicadores 2 Trimestre'!$G$3="Tercer Trimestre",OR('BASE DE DATOS'!$O65="Trimestral",'BASE DE DATOS'!$O65="Mensual"),OR('BASE DE DATOS'!$O65="Trimestral",'BASE DE DATOS'!$O65="Mensual",'BASE DE DATOS'!$O65="Semestral",'BASE DE DATOS'!$O65="Anual")))))</f>
        <v>0</v>
      </c>
      <c r="C65" s="13" t="str">
        <f>IF(B65,COUNTIF($B$2:B65,TRUE()),"")</f>
        <v/>
      </c>
    </row>
    <row r="66" spans="1:3" x14ac:dyDescent="0.25">
      <c r="A66" s="13" t="str">
        <f t="shared" ref="A66:A97" si="2">IFERROR(MATCH(ROW()-1,$C$2:$C$952,0)+1,"")</f>
        <v/>
      </c>
      <c r="B66" s="13" t="b">
        <f>AND('BASE DE DATOS'!$A66='Tablero Indicadores 2 Trimestre'!$G$2,IF('Tablero Indicadores 2 Trimestre'!$G$3="Primer Trimestre",OR('BASE DE DATOS'!$O66="Trimestral",'BASE DE DATOS'!$O66="Mensual"),IF('Tablero Indicadores 2 Trimestre'!$G$3="Segundo Trimestre",OR('BASE DE DATOS'!$O66="Trimestral",'BASE DE DATOS'!$O66="Mensual",'BASE DE DATOS'!$O66="Semestral"),IF('Tablero Indicadores 2 Trimestre'!$G$3="Tercer Trimestre",OR('BASE DE DATOS'!$O66="Trimestral",'BASE DE DATOS'!$O66="Mensual"),OR('BASE DE DATOS'!$O66="Trimestral",'BASE DE DATOS'!$O66="Mensual",'BASE DE DATOS'!$O66="Semestral",'BASE DE DATOS'!$O66="Anual")))))</f>
        <v>0</v>
      </c>
      <c r="C66" s="13" t="str">
        <f>IF(B66,COUNTIF($B$2:B66,TRUE()),"")</f>
        <v/>
      </c>
    </row>
    <row r="67" spans="1:3" x14ac:dyDescent="0.25">
      <c r="A67" s="13" t="str">
        <f t="shared" si="2"/>
        <v/>
      </c>
      <c r="B67" s="13" t="b">
        <f>AND('BASE DE DATOS'!$A67='Tablero Indicadores 2 Trimestre'!$G$2,IF('Tablero Indicadores 2 Trimestre'!$G$3="Primer Trimestre",OR('BASE DE DATOS'!$O67="Trimestral",'BASE DE DATOS'!$O67="Mensual"),IF('Tablero Indicadores 2 Trimestre'!$G$3="Segundo Trimestre",OR('BASE DE DATOS'!$O67="Trimestral",'BASE DE DATOS'!$O67="Mensual",'BASE DE DATOS'!$O67="Semestral"),IF('Tablero Indicadores 2 Trimestre'!$G$3="Tercer Trimestre",OR('BASE DE DATOS'!$O67="Trimestral",'BASE DE DATOS'!$O67="Mensual"),OR('BASE DE DATOS'!$O67="Trimestral",'BASE DE DATOS'!$O67="Mensual",'BASE DE DATOS'!$O67="Semestral",'BASE DE DATOS'!$O67="Anual")))))</f>
        <v>0</v>
      </c>
      <c r="C67" s="13" t="str">
        <f>IF(B67,COUNTIF($B$2:B67,TRUE()),"")</f>
        <v/>
      </c>
    </row>
    <row r="68" spans="1:3" x14ac:dyDescent="0.25">
      <c r="A68" s="13" t="str">
        <f t="shared" si="2"/>
        <v/>
      </c>
      <c r="B68" s="13" t="b">
        <f>AND('BASE DE DATOS'!$A68='Tablero Indicadores 2 Trimestre'!$G$2,IF('Tablero Indicadores 2 Trimestre'!$G$3="Primer Trimestre",OR('BASE DE DATOS'!$O68="Trimestral",'BASE DE DATOS'!$O68="Mensual"),IF('Tablero Indicadores 2 Trimestre'!$G$3="Segundo Trimestre",OR('BASE DE DATOS'!$O68="Trimestral",'BASE DE DATOS'!$O68="Mensual",'BASE DE DATOS'!$O68="Semestral"),IF('Tablero Indicadores 2 Trimestre'!$G$3="Tercer Trimestre",OR('BASE DE DATOS'!$O68="Trimestral",'BASE DE DATOS'!$O68="Mensual"),OR('BASE DE DATOS'!$O68="Trimestral",'BASE DE DATOS'!$O68="Mensual",'BASE DE DATOS'!$O68="Semestral",'BASE DE DATOS'!$O68="Anual")))))</f>
        <v>0</v>
      </c>
      <c r="C68" s="13" t="str">
        <f>IF(B68,COUNTIF($B$2:B68,TRUE()),"")</f>
        <v/>
      </c>
    </row>
    <row r="69" spans="1:3" x14ac:dyDescent="0.25">
      <c r="A69" s="13" t="str">
        <f t="shared" si="2"/>
        <v/>
      </c>
      <c r="B69" s="13" t="b">
        <f>AND('BASE DE DATOS'!$A69='Tablero Indicadores 2 Trimestre'!$G$2,IF('Tablero Indicadores 2 Trimestre'!$G$3="Primer Trimestre",OR('BASE DE DATOS'!$O69="Trimestral",'BASE DE DATOS'!$O69="Mensual"),IF('Tablero Indicadores 2 Trimestre'!$G$3="Segundo Trimestre",OR('BASE DE DATOS'!$O69="Trimestral",'BASE DE DATOS'!$O69="Mensual",'BASE DE DATOS'!$O69="Semestral"),IF('Tablero Indicadores 2 Trimestre'!$G$3="Tercer Trimestre",OR('BASE DE DATOS'!$O69="Trimestral",'BASE DE DATOS'!$O69="Mensual"),OR('BASE DE DATOS'!$O69="Trimestral",'BASE DE DATOS'!$O69="Mensual",'BASE DE DATOS'!$O69="Semestral",'BASE DE DATOS'!$O69="Anual")))))</f>
        <v>0</v>
      </c>
      <c r="C69" s="13" t="str">
        <f>IF(B69,COUNTIF($B$2:B69,TRUE()),"")</f>
        <v/>
      </c>
    </row>
    <row r="70" spans="1:3" x14ac:dyDescent="0.25">
      <c r="A70" s="13" t="str">
        <f t="shared" si="2"/>
        <v/>
      </c>
      <c r="B70" s="13" t="b">
        <f>AND('BASE DE DATOS'!$A70='Tablero Indicadores 2 Trimestre'!$G$2,IF('Tablero Indicadores 2 Trimestre'!$G$3="Primer Trimestre",OR('BASE DE DATOS'!$O70="Trimestral",'BASE DE DATOS'!$O70="Mensual"),IF('Tablero Indicadores 2 Trimestre'!$G$3="Segundo Trimestre",OR('BASE DE DATOS'!$O70="Trimestral",'BASE DE DATOS'!$O70="Mensual",'BASE DE DATOS'!$O70="Semestral"),IF('Tablero Indicadores 2 Trimestre'!$G$3="Tercer Trimestre",OR('BASE DE DATOS'!$O70="Trimestral",'BASE DE DATOS'!$O70="Mensual"),OR('BASE DE DATOS'!$O70="Trimestral",'BASE DE DATOS'!$O70="Mensual",'BASE DE DATOS'!$O70="Semestral",'BASE DE DATOS'!$O70="Anual")))))</f>
        <v>0</v>
      </c>
      <c r="C70" s="13" t="str">
        <f>IF(B70,COUNTIF($B$2:B70,TRUE()),"")</f>
        <v/>
      </c>
    </row>
    <row r="71" spans="1:3" x14ac:dyDescent="0.25">
      <c r="A71" s="13" t="str">
        <f t="shared" si="2"/>
        <v/>
      </c>
      <c r="B71" s="13" t="b">
        <f>AND('BASE DE DATOS'!$A71='Tablero Indicadores 2 Trimestre'!$G$2,IF('Tablero Indicadores 2 Trimestre'!$G$3="Primer Trimestre",OR('BASE DE DATOS'!$O71="Trimestral",'BASE DE DATOS'!$O71="Mensual"),IF('Tablero Indicadores 2 Trimestre'!$G$3="Segundo Trimestre",OR('BASE DE DATOS'!$O71="Trimestral",'BASE DE DATOS'!$O71="Mensual",'BASE DE DATOS'!$O71="Semestral"),IF('Tablero Indicadores 2 Trimestre'!$G$3="Tercer Trimestre",OR('BASE DE DATOS'!$O71="Trimestral",'BASE DE DATOS'!$O71="Mensual"),OR('BASE DE DATOS'!$O71="Trimestral",'BASE DE DATOS'!$O71="Mensual",'BASE DE DATOS'!$O71="Semestral",'BASE DE DATOS'!$O71="Anual")))))</f>
        <v>0</v>
      </c>
      <c r="C71" s="13" t="str">
        <f>IF(B71,COUNTIF($B$2:B71,TRUE()),"")</f>
        <v/>
      </c>
    </row>
    <row r="72" spans="1:3" x14ac:dyDescent="0.25">
      <c r="A72" s="13" t="str">
        <f t="shared" si="2"/>
        <v/>
      </c>
      <c r="B72" s="13" t="b">
        <f>AND('BASE DE DATOS'!$A72='Tablero Indicadores 2 Trimestre'!$G$2,IF('Tablero Indicadores 2 Trimestre'!$G$3="Primer Trimestre",OR('BASE DE DATOS'!$O72="Trimestral",'BASE DE DATOS'!$O72="Mensual"),IF('Tablero Indicadores 2 Trimestre'!$G$3="Segundo Trimestre",OR('BASE DE DATOS'!$O72="Trimestral",'BASE DE DATOS'!$O72="Mensual",'BASE DE DATOS'!$O72="Semestral"),IF('Tablero Indicadores 2 Trimestre'!$G$3="Tercer Trimestre",OR('BASE DE DATOS'!$O72="Trimestral",'BASE DE DATOS'!$O72="Mensual"),OR('BASE DE DATOS'!$O72="Trimestral",'BASE DE DATOS'!$O72="Mensual",'BASE DE DATOS'!$O72="Semestral",'BASE DE DATOS'!$O72="Anual")))))</f>
        <v>0</v>
      </c>
      <c r="C72" s="13" t="str">
        <f>IF(B72,COUNTIF($B$2:B72,TRUE()),"")</f>
        <v/>
      </c>
    </row>
    <row r="73" spans="1:3" x14ac:dyDescent="0.25">
      <c r="A73" s="13" t="str">
        <f t="shared" si="2"/>
        <v/>
      </c>
      <c r="B73" s="13" t="b">
        <f>AND('BASE DE DATOS'!$A73='Tablero Indicadores 2 Trimestre'!$G$2,IF('Tablero Indicadores 2 Trimestre'!$G$3="Primer Trimestre",OR('BASE DE DATOS'!$O73="Trimestral",'BASE DE DATOS'!$O73="Mensual"),IF('Tablero Indicadores 2 Trimestre'!$G$3="Segundo Trimestre",OR('BASE DE DATOS'!$O73="Trimestral",'BASE DE DATOS'!$O73="Mensual",'BASE DE DATOS'!$O73="Semestral"),IF('Tablero Indicadores 2 Trimestre'!$G$3="Tercer Trimestre",OR('BASE DE DATOS'!$O73="Trimestral",'BASE DE DATOS'!$O73="Mensual"),OR('BASE DE DATOS'!$O73="Trimestral",'BASE DE DATOS'!$O73="Mensual",'BASE DE DATOS'!$O73="Semestral",'BASE DE DATOS'!$O73="Anual")))))</f>
        <v>0</v>
      </c>
      <c r="C73" s="13" t="str">
        <f>IF(B73,COUNTIF($B$2:B73,TRUE()),"")</f>
        <v/>
      </c>
    </row>
    <row r="74" spans="1:3" x14ac:dyDescent="0.25">
      <c r="A74" s="13" t="str">
        <f t="shared" si="2"/>
        <v/>
      </c>
      <c r="B74" s="13" t="b">
        <f>AND('BASE DE DATOS'!$A74='Tablero Indicadores 2 Trimestre'!$G$2,IF('Tablero Indicadores 2 Trimestre'!$G$3="Primer Trimestre",OR('BASE DE DATOS'!$O74="Trimestral",'BASE DE DATOS'!$O74="Mensual"),IF('Tablero Indicadores 2 Trimestre'!$G$3="Segundo Trimestre",OR('BASE DE DATOS'!$O74="Trimestral",'BASE DE DATOS'!$O74="Mensual",'BASE DE DATOS'!$O74="Semestral"),IF('Tablero Indicadores 2 Trimestre'!$G$3="Tercer Trimestre",OR('BASE DE DATOS'!$O74="Trimestral",'BASE DE DATOS'!$O74="Mensual"),OR('BASE DE DATOS'!$O74="Trimestral",'BASE DE DATOS'!$O74="Mensual",'BASE DE DATOS'!$O74="Semestral",'BASE DE DATOS'!$O74="Anual")))))</f>
        <v>0</v>
      </c>
      <c r="C74" s="13" t="str">
        <f>IF(B74,COUNTIF($B$2:B74,TRUE()),"")</f>
        <v/>
      </c>
    </row>
    <row r="75" spans="1:3" x14ac:dyDescent="0.25">
      <c r="A75" s="13" t="str">
        <f t="shared" si="2"/>
        <v/>
      </c>
      <c r="B75" s="13" t="b">
        <f>AND('BASE DE DATOS'!$A75='Tablero Indicadores 2 Trimestre'!$G$2,IF('Tablero Indicadores 2 Trimestre'!$G$3="Primer Trimestre",OR('BASE DE DATOS'!$O75="Trimestral",'BASE DE DATOS'!$O75="Mensual"),IF('Tablero Indicadores 2 Trimestre'!$G$3="Segundo Trimestre",OR('BASE DE DATOS'!$O75="Trimestral",'BASE DE DATOS'!$O75="Mensual",'BASE DE DATOS'!$O75="Semestral"),IF('Tablero Indicadores 2 Trimestre'!$G$3="Tercer Trimestre",OR('BASE DE DATOS'!$O75="Trimestral",'BASE DE DATOS'!$O75="Mensual"),OR('BASE DE DATOS'!$O75="Trimestral",'BASE DE DATOS'!$O75="Mensual",'BASE DE DATOS'!$O75="Semestral",'BASE DE DATOS'!$O75="Anual")))))</f>
        <v>0</v>
      </c>
      <c r="C75" s="13" t="str">
        <f>IF(B75,COUNTIF($B$2:B75,TRUE()),"")</f>
        <v/>
      </c>
    </row>
    <row r="76" spans="1:3" x14ac:dyDescent="0.25">
      <c r="A76" s="13" t="str">
        <f t="shared" si="2"/>
        <v/>
      </c>
      <c r="B76" s="13" t="b">
        <f>AND('BASE DE DATOS'!$A76='Tablero Indicadores 2 Trimestre'!$G$2,IF('Tablero Indicadores 2 Trimestre'!$G$3="Primer Trimestre",OR('BASE DE DATOS'!$O76="Trimestral",'BASE DE DATOS'!$O76="Mensual"),IF('Tablero Indicadores 2 Trimestre'!$G$3="Segundo Trimestre",OR('BASE DE DATOS'!$O76="Trimestral",'BASE DE DATOS'!$O76="Mensual",'BASE DE DATOS'!$O76="Semestral"),IF('Tablero Indicadores 2 Trimestre'!$G$3="Tercer Trimestre",OR('BASE DE DATOS'!$O76="Trimestral",'BASE DE DATOS'!$O76="Mensual"),OR('BASE DE DATOS'!$O76="Trimestral",'BASE DE DATOS'!$O76="Mensual",'BASE DE DATOS'!$O76="Semestral",'BASE DE DATOS'!$O76="Anual")))))</f>
        <v>0</v>
      </c>
      <c r="C76" s="13" t="str">
        <f>IF(B76,COUNTIF($B$2:B76,TRUE()),"")</f>
        <v/>
      </c>
    </row>
    <row r="77" spans="1:3" x14ac:dyDescent="0.25">
      <c r="A77" s="13" t="str">
        <f t="shared" si="2"/>
        <v/>
      </c>
      <c r="B77" s="13" t="b">
        <f>AND('BASE DE DATOS'!$A77='Tablero Indicadores 2 Trimestre'!$G$2,IF('Tablero Indicadores 2 Trimestre'!$G$3="Primer Trimestre",OR('BASE DE DATOS'!$O77="Trimestral",'BASE DE DATOS'!$O77="Mensual"),IF('Tablero Indicadores 2 Trimestre'!$G$3="Segundo Trimestre",OR('BASE DE DATOS'!$O77="Trimestral",'BASE DE DATOS'!$O77="Mensual",'BASE DE DATOS'!$O77="Semestral"),IF('Tablero Indicadores 2 Trimestre'!$G$3="Tercer Trimestre",OR('BASE DE DATOS'!$O77="Trimestral",'BASE DE DATOS'!$O77="Mensual"),OR('BASE DE DATOS'!$O77="Trimestral",'BASE DE DATOS'!$O77="Mensual",'BASE DE DATOS'!$O77="Semestral",'BASE DE DATOS'!$O77="Anual")))))</f>
        <v>0</v>
      </c>
      <c r="C77" s="13" t="str">
        <f>IF(B77,COUNTIF($B$2:B77,TRUE()),"")</f>
        <v/>
      </c>
    </row>
    <row r="78" spans="1:3" x14ac:dyDescent="0.25">
      <c r="A78" s="13" t="str">
        <f t="shared" si="2"/>
        <v/>
      </c>
      <c r="B78" s="13" t="b">
        <f>AND('BASE DE DATOS'!$A78='Tablero Indicadores 2 Trimestre'!$G$2,IF('Tablero Indicadores 2 Trimestre'!$G$3="Primer Trimestre",OR('BASE DE DATOS'!$O78="Trimestral",'BASE DE DATOS'!$O78="Mensual"),IF('Tablero Indicadores 2 Trimestre'!$G$3="Segundo Trimestre",OR('BASE DE DATOS'!$O78="Trimestral",'BASE DE DATOS'!$O78="Mensual",'BASE DE DATOS'!$O78="Semestral"),IF('Tablero Indicadores 2 Trimestre'!$G$3="Tercer Trimestre",OR('BASE DE DATOS'!$O78="Trimestral",'BASE DE DATOS'!$O78="Mensual"),OR('BASE DE DATOS'!$O78="Trimestral",'BASE DE DATOS'!$O78="Mensual",'BASE DE DATOS'!$O78="Semestral",'BASE DE DATOS'!$O78="Anual")))))</f>
        <v>0</v>
      </c>
      <c r="C78" s="13" t="str">
        <f>IF(B78,COUNTIF($B$2:B78,TRUE()),"")</f>
        <v/>
      </c>
    </row>
    <row r="79" spans="1:3" x14ac:dyDescent="0.25">
      <c r="A79" s="13" t="str">
        <f t="shared" si="2"/>
        <v/>
      </c>
      <c r="B79" s="13" t="b">
        <f>AND('BASE DE DATOS'!$A79='Tablero Indicadores 2 Trimestre'!$G$2,IF('Tablero Indicadores 2 Trimestre'!$G$3="Primer Trimestre",OR('BASE DE DATOS'!$O79="Trimestral",'BASE DE DATOS'!$O79="Mensual"),IF('Tablero Indicadores 2 Trimestre'!$G$3="Segundo Trimestre",OR('BASE DE DATOS'!$O79="Trimestral",'BASE DE DATOS'!$O79="Mensual",'BASE DE DATOS'!$O79="Semestral"),IF('Tablero Indicadores 2 Trimestre'!$G$3="Tercer Trimestre",OR('BASE DE DATOS'!$O79="Trimestral",'BASE DE DATOS'!$O79="Mensual"),OR('BASE DE DATOS'!$O79="Trimestral",'BASE DE DATOS'!$O79="Mensual",'BASE DE DATOS'!$O79="Semestral",'BASE DE DATOS'!$O79="Anual")))))</f>
        <v>0</v>
      </c>
      <c r="C79" s="13" t="str">
        <f>IF(B79,COUNTIF($B$2:B79,TRUE()),"")</f>
        <v/>
      </c>
    </row>
    <row r="80" spans="1:3" x14ac:dyDescent="0.25">
      <c r="A80" s="13" t="str">
        <f t="shared" si="2"/>
        <v/>
      </c>
      <c r="B80" s="13" t="b">
        <f>AND('BASE DE DATOS'!$A80='Tablero Indicadores 2 Trimestre'!$G$2,IF('Tablero Indicadores 2 Trimestre'!$G$3="Primer Trimestre",OR('BASE DE DATOS'!$O80="Trimestral",'BASE DE DATOS'!$O80="Mensual"),IF('Tablero Indicadores 2 Trimestre'!$G$3="Segundo Trimestre",OR('BASE DE DATOS'!$O80="Trimestral",'BASE DE DATOS'!$O80="Mensual",'BASE DE DATOS'!$O80="Semestral"),IF('Tablero Indicadores 2 Trimestre'!$G$3="Tercer Trimestre",OR('BASE DE DATOS'!$O80="Trimestral",'BASE DE DATOS'!$O80="Mensual"),OR('BASE DE DATOS'!$O80="Trimestral",'BASE DE DATOS'!$O80="Mensual",'BASE DE DATOS'!$O80="Semestral",'BASE DE DATOS'!$O80="Anual")))))</f>
        <v>0</v>
      </c>
      <c r="C80" s="13" t="str">
        <f>IF(B80,COUNTIF($B$2:B80,TRUE()),"")</f>
        <v/>
      </c>
    </row>
    <row r="81" spans="1:3" x14ac:dyDescent="0.25">
      <c r="A81" s="13" t="str">
        <f t="shared" si="2"/>
        <v/>
      </c>
      <c r="B81" s="13" t="b">
        <f>AND('BASE DE DATOS'!$A81='Tablero Indicadores 2 Trimestre'!$G$2,IF('Tablero Indicadores 2 Trimestre'!$G$3="Primer Trimestre",OR('BASE DE DATOS'!$O81="Trimestral",'BASE DE DATOS'!$O81="Mensual"),IF('Tablero Indicadores 2 Trimestre'!$G$3="Segundo Trimestre",OR('BASE DE DATOS'!$O81="Trimestral",'BASE DE DATOS'!$O81="Mensual",'BASE DE DATOS'!$O81="Semestral"),IF('Tablero Indicadores 2 Trimestre'!$G$3="Tercer Trimestre",OR('BASE DE DATOS'!$O81="Trimestral",'BASE DE DATOS'!$O81="Mensual"),OR('BASE DE DATOS'!$O81="Trimestral",'BASE DE DATOS'!$O81="Mensual",'BASE DE DATOS'!$O81="Semestral",'BASE DE DATOS'!$O81="Anual")))))</f>
        <v>0</v>
      </c>
      <c r="C81" s="13" t="str">
        <f>IF(B81,COUNTIF($B$2:B81,TRUE()),"")</f>
        <v/>
      </c>
    </row>
    <row r="82" spans="1:3" x14ac:dyDescent="0.25">
      <c r="A82" s="13" t="str">
        <f t="shared" si="2"/>
        <v/>
      </c>
      <c r="B82" s="13" t="b">
        <f>AND('BASE DE DATOS'!$A82='Tablero Indicadores 2 Trimestre'!$G$2,IF('Tablero Indicadores 2 Trimestre'!$G$3="Primer Trimestre",OR('BASE DE DATOS'!$O82="Trimestral",'BASE DE DATOS'!$O82="Mensual"),IF('Tablero Indicadores 2 Trimestre'!$G$3="Segundo Trimestre",OR('BASE DE DATOS'!$O82="Trimestral",'BASE DE DATOS'!$O82="Mensual",'BASE DE DATOS'!$O82="Semestral"),IF('Tablero Indicadores 2 Trimestre'!$G$3="Tercer Trimestre",OR('BASE DE DATOS'!$O82="Trimestral",'BASE DE DATOS'!$O82="Mensual"),OR('BASE DE DATOS'!$O82="Trimestral",'BASE DE DATOS'!$O82="Mensual",'BASE DE DATOS'!$O82="Semestral",'BASE DE DATOS'!$O82="Anual")))))</f>
        <v>0</v>
      </c>
      <c r="C82" s="13" t="str">
        <f>IF(B82,COUNTIF($B$2:B82,TRUE()),"")</f>
        <v/>
      </c>
    </row>
    <row r="83" spans="1:3" x14ac:dyDescent="0.25">
      <c r="A83" s="13" t="str">
        <f t="shared" si="2"/>
        <v/>
      </c>
      <c r="B83" s="13" t="b">
        <f>AND('BASE DE DATOS'!$A83='Tablero Indicadores 2 Trimestre'!$G$2,IF('Tablero Indicadores 2 Trimestre'!$G$3="Primer Trimestre",OR('BASE DE DATOS'!$O83="Trimestral",'BASE DE DATOS'!$O83="Mensual"),IF('Tablero Indicadores 2 Trimestre'!$G$3="Segundo Trimestre",OR('BASE DE DATOS'!$O83="Trimestral",'BASE DE DATOS'!$O83="Mensual",'BASE DE DATOS'!$O83="Semestral"),IF('Tablero Indicadores 2 Trimestre'!$G$3="Tercer Trimestre",OR('BASE DE DATOS'!$O83="Trimestral",'BASE DE DATOS'!$O83="Mensual"),OR('BASE DE DATOS'!$O83="Trimestral",'BASE DE DATOS'!$O83="Mensual",'BASE DE DATOS'!$O83="Semestral",'BASE DE DATOS'!$O83="Anual")))))</f>
        <v>0</v>
      </c>
      <c r="C83" s="13" t="str">
        <f>IF(B83,COUNTIF($B$2:B83,TRUE()),"")</f>
        <v/>
      </c>
    </row>
    <row r="84" spans="1:3" x14ac:dyDescent="0.25">
      <c r="A84" s="13" t="str">
        <f t="shared" si="2"/>
        <v/>
      </c>
      <c r="B84" s="13" t="b">
        <f>AND('BASE DE DATOS'!$A84='Tablero Indicadores 2 Trimestre'!$G$2,IF('Tablero Indicadores 2 Trimestre'!$G$3="Primer Trimestre",OR('BASE DE DATOS'!$O84="Trimestral",'BASE DE DATOS'!$O84="Mensual"),IF('Tablero Indicadores 2 Trimestre'!$G$3="Segundo Trimestre",OR('BASE DE DATOS'!$O84="Trimestral",'BASE DE DATOS'!$O84="Mensual",'BASE DE DATOS'!$O84="Semestral"),IF('Tablero Indicadores 2 Trimestre'!$G$3="Tercer Trimestre",OR('BASE DE DATOS'!$O84="Trimestral",'BASE DE DATOS'!$O84="Mensual"),OR('BASE DE DATOS'!$O84="Trimestral",'BASE DE DATOS'!$O84="Mensual",'BASE DE DATOS'!$O84="Semestral",'BASE DE DATOS'!$O84="Anual")))))</f>
        <v>0</v>
      </c>
      <c r="C84" s="13" t="str">
        <f>IF(B84,COUNTIF($B$2:B84,TRUE()),"")</f>
        <v/>
      </c>
    </row>
    <row r="85" spans="1:3" x14ac:dyDescent="0.25">
      <c r="A85" s="13" t="str">
        <f t="shared" si="2"/>
        <v/>
      </c>
      <c r="B85" s="13" t="b">
        <f>AND('BASE DE DATOS'!$A85='Tablero Indicadores 2 Trimestre'!$G$2,IF('Tablero Indicadores 2 Trimestre'!$G$3="Primer Trimestre",OR('BASE DE DATOS'!$O85="Trimestral",'BASE DE DATOS'!$O85="Mensual"),IF('Tablero Indicadores 2 Trimestre'!$G$3="Segundo Trimestre",OR('BASE DE DATOS'!$O85="Trimestral",'BASE DE DATOS'!$O85="Mensual",'BASE DE DATOS'!$O85="Semestral"),IF('Tablero Indicadores 2 Trimestre'!$G$3="Tercer Trimestre",OR('BASE DE DATOS'!$O85="Trimestral",'BASE DE DATOS'!$O85="Mensual"),OR('BASE DE DATOS'!$O85="Trimestral",'BASE DE DATOS'!$O85="Mensual",'BASE DE DATOS'!$O85="Semestral",'BASE DE DATOS'!$O85="Anual")))))</f>
        <v>0</v>
      </c>
      <c r="C85" s="13" t="str">
        <f>IF(B85,COUNTIF($B$2:B85,TRUE()),"")</f>
        <v/>
      </c>
    </row>
    <row r="86" spans="1:3" x14ac:dyDescent="0.25">
      <c r="A86" s="13" t="str">
        <f t="shared" si="2"/>
        <v/>
      </c>
      <c r="B86" s="13" t="b">
        <f>AND('BASE DE DATOS'!$A86='Tablero Indicadores 2 Trimestre'!$G$2,IF('Tablero Indicadores 2 Trimestre'!$G$3="Primer Trimestre",OR('BASE DE DATOS'!$O86="Trimestral",'BASE DE DATOS'!$O86="Mensual"),IF('Tablero Indicadores 2 Trimestre'!$G$3="Segundo Trimestre",OR('BASE DE DATOS'!$O86="Trimestral",'BASE DE DATOS'!$O86="Mensual",'BASE DE DATOS'!$O86="Semestral"),IF('Tablero Indicadores 2 Trimestre'!$G$3="Tercer Trimestre",OR('BASE DE DATOS'!$O86="Trimestral",'BASE DE DATOS'!$O86="Mensual"),OR('BASE DE DATOS'!$O86="Trimestral",'BASE DE DATOS'!$O86="Mensual",'BASE DE DATOS'!$O86="Semestral",'BASE DE DATOS'!$O86="Anual")))))</f>
        <v>0</v>
      </c>
      <c r="C86" s="13" t="str">
        <f>IF(B86,COUNTIF($B$2:B86,TRUE()),"")</f>
        <v/>
      </c>
    </row>
    <row r="87" spans="1:3" x14ac:dyDescent="0.25">
      <c r="A87" s="13" t="str">
        <f t="shared" si="2"/>
        <v/>
      </c>
      <c r="B87" s="13" t="b">
        <f>AND('BASE DE DATOS'!$A87='Tablero Indicadores 2 Trimestre'!$G$2,IF('Tablero Indicadores 2 Trimestre'!$G$3="Primer Trimestre",OR('BASE DE DATOS'!$O87="Trimestral",'BASE DE DATOS'!$O87="Mensual"),IF('Tablero Indicadores 2 Trimestre'!$G$3="Segundo Trimestre",OR('BASE DE DATOS'!$O87="Trimestral",'BASE DE DATOS'!$O87="Mensual",'BASE DE DATOS'!$O87="Semestral"),IF('Tablero Indicadores 2 Trimestre'!$G$3="Tercer Trimestre",OR('BASE DE DATOS'!$O87="Trimestral",'BASE DE DATOS'!$O87="Mensual"),OR('BASE DE DATOS'!$O87="Trimestral",'BASE DE DATOS'!$O87="Mensual",'BASE DE DATOS'!$O87="Semestral",'BASE DE DATOS'!$O87="Anual")))))</f>
        <v>0</v>
      </c>
      <c r="C87" s="13" t="str">
        <f>IF(B87,COUNTIF($B$2:B87,TRUE()),"")</f>
        <v/>
      </c>
    </row>
    <row r="88" spans="1:3" x14ac:dyDescent="0.25">
      <c r="A88" s="13" t="str">
        <f t="shared" si="2"/>
        <v/>
      </c>
      <c r="B88" s="13" t="b">
        <f>AND('BASE DE DATOS'!$A88='Tablero Indicadores 2 Trimestre'!$G$2,IF('Tablero Indicadores 2 Trimestre'!$G$3="Primer Trimestre",OR('BASE DE DATOS'!$O88="Trimestral",'BASE DE DATOS'!$O88="Mensual"),IF('Tablero Indicadores 2 Trimestre'!$G$3="Segundo Trimestre",OR('BASE DE DATOS'!$O88="Trimestral",'BASE DE DATOS'!$O88="Mensual",'BASE DE DATOS'!$O88="Semestral"),IF('Tablero Indicadores 2 Trimestre'!$G$3="Tercer Trimestre",OR('BASE DE DATOS'!$O88="Trimestral",'BASE DE DATOS'!$O88="Mensual"),OR('BASE DE DATOS'!$O88="Trimestral",'BASE DE DATOS'!$O88="Mensual",'BASE DE DATOS'!$O88="Semestral",'BASE DE DATOS'!$O88="Anual")))))</f>
        <v>0</v>
      </c>
      <c r="C88" s="13" t="str">
        <f>IF(B88,COUNTIF($B$2:B88,TRUE()),"")</f>
        <v/>
      </c>
    </row>
    <row r="89" spans="1:3" x14ac:dyDescent="0.25">
      <c r="A89" s="13" t="str">
        <f t="shared" si="2"/>
        <v/>
      </c>
      <c r="B89" s="13" t="b">
        <f>AND('BASE DE DATOS'!$A89='Tablero Indicadores 2 Trimestre'!$G$2,IF('Tablero Indicadores 2 Trimestre'!$G$3="Primer Trimestre",OR('BASE DE DATOS'!$O89="Trimestral",'BASE DE DATOS'!$O89="Mensual"),IF('Tablero Indicadores 2 Trimestre'!$G$3="Segundo Trimestre",OR('BASE DE DATOS'!$O89="Trimestral",'BASE DE DATOS'!$O89="Mensual",'BASE DE DATOS'!$O89="Semestral"),IF('Tablero Indicadores 2 Trimestre'!$G$3="Tercer Trimestre",OR('BASE DE DATOS'!$O89="Trimestral",'BASE DE DATOS'!$O89="Mensual"),OR('BASE DE DATOS'!$O89="Trimestral",'BASE DE DATOS'!$O89="Mensual",'BASE DE DATOS'!$O89="Semestral",'BASE DE DATOS'!$O89="Anual")))))</f>
        <v>0</v>
      </c>
      <c r="C89" s="13" t="str">
        <f>IF(B89,COUNTIF($B$2:B89,TRUE()),"")</f>
        <v/>
      </c>
    </row>
    <row r="90" spans="1:3" x14ac:dyDescent="0.25">
      <c r="A90" s="13" t="str">
        <f t="shared" si="2"/>
        <v/>
      </c>
      <c r="B90" s="13" t="b">
        <f>AND('BASE DE DATOS'!$A90='Tablero Indicadores 2 Trimestre'!$G$2,IF('Tablero Indicadores 2 Trimestre'!$G$3="Primer Trimestre",OR('BASE DE DATOS'!$O90="Trimestral",'BASE DE DATOS'!$O90="Mensual"),IF('Tablero Indicadores 2 Trimestre'!$G$3="Segundo Trimestre",OR('BASE DE DATOS'!$O90="Trimestral",'BASE DE DATOS'!$O90="Mensual",'BASE DE DATOS'!$O90="Semestral"),IF('Tablero Indicadores 2 Trimestre'!$G$3="Tercer Trimestre",OR('BASE DE DATOS'!$O90="Trimestral",'BASE DE DATOS'!$O90="Mensual"),OR('BASE DE DATOS'!$O90="Trimestral",'BASE DE DATOS'!$O90="Mensual",'BASE DE DATOS'!$O90="Semestral",'BASE DE DATOS'!$O90="Anual")))))</f>
        <v>0</v>
      </c>
      <c r="C90" s="13" t="str">
        <f>IF(B90,COUNTIF($B$2:B90,TRUE()),"")</f>
        <v/>
      </c>
    </row>
    <row r="91" spans="1:3" x14ac:dyDescent="0.25">
      <c r="A91" s="13" t="str">
        <f t="shared" si="2"/>
        <v/>
      </c>
      <c r="B91" s="13" t="b">
        <f>AND('BASE DE DATOS'!$A91='Tablero Indicadores 2 Trimestre'!$G$2,IF('Tablero Indicadores 2 Trimestre'!$G$3="Primer Trimestre",OR('BASE DE DATOS'!$O91="Trimestral",'BASE DE DATOS'!$O91="Mensual"),IF('Tablero Indicadores 2 Trimestre'!$G$3="Segundo Trimestre",OR('BASE DE DATOS'!$O91="Trimestral",'BASE DE DATOS'!$O91="Mensual",'BASE DE DATOS'!$O91="Semestral"),IF('Tablero Indicadores 2 Trimestre'!$G$3="Tercer Trimestre",OR('BASE DE DATOS'!$O91="Trimestral",'BASE DE DATOS'!$O91="Mensual"),OR('BASE DE DATOS'!$O91="Trimestral",'BASE DE DATOS'!$O91="Mensual",'BASE DE DATOS'!$O91="Semestral",'BASE DE DATOS'!$O91="Anual")))))</f>
        <v>0</v>
      </c>
      <c r="C91" s="13" t="str">
        <f>IF(B91,COUNTIF($B$2:B91,TRUE()),"")</f>
        <v/>
      </c>
    </row>
    <row r="92" spans="1:3" x14ac:dyDescent="0.25">
      <c r="A92" s="13" t="str">
        <f t="shared" si="2"/>
        <v/>
      </c>
      <c r="B92" s="13" t="b">
        <f>AND('BASE DE DATOS'!$A92='Tablero Indicadores 2 Trimestre'!$G$2,IF('Tablero Indicadores 2 Trimestre'!$G$3="Primer Trimestre",OR('BASE DE DATOS'!$O92="Trimestral",'BASE DE DATOS'!$O92="Mensual"),IF('Tablero Indicadores 2 Trimestre'!$G$3="Segundo Trimestre",OR('BASE DE DATOS'!$O92="Trimestral",'BASE DE DATOS'!$O92="Mensual",'BASE DE DATOS'!$O92="Semestral"),IF('Tablero Indicadores 2 Trimestre'!$G$3="Tercer Trimestre",OR('BASE DE DATOS'!$O92="Trimestral",'BASE DE DATOS'!$O92="Mensual"),OR('BASE DE DATOS'!$O92="Trimestral",'BASE DE DATOS'!$O92="Mensual",'BASE DE DATOS'!$O92="Semestral",'BASE DE DATOS'!$O92="Anual")))))</f>
        <v>0</v>
      </c>
      <c r="C92" s="13" t="str">
        <f>IF(B92,COUNTIF($B$2:B92,TRUE()),"")</f>
        <v/>
      </c>
    </row>
    <row r="93" spans="1:3" x14ac:dyDescent="0.25">
      <c r="A93" s="13" t="str">
        <f t="shared" si="2"/>
        <v/>
      </c>
      <c r="B93" s="13" t="b">
        <f>AND('BASE DE DATOS'!$A93='Tablero Indicadores 2 Trimestre'!$G$2,IF('Tablero Indicadores 2 Trimestre'!$G$3="Primer Trimestre",OR('BASE DE DATOS'!$O93="Trimestral",'BASE DE DATOS'!$O93="Mensual"),IF('Tablero Indicadores 2 Trimestre'!$G$3="Segundo Trimestre",OR('BASE DE DATOS'!$O93="Trimestral",'BASE DE DATOS'!$O93="Mensual",'BASE DE DATOS'!$O93="Semestral"),IF('Tablero Indicadores 2 Trimestre'!$G$3="Tercer Trimestre",OR('BASE DE DATOS'!$O93="Trimestral",'BASE DE DATOS'!$O93="Mensual"),OR('BASE DE DATOS'!$O93="Trimestral",'BASE DE DATOS'!$O93="Mensual",'BASE DE DATOS'!$O93="Semestral",'BASE DE DATOS'!$O93="Anual")))))</f>
        <v>0</v>
      </c>
      <c r="C93" s="13" t="str">
        <f>IF(B93,COUNTIF($B$2:B93,TRUE()),"")</f>
        <v/>
      </c>
    </row>
    <row r="94" spans="1:3" x14ac:dyDescent="0.25">
      <c r="A94" s="13" t="str">
        <f t="shared" si="2"/>
        <v/>
      </c>
      <c r="B94" s="13" t="b">
        <f>AND('BASE DE DATOS'!$A94='Tablero Indicadores 2 Trimestre'!$G$2,IF('Tablero Indicadores 2 Trimestre'!$G$3="Primer Trimestre",OR('BASE DE DATOS'!$O94="Trimestral",'BASE DE DATOS'!$O94="Mensual"),IF('Tablero Indicadores 2 Trimestre'!$G$3="Segundo Trimestre",OR('BASE DE DATOS'!$O94="Trimestral",'BASE DE DATOS'!$O94="Mensual",'BASE DE DATOS'!$O94="Semestral"),IF('Tablero Indicadores 2 Trimestre'!$G$3="Tercer Trimestre",OR('BASE DE DATOS'!$O94="Trimestral",'BASE DE DATOS'!$O94="Mensual"),OR('BASE DE DATOS'!$O94="Trimestral",'BASE DE DATOS'!$O94="Mensual",'BASE DE DATOS'!$O94="Semestral",'BASE DE DATOS'!$O94="Anual")))))</f>
        <v>0</v>
      </c>
      <c r="C94" s="13" t="str">
        <f>IF(B94,COUNTIF($B$2:B94,TRUE()),"")</f>
        <v/>
      </c>
    </row>
    <row r="95" spans="1:3" x14ac:dyDescent="0.25">
      <c r="A95" s="13" t="str">
        <f t="shared" si="2"/>
        <v/>
      </c>
      <c r="B95" s="13" t="b">
        <f>AND('BASE DE DATOS'!$A95='Tablero Indicadores 2 Trimestre'!$G$2,IF('Tablero Indicadores 2 Trimestre'!$G$3="Primer Trimestre",OR('BASE DE DATOS'!$O95="Trimestral",'BASE DE DATOS'!$O95="Mensual"),IF('Tablero Indicadores 2 Trimestre'!$G$3="Segundo Trimestre",OR('BASE DE DATOS'!$O95="Trimestral",'BASE DE DATOS'!$O95="Mensual",'BASE DE DATOS'!$O95="Semestral"),IF('Tablero Indicadores 2 Trimestre'!$G$3="Tercer Trimestre",OR('BASE DE DATOS'!$O95="Trimestral",'BASE DE DATOS'!$O95="Mensual"),OR('BASE DE DATOS'!$O95="Trimestral",'BASE DE DATOS'!$O95="Mensual",'BASE DE DATOS'!$O95="Semestral",'BASE DE DATOS'!$O95="Anual")))))</f>
        <v>0</v>
      </c>
      <c r="C95" s="13" t="str">
        <f>IF(B95,COUNTIF($B$2:B95,TRUE()),"")</f>
        <v/>
      </c>
    </row>
    <row r="96" spans="1:3" x14ac:dyDescent="0.25">
      <c r="A96" s="13" t="str">
        <f t="shared" si="2"/>
        <v/>
      </c>
      <c r="B96" s="13" t="b">
        <f>AND('BASE DE DATOS'!$A96='Tablero Indicadores 2 Trimestre'!$G$2,IF('Tablero Indicadores 2 Trimestre'!$G$3="Primer Trimestre",OR('BASE DE DATOS'!$O96="Trimestral",'BASE DE DATOS'!$O96="Mensual"),IF('Tablero Indicadores 2 Trimestre'!$G$3="Segundo Trimestre",OR('BASE DE DATOS'!$O96="Trimestral",'BASE DE DATOS'!$O96="Mensual",'BASE DE DATOS'!$O96="Semestral"),IF('Tablero Indicadores 2 Trimestre'!$G$3="Tercer Trimestre",OR('BASE DE DATOS'!$O96="Trimestral",'BASE DE DATOS'!$O96="Mensual"),OR('BASE DE DATOS'!$O96="Trimestral",'BASE DE DATOS'!$O96="Mensual",'BASE DE DATOS'!$O96="Semestral",'BASE DE DATOS'!$O96="Anual")))))</f>
        <v>0</v>
      </c>
      <c r="C96" s="13" t="str">
        <f>IF(B96,COUNTIF($B$2:B96,TRUE()),"")</f>
        <v/>
      </c>
    </row>
    <row r="97" spans="1:3" x14ac:dyDescent="0.25">
      <c r="A97" s="13" t="str">
        <f t="shared" si="2"/>
        <v/>
      </c>
      <c r="B97" s="13" t="b">
        <f>AND('BASE DE DATOS'!$A97='Tablero Indicadores 2 Trimestre'!$G$2,IF('Tablero Indicadores 2 Trimestre'!$G$3="Primer Trimestre",OR('BASE DE DATOS'!$O97="Trimestral",'BASE DE DATOS'!$O97="Mensual"),IF('Tablero Indicadores 2 Trimestre'!$G$3="Segundo Trimestre",OR('BASE DE DATOS'!$O97="Trimestral",'BASE DE DATOS'!$O97="Mensual",'BASE DE DATOS'!$O97="Semestral"),IF('Tablero Indicadores 2 Trimestre'!$G$3="Tercer Trimestre",OR('BASE DE DATOS'!$O97="Trimestral",'BASE DE DATOS'!$O97="Mensual"),OR('BASE DE DATOS'!$O97="Trimestral",'BASE DE DATOS'!$O97="Mensual",'BASE DE DATOS'!$O97="Semestral",'BASE DE DATOS'!$O97="Anual")))))</f>
        <v>0</v>
      </c>
      <c r="C97" s="13" t="str">
        <f>IF(B97,COUNTIF($B$2:B97,TRUE()),"")</f>
        <v/>
      </c>
    </row>
    <row r="98" spans="1:3" x14ac:dyDescent="0.25">
      <c r="A98" s="13" t="str">
        <f t="shared" ref="A98:A115" si="3">IFERROR(MATCH(ROW()-1,$C$2:$C$952,0)+1,"")</f>
        <v/>
      </c>
      <c r="B98" s="13" t="b">
        <f>AND('BASE DE DATOS'!$A98='Tablero Indicadores 2 Trimestre'!$G$2,IF('Tablero Indicadores 2 Trimestre'!$G$3="Primer Trimestre",OR('BASE DE DATOS'!$O98="Trimestral",'BASE DE DATOS'!$O98="Mensual"),IF('Tablero Indicadores 2 Trimestre'!$G$3="Segundo Trimestre",OR('BASE DE DATOS'!$O98="Trimestral",'BASE DE DATOS'!$O98="Mensual",'BASE DE DATOS'!$O98="Semestral"),IF('Tablero Indicadores 2 Trimestre'!$G$3="Tercer Trimestre",OR('BASE DE DATOS'!$O98="Trimestral",'BASE DE DATOS'!$O98="Mensual"),OR('BASE DE DATOS'!$O98="Trimestral",'BASE DE DATOS'!$O98="Mensual",'BASE DE DATOS'!$O98="Semestral",'BASE DE DATOS'!$O98="Anual")))))</f>
        <v>0</v>
      </c>
      <c r="C98" s="13" t="str">
        <f>IF(B98,COUNTIF($B$2:B98,TRUE()),"")</f>
        <v/>
      </c>
    </row>
    <row r="99" spans="1:3" x14ac:dyDescent="0.25">
      <c r="A99" s="13" t="str">
        <f t="shared" si="3"/>
        <v/>
      </c>
      <c r="B99" s="13" t="b">
        <f>AND('BASE DE DATOS'!$A99='Tablero Indicadores 2 Trimestre'!$G$2,IF('Tablero Indicadores 2 Trimestre'!$G$3="Primer Trimestre",OR('BASE DE DATOS'!$O99="Trimestral",'BASE DE DATOS'!$O99="Mensual"),IF('Tablero Indicadores 2 Trimestre'!$G$3="Segundo Trimestre",OR('BASE DE DATOS'!$O99="Trimestral",'BASE DE DATOS'!$O99="Mensual",'BASE DE DATOS'!$O99="Semestral"),IF('Tablero Indicadores 2 Trimestre'!$G$3="Tercer Trimestre",OR('BASE DE DATOS'!$O99="Trimestral",'BASE DE DATOS'!$O99="Mensual"),OR('BASE DE DATOS'!$O99="Trimestral",'BASE DE DATOS'!$O99="Mensual",'BASE DE DATOS'!$O99="Semestral",'BASE DE DATOS'!$O99="Anual")))))</f>
        <v>0</v>
      </c>
      <c r="C99" s="13" t="str">
        <f>IF(B99,COUNTIF($B$2:B99,TRUE()),"")</f>
        <v/>
      </c>
    </row>
    <row r="100" spans="1:3" x14ac:dyDescent="0.25">
      <c r="A100" s="13" t="str">
        <f t="shared" si="3"/>
        <v/>
      </c>
      <c r="B100" s="13" t="b">
        <f>AND('BASE DE DATOS'!$A100='Tablero Indicadores 2 Trimestre'!$G$2,IF('Tablero Indicadores 2 Trimestre'!$G$3="Primer Trimestre",OR('BASE DE DATOS'!$O100="Trimestral",'BASE DE DATOS'!$O100="Mensual"),IF('Tablero Indicadores 2 Trimestre'!$G$3="Segundo Trimestre",OR('BASE DE DATOS'!$O100="Trimestral",'BASE DE DATOS'!$O100="Mensual",'BASE DE DATOS'!$O100="Semestral"),IF('Tablero Indicadores 2 Trimestre'!$G$3="Tercer Trimestre",OR('BASE DE DATOS'!$O100="Trimestral",'BASE DE DATOS'!$O100="Mensual"),OR('BASE DE DATOS'!$O100="Trimestral",'BASE DE DATOS'!$O100="Mensual",'BASE DE DATOS'!$O100="Semestral",'BASE DE DATOS'!$O100="Anual")))))</f>
        <v>0</v>
      </c>
      <c r="C100" s="13" t="str">
        <f>IF(B100,COUNTIF($B$2:B100,TRUE()),"")</f>
        <v/>
      </c>
    </row>
    <row r="101" spans="1:3" x14ac:dyDescent="0.25">
      <c r="A101" s="13" t="str">
        <f t="shared" si="3"/>
        <v/>
      </c>
      <c r="B101" s="13" t="b">
        <f>AND('BASE DE DATOS'!$A101='Tablero Indicadores 2 Trimestre'!$G$2,IF('Tablero Indicadores 2 Trimestre'!$G$3="Primer Trimestre",OR('BASE DE DATOS'!$O101="Trimestral",'BASE DE DATOS'!$O101="Mensual"),IF('Tablero Indicadores 2 Trimestre'!$G$3="Segundo Trimestre",OR('BASE DE DATOS'!$O101="Trimestral",'BASE DE DATOS'!$O101="Mensual",'BASE DE DATOS'!$O101="Semestral"),IF('Tablero Indicadores 2 Trimestre'!$G$3="Tercer Trimestre",OR('BASE DE DATOS'!$O101="Trimestral",'BASE DE DATOS'!$O101="Mensual"),OR('BASE DE DATOS'!$O101="Trimestral",'BASE DE DATOS'!$O101="Mensual",'BASE DE DATOS'!$O101="Semestral",'BASE DE DATOS'!$O101="Anual")))))</f>
        <v>0</v>
      </c>
      <c r="C101" s="13" t="str">
        <f>IF(B101,COUNTIF($B$2:B101,TRUE()),"")</f>
        <v/>
      </c>
    </row>
    <row r="102" spans="1:3" x14ac:dyDescent="0.25">
      <c r="A102" s="13" t="str">
        <f t="shared" si="3"/>
        <v/>
      </c>
      <c r="B102" s="13" t="b">
        <f>AND('BASE DE DATOS'!$A102='Tablero Indicadores 2 Trimestre'!$G$2,IF('Tablero Indicadores 2 Trimestre'!$G$3="Primer Trimestre",OR('BASE DE DATOS'!$O102="Trimestral",'BASE DE DATOS'!$O102="Mensual"),IF('Tablero Indicadores 2 Trimestre'!$G$3="Segundo Trimestre",OR('BASE DE DATOS'!$O102="Trimestral",'BASE DE DATOS'!$O102="Mensual",'BASE DE DATOS'!$O102="Semestral"),IF('Tablero Indicadores 2 Trimestre'!$G$3="Tercer Trimestre",OR('BASE DE DATOS'!$O102="Trimestral",'BASE DE DATOS'!$O102="Mensual"),OR('BASE DE DATOS'!$O102="Trimestral",'BASE DE DATOS'!$O102="Mensual",'BASE DE DATOS'!$O102="Semestral",'BASE DE DATOS'!$O102="Anual")))))</f>
        <v>0</v>
      </c>
      <c r="C102" s="13" t="str">
        <f>IF(B102,COUNTIF($B$2:B102,TRUE()),"")</f>
        <v/>
      </c>
    </row>
    <row r="103" spans="1:3" x14ac:dyDescent="0.25">
      <c r="A103" s="13" t="str">
        <f t="shared" si="3"/>
        <v/>
      </c>
      <c r="B103" s="13" t="b">
        <f>AND('BASE DE DATOS'!$A103='Tablero Indicadores 2 Trimestre'!$G$2,IF('Tablero Indicadores 2 Trimestre'!$G$3="Primer Trimestre",OR('BASE DE DATOS'!$O103="Trimestral",'BASE DE DATOS'!$O103="Mensual"),IF('Tablero Indicadores 2 Trimestre'!$G$3="Segundo Trimestre",OR('BASE DE DATOS'!$O103="Trimestral",'BASE DE DATOS'!$O103="Mensual",'BASE DE DATOS'!$O103="Semestral"),IF('Tablero Indicadores 2 Trimestre'!$G$3="Tercer Trimestre",OR('BASE DE DATOS'!$O103="Trimestral",'BASE DE DATOS'!$O103="Mensual"),OR('BASE DE DATOS'!$O103="Trimestral",'BASE DE DATOS'!$O103="Mensual",'BASE DE DATOS'!$O103="Semestral",'BASE DE DATOS'!$O103="Anual")))))</f>
        <v>0</v>
      </c>
      <c r="C103" s="13" t="str">
        <f>IF(B103,COUNTIF($B$2:B103,TRUE()),"")</f>
        <v/>
      </c>
    </row>
    <row r="104" spans="1:3" x14ac:dyDescent="0.25">
      <c r="A104" s="13" t="str">
        <f t="shared" si="3"/>
        <v/>
      </c>
      <c r="B104" s="13" t="b">
        <f>AND('BASE DE DATOS'!$A104='Tablero Indicadores 2 Trimestre'!$G$2,IF('Tablero Indicadores 2 Trimestre'!$G$3="Primer Trimestre",OR('BASE DE DATOS'!$O104="Trimestral",'BASE DE DATOS'!$O104="Mensual"),IF('Tablero Indicadores 2 Trimestre'!$G$3="Segundo Trimestre",OR('BASE DE DATOS'!$O104="Trimestral",'BASE DE DATOS'!$O104="Mensual",'BASE DE DATOS'!$O104="Semestral"),IF('Tablero Indicadores 2 Trimestre'!$G$3="Tercer Trimestre",OR('BASE DE DATOS'!$O104="Trimestral",'BASE DE DATOS'!$O104="Mensual"),OR('BASE DE DATOS'!$O104="Trimestral",'BASE DE DATOS'!$O104="Mensual",'BASE DE DATOS'!$O104="Semestral",'BASE DE DATOS'!$O104="Anual")))))</f>
        <v>0</v>
      </c>
      <c r="C104" s="13" t="str">
        <f>IF(B104,COUNTIF($B$2:B104,TRUE()),"")</f>
        <v/>
      </c>
    </row>
    <row r="105" spans="1:3" x14ac:dyDescent="0.25">
      <c r="A105" s="13" t="str">
        <f t="shared" si="3"/>
        <v/>
      </c>
      <c r="B105" s="13" t="b">
        <f>AND('BASE DE DATOS'!$A105='Tablero Indicadores 2 Trimestre'!$G$2,IF('Tablero Indicadores 2 Trimestre'!$G$3="Primer Trimestre",OR('BASE DE DATOS'!$O105="Trimestral",'BASE DE DATOS'!$O105="Mensual"),IF('Tablero Indicadores 2 Trimestre'!$G$3="Segundo Trimestre",OR('BASE DE DATOS'!$O105="Trimestral",'BASE DE DATOS'!$O105="Mensual",'BASE DE DATOS'!$O105="Semestral"),IF('Tablero Indicadores 2 Trimestre'!$G$3="Tercer Trimestre",OR('BASE DE DATOS'!$O105="Trimestral",'BASE DE DATOS'!$O105="Mensual"),OR('BASE DE DATOS'!$O105="Trimestral",'BASE DE DATOS'!$O105="Mensual",'BASE DE DATOS'!$O105="Semestral",'BASE DE DATOS'!$O105="Anual")))))</f>
        <v>0</v>
      </c>
      <c r="C105" s="13" t="str">
        <f>IF(B105,COUNTIF($B$2:B105,TRUE()),"")</f>
        <v/>
      </c>
    </row>
    <row r="106" spans="1:3" x14ac:dyDescent="0.25">
      <c r="A106" s="13" t="str">
        <f t="shared" si="3"/>
        <v/>
      </c>
      <c r="B106" s="13" t="b">
        <f>AND('BASE DE DATOS'!$A106='Tablero Indicadores 2 Trimestre'!$G$2,IF('Tablero Indicadores 2 Trimestre'!$G$3="Primer Trimestre",OR('BASE DE DATOS'!$O106="Trimestral",'BASE DE DATOS'!$O106="Mensual"),IF('Tablero Indicadores 2 Trimestre'!$G$3="Segundo Trimestre",OR('BASE DE DATOS'!$O106="Trimestral",'BASE DE DATOS'!$O106="Mensual",'BASE DE DATOS'!$O106="Semestral"),IF('Tablero Indicadores 2 Trimestre'!$G$3="Tercer Trimestre",OR('BASE DE DATOS'!$O106="Trimestral",'BASE DE DATOS'!$O106="Mensual"),OR('BASE DE DATOS'!$O106="Trimestral",'BASE DE DATOS'!$O106="Mensual",'BASE DE DATOS'!$O106="Semestral",'BASE DE DATOS'!$O106="Anual")))))</f>
        <v>0</v>
      </c>
      <c r="C106" s="13" t="str">
        <f>IF(B106,COUNTIF($B$2:B106,TRUE()),"")</f>
        <v/>
      </c>
    </row>
    <row r="107" spans="1:3" x14ac:dyDescent="0.25">
      <c r="A107" s="13" t="str">
        <f t="shared" si="3"/>
        <v/>
      </c>
      <c r="B107" s="13" t="b">
        <f>AND('BASE DE DATOS'!$A107='Tablero Indicadores 2 Trimestre'!$G$2,IF('Tablero Indicadores 2 Trimestre'!$G$3="Primer Trimestre",OR('BASE DE DATOS'!$O107="Trimestral",'BASE DE DATOS'!$O107="Mensual"),IF('Tablero Indicadores 2 Trimestre'!$G$3="Segundo Trimestre",OR('BASE DE DATOS'!$O107="Trimestral",'BASE DE DATOS'!$O107="Mensual",'BASE DE DATOS'!$O107="Semestral"),IF('Tablero Indicadores 2 Trimestre'!$G$3="Tercer Trimestre",OR('BASE DE DATOS'!$O107="Trimestral",'BASE DE DATOS'!$O107="Mensual"),OR('BASE DE DATOS'!$O107="Trimestral",'BASE DE DATOS'!$O107="Mensual",'BASE DE DATOS'!$O107="Semestral",'BASE DE DATOS'!$O107="Anual")))))</f>
        <v>0</v>
      </c>
      <c r="C107" s="13" t="str">
        <f>IF(B107,COUNTIF($B$2:B107,TRUE()),"")</f>
        <v/>
      </c>
    </row>
    <row r="108" spans="1:3" x14ac:dyDescent="0.25">
      <c r="A108" s="13" t="str">
        <f t="shared" si="3"/>
        <v/>
      </c>
      <c r="B108" s="13" t="b">
        <f>AND('BASE DE DATOS'!$A108='Tablero Indicadores 2 Trimestre'!$G$2,IF('Tablero Indicadores 2 Trimestre'!$G$3="Primer Trimestre",OR('BASE DE DATOS'!$O108="Trimestral",'BASE DE DATOS'!$O108="Mensual"),IF('Tablero Indicadores 2 Trimestre'!$G$3="Segundo Trimestre",OR('BASE DE DATOS'!$O108="Trimestral",'BASE DE DATOS'!$O108="Mensual",'BASE DE DATOS'!$O108="Semestral"),IF('Tablero Indicadores 2 Trimestre'!$G$3="Tercer Trimestre",OR('BASE DE DATOS'!$O108="Trimestral",'BASE DE DATOS'!$O108="Mensual"),OR('BASE DE DATOS'!$O108="Trimestral",'BASE DE DATOS'!$O108="Mensual",'BASE DE DATOS'!$O108="Semestral",'BASE DE DATOS'!$O108="Anual")))))</f>
        <v>0</v>
      </c>
      <c r="C108" s="13" t="str">
        <f>IF(B108,COUNTIF($B$2:B108,TRUE()),"")</f>
        <v/>
      </c>
    </row>
    <row r="109" spans="1:3" x14ac:dyDescent="0.25">
      <c r="A109" s="13" t="str">
        <f t="shared" si="3"/>
        <v/>
      </c>
      <c r="B109" s="13" t="b">
        <f>AND('BASE DE DATOS'!$A109='Tablero Indicadores 2 Trimestre'!$G$2,IF('Tablero Indicadores 2 Trimestre'!$G$3="Primer Trimestre",OR('BASE DE DATOS'!$O109="Trimestral",'BASE DE DATOS'!$O109="Mensual"),IF('Tablero Indicadores 2 Trimestre'!$G$3="Segundo Trimestre",OR('BASE DE DATOS'!$O109="Trimestral",'BASE DE DATOS'!$O109="Mensual",'BASE DE DATOS'!$O109="Semestral"),IF('Tablero Indicadores 2 Trimestre'!$G$3="Tercer Trimestre",OR('BASE DE DATOS'!$O109="Trimestral",'BASE DE DATOS'!$O109="Mensual"),OR('BASE DE DATOS'!$O109="Trimestral",'BASE DE DATOS'!$O109="Mensual",'BASE DE DATOS'!$O109="Semestral",'BASE DE DATOS'!$O109="Anual")))))</f>
        <v>0</v>
      </c>
      <c r="C109" s="13" t="str">
        <f>IF(B109,COUNTIF($B$2:B109,TRUE()),"")</f>
        <v/>
      </c>
    </row>
    <row r="110" spans="1:3" x14ac:dyDescent="0.25">
      <c r="A110" s="13" t="str">
        <f t="shared" si="3"/>
        <v/>
      </c>
      <c r="B110" s="13" t="b">
        <f>AND('BASE DE DATOS'!$A110='Tablero Indicadores 2 Trimestre'!$G$2,IF('Tablero Indicadores 2 Trimestre'!$G$3="Primer Trimestre",OR('BASE DE DATOS'!$O110="Trimestral",'BASE DE DATOS'!$O110="Mensual"),IF('Tablero Indicadores 2 Trimestre'!$G$3="Segundo Trimestre",OR('BASE DE DATOS'!$O110="Trimestral",'BASE DE DATOS'!$O110="Mensual",'BASE DE DATOS'!$O110="Semestral"),IF('Tablero Indicadores 2 Trimestre'!$G$3="Tercer Trimestre",OR('BASE DE DATOS'!$O110="Trimestral",'BASE DE DATOS'!$O110="Mensual"),OR('BASE DE DATOS'!$O110="Trimestral",'BASE DE DATOS'!$O110="Mensual",'BASE DE DATOS'!$O110="Semestral",'BASE DE DATOS'!$O110="Anual")))))</f>
        <v>0</v>
      </c>
      <c r="C110" s="13" t="str">
        <f>IF(B110,COUNTIF($B$2:B110,TRUE()),"")</f>
        <v/>
      </c>
    </row>
    <row r="111" spans="1:3" x14ac:dyDescent="0.25">
      <c r="A111" s="13" t="str">
        <f t="shared" si="3"/>
        <v/>
      </c>
      <c r="B111" s="13" t="b">
        <f>AND('BASE DE DATOS'!$A111='Tablero Indicadores 2 Trimestre'!$G$2,IF('Tablero Indicadores 2 Trimestre'!$G$3="Primer Trimestre",OR('BASE DE DATOS'!$O111="Trimestral",'BASE DE DATOS'!$O111="Mensual"),IF('Tablero Indicadores 2 Trimestre'!$G$3="Segundo Trimestre",OR('BASE DE DATOS'!$O111="Trimestral",'BASE DE DATOS'!$O111="Mensual",'BASE DE DATOS'!$O111="Semestral"),IF('Tablero Indicadores 2 Trimestre'!$G$3="Tercer Trimestre",OR('BASE DE DATOS'!$O111="Trimestral",'BASE DE DATOS'!$O111="Mensual"),OR('BASE DE DATOS'!$O111="Trimestral",'BASE DE DATOS'!$O111="Mensual",'BASE DE DATOS'!$O111="Semestral",'BASE DE DATOS'!$O111="Anual")))))</f>
        <v>0</v>
      </c>
      <c r="C111" s="13" t="str">
        <f>IF(B111,COUNTIF($B$2:B111,TRUE()),"")</f>
        <v/>
      </c>
    </row>
    <row r="112" spans="1:3" x14ac:dyDescent="0.25">
      <c r="A112" s="13" t="str">
        <f t="shared" si="3"/>
        <v/>
      </c>
      <c r="B112" s="13" t="b">
        <f>AND('BASE DE DATOS'!$A112='Tablero Indicadores 2 Trimestre'!$G$2,IF('Tablero Indicadores 2 Trimestre'!$G$3="Primer Trimestre",OR('BASE DE DATOS'!$O112="Trimestral",'BASE DE DATOS'!$O112="Mensual"),IF('Tablero Indicadores 2 Trimestre'!$G$3="Segundo Trimestre",OR('BASE DE DATOS'!$O112="Trimestral",'BASE DE DATOS'!$O112="Mensual",'BASE DE DATOS'!$O112="Semestral"),IF('Tablero Indicadores 2 Trimestre'!$G$3="Tercer Trimestre",OR('BASE DE DATOS'!$O112="Trimestral",'BASE DE DATOS'!$O112="Mensual"),OR('BASE DE DATOS'!$O112="Trimestral",'BASE DE DATOS'!$O112="Mensual",'BASE DE DATOS'!$O112="Semestral",'BASE DE DATOS'!$O112="Anual")))))</f>
        <v>0</v>
      </c>
      <c r="C112" s="13" t="str">
        <f>IF(B112,COUNTIF($B$2:B112,TRUE()),"")</f>
        <v/>
      </c>
    </row>
    <row r="113" spans="1:3" x14ac:dyDescent="0.25">
      <c r="A113" s="13" t="str">
        <f t="shared" si="3"/>
        <v/>
      </c>
      <c r="B113" s="13" t="b">
        <f>AND('BASE DE DATOS'!$A113='Tablero Indicadores 2 Trimestre'!$G$2,IF('Tablero Indicadores 2 Trimestre'!$G$3="Primer Trimestre",OR('BASE DE DATOS'!$O113="Trimestral",'BASE DE DATOS'!$O113="Mensual"),IF('Tablero Indicadores 2 Trimestre'!$G$3="Segundo Trimestre",OR('BASE DE DATOS'!$O113="Trimestral",'BASE DE DATOS'!$O113="Mensual",'BASE DE DATOS'!$O113="Semestral"),IF('Tablero Indicadores 2 Trimestre'!$G$3="Tercer Trimestre",OR('BASE DE DATOS'!$O113="Trimestral",'BASE DE DATOS'!$O113="Mensual"),OR('BASE DE DATOS'!$O113="Trimestral",'BASE DE DATOS'!$O113="Mensual",'BASE DE DATOS'!$O113="Semestral",'BASE DE DATOS'!$O113="Anual")))))</f>
        <v>0</v>
      </c>
      <c r="C113" s="13" t="str">
        <f>IF(B113,COUNTIF($B$2:B113,TRUE()),"")</f>
        <v/>
      </c>
    </row>
    <row r="114" spans="1:3" x14ac:dyDescent="0.25">
      <c r="A114" s="13" t="str">
        <f t="shared" si="3"/>
        <v/>
      </c>
      <c r="B114" s="13" t="b">
        <f>AND('BASE DE DATOS'!$A114='Tablero Indicadores 2 Trimestre'!$G$2,IF('Tablero Indicadores 2 Trimestre'!$G$3="Primer Trimestre",OR('BASE DE DATOS'!$O114="Trimestral",'BASE DE DATOS'!$O114="Mensual"),IF('Tablero Indicadores 2 Trimestre'!$G$3="Segundo Trimestre",OR('BASE DE DATOS'!$O114="Trimestral",'BASE DE DATOS'!$O114="Mensual",'BASE DE DATOS'!$O114="Semestral"),IF('Tablero Indicadores 2 Trimestre'!$G$3="Tercer Trimestre",OR('BASE DE DATOS'!$O114="Trimestral",'BASE DE DATOS'!$O114="Mensual"),OR('BASE DE DATOS'!$O114="Trimestral",'BASE DE DATOS'!$O114="Mensual",'BASE DE DATOS'!$O114="Semestral",'BASE DE DATOS'!$O114="Anual")))))</f>
        <v>0</v>
      </c>
      <c r="C114" s="13" t="str">
        <f>IF(B114,COUNTIF($B$2:B114,TRUE()),"")</f>
        <v/>
      </c>
    </row>
    <row r="115" spans="1:3" x14ac:dyDescent="0.25">
      <c r="A115" s="13" t="str">
        <f t="shared" si="3"/>
        <v/>
      </c>
      <c r="B115" s="13" t="b">
        <f>AND('BASE DE DATOS'!$A115='Tablero Indicadores 2 Trimestre'!$G$2,IF('Tablero Indicadores 2 Trimestre'!$G$3="Primer Trimestre",OR('BASE DE DATOS'!$O115="Trimestral",'BASE DE DATOS'!$O115="Mensual"),IF('Tablero Indicadores 2 Trimestre'!$G$3="Segundo Trimestre",OR('BASE DE DATOS'!$O115="Trimestral",'BASE DE DATOS'!$O115="Mensual",'BASE DE DATOS'!$O115="Semestral"),IF('Tablero Indicadores 2 Trimestre'!$G$3="Tercer Trimestre",OR('BASE DE DATOS'!$O115="Trimestral",'BASE DE DATOS'!$O115="Mensual"),OR('BASE DE DATOS'!$O115="Trimestral",'BASE DE DATOS'!$O115="Mensual",'BASE DE DATOS'!$O115="Semestral",'BASE DE DATOS'!$O115="Anual")))))</f>
        <v>0</v>
      </c>
      <c r="C115" s="13" t="str">
        <f>IF(B115,COUNTIF($B$2:B115,TRUE()),"")</f>
        <v/>
      </c>
    </row>
    <row r="116" spans="1:3" x14ac:dyDescent="0.25">
      <c r="A116" s="13"/>
      <c r="B116" s="13" t="b">
        <f>AND('BASE DE DATOS'!$A116='Tablero Indicadores 2 Trimestre'!$G$2,IF('Tablero Indicadores 2 Trimestre'!$G$3="Primer Trimestre",OR('BASE DE DATOS'!$O116="Trimestral",'BASE DE DATOS'!$O116="Mensual"),IF('Tablero Indicadores 2 Trimestre'!$G$3="Segundo Trimestre",OR('BASE DE DATOS'!$O116="Trimestral",'BASE DE DATOS'!$O116="Mensual",'BASE DE DATOS'!$O116="Semestral"),IF('Tablero Indicadores 2 Trimestre'!$G$3="Tercer Trimestre",OR('BASE DE DATOS'!$O116="Trimestral",'BASE DE DATOS'!$O116="Mensual"),OR('BASE DE DATOS'!$O116="Trimestral",'BASE DE DATOS'!$O116="Mensual",'BASE DE DATOS'!$O116="Semestral",'BASE DE DATOS'!$O116="Anual")))))</f>
        <v>0</v>
      </c>
      <c r="C116" s="13" t="str">
        <f>IF(B116,COUNTIF($B$2:B116,TRUE()),"")</f>
        <v/>
      </c>
    </row>
    <row r="117" spans="1:3" x14ac:dyDescent="0.25">
      <c r="A117" s="13"/>
      <c r="B117" s="13" t="b">
        <f>AND('BASE DE DATOS'!$A117='Tablero Indicadores 2 Trimestre'!$G$2,IF('Tablero Indicadores 2 Trimestre'!$G$3="Primer Trimestre",OR('BASE DE DATOS'!$O117="Trimestral",'BASE DE DATOS'!$O117="Mensual"),IF('Tablero Indicadores 2 Trimestre'!$G$3="Segundo Trimestre",OR('BASE DE DATOS'!$O117="Trimestral",'BASE DE DATOS'!$O117="Mensual",'BASE DE DATOS'!$O117="Semestral"),IF('Tablero Indicadores 2 Trimestre'!$G$3="Tercer Trimestre",OR('BASE DE DATOS'!$O117="Trimestral",'BASE DE DATOS'!$O117="Mensual"),OR('BASE DE DATOS'!$O117="Trimestral",'BASE DE DATOS'!$O117="Mensual",'BASE DE DATOS'!$O117="Semestral",'BASE DE DATOS'!$O117="Anual")))))</f>
        <v>0</v>
      </c>
      <c r="C117" s="13" t="str">
        <f>IF(B117,COUNTIF($B$2:B117,TRUE()),"")</f>
        <v/>
      </c>
    </row>
    <row r="118" spans="1:3" x14ac:dyDescent="0.25">
      <c r="A118" s="13"/>
      <c r="B118" s="13" t="b">
        <f>AND('BASE DE DATOS'!$A118='Tablero Indicadores 2 Trimestre'!$G$2,IF('Tablero Indicadores 2 Trimestre'!$G$3="Primer Trimestre",OR('BASE DE DATOS'!$O118="Trimestral",'BASE DE DATOS'!$O118="Mensual"),IF('Tablero Indicadores 2 Trimestre'!$G$3="Segundo Trimestre",OR('BASE DE DATOS'!$O118="Trimestral",'BASE DE DATOS'!$O118="Mensual",'BASE DE DATOS'!$O118="Semestral"),IF('Tablero Indicadores 2 Trimestre'!$G$3="Tercer Trimestre",OR('BASE DE DATOS'!$O118="Trimestral",'BASE DE DATOS'!$O118="Mensual"),OR('BASE DE DATOS'!$O118="Trimestral",'BASE DE DATOS'!$O118="Mensual",'BASE DE DATOS'!$O118="Semestral",'BASE DE DATOS'!$O118="Anual")))))</f>
        <v>0</v>
      </c>
      <c r="C118" s="13" t="str">
        <f>IF(B118,COUNTIF($B$2:B118,TRUE()),"")</f>
        <v/>
      </c>
    </row>
    <row r="119" spans="1:3" x14ac:dyDescent="0.25">
      <c r="A119" s="13"/>
      <c r="B119" s="13" t="b">
        <f>AND('BASE DE DATOS'!$A119='Tablero Indicadores 2 Trimestre'!$G$2,IF('Tablero Indicadores 2 Trimestre'!$G$3="Primer Trimestre",OR('BASE DE DATOS'!$O119="Trimestral",'BASE DE DATOS'!$O119="Mensual"),IF('Tablero Indicadores 2 Trimestre'!$G$3="Segundo Trimestre",OR('BASE DE DATOS'!$O119="Trimestral",'BASE DE DATOS'!$O119="Mensual",'BASE DE DATOS'!$O119="Semestral"),IF('Tablero Indicadores 2 Trimestre'!$G$3="Tercer Trimestre",OR('BASE DE DATOS'!$O119="Trimestral",'BASE DE DATOS'!$O119="Mensual"),OR('BASE DE DATOS'!$O119="Trimestral",'BASE DE DATOS'!$O119="Mensual",'BASE DE DATOS'!$O119="Semestral",'BASE DE DATOS'!$O119="Anual")))))</f>
        <v>0</v>
      </c>
      <c r="C119" s="13" t="str">
        <f>IF(B119,COUNTIF($B$2:B119,TRUE()),"")</f>
        <v/>
      </c>
    </row>
    <row r="120" spans="1:3" x14ac:dyDescent="0.25">
      <c r="A120" s="13"/>
      <c r="B120" s="13" t="b">
        <f>AND('BASE DE DATOS'!$A120='Tablero Indicadores 2 Trimestre'!$G$2,IF('Tablero Indicadores 2 Trimestre'!$G$3="Primer Trimestre",OR('BASE DE DATOS'!$O120="Trimestral",'BASE DE DATOS'!$O120="Mensual"),IF('Tablero Indicadores 2 Trimestre'!$G$3="Segundo Trimestre",OR('BASE DE DATOS'!$O120="Trimestral",'BASE DE DATOS'!$O120="Mensual",'BASE DE DATOS'!$O120="Semestral"),IF('Tablero Indicadores 2 Trimestre'!$G$3="Tercer Trimestre",OR('BASE DE DATOS'!$O120="Trimestral",'BASE DE DATOS'!$O120="Mensual"),OR('BASE DE DATOS'!$O120="Trimestral",'BASE DE DATOS'!$O120="Mensual",'BASE DE DATOS'!$O120="Semestral",'BASE DE DATOS'!$O120="Anual")))))</f>
        <v>0</v>
      </c>
      <c r="C120" s="13" t="str">
        <f>IF(B120,COUNTIF($B$2:B120,TRUE()),"")</f>
        <v/>
      </c>
    </row>
    <row r="121" spans="1:3" x14ac:dyDescent="0.25">
      <c r="A121" s="13"/>
      <c r="B121" s="13" t="b">
        <f>AND('BASE DE DATOS'!$A121='Tablero Indicadores 2 Trimestre'!$G$2,IF('Tablero Indicadores 2 Trimestre'!$G$3="Primer Trimestre",OR('BASE DE DATOS'!$O121="Trimestral",'BASE DE DATOS'!$O121="Mensual"),IF('Tablero Indicadores 2 Trimestre'!$G$3="Segundo Trimestre",OR('BASE DE DATOS'!$O121="Trimestral",'BASE DE DATOS'!$O121="Mensual",'BASE DE DATOS'!$O121="Semestral"),IF('Tablero Indicadores 2 Trimestre'!$G$3="Tercer Trimestre",OR('BASE DE DATOS'!$O121="Trimestral",'BASE DE DATOS'!$O121="Mensual"),OR('BASE DE DATOS'!$O121="Trimestral",'BASE DE DATOS'!$O121="Mensual",'BASE DE DATOS'!$O121="Semestral",'BASE DE DATOS'!$O121="Anual")))))</f>
        <v>0</v>
      </c>
      <c r="C121" s="13" t="str">
        <f>IF(B121,COUNTIF($B$2:B121,TRUE()),"")</f>
        <v/>
      </c>
    </row>
    <row r="122" spans="1:3" x14ac:dyDescent="0.25">
      <c r="A122" s="13"/>
      <c r="B122" s="13" t="b">
        <f>AND('BASE DE DATOS'!$A122='Tablero Indicadores 2 Trimestre'!$G$2,IF('Tablero Indicadores 2 Trimestre'!$G$3="Primer Trimestre",OR('BASE DE DATOS'!$O122="Trimestral",'BASE DE DATOS'!$O122="Mensual"),IF('Tablero Indicadores 2 Trimestre'!$G$3="Segundo Trimestre",OR('BASE DE DATOS'!$O122="Trimestral",'BASE DE DATOS'!$O122="Mensual",'BASE DE DATOS'!$O122="Semestral"),IF('Tablero Indicadores 2 Trimestre'!$G$3="Tercer Trimestre",OR('BASE DE DATOS'!$O122="Trimestral",'BASE DE DATOS'!$O122="Mensual"),OR('BASE DE DATOS'!$O122="Trimestral",'BASE DE DATOS'!$O122="Mensual",'BASE DE DATOS'!$O122="Semestral",'BASE DE DATOS'!$O122="Anual")))))</f>
        <v>0</v>
      </c>
      <c r="C122" s="13" t="str">
        <f>IF(B122,COUNTIF($B$2:B122,TRUE()),"")</f>
        <v/>
      </c>
    </row>
    <row r="123" spans="1:3" x14ac:dyDescent="0.25">
      <c r="A123" s="13"/>
      <c r="B123" s="13" t="b">
        <f>AND('BASE DE DATOS'!$A123='Tablero Indicadores 2 Trimestre'!$G$2,IF('Tablero Indicadores 2 Trimestre'!$G$3="Primer Trimestre",OR('BASE DE DATOS'!$O123="Trimestral",'BASE DE DATOS'!$O123="Mensual"),IF('Tablero Indicadores 2 Trimestre'!$G$3="Segundo Trimestre",OR('BASE DE DATOS'!$O123="Trimestral",'BASE DE DATOS'!$O123="Mensual",'BASE DE DATOS'!$O123="Semestral"),IF('Tablero Indicadores 2 Trimestre'!$G$3="Tercer Trimestre",OR('BASE DE DATOS'!$O123="Trimestral",'BASE DE DATOS'!$O123="Mensual"),OR('BASE DE DATOS'!$O123="Trimestral",'BASE DE DATOS'!$O123="Mensual",'BASE DE DATOS'!$O123="Semestral",'BASE DE DATOS'!$O123="Anual")))))</f>
        <v>0</v>
      </c>
      <c r="C123" s="13" t="str">
        <f>IF(B123,COUNTIF($B$2:B123,TRUE()),"")</f>
        <v/>
      </c>
    </row>
    <row r="124" spans="1:3" x14ac:dyDescent="0.25">
      <c r="A124" s="13"/>
      <c r="B124" s="13" t="b">
        <f>AND('BASE DE DATOS'!$A124='Tablero Indicadores 2 Trimestre'!$G$2,IF('Tablero Indicadores 2 Trimestre'!$G$3="Primer Trimestre",OR('BASE DE DATOS'!$O124="Trimestral",'BASE DE DATOS'!$O124="Mensual"),IF('Tablero Indicadores 2 Trimestre'!$G$3="Segundo Trimestre",OR('BASE DE DATOS'!$O124="Trimestral",'BASE DE DATOS'!$O124="Mensual",'BASE DE DATOS'!$O124="Semestral"),IF('Tablero Indicadores 2 Trimestre'!$G$3="Tercer Trimestre",OR('BASE DE DATOS'!$O124="Trimestral",'BASE DE DATOS'!$O124="Mensual"),OR('BASE DE DATOS'!$O124="Trimestral",'BASE DE DATOS'!$O124="Mensual",'BASE DE DATOS'!$O124="Semestral",'BASE DE DATOS'!$O124="Anual")))))</f>
        <v>0</v>
      </c>
      <c r="C124" s="13" t="str">
        <f>IF(B124,COUNTIF($B$2:B124,TRUE()),"")</f>
        <v/>
      </c>
    </row>
    <row r="125" spans="1:3" x14ac:dyDescent="0.25">
      <c r="A125" s="13"/>
      <c r="B125" s="13" t="b">
        <f>AND('BASE DE DATOS'!$A125='Tablero Indicadores 2 Trimestre'!$G$2,IF('Tablero Indicadores 2 Trimestre'!$G$3="Primer Trimestre",OR('BASE DE DATOS'!$O125="Trimestral",'BASE DE DATOS'!$O125="Mensual"),IF('Tablero Indicadores 2 Trimestre'!$G$3="Segundo Trimestre",OR('BASE DE DATOS'!$O125="Trimestral",'BASE DE DATOS'!$O125="Mensual",'BASE DE DATOS'!$O125="Semestral"),IF('Tablero Indicadores 2 Trimestre'!$G$3="Tercer Trimestre",OR('BASE DE DATOS'!$O125="Trimestral",'BASE DE DATOS'!$O125="Mensual"),OR('BASE DE DATOS'!$O125="Trimestral",'BASE DE DATOS'!$O125="Mensual",'BASE DE DATOS'!$O125="Semestral",'BASE DE DATOS'!$O125="Anual")))))</f>
        <v>0</v>
      </c>
      <c r="C125" s="13" t="str">
        <f>IF(B125,COUNTIF($B$2:B125,TRUE()),"")</f>
        <v/>
      </c>
    </row>
    <row r="126" spans="1:3" x14ac:dyDescent="0.25">
      <c r="A126" s="13"/>
      <c r="B126" s="13" t="b">
        <f>AND('BASE DE DATOS'!$A126='Tablero Indicadores 2 Trimestre'!$G$2,IF('Tablero Indicadores 2 Trimestre'!$G$3="Primer Trimestre",OR('BASE DE DATOS'!$O126="Trimestral",'BASE DE DATOS'!$O126="Mensual"),IF('Tablero Indicadores 2 Trimestre'!$G$3="Segundo Trimestre",OR('BASE DE DATOS'!$O126="Trimestral",'BASE DE DATOS'!$O126="Mensual",'BASE DE DATOS'!$O126="Semestral"),IF('Tablero Indicadores 2 Trimestre'!$G$3="Tercer Trimestre",OR('BASE DE DATOS'!$O126="Trimestral",'BASE DE DATOS'!$O126="Mensual"),OR('BASE DE DATOS'!$O126="Trimestral",'BASE DE DATOS'!$O126="Mensual",'BASE DE DATOS'!$O126="Semestral",'BASE DE DATOS'!$O126="Anual")))))</f>
        <v>0</v>
      </c>
      <c r="C126" s="13" t="str">
        <f>IF(B126,COUNTIF($B$2:B126,TRUE()),"")</f>
        <v/>
      </c>
    </row>
    <row r="127" spans="1:3" x14ac:dyDescent="0.25">
      <c r="A127" s="13"/>
      <c r="B127" s="13" t="b">
        <f>AND('BASE DE DATOS'!$A127='Tablero Indicadores 2 Trimestre'!$G$2,IF('Tablero Indicadores 2 Trimestre'!$G$3="Primer Trimestre",OR('BASE DE DATOS'!$O127="Trimestral",'BASE DE DATOS'!$O127="Mensual"),IF('Tablero Indicadores 2 Trimestre'!$G$3="Segundo Trimestre",OR('BASE DE DATOS'!$O127="Trimestral",'BASE DE DATOS'!$O127="Mensual",'BASE DE DATOS'!$O127="Semestral"),IF('Tablero Indicadores 2 Trimestre'!$G$3="Tercer Trimestre",OR('BASE DE DATOS'!$O127="Trimestral",'BASE DE DATOS'!$O127="Mensual"),OR('BASE DE DATOS'!$O127="Trimestral",'BASE DE DATOS'!$O127="Mensual",'BASE DE DATOS'!$O127="Semestral",'BASE DE DATOS'!$O127="Anual")))))</f>
        <v>0</v>
      </c>
      <c r="C127" s="13" t="str">
        <f>IF(B127,COUNTIF($B$2:B127,TRUE()),"")</f>
        <v/>
      </c>
    </row>
    <row r="128" spans="1:3" x14ac:dyDescent="0.25">
      <c r="A128" s="13"/>
      <c r="B128" s="13" t="b">
        <f>AND('BASE DE DATOS'!$A128='Tablero Indicadores 2 Trimestre'!$G$2,IF('Tablero Indicadores 2 Trimestre'!$G$3="Primer Trimestre",OR('BASE DE DATOS'!$O128="Trimestral",'BASE DE DATOS'!$O128="Mensual"),IF('Tablero Indicadores 2 Trimestre'!$G$3="Segundo Trimestre",OR('BASE DE DATOS'!$O128="Trimestral",'BASE DE DATOS'!$O128="Mensual",'BASE DE DATOS'!$O128="Semestral"),IF('Tablero Indicadores 2 Trimestre'!$G$3="Tercer Trimestre",OR('BASE DE DATOS'!$O128="Trimestral",'BASE DE DATOS'!$O128="Mensual"),OR('BASE DE DATOS'!$O128="Trimestral",'BASE DE DATOS'!$O128="Mensual",'BASE DE DATOS'!$O128="Semestral",'BASE DE DATOS'!$O128="Anual")))))</f>
        <v>0</v>
      </c>
      <c r="C128" s="13" t="str">
        <f>IF(B128,COUNTIF($B$2:B128,TRUE()),"")</f>
        <v/>
      </c>
    </row>
    <row r="129" spans="1:3" x14ac:dyDescent="0.25">
      <c r="A129" s="13"/>
      <c r="B129" s="13" t="b">
        <f>AND('BASE DE DATOS'!$A129='Tablero Indicadores 2 Trimestre'!$G$2,IF('Tablero Indicadores 2 Trimestre'!$G$3="Primer Trimestre",OR('BASE DE DATOS'!$O129="Trimestral",'BASE DE DATOS'!$O129="Mensual"),IF('Tablero Indicadores 2 Trimestre'!$G$3="Segundo Trimestre",OR('BASE DE DATOS'!$O129="Trimestral",'BASE DE DATOS'!$O129="Mensual",'BASE DE DATOS'!$O129="Semestral"),IF('Tablero Indicadores 2 Trimestre'!$G$3="Tercer Trimestre",OR('BASE DE DATOS'!$O129="Trimestral",'BASE DE DATOS'!$O129="Mensual"),OR('BASE DE DATOS'!$O129="Trimestral",'BASE DE DATOS'!$O129="Mensual",'BASE DE DATOS'!$O129="Semestral",'BASE DE DATOS'!$O129="Anual")))))</f>
        <v>0</v>
      </c>
      <c r="C129" s="13" t="str">
        <f>IF(B129,COUNTIF($B$2:B129,TRUE()),"")</f>
        <v/>
      </c>
    </row>
    <row r="130" spans="1:3" x14ac:dyDescent="0.25">
      <c r="A130" s="13"/>
      <c r="B130" s="13" t="b">
        <f>AND('BASE DE DATOS'!$A130='Tablero Indicadores 2 Trimestre'!$G$2,IF('Tablero Indicadores 2 Trimestre'!$G$3="Primer Trimestre",OR('BASE DE DATOS'!$O130="Trimestral",'BASE DE DATOS'!$O130="Mensual"),IF('Tablero Indicadores 2 Trimestre'!$G$3="Segundo Trimestre",OR('BASE DE DATOS'!$O130="Trimestral",'BASE DE DATOS'!$O130="Mensual",'BASE DE DATOS'!$O130="Semestral"),IF('Tablero Indicadores 2 Trimestre'!$G$3="Tercer Trimestre",OR('BASE DE DATOS'!$O130="Trimestral",'BASE DE DATOS'!$O130="Mensual"),OR('BASE DE DATOS'!$O130="Trimestral",'BASE DE DATOS'!$O130="Mensual",'BASE DE DATOS'!$O130="Semestral",'BASE DE DATOS'!$O130="Anual")))))</f>
        <v>0</v>
      </c>
      <c r="C130" s="13" t="str">
        <f>IF(B130,COUNTIF($B$2:B130,TRUE()),"")</f>
        <v/>
      </c>
    </row>
    <row r="131" spans="1:3" x14ac:dyDescent="0.25">
      <c r="A131" s="13"/>
      <c r="B131" s="13" t="b">
        <f>AND('BASE DE DATOS'!$A131='Tablero Indicadores 2 Trimestre'!$G$2,IF('Tablero Indicadores 2 Trimestre'!$G$3="Primer Trimestre",OR('BASE DE DATOS'!$O131="Trimestral",'BASE DE DATOS'!$O131="Mensual"),IF('Tablero Indicadores 2 Trimestre'!$G$3="Segundo Trimestre",OR('BASE DE DATOS'!$O131="Trimestral",'BASE DE DATOS'!$O131="Mensual",'BASE DE DATOS'!$O131="Semestral"),IF('Tablero Indicadores 2 Trimestre'!$G$3="Tercer Trimestre",OR('BASE DE DATOS'!$O131="Trimestral",'BASE DE DATOS'!$O131="Mensual"),OR('BASE DE DATOS'!$O131="Trimestral",'BASE DE DATOS'!$O131="Mensual",'BASE DE DATOS'!$O131="Semestral",'BASE DE DATOS'!$O131="Anual")))))</f>
        <v>0</v>
      </c>
      <c r="C131" s="13" t="str">
        <f>IF(B131,COUNTIF($B$2:B131,TRUE()),"")</f>
        <v/>
      </c>
    </row>
    <row r="132" spans="1:3" x14ac:dyDescent="0.25">
      <c r="A132" s="13"/>
      <c r="B132" s="13" t="b">
        <f>AND('BASE DE DATOS'!$A132='Tablero Indicadores 2 Trimestre'!$G$2,IF('Tablero Indicadores 2 Trimestre'!$G$3="Primer Trimestre",OR('BASE DE DATOS'!$O132="Trimestral",'BASE DE DATOS'!$O132="Mensual"),IF('Tablero Indicadores 2 Trimestre'!$G$3="Segundo Trimestre",OR('BASE DE DATOS'!$O132="Trimestral",'BASE DE DATOS'!$O132="Mensual",'BASE DE DATOS'!$O132="Semestral"),IF('Tablero Indicadores 2 Trimestre'!$G$3="Tercer Trimestre",OR('BASE DE DATOS'!$O132="Trimestral",'BASE DE DATOS'!$O132="Mensual"),OR('BASE DE DATOS'!$O132="Trimestral",'BASE DE DATOS'!$O132="Mensual",'BASE DE DATOS'!$O132="Semestral",'BASE DE DATOS'!$O132="Anual")))))</f>
        <v>0</v>
      </c>
      <c r="C132" s="13" t="str">
        <f>IF(B132,COUNTIF($B$2:B132,TRUE()),"")</f>
        <v/>
      </c>
    </row>
    <row r="133" spans="1:3" x14ac:dyDescent="0.25">
      <c r="A133" s="13"/>
      <c r="B133" s="13" t="b">
        <f>AND('BASE DE DATOS'!$A133='Tablero Indicadores 2 Trimestre'!$G$2,IF('Tablero Indicadores 2 Trimestre'!$G$3="Primer Trimestre",OR('BASE DE DATOS'!$O133="Trimestral",'BASE DE DATOS'!$O133="Mensual"),IF('Tablero Indicadores 2 Trimestre'!$G$3="Segundo Trimestre",OR('BASE DE DATOS'!$O133="Trimestral",'BASE DE DATOS'!$O133="Mensual",'BASE DE DATOS'!$O133="Semestral"),IF('Tablero Indicadores 2 Trimestre'!$G$3="Tercer Trimestre",OR('BASE DE DATOS'!$O133="Trimestral",'BASE DE DATOS'!$O133="Mensual"),OR('BASE DE DATOS'!$O133="Trimestral",'BASE DE DATOS'!$O133="Mensual",'BASE DE DATOS'!$O133="Semestral",'BASE DE DATOS'!$O133="Anual")))))</f>
        <v>0</v>
      </c>
      <c r="C133" s="13" t="str">
        <f>IF(B133,COUNTIF($B$2:B133,TRUE()),"")</f>
        <v/>
      </c>
    </row>
    <row r="134" spans="1:3" x14ac:dyDescent="0.25">
      <c r="A134" s="13"/>
      <c r="B134" s="13" t="b">
        <f>AND('BASE DE DATOS'!$A134='Tablero Indicadores 2 Trimestre'!$G$2,IF('Tablero Indicadores 2 Trimestre'!$G$3="Primer Trimestre",OR('BASE DE DATOS'!$O134="Trimestral",'BASE DE DATOS'!$O134="Mensual"),IF('Tablero Indicadores 2 Trimestre'!$G$3="Segundo Trimestre",OR('BASE DE DATOS'!$O134="Trimestral",'BASE DE DATOS'!$O134="Mensual",'BASE DE DATOS'!$O134="Semestral"),IF('Tablero Indicadores 2 Trimestre'!$G$3="Tercer Trimestre",OR('BASE DE DATOS'!$O134="Trimestral",'BASE DE DATOS'!$O134="Mensual"),OR('BASE DE DATOS'!$O134="Trimestral",'BASE DE DATOS'!$O134="Mensual",'BASE DE DATOS'!$O134="Semestral",'BASE DE DATOS'!$O134="Anual")))))</f>
        <v>0</v>
      </c>
      <c r="C134" s="13" t="str">
        <f>IF(B134,COUNTIF($B$2:B134,TRUE()),"")</f>
        <v/>
      </c>
    </row>
    <row r="135" spans="1:3" x14ac:dyDescent="0.25">
      <c r="A135" s="13"/>
      <c r="B135" s="13" t="b">
        <f>AND('BASE DE DATOS'!$A135='Tablero Indicadores 2 Trimestre'!$G$2,IF('Tablero Indicadores 2 Trimestre'!$G$3="Primer Trimestre",OR('BASE DE DATOS'!$O135="Trimestral",'BASE DE DATOS'!$O135="Mensual"),IF('Tablero Indicadores 2 Trimestre'!$G$3="Segundo Trimestre",OR('BASE DE DATOS'!$O135="Trimestral",'BASE DE DATOS'!$O135="Mensual",'BASE DE DATOS'!$O135="Semestral"),IF('Tablero Indicadores 2 Trimestre'!$G$3="Tercer Trimestre",OR('BASE DE DATOS'!$O135="Trimestral",'BASE DE DATOS'!$O135="Mensual"),OR('BASE DE DATOS'!$O135="Trimestral",'BASE DE DATOS'!$O135="Mensual",'BASE DE DATOS'!$O135="Semestral",'BASE DE DATOS'!$O135="Anual")))))</f>
        <v>0</v>
      </c>
      <c r="C135" s="13" t="str">
        <f>IF(B135,COUNTIF($B$2:B135,TRUE()),"")</f>
        <v/>
      </c>
    </row>
    <row r="136" spans="1:3" x14ac:dyDescent="0.25">
      <c r="A136" s="13"/>
      <c r="B136" s="13" t="b">
        <f>AND('BASE DE DATOS'!$A136='Tablero Indicadores 2 Trimestre'!$G$2,IF('Tablero Indicadores 2 Trimestre'!$G$3="Primer Trimestre",OR('BASE DE DATOS'!$O136="Trimestral",'BASE DE DATOS'!$O136="Mensual"),IF('Tablero Indicadores 2 Trimestre'!$G$3="Segundo Trimestre",OR('BASE DE DATOS'!$O136="Trimestral",'BASE DE DATOS'!$O136="Mensual",'BASE DE DATOS'!$O136="Semestral"),IF('Tablero Indicadores 2 Trimestre'!$G$3="Tercer Trimestre",OR('BASE DE DATOS'!$O136="Trimestral",'BASE DE DATOS'!$O136="Mensual"),OR('BASE DE DATOS'!$O136="Trimestral",'BASE DE DATOS'!$O136="Mensual",'BASE DE DATOS'!$O136="Semestral",'BASE DE DATOS'!$O136="Anual")))))</f>
        <v>0</v>
      </c>
      <c r="C136" s="13" t="str">
        <f>IF(B136,COUNTIF($B$2:B136,TRUE()),"")</f>
        <v/>
      </c>
    </row>
    <row r="137" spans="1:3" x14ac:dyDescent="0.25">
      <c r="A137" s="13"/>
      <c r="B137" s="13" t="b">
        <f>AND('BASE DE DATOS'!$A137='Tablero Indicadores 2 Trimestre'!$G$2,IF('Tablero Indicadores 2 Trimestre'!$G$3="Primer Trimestre",OR('BASE DE DATOS'!$O137="Trimestral",'BASE DE DATOS'!$O137="Mensual"),IF('Tablero Indicadores 2 Trimestre'!$G$3="Segundo Trimestre",OR('BASE DE DATOS'!$O137="Trimestral",'BASE DE DATOS'!$O137="Mensual",'BASE DE DATOS'!$O137="Semestral"),IF('Tablero Indicadores 2 Trimestre'!$G$3="Tercer Trimestre",OR('BASE DE DATOS'!$O137="Trimestral",'BASE DE DATOS'!$O137="Mensual"),OR('BASE DE DATOS'!$O137="Trimestral",'BASE DE DATOS'!$O137="Mensual",'BASE DE DATOS'!$O137="Semestral",'BASE DE DATOS'!$O137="Anual")))))</f>
        <v>0</v>
      </c>
      <c r="C137" s="13" t="str">
        <f>IF(B137,COUNTIF($B$2:B137,TRUE()),"")</f>
        <v/>
      </c>
    </row>
    <row r="138" spans="1:3" x14ac:dyDescent="0.25">
      <c r="A138" s="13"/>
      <c r="B138" s="13" t="b">
        <f>AND('BASE DE DATOS'!$A138='Tablero Indicadores 2 Trimestre'!$G$2,IF('Tablero Indicadores 2 Trimestre'!$G$3="Primer Trimestre",OR('BASE DE DATOS'!$O138="Trimestral",'BASE DE DATOS'!$O138="Mensual"),IF('Tablero Indicadores 2 Trimestre'!$G$3="Segundo Trimestre",OR('BASE DE DATOS'!$O138="Trimestral",'BASE DE DATOS'!$O138="Mensual",'BASE DE DATOS'!$O138="Semestral"),IF('Tablero Indicadores 2 Trimestre'!$G$3="Tercer Trimestre",OR('BASE DE DATOS'!$O138="Trimestral",'BASE DE DATOS'!$O138="Mensual"),OR('BASE DE DATOS'!$O138="Trimestral",'BASE DE DATOS'!$O138="Mensual",'BASE DE DATOS'!$O138="Semestral",'BASE DE DATOS'!$O138="Anual")))))</f>
        <v>0</v>
      </c>
      <c r="C138" s="13" t="str">
        <f>IF(B138,COUNTIF($B$2:B138,TRUE()),"")</f>
        <v/>
      </c>
    </row>
    <row r="139" spans="1:3" x14ac:dyDescent="0.25">
      <c r="A139" s="13"/>
      <c r="B139" s="13" t="b">
        <f>AND('BASE DE DATOS'!$A139='Tablero Indicadores 2 Trimestre'!$G$2,IF('Tablero Indicadores 2 Trimestre'!$G$3="Primer Trimestre",OR('BASE DE DATOS'!$O139="Trimestral",'BASE DE DATOS'!$O139="Mensual"),IF('Tablero Indicadores 2 Trimestre'!$G$3="Segundo Trimestre",OR('BASE DE DATOS'!$O139="Trimestral",'BASE DE DATOS'!$O139="Mensual",'BASE DE DATOS'!$O139="Semestral"),IF('Tablero Indicadores 2 Trimestre'!$G$3="Tercer Trimestre",OR('BASE DE DATOS'!$O139="Trimestral",'BASE DE DATOS'!$O139="Mensual"),OR('BASE DE DATOS'!$O139="Trimestral",'BASE DE DATOS'!$O139="Mensual",'BASE DE DATOS'!$O139="Semestral",'BASE DE DATOS'!$O139="Anual")))))</f>
        <v>0</v>
      </c>
      <c r="C139" s="13" t="str">
        <f>IF(B139,COUNTIF($B$2:B139,TRUE()),"")</f>
        <v/>
      </c>
    </row>
    <row r="140" spans="1:3" x14ac:dyDescent="0.25">
      <c r="A140" s="13"/>
      <c r="B140" s="13" t="b">
        <f>AND('BASE DE DATOS'!$A140='Tablero Indicadores 2 Trimestre'!$G$2,IF('Tablero Indicadores 2 Trimestre'!$G$3="Primer Trimestre",OR('BASE DE DATOS'!$O140="Trimestral",'BASE DE DATOS'!$O140="Mensual"),IF('Tablero Indicadores 2 Trimestre'!$G$3="Segundo Trimestre",OR('BASE DE DATOS'!$O140="Trimestral",'BASE DE DATOS'!$O140="Mensual",'BASE DE DATOS'!$O140="Semestral"),IF('Tablero Indicadores 2 Trimestre'!$G$3="Tercer Trimestre",OR('BASE DE DATOS'!$O140="Trimestral",'BASE DE DATOS'!$O140="Mensual"),OR('BASE DE DATOS'!$O140="Trimestral",'BASE DE DATOS'!$O140="Mensual",'BASE DE DATOS'!$O140="Semestral",'BASE DE DATOS'!$O140="Anual")))))</f>
        <v>0</v>
      </c>
      <c r="C140" s="13" t="str">
        <f>IF(B140,COUNTIF($B$2:B140,TRUE()),"")</f>
        <v/>
      </c>
    </row>
    <row r="141" spans="1:3" x14ac:dyDescent="0.25">
      <c r="A141" s="13"/>
      <c r="B141" s="13" t="b">
        <f>AND('BASE DE DATOS'!$A141='Tablero Indicadores 2 Trimestre'!$G$2,IF('Tablero Indicadores 2 Trimestre'!$G$3="Primer Trimestre",OR('BASE DE DATOS'!$O141="Trimestral",'BASE DE DATOS'!$O141="Mensual"),IF('Tablero Indicadores 2 Trimestre'!$G$3="Segundo Trimestre",OR('BASE DE DATOS'!$O141="Trimestral",'BASE DE DATOS'!$O141="Mensual",'BASE DE DATOS'!$O141="Semestral"),IF('Tablero Indicadores 2 Trimestre'!$G$3="Tercer Trimestre",OR('BASE DE DATOS'!$O141="Trimestral",'BASE DE DATOS'!$O141="Mensual"),OR('BASE DE DATOS'!$O141="Trimestral",'BASE DE DATOS'!$O141="Mensual",'BASE DE DATOS'!$O141="Semestral",'BASE DE DATOS'!$O141="Anual")))))</f>
        <v>0</v>
      </c>
      <c r="C141" s="13" t="str">
        <f>IF(B141,COUNTIF($B$2:B141,TRUE()),"")</f>
        <v/>
      </c>
    </row>
    <row r="142" spans="1:3" x14ac:dyDescent="0.25">
      <c r="A142" s="13"/>
      <c r="B142" s="13" t="b">
        <f>AND('BASE DE DATOS'!$A142='Tablero Indicadores 2 Trimestre'!$G$2,IF('Tablero Indicadores 2 Trimestre'!$G$3="Primer Trimestre",OR('BASE DE DATOS'!$O142="Trimestral",'BASE DE DATOS'!$O142="Mensual"),IF('Tablero Indicadores 2 Trimestre'!$G$3="Segundo Trimestre",OR('BASE DE DATOS'!$O142="Trimestral",'BASE DE DATOS'!$O142="Mensual",'BASE DE DATOS'!$O142="Semestral"),IF('Tablero Indicadores 2 Trimestre'!$G$3="Tercer Trimestre",OR('BASE DE DATOS'!$O142="Trimestral",'BASE DE DATOS'!$O142="Mensual"),OR('BASE DE DATOS'!$O142="Trimestral",'BASE DE DATOS'!$O142="Mensual",'BASE DE DATOS'!$O142="Semestral",'BASE DE DATOS'!$O142="Anual")))))</f>
        <v>0</v>
      </c>
      <c r="C142" s="13" t="str">
        <f>IF(B142,COUNTIF($B$2:B142,TRUE()),"")</f>
        <v/>
      </c>
    </row>
    <row r="143" spans="1:3" x14ac:dyDescent="0.25">
      <c r="A143" s="13"/>
      <c r="B143" s="13" t="b">
        <f>AND('BASE DE DATOS'!$A143='Tablero Indicadores 2 Trimestre'!$G$2,IF('Tablero Indicadores 2 Trimestre'!$G$3="Primer Trimestre",OR('BASE DE DATOS'!$O143="Trimestral",'BASE DE DATOS'!$O143="Mensual"),IF('Tablero Indicadores 2 Trimestre'!$G$3="Segundo Trimestre",OR('BASE DE DATOS'!$O143="Trimestral",'BASE DE DATOS'!$O143="Mensual",'BASE DE DATOS'!$O143="Semestral"),IF('Tablero Indicadores 2 Trimestre'!$G$3="Tercer Trimestre",OR('BASE DE DATOS'!$O143="Trimestral",'BASE DE DATOS'!$O143="Mensual"),OR('BASE DE DATOS'!$O143="Trimestral",'BASE DE DATOS'!$O143="Mensual",'BASE DE DATOS'!$O143="Semestral",'BASE DE DATOS'!$O143="Anual")))))</f>
        <v>0</v>
      </c>
      <c r="C143" s="13" t="str">
        <f>IF(B143,COUNTIF($B$2:B143,TRUE()),"")</f>
        <v/>
      </c>
    </row>
    <row r="144" spans="1:3" x14ac:dyDescent="0.25">
      <c r="A144" s="13"/>
      <c r="B144" s="13" t="b">
        <f>AND('BASE DE DATOS'!$A144='Tablero Indicadores 2 Trimestre'!$G$2,IF('Tablero Indicadores 2 Trimestre'!$G$3="Primer Trimestre",OR('BASE DE DATOS'!$O144="Trimestral",'BASE DE DATOS'!$O144="Mensual"),IF('Tablero Indicadores 2 Trimestre'!$G$3="Segundo Trimestre",OR('BASE DE DATOS'!$O144="Trimestral",'BASE DE DATOS'!$O144="Mensual",'BASE DE DATOS'!$O144="Semestral"),IF('Tablero Indicadores 2 Trimestre'!$G$3="Tercer Trimestre",OR('BASE DE DATOS'!$O144="Trimestral",'BASE DE DATOS'!$O144="Mensual"),OR('BASE DE DATOS'!$O144="Trimestral",'BASE DE DATOS'!$O144="Mensual",'BASE DE DATOS'!$O144="Semestral",'BASE DE DATOS'!$O144="Anual")))))</f>
        <v>0</v>
      </c>
      <c r="C144" s="13" t="str">
        <f>IF(B144,COUNTIF($B$2:B144,TRUE()),"")</f>
        <v/>
      </c>
    </row>
    <row r="145" spans="1:3" x14ac:dyDescent="0.25">
      <c r="A145" s="13"/>
      <c r="B145" s="13" t="b">
        <f>AND('BASE DE DATOS'!$A145='Tablero Indicadores 2 Trimestre'!$G$2,IF('Tablero Indicadores 2 Trimestre'!$G$3="Primer Trimestre",OR('BASE DE DATOS'!$O145="Trimestral",'BASE DE DATOS'!$O145="Mensual"),IF('Tablero Indicadores 2 Trimestre'!$G$3="Segundo Trimestre",OR('BASE DE DATOS'!$O145="Trimestral",'BASE DE DATOS'!$O145="Mensual",'BASE DE DATOS'!$O145="Semestral"),IF('Tablero Indicadores 2 Trimestre'!$G$3="Tercer Trimestre",OR('BASE DE DATOS'!$O145="Trimestral",'BASE DE DATOS'!$O145="Mensual"),OR('BASE DE DATOS'!$O145="Trimestral",'BASE DE DATOS'!$O145="Mensual",'BASE DE DATOS'!$O145="Semestral",'BASE DE DATOS'!$O145="Anual")))))</f>
        <v>0</v>
      </c>
      <c r="C145" s="13" t="str">
        <f>IF(B145,COUNTIF($B$2:B145,TRUE()),"")</f>
        <v/>
      </c>
    </row>
    <row r="146" spans="1:3" x14ac:dyDescent="0.25">
      <c r="A146" s="13"/>
      <c r="B146" s="13" t="b">
        <f>AND('BASE DE DATOS'!$A146='Tablero Indicadores 2 Trimestre'!$G$2,IF('Tablero Indicadores 2 Trimestre'!$G$3="Primer Trimestre",OR('BASE DE DATOS'!$O146="Trimestral",'BASE DE DATOS'!$O146="Mensual"),IF('Tablero Indicadores 2 Trimestre'!$G$3="Segundo Trimestre",OR('BASE DE DATOS'!$O146="Trimestral",'BASE DE DATOS'!$O146="Mensual",'BASE DE DATOS'!$O146="Semestral"),IF('Tablero Indicadores 2 Trimestre'!$G$3="Tercer Trimestre",OR('BASE DE DATOS'!$O146="Trimestral",'BASE DE DATOS'!$O146="Mensual"),OR('BASE DE DATOS'!$O146="Trimestral",'BASE DE DATOS'!$O146="Mensual",'BASE DE DATOS'!$O146="Semestral",'BASE DE DATOS'!$O146="Anual")))))</f>
        <v>0</v>
      </c>
      <c r="C146" s="13" t="str">
        <f>IF(B146,COUNTIF($B$2:B146,TRUE()),"")</f>
        <v/>
      </c>
    </row>
    <row r="147" spans="1:3" x14ac:dyDescent="0.25">
      <c r="A147" s="13"/>
      <c r="B147" s="13" t="b">
        <f>AND('BASE DE DATOS'!$A147='Tablero Indicadores 2 Trimestre'!$G$2,IF('Tablero Indicadores 2 Trimestre'!$G$3="Primer Trimestre",OR('BASE DE DATOS'!$O147="Trimestral",'BASE DE DATOS'!$O147="Mensual"),IF('Tablero Indicadores 2 Trimestre'!$G$3="Segundo Trimestre",OR('BASE DE DATOS'!$O147="Trimestral",'BASE DE DATOS'!$O147="Mensual",'BASE DE DATOS'!$O147="Semestral"),IF('Tablero Indicadores 2 Trimestre'!$G$3="Tercer Trimestre",OR('BASE DE DATOS'!$O147="Trimestral",'BASE DE DATOS'!$O147="Mensual"),OR('BASE DE DATOS'!$O147="Trimestral",'BASE DE DATOS'!$O147="Mensual",'BASE DE DATOS'!$O147="Semestral",'BASE DE DATOS'!$O147="Anual")))))</f>
        <v>0</v>
      </c>
      <c r="C147" s="13" t="str">
        <f>IF(B147,COUNTIF($B$2:B147,TRUE()),"")</f>
        <v/>
      </c>
    </row>
    <row r="148" spans="1:3" x14ac:dyDescent="0.25">
      <c r="A148" s="13"/>
      <c r="B148" s="13" t="b">
        <f>AND('BASE DE DATOS'!$A148='Tablero Indicadores 2 Trimestre'!$G$2,IF('Tablero Indicadores 2 Trimestre'!$G$3="Primer Trimestre",OR('BASE DE DATOS'!$O148="Trimestral",'BASE DE DATOS'!$O148="Mensual"),IF('Tablero Indicadores 2 Trimestre'!$G$3="Segundo Trimestre",OR('BASE DE DATOS'!$O148="Trimestral",'BASE DE DATOS'!$O148="Mensual",'BASE DE DATOS'!$O148="Semestral"),IF('Tablero Indicadores 2 Trimestre'!$G$3="Tercer Trimestre",OR('BASE DE DATOS'!$O148="Trimestral",'BASE DE DATOS'!$O148="Mensual"),OR('BASE DE DATOS'!$O148="Trimestral",'BASE DE DATOS'!$O148="Mensual",'BASE DE DATOS'!$O148="Semestral",'BASE DE DATOS'!$O148="Anual")))))</f>
        <v>0</v>
      </c>
      <c r="C148" s="13" t="str">
        <f>IF(B148,COUNTIF($B$2:B148,TRUE()),"")</f>
        <v/>
      </c>
    </row>
    <row r="149" spans="1:3" x14ac:dyDescent="0.25">
      <c r="A149" s="13"/>
      <c r="B149" s="13" t="b">
        <f>AND('BASE DE DATOS'!$A149='Tablero Indicadores 2 Trimestre'!$G$2,IF('Tablero Indicadores 2 Trimestre'!$G$3="Primer Trimestre",OR('BASE DE DATOS'!$O149="Trimestral",'BASE DE DATOS'!$O149="Mensual"),IF('Tablero Indicadores 2 Trimestre'!$G$3="Segundo Trimestre",OR('BASE DE DATOS'!$O149="Trimestral",'BASE DE DATOS'!$O149="Mensual",'BASE DE DATOS'!$O149="Semestral"),IF('Tablero Indicadores 2 Trimestre'!$G$3="Tercer Trimestre",OR('BASE DE DATOS'!$O149="Trimestral",'BASE DE DATOS'!$O149="Mensual"),OR('BASE DE DATOS'!$O149="Trimestral",'BASE DE DATOS'!$O149="Mensual",'BASE DE DATOS'!$O149="Semestral",'BASE DE DATOS'!$O149="Anual")))))</f>
        <v>0</v>
      </c>
      <c r="C149" s="13" t="str">
        <f>IF(B149,COUNTIF($B$2:B149,TRUE()),"")</f>
        <v/>
      </c>
    </row>
    <row r="150" spans="1:3" x14ac:dyDescent="0.25">
      <c r="A150" s="13"/>
      <c r="B150" s="13" t="b">
        <f>AND('BASE DE DATOS'!$A150='Tablero Indicadores 2 Trimestre'!$G$2,IF('Tablero Indicadores 2 Trimestre'!$G$3="Primer Trimestre",OR('BASE DE DATOS'!$O150="Trimestral",'BASE DE DATOS'!$O150="Mensual"),IF('Tablero Indicadores 2 Trimestre'!$G$3="Segundo Trimestre",OR('BASE DE DATOS'!$O150="Trimestral",'BASE DE DATOS'!$O150="Mensual",'BASE DE DATOS'!$O150="Semestral"),IF('Tablero Indicadores 2 Trimestre'!$G$3="Tercer Trimestre",OR('BASE DE DATOS'!$O150="Trimestral",'BASE DE DATOS'!$O150="Mensual"),OR('BASE DE DATOS'!$O150="Trimestral",'BASE DE DATOS'!$O150="Mensual",'BASE DE DATOS'!$O150="Semestral",'BASE DE DATOS'!$O150="Anual")))))</f>
        <v>0</v>
      </c>
      <c r="C150" s="13" t="str">
        <f>IF(B150,COUNTIF($B$2:B150,TRUE()),"")</f>
        <v/>
      </c>
    </row>
    <row r="151" spans="1:3" x14ac:dyDescent="0.25">
      <c r="A151" s="13"/>
      <c r="B151" s="13" t="b">
        <f>AND('BASE DE DATOS'!$A151='Tablero Indicadores 2 Trimestre'!$G$2,IF('Tablero Indicadores 2 Trimestre'!$G$3="Primer Trimestre",OR('BASE DE DATOS'!$O151="Trimestral",'BASE DE DATOS'!$O151="Mensual"),IF('Tablero Indicadores 2 Trimestre'!$G$3="Segundo Trimestre",OR('BASE DE DATOS'!$O151="Trimestral",'BASE DE DATOS'!$O151="Mensual",'BASE DE DATOS'!$O151="Semestral"),IF('Tablero Indicadores 2 Trimestre'!$G$3="Tercer Trimestre",OR('BASE DE DATOS'!$O151="Trimestral",'BASE DE DATOS'!$O151="Mensual"),OR('BASE DE DATOS'!$O151="Trimestral",'BASE DE DATOS'!$O151="Mensual",'BASE DE DATOS'!$O151="Semestral",'BASE DE DATOS'!$O151="Anual")))))</f>
        <v>0</v>
      </c>
      <c r="C151" s="13" t="str">
        <f>IF(B151,COUNTIF($B$2:B151,TRUE()),"")</f>
        <v/>
      </c>
    </row>
    <row r="152" spans="1:3" x14ac:dyDescent="0.25">
      <c r="A152" s="13"/>
      <c r="B152" s="13" t="b">
        <f>AND('BASE DE DATOS'!$A152='Tablero Indicadores 2 Trimestre'!$G$2,IF('Tablero Indicadores 2 Trimestre'!$G$3="Primer Trimestre",OR('BASE DE DATOS'!$O152="Trimestral",'BASE DE DATOS'!$O152="Mensual"),IF('Tablero Indicadores 2 Trimestre'!$G$3="Segundo Trimestre",OR('BASE DE DATOS'!$O152="Trimestral",'BASE DE DATOS'!$O152="Mensual",'BASE DE DATOS'!$O152="Semestral"),IF('Tablero Indicadores 2 Trimestre'!$G$3="Tercer Trimestre",OR('BASE DE DATOS'!$O152="Trimestral",'BASE DE DATOS'!$O152="Mensual"),OR('BASE DE DATOS'!$O152="Trimestral",'BASE DE DATOS'!$O152="Mensual",'BASE DE DATOS'!$O152="Semestral",'BASE DE DATOS'!$O152="Anual")))))</f>
        <v>0</v>
      </c>
      <c r="C152" s="13" t="str">
        <f>IF(B152,COUNTIF($B$2:B152,TRUE()),"")</f>
        <v/>
      </c>
    </row>
    <row r="153" spans="1:3" x14ac:dyDescent="0.25">
      <c r="A153" s="13"/>
      <c r="B153" s="13" t="b">
        <f>AND('BASE DE DATOS'!$A153='Tablero Indicadores 2 Trimestre'!$G$2,IF('Tablero Indicadores 2 Trimestre'!$G$3="Primer Trimestre",OR('BASE DE DATOS'!$O153="Trimestral",'BASE DE DATOS'!$O153="Mensual"),IF('Tablero Indicadores 2 Trimestre'!$G$3="Segundo Trimestre",OR('BASE DE DATOS'!$O153="Trimestral",'BASE DE DATOS'!$O153="Mensual",'BASE DE DATOS'!$O153="Semestral"),IF('Tablero Indicadores 2 Trimestre'!$G$3="Tercer Trimestre",OR('BASE DE DATOS'!$O153="Trimestral",'BASE DE DATOS'!$O153="Mensual"),OR('BASE DE DATOS'!$O153="Trimestral",'BASE DE DATOS'!$O153="Mensual",'BASE DE DATOS'!$O153="Semestral",'BASE DE DATOS'!$O153="Anual")))))</f>
        <v>0</v>
      </c>
      <c r="C153" s="13" t="str">
        <f>IF(B153,COUNTIF($B$2:B153,TRUE()),"")</f>
        <v/>
      </c>
    </row>
    <row r="154" spans="1:3" x14ac:dyDescent="0.25">
      <c r="A154" s="13"/>
      <c r="B154" s="13" t="b">
        <f>AND('BASE DE DATOS'!$A154='Tablero Indicadores 2 Trimestre'!$G$2,IF('Tablero Indicadores 2 Trimestre'!$G$3="Primer Trimestre",OR('BASE DE DATOS'!$O154="Trimestral",'BASE DE DATOS'!$O154="Mensual"),IF('Tablero Indicadores 2 Trimestre'!$G$3="Segundo Trimestre",OR('BASE DE DATOS'!$O154="Trimestral",'BASE DE DATOS'!$O154="Mensual",'BASE DE DATOS'!$O154="Semestral"),IF('Tablero Indicadores 2 Trimestre'!$G$3="Tercer Trimestre",OR('BASE DE DATOS'!$O154="Trimestral",'BASE DE DATOS'!$O154="Mensual"),OR('BASE DE DATOS'!$O154="Trimestral",'BASE DE DATOS'!$O154="Mensual",'BASE DE DATOS'!$O154="Semestral",'BASE DE DATOS'!$O154="Anual")))))</f>
        <v>0</v>
      </c>
      <c r="C154" s="13" t="str">
        <f>IF(B154,COUNTIF($B$2:B154,TRUE()),"")</f>
        <v/>
      </c>
    </row>
    <row r="155" spans="1:3" x14ac:dyDescent="0.25">
      <c r="A155" s="13"/>
      <c r="B155" s="13" t="b">
        <f>AND('BASE DE DATOS'!$A155='Tablero Indicadores 2 Trimestre'!$G$2,IF('Tablero Indicadores 2 Trimestre'!$G$3="Primer Trimestre",OR('BASE DE DATOS'!$O155="Trimestral",'BASE DE DATOS'!$O155="Mensual"),IF('Tablero Indicadores 2 Trimestre'!$G$3="Segundo Trimestre",OR('BASE DE DATOS'!$O155="Trimestral",'BASE DE DATOS'!$O155="Mensual",'BASE DE DATOS'!$O155="Semestral"),IF('Tablero Indicadores 2 Trimestre'!$G$3="Tercer Trimestre",OR('BASE DE DATOS'!$O155="Trimestral",'BASE DE DATOS'!$O155="Mensual"),OR('BASE DE DATOS'!$O155="Trimestral",'BASE DE DATOS'!$O155="Mensual",'BASE DE DATOS'!$O155="Semestral",'BASE DE DATOS'!$O155="Anual")))))</f>
        <v>0</v>
      </c>
      <c r="C155" s="13" t="str">
        <f>IF(B155,COUNTIF($B$2:B155,TRUE()),"")</f>
        <v/>
      </c>
    </row>
    <row r="156" spans="1:3" x14ac:dyDescent="0.25">
      <c r="A156" s="13"/>
      <c r="B156" s="13" t="b">
        <f>AND('BASE DE DATOS'!$A156='Tablero Indicadores 2 Trimestre'!$G$2,IF('Tablero Indicadores 2 Trimestre'!$G$3="Primer Trimestre",OR('BASE DE DATOS'!$O156="Trimestral",'BASE DE DATOS'!$O156="Mensual"),IF('Tablero Indicadores 2 Trimestre'!$G$3="Segundo Trimestre",OR('BASE DE DATOS'!$O156="Trimestral",'BASE DE DATOS'!$O156="Mensual",'BASE DE DATOS'!$O156="Semestral"),IF('Tablero Indicadores 2 Trimestre'!$G$3="Tercer Trimestre",OR('BASE DE DATOS'!$O156="Trimestral",'BASE DE DATOS'!$O156="Mensual"),OR('BASE DE DATOS'!$O156="Trimestral",'BASE DE DATOS'!$O156="Mensual",'BASE DE DATOS'!$O156="Semestral",'BASE DE DATOS'!$O156="Anual")))))</f>
        <v>0</v>
      </c>
      <c r="C156" s="13" t="str">
        <f>IF(B156,COUNTIF($B$2:B156,TRUE()),"")</f>
        <v/>
      </c>
    </row>
    <row r="157" spans="1:3" x14ac:dyDescent="0.25">
      <c r="A157" s="13"/>
      <c r="B157" s="13" t="b">
        <f>AND('BASE DE DATOS'!$A157='Tablero Indicadores 2 Trimestre'!$G$2,IF('Tablero Indicadores 2 Trimestre'!$G$3="Primer Trimestre",OR('BASE DE DATOS'!$O157="Trimestral",'BASE DE DATOS'!$O157="Mensual"),IF('Tablero Indicadores 2 Trimestre'!$G$3="Segundo Trimestre",OR('BASE DE DATOS'!$O157="Trimestral",'BASE DE DATOS'!$O157="Mensual",'BASE DE DATOS'!$O157="Semestral"),IF('Tablero Indicadores 2 Trimestre'!$G$3="Tercer Trimestre",OR('BASE DE DATOS'!$O157="Trimestral",'BASE DE DATOS'!$O157="Mensual"),OR('BASE DE DATOS'!$O157="Trimestral",'BASE DE DATOS'!$O157="Mensual",'BASE DE DATOS'!$O157="Semestral",'BASE DE DATOS'!$O157="Anual")))))</f>
        <v>0</v>
      </c>
      <c r="C157" s="13" t="str">
        <f>IF(B157,COUNTIF($B$2:B157,TRUE()),"")</f>
        <v/>
      </c>
    </row>
    <row r="158" spans="1:3" x14ac:dyDescent="0.25">
      <c r="A158" s="13"/>
      <c r="B158" s="13" t="b">
        <f>AND('BASE DE DATOS'!$A158='Tablero Indicadores 2 Trimestre'!$G$2,IF('Tablero Indicadores 2 Trimestre'!$G$3="Primer Trimestre",OR('BASE DE DATOS'!$O158="Trimestral",'BASE DE DATOS'!$O158="Mensual"),IF('Tablero Indicadores 2 Trimestre'!$G$3="Segundo Trimestre",OR('BASE DE DATOS'!$O158="Trimestral",'BASE DE DATOS'!$O158="Mensual",'BASE DE DATOS'!$O158="Semestral"),IF('Tablero Indicadores 2 Trimestre'!$G$3="Tercer Trimestre",OR('BASE DE DATOS'!$O158="Trimestral",'BASE DE DATOS'!$O158="Mensual"),OR('BASE DE DATOS'!$O158="Trimestral",'BASE DE DATOS'!$O158="Mensual",'BASE DE DATOS'!$O158="Semestral",'BASE DE DATOS'!$O158="Anual")))))</f>
        <v>0</v>
      </c>
      <c r="C158" s="13" t="str">
        <f>IF(B158,COUNTIF($B$2:B158,TRUE()),"")</f>
        <v/>
      </c>
    </row>
    <row r="159" spans="1:3" x14ac:dyDescent="0.25">
      <c r="A159" s="13"/>
      <c r="B159" s="13" t="b">
        <f>AND('BASE DE DATOS'!$A159='Tablero Indicadores 2 Trimestre'!$G$2,IF('Tablero Indicadores 2 Trimestre'!$G$3="Primer Trimestre",OR('BASE DE DATOS'!$O159="Trimestral",'BASE DE DATOS'!$O159="Mensual"),IF('Tablero Indicadores 2 Trimestre'!$G$3="Segundo Trimestre",OR('BASE DE DATOS'!$O159="Trimestral",'BASE DE DATOS'!$O159="Mensual",'BASE DE DATOS'!$O159="Semestral"),IF('Tablero Indicadores 2 Trimestre'!$G$3="Tercer Trimestre",OR('BASE DE DATOS'!$O159="Trimestral",'BASE DE DATOS'!$O159="Mensual"),OR('BASE DE DATOS'!$O159="Trimestral",'BASE DE DATOS'!$O159="Mensual",'BASE DE DATOS'!$O159="Semestral",'BASE DE DATOS'!$O159="Anual")))))</f>
        <v>0</v>
      </c>
      <c r="C159" s="13" t="str">
        <f>IF(B159,COUNTIF($B$2:B159,TRUE()),"")</f>
        <v/>
      </c>
    </row>
    <row r="160" spans="1:3" x14ac:dyDescent="0.25">
      <c r="A160" s="13"/>
      <c r="B160" s="13" t="b">
        <f>AND('BASE DE DATOS'!$A160='Tablero Indicadores 2 Trimestre'!$G$2,IF('Tablero Indicadores 2 Trimestre'!$G$3="Primer Trimestre",OR('BASE DE DATOS'!$O160="Trimestral",'BASE DE DATOS'!$O160="Mensual"),IF('Tablero Indicadores 2 Trimestre'!$G$3="Segundo Trimestre",OR('BASE DE DATOS'!$O160="Trimestral",'BASE DE DATOS'!$O160="Mensual",'BASE DE DATOS'!$O160="Semestral"),IF('Tablero Indicadores 2 Trimestre'!$G$3="Tercer Trimestre",OR('BASE DE DATOS'!$O160="Trimestral",'BASE DE DATOS'!$O160="Mensual"),OR('BASE DE DATOS'!$O160="Trimestral",'BASE DE DATOS'!$O160="Mensual",'BASE DE DATOS'!$O160="Semestral",'BASE DE DATOS'!$O160="Anual")))))</f>
        <v>0</v>
      </c>
      <c r="C160" s="13" t="str">
        <f>IF(B160,COUNTIF($B$2:B160,TRUE()),"")</f>
        <v/>
      </c>
    </row>
    <row r="161" spans="1:3" x14ac:dyDescent="0.25">
      <c r="A161" s="13"/>
      <c r="B161" s="13" t="b">
        <f>AND('BASE DE DATOS'!$A161='Tablero Indicadores 2 Trimestre'!$G$2,IF('Tablero Indicadores 2 Trimestre'!$G$3="Primer Trimestre",OR('BASE DE DATOS'!$O161="Trimestral",'BASE DE DATOS'!$O161="Mensual"),IF('Tablero Indicadores 2 Trimestre'!$G$3="Segundo Trimestre",OR('BASE DE DATOS'!$O161="Trimestral",'BASE DE DATOS'!$O161="Mensual",'BASE DE DATOS'!$O161="Semestral"),IF('Tablero Indicadores 2 Trimestre'!$G$3="Tercer Trimestre",OR('BASE DE DATOS'!$O161="Trimestral",'BASE DE DATOS'!$O161="Mensual"),OR('BASE DE DATOS'!$O161="Trimestral",'BASE DE DATOS'!$O161="Mensual",'BASE DE DATOS'!$O161="Semestral",'BASE DE DATOS'!$O161="Anual")))))</f>
        <v>0</v>
      </c>
      <c r="C161" s="13" t="str">
        <f>IF(B161,COUNTIF($B$2:B161,TRUE()),"")</f>
        <v/>
      </c>
    </row>
    <row r="162" spans="1:3" x14ac:dyDescent="0.25">
      <c r="A162" s="13"/>
      <c r="B162" s="13" t="b">
        <f>AND('BASE DE DATOS'!$A162='Tablero Indicadores 2 Trimestre'!$G$2,IF('Tablero Indicadores 2 Trimestre'!$G$3="Primer Trimestre",OR('BASE DE DATOS'!$O162="Trimestral",'BASE DE DATOS'!$O162="Mensual"),IF('Tablero Indicadores 2 Trimestre'!$G$3="Segundo Trimestre",OR('BASE DE DATOS'!$O162="Trimestral",'BASE DE DATOS'!$O162="Mensual",'BASE DE DATOS'!$O162="Semestral"),IF('Tablero Indicadores 2 Trimestre'!$G$3="Tercer Trimestre",OR('BASE DE DATOS'!$O162="Trimestral",'BASE DE DATOS'!$O162="Mensual"),OR('BASE DE DATOS'!$O162="Trimestral",'BASE DE DATOS'!$O162="Mensual",'BASE DE DATOS'!$O162="Semestral",'BASE DE DATOS'!$O162="Anual")))))</f>
        <v>0</v>
      </c>
      <c r="C162" s="13" t="str">
        <f>IF(B162,COUNTIF($B$2:B162,TRUE()),"")</f>
        <v/>
      </c>
    </row>
    <row r="163" spans="1:3" x14ac:dyDescent="0.25">
      <c r="A163" s="13"/>
      <c r="B163" s="13" t="b">
        <f>AND('BASE DE DATOS'!$A163='Tablero Indicadores 2 Trimestre'!$G$2,IF('Tablero Indicadores 2 Trimestre'!$G$3="Primer Trimestre",OR('BASE DE DATOS'!$O163="Trimestral",'BASE DE DATOS'!$O163="Mensual"),IF('Tablero Indicadores 2 Trimestre'!$G$3="Segundo Trimestre",OR('BASE DE DATOS'!$O163="Trimestral",'BASE DE DATOS'!$O163="Mensual",'BASE DE DATOS'!$O163="Semestral"),IF('Tablero Indicadores 2 Trimestre'!$G$3="Tercer Trimestre",OR('BASE DE DATOS'!$O163="Trimestral",'BASE DE DATOS'!$O163="Mensual"),OR('BASE DE DATOS'!$O163="Trimestral",'BASE DE DATOS'!$O163="Mensual",'BASE DE DATOS'!$O163="Semestral",'BASE DE DATOS'!$O163="Anual")))))</f>
        <v>0</v>
      </c>
      <c r="C163" s="13" t="str">
        <f>IF(B163,COUNTIF($B$2:B163,TRUE()),"")</f>
        <v/>
      </c>
    </row>
    <row r="164" spans="1:3" x14ac:dyDescent="0.25">
      <c r="A164" s="13"/>
      <c r="B164" s="13" t="b">
        <f>AND('BASE DE DATOS'!$A164='Tablero Indicadores 2 Trimestre'!$G$2,IF('Tablero Indicadores 2 Trimestre'!$G$3="Primer Trimestre",OR('BASE DE DATOS'!$O164="Trimestral",'BASE DE DATOS'!$O164="Mensual"),IF('Tablero Indicadores 2 Trimestre'!$G$3="Segundo Trimestre",OR('BASE DE DATOS'!$O164="Trimestral",'BASE DE DATOS'!$O164="Mensual",'BASE DE DATOS'!$O164="Semestral"),IF('Tablero Indicadores 2 Trimestre'!$G$3="Tercer Trimestre",OR('BASE DE DATOS'!$O164="Trimestral",'BASE DE DATOS'!$O164="Mensual"),OR('BASE DE DATOS'!$O164="Trimestral",'BASE DE DATOS'!$O164="Mensual",'BASE DE DATOS'!$O164="Semestral",'BASE DE DATOS'!$O164="Anual")))))</f>
        <v>0</v>
      </c>
      <c r="C164" s="13" t="str">
        <f>IF(B164,COUNTIF($B$2:B164,TRUE()),"")</f>
        <v/>
      </c>
    </row>
    <row r="165" spans="1:3" x14ac:dyDescent="0.25">
      <c r="A165" s="13"/>
      <c r="B165" s="13" t="b">
        <f>AND('BASE DE DATOS'!$A165='Tablero Indicadores 2 Trimestre'!$G$2,IF('Tablero Indicadores 2 Trimestre'!$G$3="Primer Trimestre",OR('BASE DE DATOS'!$O165="Trimestral",'BASE DE DATOS'!$O165="Mensual"),IF('Tablero Indicadores 2 Trimestre'!$G$3="Segundo Trimestre",OR('BASE DE DATOS'!$O165="Trimestral",'BASE DE DATOS'!$O165="Mensual",'BASE DE DATOS'!$O165="Semestral"),IF('Tablero Indicadores 2 Trimestre'!$G$3="Tercer Trimestre",OR('BASE DE DATOS'!$O165="Trimestral",'BASE DE DATOS'!$O165="Mensual"),OR('BASE DE DATOS'!$O165="Trimestral",'BASE DE DATOS'!$O165="Mensual",'BASE DE DATOS'!$O165="Semestral",'BASE DE DATOS'!$O165="Anual")))))</f>
        <v>0</v>
      </c>
      <c r="C165" s="13" t="str">
        <f>IF(B165,COUNTIF($B$2:B165,TRUE()),"")</f>
        <v/>
      </c>
    </row>
    <row r="166" spans="1:3" x14ac:dyDescent="0.25">
      <c r="A166" s="13"/>
      <c r="B166" s="13" t="b">
        <f>AND('BASE DE DATOS'!$A166='Tablero Indicadores 2 Trimestre'!$G$2,IF('Tablero Indicadores 2 Trimestre'!$G$3="Primer Trimestre",OR('BASE DE DATOS'!$O166="Trimestral",'BASE DE DATOS'!$O166="Mensual"),IF('Tablero Indicadores 2 Trimestre'!$G$3="Segundo Trimestre",OR('BASE DE DATOS'!$O166="Trimestral",'BASE DE DATOS'!$O166="Mensual",'BASE DE DATOS'!$O166="Semestral"),IF('Tablero Indicadores 2 Trimestre'!$G$3="Tercer Trimestre",OR('BASE DE DATOS'!$O166="Trimestral",'BASE DE DATOS'!$O166="Mensual"),OR('BASE DE DATOS'!$O166="Trimestral",'BASE DE DATOS'!$O166="Mensual",'BASE DE DATOS'!$O166="Semestral",'BASE DE DATOS'!$O166="Anual")))))</f>
        <v>0</v>
      </c>
      <c r="C166" s="13" t="str">
        <f>IF(B166,COUNTIF($B$2:B166,TRUE()),"")</f>
        <v/>
      </c>
    </row>
    <row r="167" spans="1:3" x14ac:dyDescent="0.25">
      <c r="A167" s="13"/>
      <c r="B167" s="13" t="b">
        <f>AND('BASE DE DATOS'!$A167='Tablero Indicadores 2 Trimestre'!$G$2,IF('Tablero Indicadores 2 Trimestre'!$G$3="Primer Trimestre",OR('BASE DE DATOS'!$O167="Trimestral",'BASE DE DATOS'!$O167="Mensual"),IF('Tablero Indicadores 2 Trimestre'!$G$3="Segundo Trimestre",OR('BASE DE DATOS'!$O167="Trimestral",'BASE DE DATOS'!$O167="Mensual",'BASE DE DATOS'!$O167="Semestral"),IF('Tablero Indicadores 2 Trimestre'!$G$3="Tercer Trimestre",OR('BASE DE DATOS'!$O167="Trimestral",'BASE DE DATOS'!$O167="Mensual"),OR('BASE DE DATOS'!$O167="Trimestral",'BASE DE DATOS'!$O167="Mensual",'BASE DE DATOS'!$O167="Semestral",'BASE DE DATOS'!$O167="Anual")))))</f>
        <v>0</v>
      </c>
      <c r="C167" s="13" t="str">
        <f>IF(B167,COUNTIF($B$2:B167,TRUE()),"")</f>
        <v/>
      </c>
    </row>
    <row r="168" spans="1:3" x14ac:dyDescent="0.25">
      <c r="A168" s="13"/>
      <c r="B168" s="13" t="b">
        <f>AND('BASE DE DATOS'!$A168='Tablero Indicadores 2 Trimestre'!$G$2,IF('Tablero Indicadores 2 Trimestre'!$G$3="Primer Trimestre",OR('BASE DE DATOS'!$O168="Trimestral",'BASE DE DATOS'!$O168="Mensual"),IF('Tablero Indicadores 2 Trimestre'!$G$3="Segundo Trimestre",OR('BASE DE DATOS'!$O168="Trimestral",'BASE DE DATOS'!$O168="Mensual",'BASE DE DATOS'!$O168="Semestral"),IF('Tablero Indicadores 2 Trimestre'!$G$3="Tercer Trimestre",OR('BASE DE DATOS'!$O168="Trimestral",'BASE DE DATOS'!$O168="Mensual"),OR('BASE DE DATOS'!$O168="Trimestral",'BASE DE DATOS'!$O168="Mensual",'BASE DE DATOS'!$O168="Semestral",'BASE DE DATOS'!$O168="Anual")))))</f>
        <v>0</v>
      </c>
      <c r="C168" s="13" t="str">
        <f>IF(B168,COUNTIF($B$2:B168,TRUE()),"")</f>
        <v/>
      </c>
    </row>
    <row r="169" spans="1:3" x14ac:dyDescent="0.25">
      <c r="A169" s="13"/>
      <c r="B169" s="13" t="b">
        <f>AND('BASE DE DATOS'!$A169='Tablero Indicadores 2 Trimestre'!$G$2,IF('Tablero Indicadores 2 Trimestre'!$G$3="Primer Trimestre",OR('BASE DE DATOS'!$O169="Trimestral",'BASE DE DATOS'!$O169="Mensual"),IF('Tablero Indicadores 2 Trimestre'!$G$3="Segundo Trimestre",OR('BASE DE DATOS'!$O169="Trimestral",'BASE DE DATOS'!$O169="Mensual",'BASE DE DATOS'!$O169="Semestral"),IF('Tablero Indicadores 2 Trimestre'!$G$3="Tercer Trimestre",OR('BASE DE DATOS'!$O169="Trimestral",'BASE DE DATOS'!$O169="Mensual"),OR('BASE DE DATOS'!$O169="Trimestral",'BASE DE DATOS'!$O169="Mensual",'BASE DE DATOS'!$O169="Semestral",'BASE DE DATOS'!$O169="Anual")))))</f>
        <v>0</v>
      </c>
      <c r="C169" s="13" t="str">
        <f>IF(B169,COUNTIF($B$2:B169,TRUE()),"")</f>
        <v/>
      </c>
    </row>
    <row r="170" spans="1:3" x14ac:dyDescent="0.25">
      <c r="A170" s="13"/>
      <c r="B170" s="13" t="b">
        <f>AND('BASE DE DATOS'!$A170='Tablero Indicadores 2 Trimestre'!$G$2,IF('Tablero Indicadores 2 Trimestre'!$G$3="Primer Trimestre",OR('BASE DE DATOS'!$O170="Trimestral",'BASE DE DATOS'!$O170="Mensual"),IF('Tablero Indicadores 2 Trimestre'!$G$3="Segundo Trimestre",OR('BASE DE DATOS'!$O170="Trimestral",'BASE DE DATOS'!$O170="Mensual",'BASE DE DATOS'!$O170="Semestral"),IF('Tablero Indicadores 2 Trimestre'!$G$3="Tercer Trimestre",OR('BASE DE DATOS'!$O170="Trimestral",'BASE DE DATOS'!$O170="Mensual"),OR('BASE DE DATOS'!$O170="Trimestral",'BASE DE DATOS'!$O170="Mensual",'BASE DE DATOS'!$O170="Semestral",'BASE DE DATOS'!$O170="Anual")))))</f>
        <v>0</v>
      </c>
      <c r="C170" s="13" t="str">
        <f>IF(B170,COUNTIF($B$2:B170,TRUE()),"")</f>
        <v/>
      </c>
    </row>
    <row r="171" spans="1:3" x14ac:dyDescent="0.25">
      <c r="A171" s="13"/>
      <c r="B171" s="13" t="b">
        <f>AND('BASE DE DATOS'!$A171='Tablero Indicadores 2 Trimestre'!$G$2,IF('Tablero Indicadores 2 Trimestre'!$G$3="Primer Trimestre",OR('BASE DE DATOS'!$O171="Trimestral",'BASE DE DATOS'!$O171="Mensual"),IF('Tablero Indicadores 2 Trimestre'!$G$3="Segundo Trimestre",OR('BASE DE DATOS'!$O171="Trimestral",'BASE DE DATOS'!$O171="Mensual",'BASE DE DATOS'!$O171="Semestral"),IF('Tablero Indicadores 2 Trimestre'!$G$3="Tercer Trimestre",OR('BASE DE DATOS'!$O171="Trimestral",'BASE DE DATOS'!$O171="Mensual"),OR('BASE DE DATOS'!$O171="Trimestral",'BASE DE DATOS'!$O171="Mensual",'BASE DE DATOS'!$O171="Semestral",'BASE DE DATOS'!$O171="Anual")))))</f>
        <v>0</v>
      </c>
      <c r="C171" s="13" t="str">
        <f>IF(B171,COUNTIF($B$2:B171,TRUE()),"")</f>
        <v/>
      </c>
    </row>
    <row r="172" spans="1:3" x14ac:dyDescent="0.25">
      <c r="A172" s="13"/>
      <c r="B172" s="13" t="b">
        <f>AND('BASE DE DATOS'!$A172='Tablero Indicadores 2 Trimestre'!$G$2,IF('Tablero Indicadores 2 Trimestre'!$G$3="Primer Trimestre",OR('BASE DE DATOS'!$O172="Trimestral",'BASE DE DATOS'!$O172="Mensual"),IF('Tablero Indicadores 2 Trimestre'!$G$3="Segundo Trimestre",OR('BASE DE DATOS'!$O172="Trimestral",'BASE DE DATOS'!$O172="Mensual",'BASE DE DATOS'!$O172="Semestral"),IF('Tablero Indicadores 2 Trimestre'!$G$3="Tercer Trimestre",OR('BASE DE DATOS'!$O172="Trimestral",'BASE DE DATOS'!$O172="Mensual"),OR('BASE DE DATOS'!$O172="Trimestral",'BASE DE DATOS'!$O172="Mensual",'BASE DE DATOS'!$O172="Semestral",'BASE DE DATOS'!$O172="Anual")))))</f>
        <v>0</v>
      </c>
      <c r="C172" s="13" t="str">
        <f>IF(B172,COUNTIF($B$2:B172,TRUE()),"")</f>
        <v/>
      </c>
    </row>
    <row r="173" spans="1:3" x14ac:dyDescent="0.25">
      <c r="A173" s="13"/>
      <c r="B173" s="13" t="b">
        <f>AND('BASE DE DATOS'!$A173='Tablero Indicadores 2 Trimestre'!$G$2,IF('Tablero Indicadores 2 Trimestre'!$G$3="Primer Trimestre",OR('BASE DE DATOS'!$O173="Trimestral",'BASE DE DATOS'!$O173="Mensual"),IF('Tablero Indicadores 2 Trimestre'!$G$3="Segundo Trimestre",OR('BASE DE DATOS'!$O173="Trimestral",'BASE DE DATOS'!$O173="Mensual",'BASE DE DATOS'!$O173="Semestral"),IF('Tablero Indicadores 2 Trimestre'!$G$3="Tercer Trimestre",OR('BASE DE DATOS'!$O173="Trimestral",'BASE DE DATOS'!$O173="Mensual"),OR('BASE DE DATOS'!$O173="Trimestral",'BASE DE DATOS'!$O173="Mensual",'BASE DE DATOS'!$O173="Semestral",'BASE DE DATOS'!$O173="Anual")))))</f>
        <v>0</v>
      </c>
      <c r="C173" s="13" t="str">
        <f>IF(B173,COUNTIF($B$2:B173,TRUE()),"")</f>
        <v/>
      </c>
    </row>
    <row r="174" spans="1:3" x14ac:dyDescent="0.25">
      <c r="A174" s="13"/>
      <c r="B174" s="13" t="b">
        <f>AND('BASE DE DATOS'!$A174='Tablero Indicadores 2 Trimestre'!$G$2,IF('Tablero Indicadores 2 Trimestre'!$G$3="Primer Trimestre",OR('BASE DE DATOS'!$O174="Trimestral",'BASE DE DATOS'!$O174="Mensual"),IF('Tablero Indicadores 2 Trimestre'!$G$3="Segundo Trimestre",OR('BASE DE DATOS'!$O174="Trimestral",'BASE DE DATOS'!$O174="Mensual",'BASE DE DATOS'!$O174="Semestral"),IF('Tablero Indicadores 2 Trimestre'!$G$3="Tercer Trimestre",OR('BASE DE DATOS'!$O174="Trimestral",'BASE DE DATOS'!$O174="Mensual"),OR('BASE DE DATOS'!$O174="Trimestral",'BASE DE DATOS'!$O174="Mensual",'BASE DE DATOS'!$O174="Semestral",'BASE DE DATOS'!$O174="Anual")))))</f>
        <v>0</v>
      </c>
      <c r="C174" s="13" t="str">
        <f>IF(B174,COUNTIF($B$2:B174,TRUE()),"")</f>
        <v/>
      </c>
    </row>
    <row r="175" spans="1:3" x14ac:dyDescent="0.25">
      <c r="A175" s="13"/>
      <c r="B175" s="13" t="b">
        <f>AND('BASE DE DATOS'!$A175='Tablero Indicadores 2 Trimestre'!$G$2,IF('Tablero Indicadores 2 Trimestre'!$G$3="Primer Trimestre",OR('BASE DE DATOS'!$O175="Trimestral",'BASE DE DATOS'!$O175="Mensual"),IF('Tablero Indicadores 2 Trimestre'!$G$3="Segundo Trimestre",OR('BASE DE DATOS'!$O175="Trimestral",'BASE DE DATOS'!$O175="Mensual",'BASE DE DATOS'!$O175="Semestral"),IF('Tablero Indicadores 2 Trimestre'!$G$3="Tercer Trimestre",OR('BASE DE DATOS'!$O175="Trimestral",'BASE DE DATOS'!$O175="Mensual"),OR('BASE DE DATOS'!$O175="Trimestral",'BASE DE DATOS'!$O175="Mensual",'BASE DE DATOS'!$O175="Semestral",'BASE DE DATOS'!$O175="Anual")))))</f>
        <v>0</v>
      </c>
      <c r="C175" s="13" t="str">
        <f>IF(B175,COUNTIF($B$2:B175,TRUE()),"")</f>
        <v/>
      </c>
    </row>
    <row r="176" spans="1:3" x14ac:dyDescent="0.25">
      <c r="A176" s="13"/>
      <c r="B176" s="13" t="b">
        <f>AND('BASE DE DATOS'!$A176='Tablero Indicadores 2 Trimestre'!$G$2,IF('Tablero Indicadores 2 Trimestre'!$G$3="Primer Trimestre",OR('BASE DE DATOS'!$O176="Trimestral",'BASE DE DATOS'!$O176="Mensual"),IF('Tablero Indicadores 2 Trimestre'!$G$3="Segundo Trimestre",OR('BASE DE DATOS'!$O176="Trimestral",'BASE DE DATOS'!$O176="Mensual",'BASE DE DATOS'!$O176="Semestral"),IF('Tablero Indicadores 2 Trimestre'!$G$3="Tercer Trimestre",OR('BASE DE DATOS'!$O176="Trimestral",'BASE DE DATOS'!$O176="Mensual"),OR('BASE DE DATOS'!$O176="Trimestral",'BASE DE DATOS'!$O176="Mensual",'BASE DE DATOS'!$O176="Semestral",'BASE DE DATOS'!$O176="Anual")))))</f>
        <v>0</v>
      </c>
      <c r="C176" s="13" t="str">
        <f>IF(B176,COUNTIF($B$2:B176,TRUE()),"")</f>
        <v/>
      </c>
    </row>
    <row r="177" spans="1:3" x14ac:dyDescent="0.25">
      <c r="A177" s="13"/>
      <c r="B177" s="13" t="b">
        <f>AND('BASE DE DATOS'!$A177='Tablero Indicadores 2 Trimestre'!$G$2,IF('Tablero Indicadores 2 Trimestre'!$G$3="Primer Trimestre",OR('BASE DE DATOS'!$O177="Trimestral",'BASE DE DATOS'!$O177="Mensual"),IF('Tablero Indicadores 2 Trimestre'!$G$3="Segundo Trimestre",OR('BASE DE DATOS'!$O177="Trimestral",'BASE DE DATOS'!$O177="Mensual",'BASE DE DATOS'!$O177="Semestral"),IF('Tablero Indicadores 2 Trimestre'!$G$3="Tercer Trimestre",OR('BASE DE DATOS'!$O177="Trimestral",'BASE DE DATOS'!$O177="Mensual"),OR('BASE DE DATOS'!$O177="Trimestral",'BASE DE DATOS'!$O177="Mensual",'BASE DE DATOS'!$O177="Semestral",'BASE DE DATOS'!$O177="Anual")))))</f>
        <v>0</v>
      </c>
      <c r="C177" s="13" t="str">
        <f>IF(B177,COUNTIF($B$2:B177,TRUE()),"")</f>
        <v/>
      </c>
    </row>
    <row r="178" spans="1:3" x14ac:dyDescent="0.25">
      <c r="A178" s="13"/>
      <c r="B178" s="13" t="b">
        <f>AND('BASE DE DATOS'!$A178='Tablero Indicadores 2 Trimestre'!$G$2,IF('Tablero Indicadores 2 Trimestre'!$G$3="Primer Trimestre",OR('BASE DE DATOS'!$O178="Trimestral",'BASE DE DATOS'!$O178="Mensual"),IF('Tablero Indicadores 2 Trimestre'!$G$3="Segundo Trimestre",OR('BASE DE DATOS'!$O178="Trimestral",'BASE DE DATOS'!$O178="Mensual",'BASE DE DATOS'!$O178="Semestral"),IF('Tablero Indicadores 2 Trimestre'!$G$3="Tercer Trimestre",OR('BASE DE DATOS'!$O178="Trimestral",'BASE DE DATOS'!$O178="Mensual"),OR('BASE DE DATOS'!$O178="Trimestral",'BASE DE DATOS'!$O178="Mensual",'BASE DE DATOS'!$O178="Semestral",'BASE DE DATOS'!$O178="Anual")))))</f>
        <v>0</v>
      </c>
      <c r="C178" s="13" t="str">
        <f>IF(B178,COUNTIF($B$2:B178,TRUE()),"")</f>
        <v/>
      </c>
    </row>
    <row r="179" spans="1:3" x14ac:dyDescent="0.25">
      <c r="A179" s="13"/>
      <c r="B179" s="13" t="b">
        <f>AND('BASE DE DATOS'!$A179='Tablero Indicadores 2 Trimestre'!$G$2,IF('Tablero Indicadores 2 Trimestre'!$G$3="Primer Trimestre",OR('BASE DE DATOS'!$O179="Trimestral",'BASE DE DATOS'!$O179="Mensual"),IF('Tablero Indicadores 2 Trimestre'!$G$3="Segundo Trimestre",OR('BASE DE DATOS'!$O179="Trimestral",'BASE DE DATOS'!$O179="Mensual",'BASE DE DATOS'!$O179="Semestral"),IF('Tablero Indicadores 2 Trimestre'!$G$3="Tercer Trimestre",OR('BASE DE DATOS'!$O179="Trimestral",'BASE DE DATOS'!$O179="Mensual"),OR('BASE DE DATOS'!$O179="Trimestral",'BASE DE DATOS'!$O179="Mensual",'BASE DE DATOS'!$O179="Semestral",'BASE DE DATOS'!$O179="Anual")))))</f>
        <v>0</v>
      </c>
      <c r="C179" s="13" t="str">
        <f>IF(B179,COUNTIF($B$2:B179,TRUE()),"")</f>
        <v/>
      </c>
    </row>
    <row r="180" spans="1:3" x14ac:dyDescent="0.25">
      <c r="A180" s="13"/>
      <c r="B180" s="13" t="b">
        <f>AND('BASE DE DATOS'!$A180='Tablero Indicadores 2 Trimestre'!$G$2,IF('Tablero Indicadores 2 Trimestre'!$G$3="Primer Trimestre",OR('BASE DE DATOS'!$O180="Trimestral",'BASE DE DATOS'!$O180="Mensual"),IF('Tablero Indicadores 2 Trimestre'!$G$3="Segundo Trimestre",OR('BASE DE DATOS'!$O180="Trimestral",'BASE DE DATOS'!$O180="Mensual",'BASE DE DATOS'!$O180="Semestral"),IF('Tablero Indicadores 2 Trimestre'!$G$3="Tercer Trimestre",OR('BASE DE DATOS'!$O180="Trimestral",'BASE DE DATOS'!$O180="Mensual"),OR('BASE DE DATOS'!$O180="Trimestral",'BASE DE DATOS'!$O180="Mensual",'BASE DE DATOS'!$O180="Semestral",'BASE DE DATOS'!$O180="Anual")))))</f>
        <v>0</v>
      </c>
      <c r="C180" s="13" t="str">
        <f>IF(B180,COUNTIF($B$2:B180,TRUE()),"")</f>
        <v/>
      </c>
    </row>
    <row r="181" spans="1:3" x14ac:dyDescent="0.25">
      <c r="A181" s="13"/>
      <c r="B181" s="13" t="b">
        <f>AND('BASE DE DATOS'!$A181='Tablero Indicadores 2 Trimestre'!$G$2,IF('Tablero Indicadores 2 Trimestre'!$G$3="Primer Trimestre",OR('BASE DE DATOS'!$O181="Trimestral",'BASE DE DATOS'!$O181="Mensual"),IF('Tablero Indicadores 2 Trimestre'!$G$3="Segundo Trimestre",OR('BASE DE DATOS'!$O181="Trimestral",'BASE DE DATOS'!$O181="Mensual",'BASE DE DATOS'!$O181="Semestral"),IF('Tablero Indicadores 2 Trimestre'!$G$3="Tercer Trimestre",OR('BASE DE DATOS'!$O181="Trimestral",'BASE DE DATOS'!$O181="Mensual"),OR('BASE DE DATOS'!$O181="Trimestral",'BASE DE DATOS'!$O181="Mensual",'BASE DE DATOS'!$O181="Semestral",'BASE DE DATOS'!$O181="Anual")))))</f>
        <v>0</v>
      </c>
      <c r="C181" s="13" t="str">
        <f>IF(B181,COUNTIF($B$2:B181,TRUE()),"")</f>
        <v/>
      </c>
    </row>
    <row r="182" spans="1:3" x14ac:dyDescent="0.25">
      <c r="A182" s="13"/>
      <c r="B182" s="13" t="b">
        <f>AND('BASE DE DATOS'!$A182='Tablero Indicadores 2 Trimestre'!$G$2,IF('Tablero Indicadores 2 Trimestre'!$G$3="Primer Trimestre",OR('BASE DE DATOS'!$O182="Trimestral",'BASE DE DATOS'!$O182="Mensual"),IF('Tablero Indicadores 2 Trimestre'!$G$3="Segundo Trimestre",OR('BASE DE DATOS'!$O182="Trimestral",'BASE DE DATOS'!$O182="Mensual",'BASE DE DATOS'!$O182="Semestral"),IF('Tablero Indicadores 2 Trimestre'!$G$3="Tercer Trimestre",OR('BASE DE DATOS'!$O182="Trimestral",'BASE DE DATOS'!$O182="Mensual"),OR('BASE DE DATOS'!$O182="Trimestral",'BASE DE DATOS'!$O182="Mensual",'BASE DE DATOS'!$O182="Semestral",'BASE DE DATOS'!$O182="Anual")))))</f>
        <v>0</v>
      </c>
      <c r="C182" s="13" t="str">
        <f>IF(B182,COUNTIF($B$2:B182,TRUE()),"")</f>
        <v/>
      </c>
    </row>
    <row r="183" spans="1:3" x14ac:dyDescent="0.25">
      <c r="A183" s="13"/>
      <c r="B183" s="13" t="b">
        <f>AND('BASE DE DATOS'!$A183='Tablero Indicadores 2 Trimestre'!$G$2,IF('Tablero Indicadores 2 Trimestre'!$G$3="Primer Trimestre",OR('BASE DE DATOS'!$O183="Trimestral",'BASE DE DATOS'!$O183="Mensual"),IF('Tablero Indicadores 2 Trimestre'!$G$3="Segundo Trimestre",OR('BASE DE DATOS'!$O183="Trimestral",'BASE DE DATOS'!$O183="Mensual",'BASE DE DATOS'!$O183="Semestral"),IF('Tablero Indicadores 2 Trimestre'!$G$3="Tercer Trimestre",OR('BASE DE DATOS'!$O183="Trimestral",'BASE DE DATOS'!$O183="Mensual"),OR('BASE DE DATOS'!$O183="Trimestral",'BASE DE DATOS'!$O183="Mensual",'BASE DE DATOS'!$O183="Semestral",'BASE DE DATOS'!$O183="Anual")))))</f>
        <v>0</v>
      </c>
      <c r="C183" s="13" t="str">
        <f>IF(B183,COUNTIF($B$2:B183,TRUE()),"")</f>
        <v/>
      </c>
    </row>
    <row r="184" spans="1:3" x14ac:dyDescent="0.25">
      <c r="A184" s="13"/>
      <c r="B184" s="13" t="b">
        <f>AND('BASE DE DATOS'!$A184='Tablero Indicadores 2 Trimestre'!$G$2,IF('Tablero Indicadores 2 Trimestre'!$G$3="Primer Trimestre",OR('BASE DE DATOS'!$O184="Trimestral",'BASE DE DATOS'!$O184="Mensual"),IF('Tablero Indicadores 2 Trimestre'!$G$3="Segundo Trimestre",OR('BASE DE DATOS'!$O184="Trimestral",'BASE DE DATOS'!$O184="Mensual",'BASE DE DATOS'!$O184="Semestral"),IF('Tablero Indicadores 2 Trimestre'!$G$3="Tercer Trimestre",OR('BASE DE DATOS'!$O184="Trimestral",'BASE DE DATOS'!$O184="Mensual"),OR('BASE DE DATOS'!$O184="Trimestral",'BASE DE DATOS'!$O184="Mensual",'BASE DE DATOS'!$O184="Semestral",'BASE DE DATOS'!$O184="Anual")))))</f>
        <v>0</v>
      </c>
      <c r="C184" s="13" t="str">
        <f>IF(B184,COUNTIF($B$2:B184,TRUE()),"")</f>
        <v/>
      </c>
    </row>
    <row r="185" spans="1:3" x14ac:dyDescent="0.25">
      <c r="A185" s="13"/>
      <c r="B185" s="13" t="b">
        <f>AND('BASE DE DATOS'!$A185='Tablero Indicadores 2 Trimestre'!$G$2,IF('Tablero Indicadores 2 Trimestre'!$G$3="Primer Trimestre",OR('BASE DE DATOS'!$O185="Trimestral",'BASE DE DATOS'!$O185="Mensual"),IF('Tablero Indicadores 2 Trimestre'!$G$3="Segundo Trimestre",OR('BASE DE DATOS'!$O185="Trimestral",'BASE DE DATOS'!$O185="Mensual",'BASE DE DATOS'!$O185="Semestral"),IF('Tablero Indicadores 2 Trimestre'!$G$3="Tercer Trimestre",OR('BASE DE DATOS'!$O185="Trimestral",'BASE DE DATOS'!$O185="Mensual"),OR('BASE DE DATOS'!$O185="Trimestral",'BASE DE DATOS'!$O185="Mensual",'BASE DE DATOS'!$O185="Semestral",'BASE DE DATOS'!$O185="Anual")))))</f>
        <v>0</v>
      </c>
      <c r="C185" s="13" t="str">
        <f>IF(B185,COUNTIF($B$2:B185,TRUE()),"")</f>
        <v/>
      </c>
    </row>
    <row r="186" spans="1:3" x14ac:dyDescent="0.25">
      <c r="A186" s="13"/>
      <c r="B186" s="13" t="b">
        <f>AND('BASE DE DATOS'!$A186='Tablero Indicadores 2 Trimestre'!$G$2,IF('Tablero Indicadores 2 Trimestre'!$G$3="Primer Trimestre",OR('BASE DE DATOS'!$O186="Trimestral",'BASE DE DATOS'!$O186="Mensual"),IF('Tablero Indicadores 2 Trimestre'!$G$3="Segundo Trimestre",OR('BASE DE DATOS'!$O186="Trimestral",'BASE DE DATOS'!$O186="Mensual",'BASE DE DATOS'!$O186="Semestral"),IF('Tablero Indicadores 2 Trimestre'!$G$3="Tercer Trimestre",OR('BASE DE DATOS'!$O186="Trimestral",'BASE DE DATOS'!$O186="Mensual"),OR('BASE DE DATOS'!$O186="Trimestral",'BASE DE DATOS'!$O186="Mensual",'BASE DE DATOS'!$O186="Semestral",'BASE DE DATOS'!$O186="Anual")))))</f>
        <v>0</v>
      </c>
      <c r="C186" s="13" t="str">
        <f>IF(B186,COUNTIF($B$2:B186,TRUE()),"")</f>
        <v/>
      </c>
    </row>
    <row r="187" spans="1:3" x14ac:dyDescent="0.25">
      <c r="A187" s="13"/>
      <c r="B187" s="13" t="b">
        <f>AND('BASE DE DATOS'!$A187='Tablero Indicadores 2 Trimestre'!$G$2,IF('Tablero Indicadores 2 Trimestre'!$G$3="Primer Trimestre",OR('BASE DE DATOS'!$O187="Trimestral",'BASE DE DATOS'!$O187="Mensual"),IF('Tablero Indicadores 2 Trimestre'!$G$3="Segundo Trimestre",OR('BASE DE DATOS'!$O187="Trimestral",'BASE DE DATOS'!$O187="Mensual",'BASE DE DATOS'!$O187="Semestral"),IF('Tablero Indicadores 2 Trimestre'!$G$3="Tercer Trimestre",OR('BASE DE DATOS'!$O187="Trimestral",'BASE DE DATOS'!$O187="Mensual"),OR('BASE DE DATOS'!$O187="Trimestral",'BASE DE DATOS'!$O187="Mensual",'BASE DE DATOS'!$O187="Semestral",'BASE DE DATOS'!$O187="Anual")))))</f>
        <v>0</v>
      </c>
      <c r="C187" s="13" t="str">
        <f>IF(B187,COUNTIF($B$2:B187,TRUE()),"")</f>
        <v/>
      </c>
    </row>
    <row r="188" spans="1:3" x14ac:dyDescent="0.25">
      <c r="A188" s="13"/>
      <c r="B188" s="13" t="b">
        <f>AND('BASE DE DATOS'!$A188='Tablero Indicadores 2 Trimestre'!$G$2,IF('Tablero Indicadores 2 Trimestre'!$G$3="Primer Trimestre",OR('BASE DE DATOS'!$O188="Trimestral",'BASE DE DATOS'!$O188="Mensual"),IF('Tablero Indicadores 2 Trimestre'!$G$3="Segundo Trimestre",OR('BASE DE DATOS'!$O188="Trimestral",'BASE DE DATOS'!$O188="Mensual",'BASE DE DATOS'!$O188="Semestral"),IF('Tablero Indicadores 2 Trimestre'!$G$3="Tercer Trimestre",OR('BASE DE DATOS'!$O188="Trimestral",'BASE DE DATOS'!$O188="Mensual"),OR('BASE DE DATOS'!$O188="Trimestral",'BASE DE DATOS'!$O188="Mensual",'BASE DE DATOS'!$O188="Semestral",'BASE DE DATOS'!$O188="Anual")))))</f>
        <v>0</v>
      </c>
      <c r="C188" s="13" t="str">
        <f>IF(B188,COUNTIF($B$2:B188,TRUE()),"")</f>
        <v/>
      </c>
    </row>
    <row r="189" spans="1:3" x14ac:dyDescent="0.25">
      <c r="A189" s="13"/>
      <c r="B189" s="13" t="b">
        <f>AND('BASE DE DATOS'!$A189='Tablero Indicadores 2 Trimestre'!$G$2,IF('Tablero Indicadores 2 Trimestre'!$G$3="Primer Trimestre",OR('BASE DE DATOS'!$O189="Trimestral",'BASE DE DATOS'!$O189="Mensual"),IF('Tablero Indicadores 2 Trimestre'!$G$3="Segundo Trimestre",OR('BASE DE DATOS'!$O189="Trimestral",'BASE DE DATOS'!$O189="Mensual",'BASE DE DATOS'!$O189="Semestral"),IF('Tablero Indicadores 2 Trimestre'!$G$3="Tercer Trimestre",OR('BASE DE DATOS'!$O189="Trimestral",'BASE DE DATOS'!$O189="Mensual"),OR('BASE DE DATOS'!$O189="Trimestral",'BASE DE DATOS'!$O189="Mensual",'BASE DE DATOS'!$O189="Semestral",'BASE DE DATOS'!$O189="Anual")))))</f>
        <v>0</v>
      </c>
      <c r="C189" s="13" t="str">
        <f>IF(B189,COUNTIF($B$2:B189,TRUE()),"")</f>
        <v/>
      </c>
    </row>
    <row r="190" spans="1:3" x14ac:dyDescent="0.25">
      <c r="A190" s="13"/>
      <c r="B190" s="13" t="b">
        <f>AND('BASE DE DATOS'!$A190='Tablero Indicadores 2 Trimestre'!$G$2,IF('Tablero Indicadores 2 Trimestre'!$G$3="Primer Trimestre",OR('BASE DE DATOS'!$O190="Trimestral",'BASE DE DATOS'!$O190="Mensual"),IF('Tablero Indicadores 2 Trimestre'!$G$3="Segundo Trimestre",OR('BASE DE DATOS'!$O190="Trimestral",'BASE DE DATOS'!$O190="Mensual",'BASE DE DATOS'!$O190="Semestral"),IF('Tablero Indicadores 2 Trimestre'!$G$3="Tercer Trimestre",OR('BASE DE DATOS'!$O190="Trimestral",'BASE DE DATOS'!$O190="Mensual"),OR('BASE DE DATOS'!$O190="Trimestral",'BASE DE DATOS'!$O190="Mensual",'BASE DE DATOS'!$O190="Semestral",'BASE DE DATOS'!$O190="Anual")))))</f>
        <v>0</v>
      </c>
      <c r="C190" s="13" t="str">
        <f>IF(B190,COUNTIF($B$2:B190,TRUE()),"")</f>
        <v/>
      </c>
    </row>
    <row r="191" spans="1:3" x14ac:dyDescent="0.25">
      <c r="A191" s="13"/>
      <c r="B191" s="13" t="b">
        <f>AND('BASE DE DATOS'!$A191='Tablero Indicadores 2 Trimestre'!$G$2,IF('Tablero Indicadores 2 Trimestre'!$G$3="Primer Trimestre",OR('BASE DE DATOS'!$O191="Trimestral",'BASE DE DATOS'!$O191="Mensual"),IF('Tablero Indicadores 2 Trimestre'!$G$3="Segundo Trimestre",OR('BASE DE DATOS'!$O191="Trimestral",'BASE DE DATOS'!$O191="Mensual",'BASE DE DATOS'!$O191="Semestral"),IF('Tablero Indicadores 2 Trimestre'!$G$3="Tercer Trimestre",OR('BASE DE DATOS'!$O191="Trimestral",'BASE DE DATOS'!$O191="Mensual"),OR('BASE DE DATOS'!$O191="Trimestral",'BASE DE DATOS'!$O191="Mensual",'BASE DE DATOS'!$O191="Semestral",'BASE DE DATOS'!$O191="Anual")))))</f>
        <v>0</v>
      </c>
      <c r="C191" s="13" t="str">
        <f>IF(B191,COUNTIF($B$2:B191,TRUE()),"")</f>
        <v/>
      </c>
    </row>
    <row r="192" spans="1:3" x14ac:dyDescent="0.25">
      <c r="A192" s="13"/>
      <c r="B192" s="13" t="b">
        <f>AND('BASE DE DATOS'!$A192='Tablero Indicadores 2 Trimestre'!$G$2,IF('Tablero Indicadores 2 Trimestre'!$G$3="Primer Trimestre",OR('BASE DE DATOS'!$O192="Trimestral",'BASE DE DATOS'!$O192="Mensual"),IF('Tablero Indicadores 2 Trimestre'!$G$3="Segundo Trimestre",OR('BASE DE DATOS'!$O192="Trimestral",'BASE DE DATOS'!$O192="Mensual",'BASE DE DATOS'!$O192="Semestral"),IF('Tablero Indicadores 2 Trimestre'!$G$3="Tercer Trimestre",OR('BASE DE DATOS'!$O192="Trimestral",'BASE DE DATOS'!$O192="Mensual"),OR('BASE DE DATOS'!$O192="Trimestral",'BASE DE DATOS'!$O192="Mensual",'BASE DE DATOS'!$O192="Semestral",'BASE DE DATOS'!$O192="Anual")))))</f>
        <v>0</v>
      </c>
      <c r="C192" s="13" t="str">
        <f>IF(B192,COUNTIF($B$2:B192,TRUE()),"")</f>
        <v/>
      </c>
    </row>
    <row r="193" spans="1:3" x14ac:dyDescent="0.25">
      <c r="A193" s="13"/>
      <c r="B193" s="13" t="b">
        <f>AND('BASE DE DATOS'!$A193='Tablero Indicadores 2 Trimestre'!$G$2,IF('Tablero Indicadores 2 Trimestre'!$G$3="Primer Trimestre",OR('BASE DE DATOS'!$O193="Trimestral",'BASE DE DATOS'!$O193="Mensual"),IF('Tablero Indicadores 2 Trimestre'!$G$3="Segundo Trimestre",OR('BASE DE DATOS'!$O193="Trimestral",'BASE DE DATOS'!$O193="Mensual",'BASE DE DATOS'!$O193="Semestral"),IF('Tablero Indicadores 2 Trimestre'!$G$3="Tercer Trimestre",OR('BASE DE DATOS'!$O193="Trimestral",'BASE DE DATOS'!$O193="Mensual"),OR('BASE DE DATOS'!$O193="Trimestral",'BASE DE DATOS'!$O193="Mensual",'BASE DE DATOS'!$O193="Semestral",'BASE DE DATOS'!$O193="Anual")))))</f>
        <v>0</v>
      </c>
      <c r="C193" s="13" t="str">
        <f>IF(B193,COUNTIF($B$2:B193,TRUE()),"")</f>
        <v/>
      </c>
    </row>
    <row r="194" spans="1:3" x14ac:dyDescent="0.25">
      <c r="A194" s="13"/>
      <c r="B194" s="13" t="b">
        <f>AND('BASE DE DATOS'!$A194='Tablero Indicadores 2 Trimestre'!$G$2,IF('Tablero Indicadores 2 Trimestre'!$G$3="Primer Trimestre",OR('BASE DE DATOS'!$O194="Trimestral",'BASE DE DATOS'!$O194="Mensual"),IF('Tablero Indicadores 2 Trimestre'!$G$3="Segundo Trimestre",OR('BASE DE DATOS'!$O194="Trimestral",'BASE DE DATOS'!$O194="Mensual",'BASE DE DATOS'!$O194="Semestral"),IF('Tablero Indicadores 2 Trimestre'!$G$3="Tercer Trimestre",OR('BASE DE DATOS'!$O194="Trimestral",'BASE DE DATOS'!$O194="Mensual"),OR('BASE DE DATOS'!$O194="Trimestral",'BASE DE DATOS'!$O194="Mensual",'BASE DE DATOS'!$O194="Semestral",'BASE DE DATOS'!$O194="Anual")))))</f>
        <v>0</v>
      </c>
      <c r="C194" s="13" t="str">
        <f>IF(B194,COUNTIF($B$2:B194,TRUE()),"")</f>
        <v/>
      </c>
    </row>
    <row r="195" spans="1:3" x14ac:dyDescent="0.25">
      <c r="A195" s="13"/>
      <c r="B195" s="13" t="b">
        <f>AND('BASE DE DATOS'!$A195='Tablero Indicadores 2 Trimestre'!$G$2,IF('Tablero Indicadores 2 Trimestre'!$G$3="Primer Trimestre",OR('BASE DE DATOS'!$O195="Trimestral",'BASE DE DATOS'!$O195="Mensual"),IF('Tablero Indicadores 2 Trimestre'!$G$3="Segundo Trimestre",OR('BASE DE DATOS'!$O195="Trimestral",'BASE DE DATOS'!$O195="Mensual",'BASE DE DATOS'!$O195="Semestral"),IF('Tablero Indicadores 2 Trimestre'!$G$3="Tercer Trimestre",OR('BASE DE DATOS'!$O195="Trimestral",'BASE DE DATOS'!$O195="Mensual"),OR('BASE DE DATOS'!$O195="Trimestral",'BASE DE DATOS'!$O195="Mensual",'BASE DE DATOS'!$O195="Semestral",'BASE DE DATOS'!$O195="Anual")))))</f>
        <v>0</v>
      </c>
      <c r="C195" s="13" t="str">
        <f>IF(B195,COUNTIF($B$2:B195,TRUE()),"")</f>
        <v/>
      </c>
    </row>
    <row r="196" spans="1:3" x14ac:dyDescent="0.25">
      <c r="A196" s="13"/>
      <c r="B196" s="13" t="b">
        <f>AND('BASE DE DATOS'!$A196='Tablero Indicadores 2 Trimestre'!$G$2,IF('Tablero Indicadores 2 Trimestre'!$G$3="Primer Trimestre",OR('BASE DE DATOS'!$O196="Trimestral",'BASE DE DATOS'!$O196="Mensual"),IF('Tablero Indicadores 2 Trimestre'!$G$3="Segundo Trimestre",OR('BASE DE DATOS'!$O196="Trimestral",'BASE DE DATOS'!$O196="Mensual",'BASE DE DATOS'!$O196="Semestral"),IF('Tablero Indicadores 2 Trimestre'!$G$3="Tercer Trimestre",OR('BASE DE DATOS'!$O196="Trimestral",'BASE DE DATOS'!$O196="Mensual"),OR('BASE DE DATOS'!$O196="Trimestral",'BASE DE DATOS'!$O196="Mensual",'BASE DE DATOS'!$O196="Semestral",'BASE DE DATOS'!$O196="Anual")))))</f>
        <v>0</v>
      </c>
      <c r="C196" s="13" t="str">
        <f>IF(B196,COUNTIF($B$2:B196,TRUE()),"")</f>
        <v/>
      </c>
    </row>
    <row r="197" spans="1:3" x14ac:dyDescent="0.25">
      <c r="A197" s="13"/>
      <c r="B197" s="13" t="b">
        <f>AND('BASE DE DATOS'!$A197='Tablero Indicadores 2 Trimestre'!$G$2,IF('Tablero Indicadores 2 Trimestre'!$G$3="Primer Trimestre",OR('BASE DE DATOS'!$O197="Trimestral",'BASE DE DATOS'!$O197="Mensual"),IF('Tablero Indicadores 2 Trimestre'!$G$3="Segundo Trimestre",OR('BASE DE DATOS'!$O197="Trimestral",'BASE DE DATOS'!$O197="Mensual",'BASE DE DATOS'!$O197="Semestral"),IF('Tablero Indicadores 2 Trimestre'!$G$3="Tercer Trimestre",OR('BASE DE DATOS'!$O197="Trimestral",'BASE DE DATOS'!$O197="Mensual"),OR('BASE DE DATOS'!$O197="Trimestral",'BASE DE DATOS'!$O197="Mensual",'BASE DE DATOS'!$O197="Semestral",'BASE DE DATOS'!$O197="Anual")))))</f>
        <v>0</v>
      </c>
      <c r="C197" s="13" t="str">
        <f>IF(B197,COUNTIF($B$2:B197,TRUE()),"")</f>
        <v/>
      </c>
    </row>
    <row r="198" spans="1:3" x14ac:dyDescent="0.25">
      <c r="A198" s="13"/>
      <c r="B198" s="13" t="b">
        <f>AND('BASE DE DATOS'!$A198='Tablero Indicadores 2 Trimestre'!$G$2,IF('Tablero Indicadores 2 Trimestre'!$G$3="Primer Trimestre",OR('BASE DE DATOS'!$O198="Trimestral",'BASE DE DATOS'!$O198="Mensual"),IF('Tablero Indicadores 2 Trimestre'!$G$3="Segundo Trimestre",OR('BASE DE DATOS'!$O198="Trimestral",'BASE DE DATOS'!$O198="Mensual",'BASE DE DATOS'!$O198="Semestral"),IF('Tablero Indicadores 2 Trimestre'!$G$3="Tercer Trimestre",OR('BASE DE DATOS'!$O198="Trimestral",'BASE DE DATOS'!$O198="Mensual"),OR('BASE DE DATOS'!$O198="Trimestral",'BASE DE DATOS'!$O198="Mensual",'BASE DE DATOS'!$O198="Semestral",'BASE DE DATOS'!$O198="Anual")))))</f>
        <v>0</v>
      </c>
      <c r="C198" s="13" t="str">
        <f>IF(B198,COUNTIF($B$2:B198,TRUE()),"")</f>
        <v/>
      </c>
    </row>
    <row r="199" spans="1:3" x14ac:dyDescent="0.25">
      <c r="A199" s="13"/>
      <c r="B199" s="13" t="b">
        <f>AND('BASE DE DATOS'!$A199='Tablero Indicadores 2 Trimestre'!$G$2,IF('Tablero Indicadores 2 Trimestre'!$G$3="Primer Trimestre",OR('BASE DE DATOS'!$O199="Trimestral",'BASE DE DATOS'!$O199="Mensual"),IF('Tablero Indicadores 2 Trimestre'!$G$3="Segundo Trimestre",OR('BASE DE DATOS'!$O199="Trimestral",'BASE DE DATOS'!$O199="Mensual",'BASE DE DATOS'!$O199="Semestral"),IF('Tablero Indicadores 2 Trimestre'!$G$3="Tercer Trimestre",OR('BASE DE DATOS'!$O199="Trimestral",'BASE DE DATOS'!$O199="Mensual"),OR('BASE DE DATOS'!$O199="Trimestral",'BASE DE DATOS'!$O199="Mensual",'BASE DE DATOS'!$O199="Semestral",'BASE DE DATOS'!$O199="Anual")))))</f>
        <v>0</v>
      </c>
      <c r="C199" s="13" t="str">
        <f>IF(B199,COUNTIF($B$2:B199,TRUE()),"")</f>
        <v/>
      </c>
    </row>
    <row r="200" spans="1:3" x14ac:dyDescent="0.25">
      <c r="A200" s="13"/>
      <c r="B200" s="13" t="b">
        <f>AND('BASE DE DATOS'!$A200='Tablero Indicadores 2 Trimestre'!$G$2,IF('Tablero Indicadores 2 Trimestre'!$G$3="Primer Trimestre",OR('BASE DE DATOS'!$O200="Trimestral",'BASE DE DATOS'!$O200="Mensual"),IF('Tablero Indicadores 2 Trimestre'!$G$3="Segundo Trimestre",OR('BASE DE DATOS'!$O200="Trimestral",'BASE DE DATOS'!$O200="Mensual",'BASE DE DATOS'!$O200="Semestral"),IF('Tablero Indicadores 2 Trimestre'!$G$3="Tercer Trimestre",OR('BASE DE DATOS'!$O200="Trimestral",'BASE DE DATOS'!$O200="Mensual"),OR('BASE DE DATOS'!$O200="Trimestral",'BASE DE DATOS'!$O200="Mensual",'BASE DE DATOS'!$O200="Semestral",'BASE DE DATOS'!$O200="Anual")))))</f>
        <v>0</v>
      </c>
      <c r="C200" s="13" t="str">
        <f>IF(B200,COUNTIF($B$2:B200,TRUE()),"")</f>
        <v/>
      </c>
    </row>
    <row r="201" spans="1:3" x14ac:dyDescent="0.25">
      <c r="A201" s="13"/>
      <c r="B201" s="13" t="b">
        <f>AND('BASE DE DATOS'!$A201='Tablero Indicadores 2 Trimestre'!$G$2,IF('Tablero Indicadores 2 Trimestre'!$G$3="Primer Trimestre",OR('BASE DE DATOS'!$O201="Trimestral",'BASE DE DATOS'!$O201="Mensual"),IF('Tablero Indicadores 2 Trimestre'!$G$3="Segundo Trimestre",OR('BASE DE DATOS'!$O201="Trimestral",'BASE DE DATOS'!$O201="Mensual",'BASE DE DATOS'!$O201="Semestral"),IF('Tablero Indicadores 2 Trimestre'!$G$3="Tercer Trimestre",OR('BASE DE DATOS'!$O201="Trimestral",'BASE DE DATOS'!$O201="Mensual"),OR('BASE DE DATOS'!$O201="Trimestral",'BASE DE DATOS'!$O201="Mensual",'BASE DE DATOS'!$O201="Semestral",'BASE DE DATOS'!$O201="Anual")))))</f>
        <v>0</v>
      </c>
      <c r="C201" s="13" t="str">
        <f>IF(B201,COUNTIF($B$2:B201,TRUE()),"")</f>
        <v/>
      </c>
    </row>
    <row r="202" spans="1:3" x14ac:dyDescent="0.25">
      <c r="A202" s="13"/>
      <c r="B202" s="13" t="b">
        <f>AND('BASE DE DATOS'!$A202='Tablero Indicadores 2 Trimestre'!$G$2,IF('Tablero Indicadores 2 Trimestre'!$G$3="Primer Trimestre",OR('BASE DE DATOS'!$O202="Trimestral",'BASE DE DATOS'!$O202="Mensual"),IF('Tablero Indicadores 2 Trimestre'!$G$3="Segundo Trimestre",OR('BASE DE DATOS'!$O202="Trimestral",'BASE DE DATOS'!$O202="Mensual",'BASE DE DATOS'!$O202="Semestral"),IF('Tablero Indicadores 2 Trimestre'!$G$3="Tercer Trimestre",OR('BASE DE DATOS'!$O202="Trimestral",'BASE DE DATOS'!$O202="Mensual"),OR('BASE DE DATOS'!$O202="Trimestral",'BASE DE DATOS'!$O202="Mensual",'BASE DE DATOS'!$O202="Semestral",'BASE DE DATOS'!$O202="Anual")))))</f>
        <v>0</v>
      </c>
      <c r="C202" s="13" t="str">
        <f>IF(B202,COUNTIF($B$2:B202,TRUE()),"")</f>
        <v/>
      </c>
    </row>
    <row r="203" spans="1:3" x14ac:dyDescent="0.25">
      <c r="A203" s="13"/>
      <c r="B203" s="13" t="b">
        <f>AND('BASE DE DATOS'!$A203='Tablero Indicadores 2 Trimestre'!$G$2,IF('Tablero Indicadores 2 Trimestre'!$G$3="Primer Trimestre",OR('BASE DE DATOS'!$O203="Trimestral",'BASE DE DATOS'!$O203="Mensual"),IF('Tablero Indicadores 2 Trimestre'!$G$3="Segundo Trimestre",OR('BASE DE DATOS'!$O203="Trimestral",'BASE DE DATOS'!$O203="Mensual",'BASE DE DATOS'!$O203="Semestral"),IF('Tablero Indicadores 2 Trimestre'!$G$3="Tercer Trimestre",OR('BASE DE DATOS'!$O203="Trimestral",'BASE DE DATOS'!$O203="Mensual"),OR('BASE DE DATOS'!$O203="Trimestral",'BASE DE DATOS'!$O203="Mensual",'BASE DE DATOS'!$O203="Semestral",'BASE DE DATOS'!$O203="Anual")))))</f>
        <v>0</v>
      </c>
      <c r="C203" s="13" t="str">
        <f>IF(B203,COUNTIF($B$2:B203,TRUE()),"")</f>
        <v/>
      </c>
    </row>
    <row r="204" spans="1:3" x14ac:dyDescent="0.25">
      <c r="A204" s="13"/>
      <c r="B204" s="13" t="b">
        <f>AND('BASE DE DATOS'!$A204='Tablero Indicadores 2 Trimestre'!$G$2,IF('Tablero Indicadores 2 Trimestre'!$G$3="Primer Trimestre",OR('BASE DE DATOS'!$O204="Trimestral",'BASE DE DATOS'!$O204="Mensual"),IF('Tablero Indicadores 2 Trimestre'!$G$3="Segundo Trimestre",OR('BASE DE DATOS'!$O204="Trimestral",'BASE DE DATOS'!$O204="Mensual",'BASE DE DATOS'!$O204="Semestral"),IF('Tablero Indicadores 2 Trimestre'!$G$3="Tercer Trimestre",OR('BASE DE DATOS'!$O204="Trimestral",'BASE DE DATOS'!$O204="Mensual"),OR('BASE DE DATOS'!$O204="Trimestral",'BASE DE DATOS'!$O204="Mensual",'BASE DE DATOS'!$O204="Semestral",'BASE DE DATOS'!$O204="Anual")))))</f>
        <v>0</v>
      </c>
      <c r="C204" s="13" t="str">
        <f>IF(B204,COUNTIF($B$2:B204,TRUE()),"")</f>
        <v/>
      </c>
    </row>
    <row r="205" spans="1:3" x14ac:dyDescent="0.25">
      <c r="A205" s="13"/>
      <c r="B205" s="13" t="b">
        <f>AND('BASE DE DATOS'!$A205='Tablero Indicadores 2 Trimestre'!$G$2,IF('Tablero Indicadores 2 Trimestre'!$G$3="Primer Trimestre",OR('BASE DE DATOS'!$O205="Trimestral",'BASE DE DATOS'!$O205="Mensual"),IF('Tablero Indicadores 2 Trimestre'!$G$3="Segundo Trimestre",OR('BASE DE DATOS'!$O205="Trimestral",'BASE DE DATOS'!$O205="Mensual",'BASE DE DATOS'!$O205="Semestral"),IF('Tablero Indicadores 2 Trimestre'!$G$3="Tercer Trimestre",OR('BASE DE DATOS'!$O205="Trimestral",'BASE DE DATOS'!$O205="Mensual"),OR('BASE DE DATOS'!$O205="Trimestral",'BASE DE DATOS'!$O205="Mensual",'BASE DE DATOS'!$O205="Semestral",'BASE DE DATOS'!$O205="Anual")))))</f>
        <v>0</v>
      </c>
      <c r="C205" s="13" t="str">
        <f>IF(B205,COUNTIF($B$2:B205,TRUE()),"")</f>
        <v/>
      </c>
    </row>
    <row r="206" spans="1:3" x14ac:dyDescent="0.25">
      <c r="A206" s="13"/>
      <c r="B206" s="13" t="b">
        <f>AND('BASE DE DATOS'!$A206='Tablero Indicadores 2 Trimestre'!$G$2,IF('Tablero Indicadores 2 Trimestre'!$G$3="Primer Trimestre",OR('BASE DE DATOS'!$O206="Trimestral",'BASE DE DATOS'!$O206="Mensual"),IF('Tablero Indicadores 2 Trimestre'!$G$3="Segundo Trimestre",OR('BASE DE DATOS'!$O206="Trimestral",'BASE DE DATOS'!$O206="Mensual",'BASE DE DATOS'!$O206="Semestral"),IF('Tablero Indicadores 2 Trimestre'!$G$3="Tercer Trimestre",OR('BASE DE DATOS'!$O206="Trimestral",'BASE DE DATOS'!$O206="Mensual"),OR('BASE DE DATOS'!$O206="Trimestral",'BASE DE DATOS'!$O206="Mensual",'BASE DE DATOS'!$O206="Semestral",'BASE DE DATOS'!$O206="Anual")))))</f>
        <v>0</v>
      </c>
      <c r="C206" s="13" t="str">
        <f>IF(B206,COUNTIF($B$2:B206,TRUE()),"")</f>
        <v/>
      </c>
    </row>
    <row r="207" spans="1:3" x14ac:dyDescent="0.25">
      <c r="A207" s="13"/>
      <c r="B207" s="13" t="b">
        <f>AND('BASE DE DATOS'!$A207='Tablero Indicadores 2 Trimestre'!$G$2,IF('Tablero Indicadores 2 Trimestre'!$G$3="Primer Trimestre",OR('BASE DE DATOS'!$O207="Trimestral",'BASE DE DATOS'!$O207="Mensual"),IF('Tablero Indicadores 2 Trimestre'!$G$3="Segundo Trimestre",OR('BASE DE DATOS'!$O207="Trimestral",'BASE DE DATOS'!$O207="Mensual",'BASE DE DATOS'!$O207="Semestral"),IF('Tablero Indicadores 2 Trimestre'!$G$3="Tercer Trimestre",OR('BASE DE DATOS'!$O207="Trimestral",'BASE DE DATOS'!$O207="Mensual"),OR('BASE DE DATOS'!$O207="Trimestral",'BASE DE DATOS'!$O207="Mensual",'BASE DE DATOS'!$O207="Semestral",'BASE DE DATOS'!$O207="Anual")))))</f>
        <v>0</v>
      </c>
      <c r="C207" s="13" t="str">
        <f>IF(B207,COUNTIF($B$2:B207,TRUE()),"")</f>
        <v/>
      </c>
    </row>
    <row r="208" spans="1:3" x14ac:dyDescent="0.25">
      <c r="A208" s="13"/>
      <c r="B208" s="13" t="b">
        <f>AND('BASE DE DATOS'!$A208='Tablero Indicadores 2 Trimestre'!$G$2,IF('Tablero Indicadores 2 Trimestre'!$G$3="Primer Trimestre",OR('BASE DE DATOS'!$O208="Trimestral",'BASE DE DATOS'!$O208="Mensual"),IF('Tablero Indicadores 2 Trimestre'!$G$3="Segundo Trimestre",OR('BASE DE DATOS'!$O208="Trimestral",'BASE DE DATOS'!$O208="Mensual",'BASE DE DATOS'!$O208="Semestral"),IF('Tablero Indicadores 2 Trimestre'!$G$3="Tercer Trimestre",OR('BASE DE DATOS'!$O208="Trimestral",'BASE DE DATOS'!$O208="Mensual"),OR('BASE DE DATOS'!$O208="Trimestral",'BASE DE DATOS'!$O208="Mensual",'BASE DE DATOS'!$O208="Semestral",'BASE DE DATOS'!$O208="Anual")))))</f>
        <v>0</v>
      </c>
      <c r="C208" s="13" t="str">
        <f>IF(B208,COUNTIF($B$2:B208,TRUE()),"")</f>
        <v/>
      </c>
    </row>
    <row r="209" spans="1:3" x14ac:dyDescent="0.25">
      <c r="A209" s="13"/>
      <c r="B209" s="13" t="b">
        <f>AND('BASE DE DATOS'!$A209='Tablero Indicadores 2 Trimestre'!$G$2,IF('Tablero Indicadores 2 Trimestre'!$G$3="Primer Trimestre",OR('BASE DE DATOS'!$O209="Trimestral",'BASE DE DATOS'!$O209="Mensual"),IF('Tablero Indicadores 2 Trimestre'!$G$3="Segundo Trimestre",OR('BASE DE DATOS'!$O209="Trimestral",'BASE DE DATOS'!$O209="Mensual",'BASE DE DATOS'!$O209="Semestral"),IF('Tablero Indicadores 2 Trimestre'!$G$3="Tercer Trimestre",OR('BASE DE DATOS'!$O209="Trimestral",'BASE DE DATOS'!$O209="Mensual"),OR('BASE DE DATOS'!$O209="Trimestral",'BASE DE DATOS'!$O209="Mensual",'BASE DE DATOS'!$O209="Semestral",'BASE DE DATOS'!$O209="Anual")))))</f>
        <v>0</v>
      </c>
      <c r="C209" s="13" t="str">
        <f>IF(B209,COUNTIF($B$2:B209,TRUE()),"")</f>
        <v/>
      </c>
    </row>
    <row r="210" spans="1:3" x14ac:dyDescent="0.25">
      <c r="A210" s="13"/>
      <c r="B210" s="13" t="b">
        <f>AND('BASE DE DATOS'!$A210='Tablero Indicadores 2 Trimestre'!$G$2,IF('Tablero Indicadores 2 Trimestre'!$G$3="Primer Trimestre",OR('BASE DE DATOS'!$O210="Trimestral",'BASE DE DATOS'!$O210="Mensual"),IF('Tablero Indicadores 2 Trimestre'!$G$3="Segundo Trimestre",OR('BASE DE DATOS'!$O210="Trimestral",'BASE DE DATOS'!$O210="Mensual",'BASE DE DATOS'!$O210="Semestral"),IF('Tablero Indicadores 2 Trimestre'!$G$3="Tercer Trimestre",OR('BASE DE DATOS'!$O210="Trimestral",'BASE DE DATOS'!$O210="Mensual"),OR('BASE DE DATOS'!$O210="Trimestral",'BASE DE DATOS'!$O210="Mensual",'BASE DE DATOS'!$O210="Semestral",'BASE DE DATOS'!$O210="Anual")))))</f>
        <v>0</v>
      </c>
      <c r="C210" s="13" t="str">
        <f>IF(B210,COUNTIF($B$2:B210,TRUE()),"")</f>
        <v/>
      </c>
    </row>
    <row r="211" spans="1:3" x14ac:dyDescent="0.25">
      <c r="A211" s="13"/>
      <c r="B211" s="13" t="b">
        <f>AND('BASE DE DATOS'!$A211='Tablero Indicadores 2 Trimestre'!$G$2,IF('Tablero Indicadores 2 Trimestre'!$G$3="Primer Trimestre",OR('BASE DE DATOS'!$O211="Trimestral",'BASE DE DATOS'!$O211="Mensual"),IF('Tablero Indicadores 2 Trimestre'!$G$3="Segundo Trimestre",OR('BASE DE DATOS'!$O211="Trimestral",'BASE DE DATOS'!$O211="Mensual",'BASE DE DATOS'!$O211="Semestral"),IF('Tablero Indicadores 2 Trimestre'!$G$3="Tercer Trimestre",OR('BASE DE DATOS'!$O211="Trimestral",'BASE DE DATOS'!$O211="Mensual"),OR('BASE DE DATOS'!$O211="Trimestral",'BASE DE DATOS'!$O211="Mensual",'BASE DE DATOS'!$O211="Semestral",'BASE DE DATOS'!$O211="Anual")))))</f>
        <v>0</v>
      </c>
      <c r="C211" s="13" t="str">
        <f>IF(B211,COUNTIF($B$2:B211,TRUE()),"")</f>
        <v/>
      </c>
    </row>
    <row r="212" spans="1:3" x14ac:dyDescent="0.25">
      <c r="A212" s="13"/>
      <c r="B212" s="13" t="b">
        <f>AND('BASE DE DATOS'!$A212='Tablero Indicadores 2 Trimestre'!$G$2,IF('Tablero Indicadores 2 Trimestre'!$G$3="Primer Trimestre",OR('BASE DE DATOS'!$O212="Trimestral",'BASE DE DATOS'!$O212="Mensual"),IF('Tablero Indicadores 2 Trimestre'!$G$3="Segundo Trimestre",OR('BASE DE DATOS'!$O212="Trimestral",'BASE DE DATOS'!$O212="Mensual",'BASE DE DATOS'!$O212="Semestral"),IF('Tablero Indicadores 2 Trimestre'!$G$3="Tercer Trimestre",OR('BASE DE DATOS'!$O212="Trimestral",'BASE DE DATOS'!$O212="Mensual"),OR('BASE DE DATOS'!$O212="Trimestral",'BASE DE DATOS'!$O212="Mensual",'BASE DE DATOS'!$O212="Semestral",'BASE DE DATOS'!$O212="Anual")))))</f>
        <v>0</v>
      </c>
      <c r="C212" s="13" t="str">
        <f>IF(B212,COUNTIF($B$2:B212,TRUE()),"")</f>
        <v/>
      </c>
    </row>
    <row r="213" spans="1:3" x14ac:dyDescent="0.25">
      <c r="A213" s="13"/>
      <c r="B213" s="13" t="b">
        <f>AND('BASE DE DATOS'!$A213='Tablero Indicadores 2 Trimestre'!$G$2,IF('Tablero Indicadores 2 Trimestre'!$G$3="Primer Trimestre",OR('BASE DE DATOS'!$O213="Trimestral",'BASE DE DATOS'!$O213="Mensual"),IF('Tablero Indicadores 2 Trimestre'!$G$3="Segundo Trimestre",OR('BASE DE DATOS'!$O213="Trimestral",'BASE DE DATOS'!$O213="Mensual",'BASE DE DATOS'!$O213="Semestral"),IF('Tablero Indicadores 2 Trimestre'!$G$3="Tercer Trimestre",OR('BASE DE DATOS'!$O213="Trimestral",'BASE DE DATOS'!$O213="Mensual"),OR('BASE DE DATOS'!$O213="Trimestral",'BASE DE DATOS'!$O213="Mensual",'BASE DE DATOS'!$O213="Semestral",'BASE DE DATOS'!$O213="Anual")))))</f>
        <v>0</v>
      </c>
      <c r="C213" s="13" t="str">
        <f>IF(B213,COUNTIF($B$2:B213,TRUE()),"")</f>
        <v/>
      </c>
    </row>
    <row r="214" spans="1:3" x14ac:dyDescent="0.25">
      <c r="A214" s="13"/>
      <c r="B214" s="13" t="b">
        <f>AND('BASE DE DATOS'!$A214='Tablero Indicadores 2 Trimestre'!$G$2,IF('Tablero Indicadores 2 Trimestre'!$G$3="Primer Trimestre",OR('BASE DE DATOS'!$O214="Trimestral",'BASE DE DATOS'!$O214="Mensual"),IF('Tablero Indicadores 2 Trimestre'!$G$3="Segundo Trimestre",OR('BASE DE DATOS'!$O214="Trimestral",'BASE DE DATOS'!$O214="Mensual",'BASE DE DATOS'!$O214="Semestral"),IF('Tablero Indicadores 2 Trimestre'!$G$3="Tercer Trimestre",OR('BASE DE DATOS'!$O214="Trimestral",'BASE DE DATOS'!$O214="Mensual"),OR('BASE DE DATOS'!$O214="Trimestral",'BASE DE DATOS'!$O214="Mensual",'BASE DE DATOS'!$O214="Semestral",'BASE DE DATOS'!$O214="Anual")))))</f>
        <v>0</v>
      </c>
      <c r="C214" s="13" t="str">
        <f>IF(B214,COUNTIF($B$2:B214,TRUE()),"")</f>
        <v/>
      </c>
    </row>
    <row r="215" spans="1:3" x14ac:dyDescent="0.25">
      <c r="A215" s="13"/>
      <c r="B215" s="13" t="b">
        <f>AND('BASE DE DATOS'!$A215='Tablero Indicadores 2 Trimestre'!$G$2,IF('Tablero Indicadores 2 Trimestre'!$G$3="Primer Trimestre",OR('BASE DE DATOS'!$O215="Trimestral",'BASE DE DATOS'!$O215="Mensual"),IF('Tablero Indicadores 2 Trimestre'!$G$3="Segundo Trimestre",OR('BASE DE DATOS'!$O215="Trimestral",'BASE DE DATOS'!$O215="Mensual",'BASE DE DATOS'!$O215="Semestral"),IF('Tablero Indicadores 2 Trimestre'!$G$3="Tercer Trimestre",OR('BASE DE DATOS'!$O215="Trimestral",'BASE DE DATOS'!$O215="Mensual"),OR('BASE DE DATOS'!$O215="Trimestral",'BASE DE DATOS'!$O215="Mensual",'BASE DE DATOS'!$O215="Semestral",'BASE DE DATOS'!$O215="Anual")))))</f>
        <v>0</v>
      </c>
      <c r="C215" s="13" t="str">
        <f>IF(B215,COUNTIF($B$2:B215,TRUE()),"")</f>
        <v/>
      </c>
    </row>
    <row r="216" spans="1:3" x14ac:dyDescent="0.25">
      <c r="A216" s="13"/>
      <c r="B216" s="13" t="b">
        <f>AND('BASE DE DATOS'!$A216='Tablero Indicadores 2 Trimestre'!$G$2,IF('Tablero Indicadores 2 Trimestre'!$G$3="Primer Trimestre",OR('BASE DE DATOS'!$O216="Trimestral",'BASE DE DATOS'!$O216="Mensual"),IF('Tablero Indicadores 2 Trimestre'!$G$3="Segundo Trimestre",OR('BASE DE DATOS'!$O216="Trimestral",'BASE DE DATOS'!$O216="Mensual",'BASE DE DATOS'!$O216="Semestral"),IF('Tablero Indicadores 2 Trimestre'!$G$3="Tercer Trimestre",OR('BASE DE DATOS'!$O216="Trimestral",'BASE DE DATOS'!$O216="Mensual"),OR('BASE DE DATOS'!$O216="Trimestral",'BASE DE DATOS'!$O216="Mensual",'BASE DE DATOS'!$O216="Semestral",'BASE DE DATOS'!$O216="Anual")))))</f>
        <v>0</v>
      </c>
      <c r="C216" s="13" t="str">
        <f>IF(B216,COUNTIF($B$2:B216,TRUE()),"")</f>
        <v/>
      </c>
    </row>
    <row r="217" spans="1:3" x14ac:dyDescent="0.25">
      <c r="A217" s="13"/>
      <c r="B217" s="13" t="b">
        <f>AND('BASE DE DATOS'!$A217='Tablero Indicadores 2 Trimestre'!$G$2,IF('Tablero Indicadores 2 Trimestre'!$G$3="Primer Trimestre",OR('BASE DE DATOS'!$O217="Trimestral",'BASE DE DATOS'!$O217="Mensual"),IF('Tablero Indicadores 2 Trimestre'!$G$3="Segundo Trimestre",OR('BASE DE DATOS'!$O217="Trimestral",'BASE DE DATOS'!$O217="Mensual",'BASE DE DATOS'!$O217="Semestral"),IF('Tablero Indicadores 2 Trimestre'!$G$3="Tercer Trimestre",OR('BASE DE DATOS'!$O217="Trimestral",'BASE DE DATOS'!$O217="Mensual"),OR('BASE DE DATOS'!$O217="Trimestral",'BASE DE DATOS'!$O217="Mensual",'BASE DE DATOS'!$O217="Semestral",'BASE DE DATOS'!$O217="Anual")))))</f>
        <v>0</v>
      </c>
      <c r="C217" s="13" t="str">
        <f>IF(B217,COUNTIF($B$2:B217,TRUE()),"")</f>
        <v/>
      </c>
    </row>
    <row r="218" spans="1:3" x14ac:dyDescent="0.25">
      <c r="A218" s="13"/>
      <c r="B218" s="13" t="b">
        <f>AND('BASE DE DATOS'!$A218='Tablero Indicadores 2 Trimestre'!$G$2,IF('Tablero Indicadores 2 Trimestre'!$G$3="Primer Trimestre",OR('BASE DE DATOS'!$O218="Trimestral",'BASE DE DATOS'!$O218="Mensual"),IF('Tablero Indicadores 2 Trimestre'!$G$3="Segundo Trimestre",OR('BASE DE DATOS'!$O218="Trimestral",'BASE DE DATOS'!$O218="Mensual",'BASE DE DATOS'!$O218="Semestral"),IF('Tablero Indicadores 2 Trimestre'!$G$3="Tercer Trimestre",OR('BASE DE DATOS'!$O218="Trimestral",'BASE DE DATOS'!$O218="Mensual"),OR('BASE DE DATOS'!$O218="Trimestral",'BASE DE DATOS'!$O218="Mensual",'BASE DE DATOS'!$O218="Semestral",'BASE DE DATOS'!$O218="Anual")))))</f>
        <v>0</v>
      </c>
      <c r="C218" s="13" t="str">
        <f>IF(B218,COUNTIF($B$2:B218,TRUE()),"")</f>
        <v/>
      </c>
    </row>
    <row r="219" spans="1:3" x14ac:dyDescent="0.25">
      <c r="A219" s="13"/>
      <c r="B219" s="13" t="b">
        <f>AND('BASE DE DATOS'!$A219='Tablero Indicadores 2 Trimestre'!$G$2,IF('Tablero Indicadores 2 Trimestre'!$G$3="Primer Trimestre",OR('BASE DE DATOS'!$O219="Trimestral",'BASE DE DATOS'!$O219="Mensual"),IF('Tablero Indicadores 2 Trimestre'!$G$3="Segundo Trimestre",OR('BASE DE DATOS'!$O219="Trimestral",'BASE DE DATOS'!$O219="Mensual",'BASE DE DATOS'!$O219="Semestral"),IF('Tablero Indicadores 2 Trimestre'!$G$3="Tercer Trimestre",OR('BASE DE DATOS'!$O219="Trimestral",'BASE DE DATOS'!$O219="Mensual"),OR('BASE DE DATOS'!$O219="Trimestral",'BASE DE DATOS'!$O219="Mensual",'BASE DE DATOS'!$O219="Semestral",'BASE DE DATOS'!$O219="Anual")))))</f>
        <v>0</v>
      </c>
      <c r="C219" s="13" t="str">
        <f>IF(B219,COUNTIF($B$2:B219,TRUE()),"")</f>
        <v/>
      </c>
    </row>
    <row r="220" spans="1:3" x14ac:dyDescent="0.25">
      <c r="A220" s="13"/>
      <c r="B220" s="13" t="b">
        <f>AND('BASE DE DATOS'!$A220='Tablero Indicadores 2 Trimestre'!$G$2,IF('Tablero Indicadores 2 Trimestre'!$G$3="Primer Trimestre",OR('BASE DE DATOS'!$O220="Trimestral",'BASE DE DATOS'!$O220="Mensual"),IF('Tablero Indicadores 2 Trimestre'!$G$3="Segundo Trimestre",OR('BASE DE DATOS'!$O220="Trimestral",'BASE DE DATOS'!$O220="Mensual",'BASE DE DATOS'!$O220="Semestral"),IF('Tablero Indicadores 2 Trimestre'!$G$3="Tercer Trimestre",OR('BASE DE DATOS'!$O220="Trimestral",'BASE DE DATOS'!$O220="Mensual"),OR('BASE DE DATOS'!$O220="Trimestral",'BASE DE DATOS'!$O220="Mensual",'BASE DE DATOS'!$O220="Semestral",'BASE DE DATOS'!$O220="Anual")))))</f>
        <v>0</v>
      </c>
      <c r="C220" s="13" t="str">
        <f>IF(B220,COUNTIF($B$2:B220,TRUE()),"")</f>
        <v/>
      </c>
    </row>
    <row r="221" spans="1:3" x14ac:dyDescent="0.25">
      <c r="A221" s="13"/>
      <c r="B221" s="13" t="b">
        <f>AND('BASE DE DATOS'!$A221='Tablero Indicadores 2 Trimestre'!$G$2,IF('Tablero Indicadores 2 Trimestre'!$G$3="Primer Trimestre",OR('BASE DE DATOS'!$O221="Trimestral",'BASE DE DATOS'!$O221="Mensual"),IF('Tablero Indicadores 2 Trimestre'!$G$3="Segundo Trimestre",OR('BASE DE DATOS'!$O221="Trimestral",'BASE DE DATOS'!$O221="Mensual",'BASE DE DATOS'!$O221="Semestral"),IF('Tablero Indicadores 2 Trimestre'!$G$3="Tercer Trimestre",OR('BASE DE DATOS'!$O221="Trimestral",'BASE DE DATOS'!$O221="Mensual"),OR('BASE DE DATOS'!$O221="Trimestral",'BASE DE DATOS'!$O221="Mensual",'BASE DE DATOS'!$O221="Semestral",'BASE DE DATOS'!$O221="Anual")))))</f>
        <v>0</v>
      </c>
      <c r="C221" s="13" t="str">
        <f>IF(B221,COUNTIF($B$2:B221,TRUE()),"")</f>
        <v/>
      </c>
    </row>
    <row r="222" spans="1:3" x14ac:dyDescent="0.25">
      <c r="A222" s="13"/>
      <c r="B222" s="13" t="b">
        <f>AND('BASE DE DATOS'!$A222='Tablero Indicadores 2 Trimestre'!$G$2,IF('Tablero Indicadores 2 Trimestre'!$G$3="Primer Trimestre",OR('BASE DE DATOS'!$O222="Trimestral",'BASE DE DATOS'!$O222="Mensual"),IF('Tablero Indicadores 2 Trimestre'!$G$3="Segundo Trimestre",OR('BASE DE DATOS'!$O222="Trimestral",'BASE DE DATOS'!$O222="Mensual",'BASE DE DATOS'!$O222="Semestral"),IF('Tablero Indicadores 2 Trimestre'!$G$3="Tercer Trimestre",OR('BASE DE DATOS'!$O222="Trimestral",'BASE DE DATOS'!$O222="Mensual"),OR('BASE DE DATOS'!$O222="Trimestral",'BASE DE DATOS'!$O222="Mensual",'BASE DE DATOS'!$O222="Semestral",'BASE DE DATOS'!$O222="Anual")))))</f>
        <v>0</v>
      </c>
      <c r="C222" s="13" t="str">
        <f>IF(B222,COUNTIF($B$2:B222,TRUE()),"")</f>
        <v/>
      </c>
    </row>
    <row r="223" spans="1:3" x14ac:dyDescent="0.25">
      <c r="A223" s="13"/>
      <c r="B223" s="13" t="b">
        <f>AND('BASE DE DATOS'!$A223='Tablero Indicadores 2 Trimestre'!$G$2,IF('Tablero Indicadores 2 Trimestre'!$G$3="Primer Trimestre",OR('BASE DE DATOS'!$O223="Trimestral",'BASE DE DATOS'!$O223="Mensual"),IF('Tablero Indicadores 2 Trimestre'!$G$3="Segundo Trimestre",OR('BASE DE DATOS'!$O223="Trimestral",'BASE DE DATOS'!$O223="Mensual",'BASE DE DATOS'!$O223="Semestral"),IF('Tablero Indicadores 2 Trimestre'!$G$3="Tercer Trimestre",OR('BASE DE DATOS'!$O223="Trimestral",'BASE DE DATOS'!$O223="Mensual"),OR('BASE DE DATOS'!$O223="Trimestral",'BASE DE DATOS'!$O223="Mensual",'BASE DE DATOS'!$O223="Semestral",'BASE DE DATOS'!$O223="Anual")))))</f>
        <v>0</v>
      </c>
      <c r="C223" s="13" t="str">
        <f>IF(B223,COUNTIF($B$2:B223,TRUE()),"")</f>
        <v/>
      </c>
    </row>
    <row r="224" spans="1:3" x14ac:dyDescent="0.25">
      <c r="A224" s="13"/>
      <c r="B224" s="13" t="b">
        <f>AND('BASE DE DATOS'!$A224='Tablero Indicadores 2 Trimestre'!$G$2,IF('Tablero Indicadores 2 Trimestre'!$G$3="Primer Trimestre",OR('BASE DE DATOS'!$O224="Trimestral",'BASE DE DATOS'!$O224="Mensual"),IF('Tablero Indicadores 2 Trimestre'!$G$3="Segundo Trimestre",OR('BASE DE DATOS'!$O224="Trimestral",'BASE DE DATOS'!$O224="Mensual",'BASE DE DATOS'!$O224="Semestral"),IF('Tablero Indicadores 2 Trimestre'!$G$3="Tercer Trimestre",OR('BASE DE DATOS'!$O224="Trimestral",'BASE DE DATOS'!$O224="Mensual"),OR('BASE DE DATOS'!$O224="Trimestral",'BASE DE DATOS'!$O224="Mensual",'BASE DE DATOS'!$O224="Semestral",'BASE DE DATOS'!$O224="Anual")))))</f>
        <v>0</v>
      </c>
      <c r="C224" s="13" t="str">
        <f>IF(B224,COUNTIF($B$2:B224,TRUE()),"")</f>
        <v/>
      </c>
    </row>
    <row r="225" spans="1:3" x14ac:dyDescent="0.25">
      <c r="A225" s="13"/>
      <c r="B225" s="13" t="b">
        <f>AND('BASE DE DATOS'!$A225='Tablero Indicadores 2 Trimestre'!$G$2,IF('Tablero Indicadores 2 Trimestre'!$G$3="Primer Trimestre",OR('BASE DE DATOS'!$O225="Trimestral",'BASE DE DATOS'!$O225="Mensual"),IF('Tablero Indicadores 2 Trimestre'!$G$3="Segundo Trimestre",OR('BASE DE DATOS'!$O225="Trimestral",'BASE DE DATOS'!$O225="Mensual",'BASE DE DATOS'!$O225="Semestral"),IF('Tablero Indicadores 2 Trimestre'!$G$3="Tercer Trimestre",OR('BASE DE DATOS'!$O225="Trimestral",'BASE DE DATOS'!$O225="Mensual"),OR('BASE DE DATOS'!$O225="Trimestral",'BASE DE DATOS'!$O225="Mensual",'BASE DE DATOS'!$O225="Semestral",'BASE DE DATOS'!$O225="Anual")))))</f>
        <v>0</v>
      </c>
      <c r="C225" s="13" t="str">
        <f>IF(B225,COUNTIF($B$2:B225,TRUE()),"")</f>
        <v/>
      </c>
    </row>
    <row r="226" spans="1:3" x14ac:dyDescent="0.25">
      <c r="A226" s="13"/>
      <c r="B226" s="13" t="b">
        <f>AND('BASE DE DATOS'!$A226='Tablero Indicadores 2 Trimestre'!$G$2,IF('Tablero Indicadores 2 Trimestre'!$G$3="Primer Trimestre",OR('BASE DE DATOS'!$O226="Trimestral",'BASE DE DATOS'!$O226="Mensual"),IF('Tablero Indicadores 2 Trimestre'!$G$3="Segundo Trimestre",OR('BASE DE DATOS'!$O226="Trimestral",'BASE DE DATOS'!$O226="Mensual",'BASE DE DATOS'!$O226="Semestral"),IF('Tablero Indicadores 2 Trimestre'!$G$3="Tercer Trimestre",OR('BASE DE DATOS'!$O226="Trimestral",'BASE DE DATOS'!$O226="Mensual"),OR('BASE DE DATOS'!$O226="Trimestral",'BASE DE DATOS'!$O226="Mensual",'BASE DE DATOS'!$O226="Semestral",'BASE DE DATOS'!$O226="Anual")))))</f>
        <v>0</v>
      </c>
      <c r="C226" s="13" t="str">
        <f>IF(B226,COUNTIF($B$2:B226,TRUE()),"")</f>
        <v/>
      </c>
    </row>
    <row r="227" spans="1:3" x14ac:dyDescent="0.25">
      <c r="A227" s="13"/>
      <c r="B227" s="13" t="b">
        <f>AND('BASE DE DATOS'!$A227='Tablero Indicadores 2 Trimestre'!$G$2,IF('Tablero Indicadores 2 Trimestre'!$G$3="Primer Trimestre",OR('BASE DE DATOS'!$O227="Trimestral",'BASE DE DATOS'!$O227="Mensual"),IF('Tablero Indicadores 2 Trimestre'!$G$3="Segundo Trimestre",OR('BASE DE DATOS'!$O227="Trimestral",'BASE DE DATOS'!$O227="Mensual",'BASE DE DATOS'!$O227="Semestral"),IF('Tablero Indicadores 2 Trimestre'!$G$3="Tercer Trimestre",OR('BASE DE DATOS'!$O227="Trimestral",'BASE DE DATOS'!$O227="Mensual"),OR('BASE DE DATOS'!$O227="Trimestral",'BASE DE DATOS'!$O227="Mensual",'BASE DE DATOS'!$O227="Semestral",'BASE DE DATOS'!$O227="Anual")))))</f>
        <v>0</v>
      </c>
      <c r="C227" s="13" t="str">
        <f>IF(B227,COUNTIF($B$2:B227,TRUE()),"")</f>
        <v/>
      </c>
    </row>
    <row r="228" spans="1:3" x14ac:dyDescent="0.25">
      <c r="A228" s="13"/>
      <c r="B228" s="13" t="b">
        <f>AND('BASE DE DATOS'!$A228='Tablero Indicadores 2 Trimestre'!$G$2,IF('Tablero Indicadores 2 Trimestre'!$G$3="Primer Trimestre",OR('BASE DE DATOS'!$O228="Trimestral",'BASE DE DATOS'!$O228="Mensual"),IF('Tablero Indicadores 2 Trimestre'!$G$3="Segundo Trimestre",OR('BASE DE DATOS'!$O228="Trimestral",'BASE DE DATOS'!$O228="Mensual",'BASE DE DATOS'!$O228="Semestral"),IF('Tablero Indicadores 2 Trimestre'!$G$3="Tercer Trimestre",OR('BASE DE DATOS'!$O228="Trimestral",'BASE DE DATOS'!$O228="Mensual"),OR('BASE DE DATOS'!$O228="Trimestral",'BASE DE DATOS'!$O228="Mensual",'BASE DE DATOS'!$O228="Semestral",'BASE DE DATOS'!$O228="Anual")))))</f>
        <v>0</v>
      </c>
      <c r="C228" s="13" t="str">
        <f>IF(B228,COUNTIF($B$2:B228,TRUE()),"")</f>
        <v/>
      </c>
    </row>
    <row r="229" spans="1:3" x14ac:dyDescent="0.25">
      <c r="A229" s="13"/>
      <c r="B229" s="13" t="b">
        <f>AND('BASE DE DATOS'!$A229='Tablero Indicadores 2 Trimestre'!$G$2,IF('Tablero Indicadores 2 Trimestre'!$G$3="Primer Trimestre",OR('BASE DE DATOS'!$O229="Trimestral",'BASE DE DATOS'!$O229="Mensual"),IF('Tablero Indicadores 2 Trimestre'!$G$3="Segundo Trimestre",OR('BASE DE DATOS'!$O229="Trimestral",'BASE DE DATOS'!$O229="Mensual",'BASE DE DATOS'!$O229="Semestral"),IF('Tablero Indicadores 2 Trimestre'!$G$3="Tercer Trimestre",OR('BASE DE DATOS'!$O229="Trimestral",'BASE DE DATOS'!$O229="Mensual"),OR('BASE DE DATOS'!$O229="Trimestral",'BASE DE DATOS'!$O229="Mensual",'BASE DE DATOS'!$O229="Semestral",'BASE DE DATOS'!$O229="Anual")))))</f>
        <v>0</v>
      </c>
      <c r="C229" s="13" t="str">
        <f>IF(B229,COUNTIF($B$2:B229,TRUE()),"")</f>
        <v/>
      </c>
    </row>
    <row r="230" spans="1:3" x14ac:dyDescent="0.25">
      <c r="A230" s="13"/>
      <c r="B230" s="13" t="b">
        <f>AND('BASE DE DATOS'!$A230='Tablero Indicadores 2 Trimestre'!$G$2,IF('Tablero Indicadores 2 Trimestre'!$G$3="Primer Trimestre",OR('BASE DE DATOS'!$O230="Trimestral",'BASE DE DATOS'!$O230="Mensual"),IF('Tablero Indicadores 2 Trimestre'!$G$3="Segundo Trimestre",OR('BASE DE DATOS'!$O230="Trimestral",'BASE DE DATOS'!$O230="Mensual",'BASE DE DATOS'!$O230="Semestral"),IF('Tablero Indicadores 2 Trimestre'!$G$3="Tercer Trimestre",OR('BASE DE DATOS'!$O230="Trimestral",'BASE DE DATOS'!$O230="Mensual"),OR('BASE DE DATOS'!$O230="Trimestral",'BASE DE DATOS'!$O230="Mensual",'BASE DE DATOS'!$O230="Semestral",'BASE DE DATOS'!$O230="Anual")))))</f>
        <v>0</v>
      </c>
      <c r="C230" s="13" t="str">
        <f>IF(B230,COUNTIF($B$2:B230,TRUE()),"")</f>
        <v/>
      </c>
    </row>
    <row r="231" spans="1:3" x14ac:dyDescent="0.25">
      <c r="A231" s="13"/>
      <c r="B231" s="13" t="b">
        <f>AND('BASE DE DATOS'!$A231='Tablero Indicadores 2 Trimestre'!$G$2,IF('Tablero Indicadores 2 Trimestre'!$G$3="Primer Trimestre",OR('BASE DE DATOS'!$O231="Trimestral",'BASE DE DATOS'!$O231="Mensual"),IF('Tablero Indicadores 2 Trimestre'!$G$3="Segundo Trimestre",OR('BASE DE DATOS'!$O231="Trimestral",'BASE DE DATOS'!$O231="Mensual",'BASE DE DATOS'!$O231="Semestral"),IF('Tablero Indicadores 2 Trimestre'!$G$3="Tercer Trimestre",OR('BASE DE DATOS'!$O231="Trimestral",'BASE DE DATOS'!$O231="Mensual"),OR('BASE DE DATOS'!$O231="Trimestral",'BASE DE DATOS'!$O231="Mensual",'BASE DE DATOS'!$O231="Semestral",'BASE DE DATOS'!$O231="Anual")))))</f>
        <v>0</v>
      </c>
      <c r="C231" s="13" t="str">
        <f>IF(B231,COUNTIF($B$2:B231,TRUE()),"")</f>
        <v/>
      </c>
    </row>
    <row r="232" spans="1:3" x14ac:dyDescent="0.25">
      <c r="A232" s="13"/>
      <c r="B232" s="13" t="b">
        <f>AND('BASE DE DATOS'!$A232='Tablero Indicadores 2 Trimestre'!$G$2,IF('Tablero Indicadores 2 Trimestre'!$G$3="Primer Trimestre",OR('BASE DE DATOS'!$O232="Trimestral",'BASE DE DATOS'!$O232="Mensual"),IF('Tablero Indicadores 2 Trimestre'!$G$3="Segundo Trimestre",OR('BASE DE DATOS'!$O232="Trimestral",'BASE DE DATOS'!$O232="Mensual",'BASE DE DATOS'!$O232="Semestral"),IF('Tablero Indicadores 2 Trimestre'!$G$3="Tercer Trimestre",OR('BASE DE DATOS'!$O232="Trimestral",'BASE DE DATOS'!$O232="Mensual"),OR('BASE DE DATOS'!$O232="Trimestral",'BASE DE DATOS'!$O232="Mensual",'BASE DE DATOS'!$O232="Semestral",'BASE DE DATOS'!$O232="Anual")))))</f>
        <v>0</v>
      </c>
      <c r="C232" s="13" t="str">
        <f>IF(B232,COUNTIF($B$2:B232,TRUE()),"")</f>
        <v/>
      </c>
    </row>
    <row r="233" spans="1:3" x14ac:dyDescent="0.25">
      <c r="A233" s="13"/>
      <c r="B233" s="13" t="b">
        <f>AND('BASE DE DATOS'!$A233='Tablero Indicadores 2 Trimestre'!$G$2,IF('Tablero Indicadores 2 Trimestre'!$G$3="Primer Trimestre",OR('BASE DE DATOS'!$O233="Trimestral",'BASE DE DATOS'!$O233="Mensual"),IF('Tablero Indicadores 2 Trimestre'!$G$3="Segundo Trimestre",OR('BASE DE DATOS'!$O233="Trimestral",'BASE DE DATOS'!$O233="Mensual",'BASE DE DATOS'!$O233="Semestral"),IF('Tablero Indicadores 2 Trimestre'!$G$3="Tercer Trimestre",OR('BASE DE DATOS'!$O233="Trimestral",'BASE DE DATOS'!$O233="Mensual"),OR('BASE DE DATOS'!$O233="Trimestral",'BASE DE DATOS'!$O233="Mensual",'BASE DE DATOS'!$O233="Semestral",'BASE DE DATOS'!$O233="Anual")))))</f>
        <v>0</v>
      </c>
      <c r="C233" s="13" t="str">
        <f>IF(B233,COUNTIF($B$2:B233,TRUE()),"")</f>
        <v/>
      </c>
    </row>
    <row r="234" spans="1:3" x14ac:dyDescent="0.25">
      <c r="A234" s="13"/>
      <c r="B234" s="13" t="b">
        <f>AND('BASE DE DATOS'!$A234='Tablero Indicadores 2 Trimestre'!$G$2,IF('Tablero Indicadores 2 Trimestre'!$G$3="Primer Trimestre",OR('BASE DE DATOS'!$O234="Trimestral",'BASE DE DATOS'!$O234="Mensual"),IF('Tablero Indicadores 2 Trimestre'!$G$3="Segundo Trimestre",OR('BASE DE DATOS'!$O234="Trimestral",'BASE DE DATOS'!$O234="Mensual",'BASE DE DATOS'!$O234="Semestral"),IF('Tablero Indicadores 2 Trimestre'!$G$3="Tercer Trimestre",OR('BASE DE DATOS'!$O234="Trimestral",'BASE DE DATOS'!$O234="Mensual"),OR('BASE DE DATOS'!$O234="Trimestral",'BASE DE DATOS'!$O234="Mensual",'BASE DE DATOS'!$O234="Semestral",'BASE DE DATOS'!$O234="Anual")))))</f>
        <v>0</v>
      </c>
      <c r="C234" s="13" t="str">
        <f>IF(B234,COUNTIF($B$2:B234,TRUE()),"")</f>
        <v/>
      </c>
    </row>
    <row r="235" spans="1:3" x14ac:dyDescent="0.25">
      <c r="A235" s="13"/>
      <c r="B235" s="13" t="b">
        <f>AND('BASE DE DATOS'!$A235='Tablero Indicadores 2 Trimestre'!$G$2,IF('Tablero Indicadores 2 Trimestre'!$G$3="Primer Trimestre",OR('BASE DE DATOS'!$O235="Trimestral",'BASE DE DATOS'!$O235="Mensual"),IF('Tablero Indicadores 2 Trimestre'!$G$3="Segundo Trimestre",OR('BASE DE DATOS'!$O235="Trimestral",'BASE DE DATOS'!$O235="Mensual",'BASE DE DATOS'!$O235="Semestral"),IF('Tablero Indicadores 2 Trimestre'!$G$3="Tercer Trimestre",OR('BASE DE DATOS'!$O235="Trimestral",'BASE DE DATOS'!$O235="Mensual"),OR('BASE DE DATOS'!$O235="Trimestral",'BASE DE DATOS'!$O235="Mensual",'BASE DE DATOS'!$O235="Semestral",'BASE DE DATOS'!$O235="Anual")))))</f>
        <v>0</v>
      </c>
      <c r="C235" s="13" t="str">
        <f>IF(B235,COUNTIF($B$2:B235,TRUE()),"")</f>
        <v/>
      </c>
    </row>
    <row r="236" spans="1:3" x14ac:dyDescent="0.25">
      <c r="A236" s="13"/>
      <c r="B236" s="13" t="b">
        <f>AND('BASE DE DATOS'!$A236='Tablero Indicadores 2 Trimestre'!$G$2,IF('Tablero Indicadores 2 Trimestre'!$G$3="Primer Trimestre",OR('BASE DE DATOS'!$O236="Trimestral",'BASE DE DATOS'!$O236="Mensual"),IF('Tablero Indicadores 2 Trimestre'!$G$3="Segundo Trimestre",OR('BASE DE DATOS'!$O236="Trimestral",'BASE DE DATOS'!$O236="Mensual",'BASE DE DATOS'!$O236="Semestral"),IF('Tablero Indicadores 2 Trimestre'!$G$3="Tercer Trimestre",OR('BASE DE DATOS'!$O236="Trimestral",'BASE DE DATOS'!$O236="Mensual"),OR('BASE DE DATOS'!$O236="Trimestral",'BASE DE DATOS'!$O236="Mensual",'BASE DE DATOS'!$O236="Semestral",'BASE DE DATOS'!$O236="Anual")))))</f>
        <v>0</v>
      </c>
      <c r="C236" s="13" t="str">
        <f>IF(B236,COUNTIF($B$2:B236,TRUE()),"")</f>
        <v/>
      </c>
    </row>
    <row r="237" spans="1:3" x14ac:dyDescent="0.25">
      <c r="A237" s="13"/>
      <c r="B237" s="13" t="b">
        <f>AND('BASE DE DATOS'!$A237='Tablero Indicadores 2 Trimestre'!$G$2,IF('Tablero Indicadores 2 Trimestre'!$G$3="Primer Trimestre",OR('BASE DE DATOS'!$O237="Trimestral",'BASE DE DATOS'!$O237="Mensual"),IF('Tablero Indicadores 2 Trimestre'!$G$3="Segundo Trimestre",OR('BASE DE DATOS'!$O237="Trimestral",'BASE DE DATOS'!$O237="Mensual",'BASE DE DATOS'!$O237="Semestral"),IF('Tablero Indicadores 2 Trimestre'!$G$3="Tercer Trimestre",OR('BASE DE DATOS'!$O237="Trimestral",'BASE DE DATOS'!$O237="Mensual"),OR('BASE DE DATOS'!$O237="Trimestral",'BASE DE DATOS'!$O237="Mensual",'BASE DE DATOS'!$O237="Semestral",'BASE DE DATOS'!$O237="Anual")))))</f>
        <v>0</v>
      </c>
      <c r="C237" s="13" t="str">
        <f>IF(B237,COUNTIF($B$2:B237,TRUE()),"")</f>
        <v/>
      </c>
    </row>
    <row r="238" spans="1:3" x14ac:dyDescent="0.25">
      <c r="A238" s="13"/>
      <c r="B238" s="13" t="b">
        <f>AND('BASE DE DATOS'!$A238='Tablero Indicadores 2 Trimestre'!$G$2,IF('Tablero Indicadores 2 Trimestre'!$G$3="Primer Trimestre",OR('BASE DE DATOS'!$O238="Trimestral",'BASE DE DATOS'!$O238="Mensual"),IF('Tablero Indicadores 2 Trimestre'!$G$3="Segundo Trimestre",OR('BASE DE DATOS'!$O238="Trimestral",'BASE DE DATOS'!$O238="Mensual",'BASE DE DATOS'!$O238="Semestral"),IF('Tablero Indicadores 2 Trimestre'!$G$3="Tercer Trimestre",OR('BASE DE DATOS'!$O238="Trimestral",'BASE DE DATOS'!$O238="Mensual"),OR('BASE DE DATOS'!$O238="Trimestral",'BASE DE DATOS'!$O238="Mensual",'BASE DE DATOS'!$O238="Semestral",'BASE DE DATOS'!$O238="Anual")))))</f>
        <v>0</v>
      </c>
      <c r="C238" s="13" t="str">
        <f>IF(B238,COUNTIF($B$2:B238,TRUE()),"")</f>
        <v/>
      </c>
    </row>
    <row r="239" spans="1:3" x14ac:dyDescent="0.25">
      <c r="A239" s="13"/>
      <c r="B239" s="13" t="b">
        <f>AND('BASE DE DATOS'!$A239='Tablero Indicadores 2 Trimestre'!$G$2,IF('Tablero Indicadores 2 Trimestre'!$G$3="Primer Trimestre",OR('BASE DE DATOS'!$O239="Trimestral",'BASE DE DATOS'!$O239="Mensual"),IF('Tablero Indicadores 2 Trimestre'!$G$3="Segundo Trimestre",OR('BASE DE DATOS'!$O239="Trimestral",'BASE DE DATOS'!$O239="Mensual",'BASE DE DATOS'!$O239="Semestral"),IF('Tablero Indicadores 2 Trimestre'!$G$3="Tercer Trimestre",OR('BASE DE DATOS'!$O239="Trimestral",'BASE DE DATOS'!$O239="Mensual"),OR('BASE DE DATOS'!$O239="Trimestral",'BASE DE DATOS'!$O239="Mensual",'BASE DE DATOS'!$O239="Semestral",'BASE DE DATOS'!$O239="Anual")))))</f>
        <v>0</v>
      </c>
      <c r="C239" s="13" t="str">
        <f>IF(B239,COUNTIF($B$2:B239,TRUE()),"")</f>
        <v/>
      </c>
    </row>
    <row r="240" spans="1:3" x14ac:dyDescent="0.25">
      <c r="A240" s="13"/>
      <c r="B240" s="13" t="b">
        <f>AND('BASE DE DATOS'!$A240='Tablero Indicadores 2 Trimestre'!$G$2,IF('Tablero Indicadores 2 Trimestre'!$G$3="Primer Trimestre",OR('BASE DE DATOS'!$O240="Trimestral",'BASE DE DATOS'!$O240="Mensual"),IF('Tablero Indicadores 2 Trimestre'!$G$3="Segundo Trimestre",OR('BASE DE DATOS'!$O240="Trimestral",'BASE DE DATOS'!$O240="Mensual",'BASE DE DATOS'!$O240="Semestral"),IF('Tablero Indicadores 2 Trimestre'!$G$3="Tercer Trimestre",OR('BASE DE DATOS'!$O240="Trimestral",'BASE DE DATOS'!$O240="Mensual"),OR('BASE DE DATOS'!$O240="Trimestral",'BASE DE DATOS'!$O240="Mensual",'BASE DE DATOS'!$O240="Semestral",'BASE DE DATOS'!$O240="Anual")))))</f>
        <v>0</v>
      </c>
      <c r="C240" s="13" t="str">
        <f>IF(B240,COUNTIF($B$2:B240,TRUE()),"")</f>
        <v/>
      </c>
    </row>
    <row r="241" spans="1:3" x14ac:dyDescent="0.25">
      <c r="A241" s="13"/>
      <c r="B241" s="13" t="b">
        <f>AND('BASE DE DATOS'!$A241='Tablero Indicadores 2 Trimestre'!$G$2,IF('Tablero Indicadores 2 Trimestre'!$G$3="Primer Trimestre",OR('BASE DE DATOS'!$O241="Trimestral",'BASE DE DATOS'!$O241="Mensual"),IF('Tablero Indicadores 2 Trimestre'!$G$3="Segundo Trimestre",OR('BASE DE DATOS'!$O241="Trimestral",'BASE DE DATOS'!$O241="Mensual",'BASE DE DATOS'!$O241="Semestral"),IF('Tablero Indicadores 2 Trimestre'!$G$3="Tercer Trimestre",OR('BASE DE DATOS'!$O241="Trimestral",'BASE DE DATOS'!$O241="Mensual"),OR('BASE DE DATOS'!$O241="Trimestral",'BASE DE DATOS'!$O241="Mensual",'BASE DE DATOS'!$O241="Semestral",'BASE DE DATOS'!$O241="Anual")))))</f>
        <v>0</v>
      </c>
      <c r="C241" s="13" t="str">
        <f>IF(B241,COUNTIF($B$2:B241,TRUE()),"")</f>
        <v/>
      </c>
    </row>
    <row r="242" spans="1:3" x14ac:dyDescent="0.25">
      <c r="A242" s="13"/>
      <c r="B242" s="13" t="b">
        <f>AND('BASE DE DATOS'!$A242='Tablero Indicadores 2 Trimestre'!$G$2,IF('Tablero Indicadores 2 Trimestre'!$G$3="Primer Trimestre",OR('BASE DE DATOS'!$O242="Trimestral",'BASE DE DATOS'!$O242="Mensual"),IF('Tablero Indicadores 2 Trimestre'!$G$3="Segundo Trimestre",OR('BASE DE DATOS'!$O242="Trimestral",'BASE DE DATOS'!$O242="Mensual",'BASE DE DATOS'!$O242="Semestral"),IF('Tablero Indicadores 2 Trimestre'!$G$3="Tercer Trimestre",OR('BASE DE DATOS'!$O242="Trimestral",'BASE DE DATOS'!$O242="Mensual"),OR('BASE DE DATOS'!$O242="Trimestral",'BASE DE DATOS'!$O242="Mensual",'BASE DE DATOS'!$O242="Semestral",'BASE DE DATOS'!$O242="Anual")))))</f>
        <v>0</v>
      </c>
      <c r="C242" s="13" t="str">
        <f>IF(B242,COUNTIF($B$2:B242,TRUE()),"")</f>
        <v/>
      </c>
    </row>
    <row r="243" spans="1:3" x14ac:dyDescent="0.25">
      <c r="A243" s="13"/>
      <c r="B243" s="13" t="b">
        <f>AND('BASE DE DATOS'!$A243='Tablero Indicadores 2 Trimestre'!$G$2,IF('Tablero Indicadores 2 Trimestre'!$G$3="Primer Trimestre",OR('BASE DE DATOS'!$O243="Trimestral",'BASE DE DATOS'!$O243="Mensual"),IF('Tablero Indicadores 2 Trimestre'!$G$3="Segundo Trimestre",OR('BASE DE DATOS'!$O243="Trimestral",'BASE DE DATOS'!$O243="Mensual",'BASE DE DATOS'!$O243="Semestral"),IF('Tablero Indicadores 2 Trimestre'!$G$3="Tercer Trimestre",OR('BASE DE DATOS'!$O243="Trimestral",'BASE DE DATOS'!$O243="Mensual"),OR('BASE DE DATOS'!$O243="Trimestral",'BASE DE DATOS'!$O243="Mensual",'BASE DE DATOS'!$O243="Semestral",'BASE DE DATOS'!$O243="Anual")))))</f>
        <v>0</v>
      </c>
      <c r="C243" s="13" t="str">
        <f>IF(B243,COUNTIF($B$2:B243,TRUE()),"")</f>
        <v/>
      </c>
    </row>
    <row r="244" spans="1:3" x14ac:dyDescent="0.25">
      <c r="A244" s="13"/>
      <c r="B244" s="13" t="b">
        <f>AND('BASE DE DATOS'!$A244='Tablero Indicadores 2 Trimestre'!$G$2,IF('Tablero Indicadores 2 Trimestre'!$G$3="Primer Trimestre",OR('BASE DE DATOS'!$O244="Trimestral",'BASE DE DATOS'!$O244="Mensual"),IF('Tablero Indicadores 2 Trimestre'!$G$3="Segundo Trimestre",OR('BASE DE DATOS'!$O244="Trimestral",'BASE DE DATOS'!$O244="Mensual",'BASE DE DATOS'!$O244="Semestral"),IF('Tablero Indicadores 2 Trimestre'!$G$3="Tercer Trimestre",OR('BASE DE DATOS'!$O244="Trimestral",'BASE DE DATOS'!$O244="Mensual"),OR('BASE DE DATOS'!$O244="Trimestral",'BASE DE DATOS'!$O244="Mensual",'BASE DE DATOS'!$O244="Semestral",'BASE DE DATOS'!$O244="Anual")))))</f>
        <v>0</v>
      </c>
      <c r="C244" s="13" t="str">
        <f>IF(B244,COUNTIF($B$2:B244,TRUE()),"")</f>
        <v/>
      </c>
    </row>
    <row r="245" spans="1:3" x14ac:dyDescent="0.25">
      <c r="A245" s="13"/>
      <c r="B245" s="13" t="b">
        <f>AND('BASE DE DATOS'!$A245='Tablero Indicadores 2 Trimestre'!$G$2,IF('Tablero Indicadores 2 Trimestre'!$G$3="Primer Trimestre",OR('BASE DE DATOS'!$O245="Trimestral",'BASE DE DATOS'!$O245="Mensual"),IF('Tablero Indicadores 2 Trimestre'!$G$3="Segundo Trimestre",OR('BASE DE DATOS'!$O245="Trimestral",'BASE DE DATOS'!$O245="Mensual",'BASE DE DATOS'!$O245="Semestral"),IF('Tablero Indicadores 2 Trimestre'!$G$3="Tercer Trimestre",OR('BASE DE DATOS'!$O245="Trimestral",'BASE DE DATOS'!$O245="Mensual"),OR('BASE DE DATOS'!$O245="Trimestral",'BASE DE DATOS'!$O245="Mensual",'BASE DE DATOS'!$O245="Semestral",'BASE DE DATOS'!$O245="Anual")))))</f>
        <v>0</v>
      </c>
      <c r="C245" s="13" t="str">
        <f>IF(B245,COUNTIF($B$2:B245,TRUE()),"")</f>
        <v/>
      </c>
    </row>
    <row r="246" spans="1:3" x14ac:dyDescent="0.25">
      <c r="A246" s="13"/>
      <c r="B246" s="13" t="b">
        <f>AND('BASE DE DATOS'!$A246='Tablero Indicadores 2 Trimestre'!$G$2,IF('Tablero Indicadores 2 Trimestre'!$G$3="Primer Trimestre",OR('BASE DE DATOS'!$O246="Trimestral",'BASE DE DATOS'!$O246="Mensual"),IF('Tablero Indicadores 2 Trimestre'!$G$3="Segundo Trimestre",OR('BASE DE DATOS'!$O246="Trimestral",'BASE DE DATOS'!$O246="Mensual",'BASE DE DATOS'!$O246="Semestral"),IF('Tablero Indicadores 2 Trimestre'!$G$3="Tercer Trimestre",OR('BASE DE DATOS'!$O246="Trimestral",'BASE DE DATOS'!$O246="Mensual"),OR('BASE DE DATOS'!$O246="Trimestral",'BASE DE DATOS'!$O246="Mensual",'BASE DE DATOS'!$O246="Semestral",'BASE DE DATOS'!$O246="Anual")))))</f>
        <v>0</v>
      </c>
      <c r="C246" s="13" t="str">
        <f>IF(B246,COUNTIF($B$2:B246,TRUE()),"")</f>
        <v/>
      </c>
    </row>
    <row r="247" spans="1:3" x14ac:dyDescent="0.25">
      <c r="A247" s="13"/>
      <c r="B247" s="13" t="b">
        <f>AND('BASE DE DATOS'!$A247='Tablero Indicadores 2 Trimestre'!$G$2,IF('Tablero Indicadores 2 Trimestre'!$G$3="Primer Trimestre",OR('BASE DE DATOS'!$O247="Trimestral",'BASE DE DATOS'!$O247="Mensual"),IF('Tablero Indicadores 2 Trimestre'!$G$3="Segundo Trimestre",OR('BASE DE DATOS'!$O247="Trimestral",'BASE DE DATOS'!$O247="Mensual",'BASE DE DATOS'!$O247="Semestral"),IF('Tablero Indicadores 2 Trimestre'!$G$3="Tercer Trimestre",OR('BASE DE DATOS'!$O247="Trimestral",'BASE DE DATOS'!$O247="Mensual"),OR('BASE DE DATOS'!$O247="Trimestral",'BASE DE DATOS'!$O247="Mensual",'BASE DE DATOS'!$O247="Semestral",'BASE DE DATOS'!$O247="Anual")))))</f>
        <v>0</v>
      </c>
      <c r="C247" s="13" t="str">
        <f>IF(B247,COUNTIF($B$2:B247,TRUE()),"")</f>
        <v/>
      </c>
    </row>
    <row r="248" spans="1:3" x14ac:dyDescent="0.25">
      <c r="A248" s="13"/>
      <c r="B248" s="13" t="b">
        <f>AND('BASE DE DATOS'!$A248='Tablero Indicadores 2 Trimestre'!$G$2,IF('Tablero Indicadores 2 Trimestre'!$G$3="Primer Trimestre",OR('BASE DE DATOS'!$O248="Trimestral",'BASE DE DATOS'!$O248="Mensual"),IF('Tablero Indicadores 2 Trimestre'!$G$3="Segundo Trimestre",OR('BASE DE DATOS'!$O248="Trimestral",'BASE DE DATOS'!$O248="Mensual",'BASE DE DATOS'!$O248="Semestral"),IF('Tablero Indicadores 2 Trimestre'!$G$3="Tercer Trimestre",OR('BASE DE DATOS'!$O248="Trimestral",'BASE DE DATOS'!$O248="Mensual"),OR('BASE DE DATOS'!$O248="Trimestral",'BASE DE DATOS'!$O248="Mensual",'BASE DE DATOS'!$O248="Semestral",'BASE DE DATOS'!$O248="Anual")))))</f>
        <v>0</v>
      </c>
      <c r="C248" s="13" t="str">
        <f>IF(B248,COUNTIF($B$2:B248,TRUE()),"")</f>
        <v/>
      </c>
    </row>
    <row r="249" spans="1:3" x14ac:dyDescent="0.25">
      <c r="A249" s="13"/>
      <c r="B249" s="13" t="b">
        <f>AND('BASE DE DATOS'!$A249='Tablero Indicadores 2 Trimestre'!$G$2,IF('Tablero Indicadores 2 Trimestre'!$G$3="Primer Trimestre",OR('BASE DE DATOS'!$O249="Trimestral",'BASE DE DATOS'!$O249="Mensual"),IF('Tablero Indicadores 2 Trimestre'!$G$3="Segundo Trimestre",OR('BASE DE DATOS'!$O249="Trimestral",'BASE DE DATOS'!$O249="Mensual",'BASE DE DATOS'!$O249="Semestral"),IF('Tablero Indicadores 2 Trimestre'!$G$3="Tercer Trimestre",OR('BASE DE DATOS'!$O249="Trimestral",'BASE DE DATOS'!$O249="Mensual"),OR('BASE DE DATOS'!$O249="Trimestral",'BASE DE DATOS'!$O249="Mensual",'BASE DE DATOS'!$O249="Semestral",'BASE DE DATOS'!$O249="Anual")))))</f>
        <v>0</v>
      </c>
      <c r="C249" s="13" t="str">
        <f>IF(B249,COUNTIF($B$2:B249,TRUE()),"")</f>
        <v/>
      </c>
    </row>
    <row r="250" spans="1:3" x14ac:dyDescent="0.25">
      <c r="A250" s="13"/>
      <c r="B250" s="13" t="b">
        <f>AND('BASE DE DATOS'!$A250='Tablero Indicadores 2 Trimestre'!$G$2,IF('Tablero Indicadores 2 Trimestre'!$G$3="Primer Trimestre",OR('BASE DE DATOS'!$O250="Trimestral",'BASE DE DATOS'!$O250="Mensual"),IF('Tablero Indicadores 2 Trimestre'!$G$3="Segundo Trimestre",OR('BASE DE DATOS'!$O250="Trimestral",'BASE DE DATOS'!$O250="Mensual",'BASE DE DATOS'!$O250="Semestral"),IF('Tablero Indicadores 2 Trimestre'!$G$3="Tercer Trimestre",OR('BASE DE DATOS'!$O250="Trimestral",'BASE DE DATOS'!$O250="Mensual"),OR('BASE DE DATOS'!$O250="Trimestral",'BASE DE DATOS'!$O250="Mensual",'BASE DE DATOS'!$O250="Semestral",'BASE DE DATOS'!$O250="Anual")))))</f>
        <v>0</v>
      </c>
      <c r="C250" s="13" t="str">
        <f>IF(B250,COUNTIF($B$2:B250,TRUE()),"")</f>
        <v/>
      </c>
    </row>
    <row r="251" spans="1:3" x14ac:dyDescent="0.25">
      <c r="A251" s="13"/>
      <c r="B251" s="13" t="b">
        <f>AND('BASE DE DATOS'!$A251='Tablero Indicadores 2 Trimestre'!$G$2,IF('Tablero Indicadores 2 Trimestre'!$G$3="Primer Trimestre",OR('BASE DE DATOS'!$O251="Trimestral",'BASE DE DATOS'!$O251="Mensual"),IF('Tablero Indicadores 2 Trimestre'!$G$3="Segundo Trimestre",OR('BASE DE DATOS'!$O251="Trimestral",'BASE DE DATOS'!$O251="Mensual",'BASE DE DATOS'!$O251="Semestral"),IF('Tablero Indicadores 2 Trimestre'!$G$3="Tercer Trimestre",OR('BASE DE DATOS'!$O251="Trimestral",'BASE DE DATOS'!$O251="Mensual"),OR('BASE DE DATOS'!$O251="Trimestral",'BASE DE DATOS'!$O251="Mensual",'BASE DE DATOS'!$O251="Semestral",'BASE DE DATOS'!$O251="Anual")))))</f>
        <v>0</v>
      </c>
      <c r="C251" s="13" t="str">
        <f>IF(B251,COUNTIF($B$2:B251,TRUE()),"")</f>
        <v/>
      </c>
    </row>
    <row r="252" spans="1:3" x14ac:dyDescent="0.25">
      <c r="A252" s="13"/>
      <c r="B252" s="13" t="b">
        <f>AND('BASE DE DATOS'!$A252='Tablero Indicadores 2 Trimestre'!$G$2,IF('Tablero Indicadores 2 Trimestre'!$G$3="Primer Trimestre",OR('BASE DE DATOS'!$O252="Trimestral",'BASE DE DATOS'!$O252="Mensual"),IF('Tablero Indicadores 2 Trimestre'!$G$3="Segundo Trimestre",OR('BASE DE DATOS'!$O252="Trimestral",'BASE DE DATOS'!$O252="Mensual",'BASE DE DATOS'!$O252="Semestral"),IF('Tablero Indicadores 2 Trimestre'!$G$3="Tercer Trimestre",OR('BASE DE DATOS'!$O252="Trimestral",'BASE DE DATOS'!$O252="Mensual"),OR('BASE DE DATOS'!$O252="Trimestral",'BASE DE DATOS'!$O252="Mensual",'BASE DE DATOS'!$O252="Semestral",'BASE DE DATOS'!$O252="Anual")))))</f>
        <v>0</v>
      </c>
      <c r="C252" s="13" t="str">
        <f>IF(B252,COUNTIF($B$2:B252,TRUE()),"")</f>
        <v/>
      </c>
    </row>
    <row r="253" spans="1:3" x14ac:dyDescent="0.25">
      <c r="A253" s="13"/>
      <c r="B253" s="13" t="b">
        <f>AND('BASE DE DATOS'!$A253='Tablero Indicadores 2 Trimestre'!$G$2,IF('Tablero Indicadores 2 Trimestre'!$G$3="Primer Trimestre",OR('BASE DE DATOS'!$O253="Trimestral",'BASE DE DATOS'!$O253="Mensual"),IF('Tablero Indicadores 2 Trimestre'!$G$3="Segundo Trimestre",OR('BASE DE DATOS'!$O253="Trimestral",'BASE DE DATOS'!$O253="Mensual",'BASE DE DATOS'!$O253="Semestral"),IF('Tablero Indicadores 2 Trimestre'!$G$3="Tercer Trimestre",OR('BASE DE DATOS'!$O253="Trimestral",'BASE DE DATOS'!$O253="Mensual"),OR('BASE DE DATOS'!$O253="Trimestral",'BASE DE DATOS'!$O253="Mensual",'BASE DE DATOS'!$O253="Semestral",'BASE DE DATOS'!$O253="Anual")))))</f>
        <v>0</v>
      </c>
      <c r="C253" s="13" t="str">
        <f>IF(B253,COUNTIF($B$2:B253,TRUE()),"")</f>
        <v/>
      </c>
    </row>
    <row r="254" spans="1:3" x14ac:dyDescent="0.25">
      <c r="A254" s="13"/>
      <c r="B254" s="13" t="b">
        <f>AND('BASE DE DATOS'!$A254='Tablero Indicadores 2 Trimestre'!$G$2,IF('Tablero Indicadores 2 Trimestre'!$G$3="Primer Trimestre",OR('BASE DE DATOS'!$O254="Trimestral",'BASE DE DATOS'!$O254="Mensual"),IF('Tablero Indicadores 2 Trimestre'!$G$3="Segundo Trimestre",OR('BASE DE DATOS'!$O254="Trimestral",'BASE DE DATOS'!$O254="Mensual",'BASE DE DATOS'!$O254="Semestral"),IF('Tablero Indicadores 2 Trimestre'!$G$3="Tercer Trimestre",OR('BASE DE DATOS'!$O254="Trimestral",'BASE DE DATOS'!$O254="Mensual"),OR('BASE DE DATOS'!$O254="Trimestral",'BASE DE DATOS'!$O254="Mensual",'BASE DE DATOS'!$O254="Semestral",'BASE DE DATOS'!$O254="Anual")))))</f>
        <v>0</v>
      </c>
      <c r="C254" s="13" t="str">
        <f>IF(B254,COUNTIF($B$2:B254,TRUE()),"")</f>
        <v/>
      </c>
    </row>
    <row r="255" spans="1:3" x14ac:dyDescent="0.25">
      <c r="A255" s="13"/>
      <c r="B255" s="13" t="b">
        <f>AND('BASE DE DATOS'!$A255='Tablero Indicadores 2 Trimestre'!$G$2,IF('Tablero Indicadores 2 Trimestre'!$G$3="Primer Trimestre",OR('BASE DE DATOS'!$O255="Trimestral",'BASE DE DATOS'!$O255="Mensual"),IF('Tablero Indicadores 2 Trimestre'!$G$3="Segundo Trimestre",OR('BASE DE DATOS'!$O255="Trimestral",'BASE DE DATOS'!$O255="Mensual",'BASE DE DATOS'!$O255="Semestral"),IF('Tablero Indicadores 2 Trimestre'!$G$3="Tercer Trimestre",OR('BASE DE DATOS'!$O255="Trimestral",'BASE DE DATOS'!$O255="Mensual"),OR('BASE DE DATOS'!$O255="Trimestral",'BASE DE DATOS'!$O255="Mensual",'BASE DE DATOS'!$O255="Semestral",'BASE DE DATOS'!$O255="Anual")))))</f>
        <v>0</v>
      </c>
      <c r="C255" s="13" t="str">
        <f>IF(B255,COUNTIF($B$2:B255,TRUE()),"")</f>
        <v/>
      </c>
    </row>
    <row r="256" spans="1:3" x14ac:dyDescent="0.25">
      <c r="A256" s="13"/>
      <c r="B256" s="13" t="b">
        <f>AND('BASE DE DATOS'!$A256='Tablero Indicadores 2 Trimestre'!$G$2,IF('Tablero Indicadores 2 Trimestre'!$G$3="Primer Trimestre",OR('BASE DE DATOS'!$O256="Trimestral",'BASE DE DATOS'!$O256="Mensual"),IF('Tablero Indicadores 2 Trimestre'!$G$3="Segundo Trimestre",OR('BASE DE DATOS'!$O256="Trimestral",'BASE DE DATOS'!$O256="Mensual",'BASE DE DATOS'!$O256="Semestral"),IF('Tablero Indicadores 2 Trimestre'!$G$3="Tercer Trimestre",OR('BASE DE DATOS'!$O256="Trimestral",'BASE DE DATOS'!$O256="Mensual"),OR('BASE DE DATOS'!$O256="Trimestral",'BASE DE DATOS'!$O256="Mensual",'BASE DE DATOS'!$O256="Semestral",'BASE DE DATOS'!$O256="Anual")))))</f>
        <v>0</v>
      </c>
      <c r="C256" s="13" t="str">
        <f>IF(B256,COUNTIF($B$2:B256,TRUE()),"")</f>
        <v/>
      </c>
    </row>
    <row r="257" spans="1:3" x14ac:dyDescent="0.25">
      <c r="A257" s="13"/>
      <c r="B257" s="13" t="b">
        <f>AND('BASE DE DATOS'!$A257='Tablero Indicadores 2 Trimestre'!$G$2,IF('Tablero Indicadores 2 Trimestre'!$G$3="Primer Trimestre",OR('BASE DE DATOS'!$O257="Trimestral",'BASE DE DATOS'!$O257="Mensual"),IF('Tablero Indicadores 2 Trimestre'!$G$3="Segundo Trimestre",OR('BASE DE DATOS'!$O257="Trimestral",'BASE DE DATOS'!$O257="Mensual",'BASE DE DATOS'!$O257="Semestral"),IF('Tablero Indicadores 2 Trimestre'!$G$3="Tercer Trimestre",OR('BASE DE DATOS'!$O257="Trimestral",'BASE DE DATOS'!$O257="Mensual"),OR('BASE DE DATOS'!$O257="Trimestral",'BASE DE DATOS'!$O257="Mensual",'BASE DE DATOS'!$O257="Semestral",'BASE DE DATOS'!$O257="Anual")))))</f>
        <v>0</v>
      </c>
      <c r="C257" s="13" t="str">
        <f>IF(B257,COUNTIF($B$2:B257,TRUE()),"")</f>
        <v/>
      </c>
    </row>
    <row r="258" spans="1:3" x14ac:dyDescent="0.25">
      <c r="A258" s="13"/>
      <c r="B258" s="13" t="b">
        <f>AND('BASE DE DATOS'!$A258='Tablero Indicadores 2 Trimestre'!$G$2,IF('Tablero Indicadores 2 Trimestre'!$G$3="Primer Trimestre",OR('BASE DE DATOS'!$O258="Trimestral",'BASE DE DATOS'!$O258="Mensual"),IF('Tablero Indicadores 2 Trimestre'!$G$3="Segundo Trimestre",OR('BASE DE DATOS'!$O258="Trimestral",'BASE DE DATOS'!$O258="Mensual",'BASE DE DATOS'!$O258="Semestral"),IF('Tablero Indicadores 2 Trimestre'!$G$3="Tercer Trimestre",OR('BASE DE DATOS'!$O258="Trimestral",'BASE DE DATOS'!$O258="Mensual"),OR('BASE DE DATOS'!$O258="Trimestral",'BASE DE DATOS'!$O258="Mensual",'BASE DE DATOS'!$O258="Semestral",'BASE DE DATOS'!$O258="Anual")))))</f>
        <v>0</v>
      </c>
      <c r="C258" s="13" t="str">
        <f>IF(B258,COUNTIF($B$2:B258,TRUE()),"")</f>
        <v/>
      </c>
    </row>
    <row r="259" spans="1:3" x14ac:dyDescent="0.25">
      <c r="A259" s="13"/>
      <c r="B259" s="13" t="b">
        <f>AND('BASE DE DATOS'!$A259='Tablero Indicadores 2 Trimestre'!$G$2,IF('Tablero Indicadores 2 Trimestre'!$G$3="Primer Trimestre",OR('BASE DE DATOS'!$O259="Trimestral",'BASE DE DATOS'!$O259="Mensual"),IF('Tablero Indicadores 2 Trimestre'!$G$3="Segundo Trimestre",OR('BASE DE DATOS'!$O259="Trimestral",'BASE DE DATOS'!$O259="Mensual",'BASE DE DATOS'!$O259="Semestral"),IF('Tablero Indicadores 2 Trimestre'!$G$3="Tercer Trimestre",OR('BASE DE DATOS'!$O259="Trimestral",'BASE DE DATOS'!$O259="Mensual"),OR('BASE DE DATOS'!$O259="Trimestral",'BASE DE DATOS'!$O259="Mensual",'BASE DE DATOS'!$O259="Semestral",'BASE DE DATOS'!$O259="Anual")))))</f>
        <v>0</v>
      </c>
      <c r="C259" s="13" t="str">
        <f>IF(B259,COUNTIF($B$2:B259,TRUE()),"")</f>
        <v/>
      </c>
    </row>
    <row r="260" spans="1:3" x14ac:dyDescent="0.25">
      <c r="A260" s="13"/>
      <c r="B260" s="13" t="b">
        <f>AND('BASE DE DATOS'!$A260='Tablero Indicadores 2 Trimestre'!$G$2,IF('Tablero Indicadores 2 Trimestre'!$G$3="Primer Trimestre",OR('BASE DE DATOS'!$O260="Trimestral",'BASE DE DATOS'!$O260="Mensual"),IF('Tablero Indicadores 2 Trimestre'!$G$3="Segundo Trimestre",OR('BASE DE DATOS'!$O260="Trimestral",'BASE DE DATOS'!$O260="Mensual",'BASE DE DATOS'!$O260="Semestral"),IF('Tablero Indicadores 2 Trimestre'!$G$3="Tercer Trimestre",OR('BASE DE DATOS'!$O260="Trimestral",'BASE DE DATOS'!$O260="Mensual"),OR('BASE DE DATOS'!$O260="Trimestral",'BASE DE DATOS'!$O260="Mensual",'BASE DE DATOS'!$O260="Semestral",'BASE DE DATOS'!$O260="Anual")))))</f>
        <v>0</v>
      </c>
      <c r="C260" s="13" t="str">
        <f>IF(B260,COUNTIF($B$2:B260,TRUE()),"")</f>
        <v/>
      </c>
    </row>
    <row r="261" spans="1:3" x14ac:dyDescent="0.25">
      <c r="A261" s="13"/>
      <c r="B261" s="13" t="b">
        <f>AND('BASE DE DATOS'!$A261='Tablero Indicadores 2 Trimestre'!$G$2,IF('Tablero Indicadores 2 Trimestre'!$G$3="Primer Trimestre",OR('BASE DE DATOS'!$O261="Trimestral",'BASE DE DATOS'!$O261="Mensual"),IF('Tablero Indicadores 2 Trimestre'!$G$3="Segundo Trimestre",OR('BASE DE DATOS'!$O261="Trimestral",'BASE DE DATOS'!$O261="Mensual",'BASE DE DATOS'!$O261="Semestral"),IF('Tablero Indicadores 2 Trimestre'!$G$3="Tercer Trimestre",OR('BASE DE DATOS'!$O261="Trimestral",'BASE DE DATOS'!$O261="Mensual"),OR('BASE DE DATOS'!$O261="Trimestral",'BASE DE DATOS'!$O261="Mensual",'BASE DE DATOS'!$O261="Semestral",'BASE DE DATOS'!$O261="Anual")))))</f>
        <v>0</v>
      </c>
      <c r="C261" s="13" t="str">
        <f>IF(B261,COUNTIF($B$2:B261,TRUE()),"")</f>
        <v/>
      </c>
    </row>
    <row r="262" spans="1:3" x14ac:dyDescent="0.25">
      <c r="A262" s="13"/>
      <c r="B262" s="13" t="b">
        <f>AND('BASE DE DATOS'!$A262='Tablero Indicadores 2 Trimestre'!$G$2,IF('Tablero Indicadores 2 Trimestre'!$G$3="Primer Trimestre",OR('BASE DE DATOS'!$O262="Trimestral",'BASE DE DATOS'!$O262="Mensual"),IF('Tablero Indicadores 2 Trimestre'!$G$3="Segundo Trimestre",OR('BASE DE DATOS'!$O262="Trimestral",'BASE DE DATOS'!$O262="Mensual",'BASE DE DATOS'!$O262="Semestral"),IF('Tablero Indicadores 2 Trimestre'!$G$3="Tercer Trimestre",OR('BASE DE DATOS'!$O262="Trimestral",'BASE DE DATOS'!$O262="Mensual"),OR('BASE DE DATOS'!$O262="Trimestral",'BASE DE DATOS'!$O262="Mensual",'BASE DE DATOS'!$O262="Semestral",'BASE DE DATOS'!$O262="Anual")))))</f>
        <v>0</v>
      </c>
      <c r="C262" s="13" t="str">
        <f>IF(B262,COUNTIF($B$2:B262,TRUE()),"")</f>
        <v/>
      </c>
    </row>
    <row r="263" spans="1:3" x14ac:dyDescent="0.25">
      <c r="A263" s="13"/>
      <c r="B263" s="13" t="b">
        <f>AND('BASE DE DATOS'!$A263='Tablero Indicadores 2 Trimestre'!$G$2,IF('Tablero Indicadores 2 Trimestre'!$G$3="Primer Trimestre",OR('BASE DE DATOS'!$O263="Trimestral",'BASE DE DATOS'!$O263="Mensual"),IF('Tablero Indicadores 2 Trimestre'!$G$3="Segundo Trimestre",OR('BASE DE DATOS'!$O263="Trimestral",'BASE DE DATOS'!$O263="Mensual",'BASE DE DATOS'!$O263="Semestral"),IF('Tablero Indicadores 2 Trimestre'!$G$3="Tercer Trimestre",OR('BASE DE DATOS'!$O263="Trimestral",'BASE DE DATOS'!$O263="Mensual"),OR('BASE DE DATOS'!$O263="Trimestral",'BASE DE DATOS'!$O263="Mensual",'BASE DE DATOS'!$O263="Semestral",'BASE DE DATOS'!$O263="Anual")))))</f>
        <v>0</v>
      </c>
      <c r="C263" s="13" t="str">
        <f>IF(B263,COUNTIF($B$2:B263,TRUE()),"")</f>
        <v/>
      </c>
    </row>
    <row r="264" spans="1:3" x14ac:dyDescent="0.25">
      <c r="A264" s="13"/>
      <c r="B264" s="13" t="b">
        <f>AND('BASE DE DATOS'!$A264='Tablero Indicadores 2 Trimestre'!$G$2,IF('Tablero Indicadores 2 Trimestre'!$G$3="Primer Trimestre",OR('BASE DE DATOS'!$O264="Trimestral",'BASE DE DATOS'!$O264="Mensual"),IF('Tablero Indicadores 2 Trimestre'!$G$3="Segundo Trimestre",OR('BASE DE DATOS'!$O264="Trimestral",'BASE DE DATOS'!$O264="Mensual",'BASE DE DATOS'!$O264="Semestral"),IF('Tablero Indicadores 2 Trimestre'!$G$3="Tercer Trimestre",OR('BASE DE DATOS'!$O264="Trimestral",'BASE DE DATOS'!$O264="Mensual"),OR('BASE DE DATOS'!$O264="Trimestral",'BASE DE DATOS'!$O264="Mensual",'BASE DE DATOS'!$O264="Semestral",'BASE DE DATOS'!$O264="Anual")))))</f>
        <v>0</v>
      </c>
      <c r="C264" s="13" t="str">
        <f>IF(B264,COUNTIF($B$2:B264,TRUE()),"")</f>
        <v/>
      </c>
    </row>
    <row r="265" spans="1:3" x14ac:dyDescent="0.25">
      <c r="A265" s="13"/>
      <c r="B265" s="13" t="b">
        <f>AND('BASE DE DATOS'!$A265='Tablero Indicadores 2 Trimestre'!$G$2,IF('Tablero Indicadores 2 Trimestre'!$G$3="Primer Trimestre",OR('BASE DE DATOS'!$O265="Trimestral",'BASE DE DATOS'!$O265="Mensual"),IF('Tablero Indicadores 2 Trimestre'!$G$3="Segundo Trimestre",OR('BASE DE DATOS'!$O265="Trimestral",'BASE DE DATOS'!$O265="Mensual",'BASE DE DATOS'!$O265="Semestral"),IF('Tablero Indicadores 2 Trimestre'!$G$3="Tercer Trimestre",OR('BASE DE DATOS'!$O265="Trimestral",'BASE DE DATOS'!$O265="Mensual"),OR('BASE DE DATOS'!$O265="Trimestral",'BASE DE DATOS'!$O265="Mensual",'BASE DE DATOS'!$O265="Semestral",'BASE DE DATOS'!$O265="Anual")))))</f>
        <v>0</v>
      </c>
      <c r="C265" s="13" t="str">
        <f>IF(B265,COUNTIF($B$2:B265,TRUE()),"")</f>
        <v/>
      </c>
    </row>
    <row r="266" spans="1:3" x14ac:dyDescent="0.25">
      <c r="A266" s="13"/>
      <c r="B266" s="13" t="b">
        <f>AND('BASE DE DATOS'!$A266='Tablero Indicadores 2 Trimestre'!$G$2,IF('Tablero Indicadores 2 Trimestre'!$G$3="Primer Trimestre",OR('BASE DE DATOS'!$O266="Trimestral",'BASE DE DATOS'!$O266="Mensual"),IF('Tablero Indicadores 2 Trimestre'!$G$3="Segundo Trimestre",OR('BASE DE DATOS'!$O266="Trimestral",'BASE DE DATOS'!$O266="Mensual",'BASE DE DATOS'!$O266="Semestral"),IF('Tablero Indicadores 2 Trimestre'!$G$3="Tercer Trimestre",OR('BASE DE DATOS'!$O266="Trimestral",'BASE DE DATOS'!$O266="Mensual"),OR('BASE DE DATOS'!$O266="Trimestral",'BASE DE DATOS'!$O266="Mensual",'BASE DE DATOS'!$O266="Semestral",'BASE DE DATOS'!$O266="Anual")))))</f>
        <v>0</v>
      </c>
      <c r="C266" s="13" t="str">
        <f>IF(B266,COUNTIF($B$2:B266,TRUE()),"")</f>
        <v/>
      </c>
    </row>
    <row r="267" spans="1:3" x14ac:dyDescent="0.25">
      <c r="A267" s="13"/>
      <c r="B267" s="13" t="b">
        <f>AND('BASE DE DATOS'!$A267='Tablero Indicadores 2 Trimestre'!$G$2,IF('Tablero Indicadores 2 Trimestre'!$G$3="Primer Trimestre",OR('BASE DE DATOS'!$O267="Trimestral",'BASE DE DATOS'!$O267="Mensual"),IF('Tablero Indicadores 2 Trimestre'!$G$3="Segundo Trimestre",OR('BASE DE DATOS'!$O267="Trimestral",'BASE DE DATOS'!$O267="Mensual",'BASE DE DATOS'!$O267="Semestral"),IF('Tablero Indicadores 2 Trimestre'!$G$3="Tercer Trimestre",OR('BASE DE DATOS'!$O267="Trimestral",'BASE DE DATOS'!$O267="Mensual"),OR('BASE DE DATOS'!$O267="Trimestral",'BASE DE DATOS'!$O267="Mensual",'BASE DE DATOS'!$O267="Semestral",'BASE DE DATOS'!$O267="Anual")))))</f>
        <v>0</v>
      </c>
      <c r="C267" s="13" t="str">
        <f>IF(B267,COUNTIF($B$2:B267,TRUE()),"")</f>
        <v/>
      </c>
    </row>
    <row r="268" spans="1:3" x14ac:dyDescent="0.25">
      <c r="A268" s="13"/>
      <c r="B268" s="13" t="b">
        <f>AND('BASE DE DATOS'!$A268='Tablero Indicadores 2 Trimestre'!$G$2,IF('Tablero Indicadores 2 Trimestre'!$G$3="Primer Trimestre",OR('BASE DE DATOS'!$O268="Trimestral",'BASE DE DATOS'!$O268="Mensual"),IF('Tablero Indicadores 2 Trimestre'!$G$3="Segundo Trimestre",OR('BASE DE DATOS'!$O268="Trimestral",'BASE DE DATOS'!$O268="Mensual",'BASE DE DATOS'!$O268="Semestral"),IF('Tablero Indicadores 2 Trimestre'!$G$3="Tercer Trimestre",OR('BASE DE DATOS'!$O268="Trimestral",'BASE DE DATOS'!$O268="Mensual"),OR('BASE DE DATOS'!$O268="Trimestral",'BASE DE DATOS'!$O268="Mensual",'BASE DE DATOS'!$O268="Semestral",'BASE DE DATOS'!$O268="Anual")))))</f>
        <v>0</v>
      </c>
      <c r="C268" s="13" t="str">
        <f>IF(B268,COUNTIF($B$2:B268,TRUE()),"")</f>
        <v/>
      </c>
    </row>
    <row r="269" spans="1:3" x14ac:dyDescent="0.25">
      <c r="A269" s="13"/>
      <c r="B269" s="13" t="b">
        <f>AND('BASE DE DATOS'!$A269='Tablero Indicadores 2 Trimestre'!$G$2,IF('Tablero Indicadores 2 Trimestre'!$G$3="Primer Trimestre",OR('BASE DE DATOS'!$O269="Trimestral",'BASE DE DATOS'!$O269="Mensual"),IF('Tablero Indicadores 2 Trimestre'!$G$3="Segundo Trimestre",OR('BASE DE DATOS'!$O269="Trimestral",'BASE DE DATOS'!$O269="Mensual",'BASE DE DATOS'!$O269="Semestral"),IF('Tablero Indicadores 2 Trimestre'!$G$3="Tercer Trimestre",OR('BASE DE DATOS'!$O269="Trimestral",'BASE DE DATOS'!$O269="Mensual"),OR('BASE DE DATOS'!$O269="Trimestral",'BASE DE DATOS'!$O269="Mensual",'BASE DE DATOS'!$O269="Semestral",'BASE DE DATOS'!$O269="Anual")))))</f>
        <v>0</v>
      </c>
      <c r="C269" s="13" t="str">
        <f>IF(B269,COUNTIF($B$2:B269,TRUE()),"")</f>
        <v/>
      </c>
    </row>
    <row r="270" spans="1:3" x14ac:dyDescent="0.25">
      <c r="A270" s="13"/>
      <c r="B270" s="13" t="b">
        <f>AND('BASE DE DATOS'!$A270='Tablero Indicadores 2 Trimestre'!$G$2,IF('Tablero Indicadores 2 Trimestre'!$G$3="Primer Trimestre",OR('BASE DE DATOS'!$O270="Trimestral",'BASE DE DATOS'!$O270="Mensual"),IF('Tablero Indicadores 2 Trimestre'!$G$3="Segundo Trimestre",OR('BASE DE DATOS'!$O270="Trimestral",'BASE DE DATOS'!$O270="Mensual",'BASE DE DATOS'!$O270="Semestral"),IF('Tablero Indicadores 2 Trimestre'!$G$3="Tercer Trimestre",OR('BASE DE DATOS'!$O270="Trimestral",'BASE DE DATOS'!$O270="Mensual"),OR('BASE DE DATOS'!$O270="Trimestral",'BASE DE DATOS'!$O270="Mensual",'BASE DE DATOS'!$O270="Semestral",'BASE DE DATOS'!$O270="Anual")))))</f>
        <v>0</v>
      </c>
      <c r="C270" s="13" t="str">
        <f>IF(B270,COUNTIF($B$2:B270,TRUE()),"")</f>
        <v/>
      </c>
    </row>
    <row r="271" spans="1:3" x14ac:dyDescent="0.25">
      <c r="A271" s="13"/>
      <c r="B271" s="13" t="b">
        <f>AND('BASE DE DATOS'!$A271='Tablero Indicadores 2 Trimestre'!$G$2,IF('Tablero Indicadores 2 Trimestre'!$G$3="Primer Trimestre",OR('BASE DE DATOS'!$O271="Trimestral",'BASE DE DATOS'!$O271="Mensual"),IF('Tablero Indicadores 2 Trimestre'!$G$3="Segundo Trimestre",OR('BASE DE DATOS'!$O271="Trimestral",'BASE DE DATOS'!$O271="Mensual",'BASE DE DATOS'!$O271="Semestral"),IF('Tablero Indicadores 2 Trimestre'!$G$3="Tercer Trimestre",OR('BASE DE DATOS'!$O271="Trimestral",'BASE DE DATOS'!$O271="Mensual"),OR('BASE DE DATOS'!$O271="Trimestral",'BASE DE DATOS'!$O271="Mensual",'BASE DE DATOS'!$O271="Semestral",'BASE DE DATOS'!$O271="Anual")))))</f>
        <v>0</v>
      </c>
      <c r="C271" s="13" t="str">
        <f>IF(B271,COUNTIF($B$2:B271,TRUE()),"")</f>
        <v/>
      </c>
    </row>
    <row r="272" spans="1:3" x14ac:dyDescent="0.25">
      <c r="A272" s="13"/>
      <c r="B272" s="13" t="b">
        <f>AND('BASE DE DATOS'!$A272='Tablero Indicadores 2 Trimestre'!$G$2,IF('Tablero Indicadores 2 Trimestre'!$G$3="Primer Trimestre",OR('BASE DE DATOS'!$O272="Trimestral",'BASE DE DATOS'!$O272="Mensual"),IF('Tablero Indicadores 2 Trimestre'!$G$3="Segundo Trimestre",OR('BASE DE DATOS'!$O272="Trimestral",'BASE DE DATOS'!$O272="Mensual",'BASE DE DATOS'!$O272="Semestral"),IF('Tablero Indicadores 2 Trimestre'!$G$3="Tercer Trimestre",OR('BASE DE DATOS'!$O272="Trimestral",'BASE DE DATOS'!$O272="Mensual"),OR('BASE DE DATOS'!$O272="Trimestral",'BASE DE DATOS'!$O272="Mensual",'BASE DE DATOS'!$O272="Semestral",'BASE DE DATOS'!$O272="Anual")))))</f>
        <v>0</v>
      </c>
      <c r="C272" s="13" t="str">
        <f>IF(B272,COUNTIF($B$2:B272,TRUE()),"")</f>
        <v/>
      </c>
    </row>
    <row r="273" spans="1:3" x14ac:dyDescent="0.25">
      <c r="A273" s="13"/>
      <c r="B273" s="13" t="b">
        <f>AND('BASE DE DATOS'!$A273='Tablero Indicadores 2 Trimestre'!$G$2,IF('Tablero Indicadores 2 Trimestre'!$G$3="Primer Trimestre",OR('BASE DE DATOS'!$O273="Trimestral",'BASE DE DATOS'!$O273="Mensual"),IF('Tablero Indicadores 2 Trimestre'!$G$3="Segundo Trimestre",OR('BASE DE DATOS'!$O273="Trimestral",'BASE DE DATOS'!$O273="Mensual",'BASE DE DATOS'!$O273="Semestral"),IF('Tablero Indicadores 2 Trimestre'!$G$3="Tercer Trimestre",OR('BASE DE DATOS'!$O273="Trimestral",'BASE DE DATOS'!$O273="Mensual"),OR('BASE DE DATOS'!$O273="Trimestral",'BASE DE DATOS'!$O273="Mensual",'BASE DE DATOS'!$O273="Semestral",'BASE DE DATOS'!$O273="Anual")))))</f>
        <v>0</v>
      </c>
      <c r="C273" s="13" t="str">
        <f>IF(B273,COUNTIF($B$2:B273,TRUE()),"")</f>
        <v/>
      </c>
    </row>
    <row r="274" spans="1:3" x14ac:dyDescent="0.25">
      <c r="A274" s="13"/>
      <c r="B274" s="13" t="b">
        <f>AND('BASE DE DATOS'!$A274='Tablero Indicadores 2 Trimestre'!$G$2,IF('Tablero Indicadores 2 Trimestre'!$G$3="Primer Trimestre",OR('BASE DE DATOS'!$O274="Trimestral",'BASE DE DATOS'!$O274="Mensual"),IF('Tablero Indicadores 2 Trimestre'!$G$3="Segundo Trimestre",OR('BASE DE DATOS'!$O274="Trimestral",'BASE DE DATOS'!$O274="Mensual",'BASE DE DATOS'!$O274="Semestral"),IF('Tablero Indicadores 2 Trimestre'!$G$3="Tercer Trimestre",OR('BASE DE DATOS'!$O274="Trimestral",'BASE DE DATOS'!$O274="Mensual"),OR('BASE DE DATOS'!$O274="Trimestral",'BASE DE DATOS'!$O274="Mensual",'BASE DE DATOS'!$O274="Semestral",'BASE DE DATOS'!$O274="Anual")))))</f>
        <v>0</v>
      </c>
      <c r="C274" s="13" t="str">
        <f>IF(B274,COUNTIF($B$2:B274,TRUE()),"")</f>
        <v/>
      </c>
    </row>
    <row r="275" spans="1:3" x14ac:dyDescent="0.25">
      <c r="A275" s="13"/>
      <c r="B275" s="13" t="b">
        <f>AND('BASE DE DATOS'!$A275='Tablero Indicadores 2 Trimestre'!$G$2,IF('Tablero Indicadores 2 Trimestre'!$G$3="Primer Trimestre",OR('BASE DE DATOS'!$O275="Trimestral",'BASE DE DATOS'!$O275="Mensual"),IF('Tablero Indicadores 2 Trimestre'!$G$3="Segundo Trimestre",OR('BASE DE DATOS'!$O275="Trimestral",'BASE DE DATOS'!$O275="Mensual",'BASE DE DATOS'!$O275="Semestral"),IF('Tablero Indicadores 2 Trimestre'!$G$3="Tercer Trimestre",OR('BASE DE DATOS'!$O275="Trimestral",'BASE DE DATOS'!$O275="Mensual"),OR('BASE DE DATOS'!$O275="Trimestral",'BASE DE DATOS'!$O275="Mensual",'BASE DE DATOS'!$O275="Semestral",'BASE DE DATOS'!$O275="Anual")))))</f>
        <v>0</v>
      </c>
      <c r="C275" s="13" t="str">
        <f>IF(B275,COUNTIF($B$2:B275,TRUE()),"")</f>
        <v/>
      </c>
    </row>
    <row r="276" spans="1:3" x14ac:dyDescent="0.25">
      <c r="A276" s="13"/>
      <c r="B276" s="13" t="b">
        <f>AND('BASE DE DATOS'!$A276='Tablero Indicadores 2 Trimestre'!$G$2,IF('Tablero Indicadores 2 Trimestre'!$G$3="Primer Trimestre",OR('BASE DE DATOS'!$O276="Trimestral",'BASE DE DATOS'!$O276="Mensual"),IF('Tablero Indicadores 2 Trimestre'!$G$3="Segundo Trimestre",OR('BASE DE DATOS'!$O276="Trimestral",'BASE DE DATOS'!$O276="Mensual",'BASE DE DATOS'!$O276="Semestral"),IF('Tablero Indicadores 2 Trimestre'!$G$3="Tercer Trimestre",OR('BASE DE DATOS'!$O276="Trimestral",'BASE DE DATOS'!$O276="Mensual"),OR('BASE DE DATOS'!$O276="Trimestral",'BASE DE DATOS'!$O276="Mensual",'BASE DE DATOS'!$O276="Semestral",'BASE DE DATOS'!$O276="Anual")))))</f>
        <v>0</v>
      </c>
      <c r="C276" s="13" t="str">
        <f>IF(B276,COUNTIF($B$2:B276,TRUE()),"")</f>
        <v/>
      </c>
    </row>
    <row r="277" spans="1:3" x14ac:dyDescent="0.25">
      <c r="A277" s="13"/>
      <c r="B277" s="13" t="b">
        <f>AND('BASE DE DATOS'!$A277='Tablero Indicadores 2 Trimestre'!$G$2,IF('Tablero Indicadores 2 Trimestre'!$G$3="Primer Trimestre",OR('BASE DE DATOS'!$O277="Trimestral",'BASE DE DATOS'!$O277="Mensual"),IF('Tablero Indicadores 2 Trimestre'!$G$3="Segundo Trimestre",OR('BASE DE DATOS'!$O277="Trimestral",'BASE DE DATOS'!$O277="Mensual",'BASE DE DATOS'!$O277="Semestral"),IF('Tablero Indicadores 2 Trimestre'!$G$3="Tercer Trimestre",OR('BASE DE DATOS'!$O277="Trimestral",'BASE DE DATOS'!$O277="Mensual"),OR('BASE DE DATOS'!$O277="Trimestral",'BASE DE DATOS'!$O277="Mensual",'BASE DE DATOS'!$O277="Semestral",'BASE DE DATOS'!$O277="Anual")))))</f>
        <v>0</v>
      </c>
      <c r="C277" s="13" t="str">
        <f>IF(B277,COUNTIF($B$2:B277,TRUE()),"")</f>
        <v/>
      </c>
    </row>
    <row r="278" spans="1:3" x14ac:dyDescent="0.25">
      <c r="A278" s="13"/>
      <c r="B278" s="13" t="b">
        <f>AND('BASE DE DATOS'!$A278='Tablero Indicadores 2 Trimestre'!$G$2,IF('Tablero Indicadores 2 Trimestre'!$G$3="Primer Trimestre",OR('BASE DE DATOS'!$O278="Trimestral",'BASE DE DATOS'!$O278="Mensual"),IF('Tablero Indicadores 2 Trimestre'!$G$3="Segundo Trimestre",OR('BASE DE DATOS'!$O278="Trimestral",'BASE DE DATOS'!$O278="Mensual",'BASE DE DATOS'!$O278="Semestral"),IF('Tablero Indicadores 2 Trimestre'!$G$3="Tercer Trimestre",OR('BASE DE DATOS'!$O278="Trimestral",'BASE DE DATOS'!$O278="Mensual"),OR('BASE DE DATOS'!$O278="Trimestral",'BASE DE DATOS'!$O278="Mensual",'BASE DE DATOS'!$O278="Semestral",'BASE DE DATOS'!$O278="Anual")))))</f>
        <v>0</v>
      </c>
      <c r="C278" s="13" t="str">
        <f>IF(B278,COUNTIF($B$2:B278,TRUE()),"")</f>
        <v/>
      </c>
    </row>
    <row r="279" spans="1:3" x14ac:dyDescent="0.25">
      <c r="A279" s="13"/>
      <c r="B279" s="13" t="b">
        <f>AND('BASE DE DATOS'!$A279='Tablero Indicadores 2 Trimestre'!$G$2,IF('Tablero Indicadores 2 Trimestre'!$G$3="Primer Trimestre",OR('BASE DE DATOS'!$O279="Trimestral",'BASE DE DATOS'!$O279="Mensual"),IF('Tablero Indicadores 2 Trimestre'!$G$3="Segundo Trimestre",OR('BASE DE DATOS'!$O279="Trimestral",'BASE DE DATOS'!$O279="Mensual",'BASE DE DATOS'!$O279="Semestral"),IF('Tablero Indicadores 2 Trimestre'!$G$3="Tercer Trimestre",OR('BASE DE DATOS'!$O279="Trimestral",'BASE DE DATOS'!$O279="Mensual"),OR('BASE DE DATOS'!$O279="Trimestral",'BASE DE DATOS'!$O279="Mensual",'BASE DE DATOS'!$O279="Semestral",'BASE DE DATOS'!$O279="Anual")))))</f>
        <v>0</v>
      </c>
      <c r="C279" s="13" t="str">
        <f>IF(B279,COUNTIF($B$2:B279,TRUE()),"")</f>
        <v/>
      </c>
    </row>
    <row r="280" spans="1:3" x14ac:dyDescent="0.25">
      <c r="A280" s="13"/>
      <c r="B280" s="13" t="b">
        <f>AND('BASE DE DATOS'!$A280='Tablero Indicadores 2 Trimestre'!$G$2,IF('Tablero Indicadores 2 Trimestre'!$G$3="Primer Trimestre",OR('BASE DE DATOS'!$O280="Trimestral",'BASE DE DATOS'!$O280="Mensual"),IF('Tablero Indicadores 2 Trimestre'!$G$3="Segundo Trimestre",OR('BASE DE DATOS'!$O280="Trimestral",'BASE DE DATOS'!$O280="Mensual",'BASE DE DATOS'!$O280="Semestral"),IF('Tablero Indicadores 2 Trimestre'!$G$3="Tercer Trimestre",OR('BASE DE DATOS'!$O280="Trimestral",'BASE DE DATOS'!$O280="Mensual"),OR('BASE DE DATOS'!$O280="Trimestral",'BASE DE DATOS'!$O280="Mensual",'BASE DE DATOS'!$O280="Semestral",'BASE DE DATOS'!$O280="Anual")))))</f>
        <v>0</v>
      </c>
      <c r="C280" s="13" t="str">
        <f>IF(B280,COUNTIF($B$2:B280,TRUE()),"")</f>
        <v/>
      </c>
    </row>
    <row r="281" spans="1:3" x14ac:dyDescent="0.25">
      <c r="A281" s="13"/>
      <c r="B281" s="13" t="b">
        <f>AND('BASE DE DATOS'!$A281='Tablero Indicadores 2 Trimestre'!$G$2,IF('Tablero Indicadores 2 Trimestre'!$G$3="Primer Trimestre",OR('BASE DE DATOS'!$O281="Trimestral",'BASE DE DATOS'!$O281="Mensual"),IF('Tablero Indicadores 2 Trimestre'!$G$3="Segundo Trimestre",OR('BASE DE DATOS'!$O281="Trimestral",'BASE DE DATOS'!$O281="Mensual",'BASE DE DATOS'!$O281="Semestral"),IF('Tablero Indicadores 2 Trimestre'!$G$3="Tercer Trimestre",OR('BASE DE DATOS'!$O281="Trimestral",'BASE DE DATOS'!$O281="Mensual"),OR('BASE DE DATOS'!$O281="Trimestral",'BASE DE DATOS'!$O281="Mensual",'BASE DE DATOS'!$O281="Semestral",'BASE DE DATOS'!$O281="Anual")))))</f>
        <v>0</v>
      </c>
      <c r="C281" s="13" t="str">
        <f>IF(B281,COUNTIF($B$2:B281,TRUE()),"")</f>
        <v/>
      </c>
    </row>
    <row r="282" spans="1:3" x14ac:dyDescent="0.25">
      <c r="A282" s="13"/>
      <c r="B282" s="13" t="b">
        <f>AND('BASE DE DATOS'!$A282='Tablero Indicadores 2 Trimestre'!$G$2,IF('Tablero Indicadores 2 Trimestre'!$G$3="Primer Trimestre",OR('BASE DE DATOS'!$O282="Trimestral",'BASE DE DATOS'!$O282="Mensual"),IF('Tablero Indicadores 2 Trimestre'!$G$3="Segundo Trimestre",OR('BASE DE DATOS'!$O282="Trimestral",'BASE DE DATOS'!$O282="Mensual",'BASE DE DATOS'!$O282="Semestral"),IF('Tablero Indicadores 2 Trimestre'!$G$3="Tercer Trimestre",OR('BASE DE DATOS'!$O282="Trimestral",'BASE DE DATOS'!$O282="Mensual"),OR('BASE DE DATOS'!$O282="Trimestral",'BASE DE DATOS'!$O282="Mensual",'BASE DE DATOS'!$O282="Semestral",'BASE DE DATOS'!$O282="Anual")))))</f>
        <v>0</v>
      </c>
      <c r="C282" s="13" t="str">
        <f>IF(B282,COUNTIF($B$2:B282,TRUE()),"")</f>
        <v/>
      </c>
    </row>
    <row r="283" spans="1:3" x14ac:dyDescent="0.25">
      <c r="A283" s="13"/>
      <c r="B283" s="13" t="b">
        <f>AND('BASE DE DATOS'!$A283='Tablero Indicadores 2 Trimestre'!$G$2,IF('Tablero Indicadores 2 Trimestre'!$G$3="Primer Trimestre",OR('BASE DE DATOS'!$O283="Trimestral",'BASE DE DATOS'!$O283="Mensual"),IF('Tablero Indicadores 2 Trimestre'!$G$3="Segundo Trimestre",OR('BASE DE DATOS'!$O283="Trimestral",'BASE DE DATOS'!$O283="Mensual",'BASE DE DATOS'!$O283="Semestral"),IF('Tablero Indicadores 2 Trimestre'!$G$3="Tercer Trimestre",OR('BASE DE DATOS'!$O283="Trimestral",'BASE DE DATOS'!$O283="Mensual"),OR('BASE DE DATOS'!$O283="Trimestral",'BASE DE DATOS'!$O283="Mensual",'BASE DE DATOS'!$O283="Semestral",'BASE DE DATOS'!$O283="Anual")))))</f>
        <v>0</v>
      </c>
      <c r="C283" s="13" t="str">
        <f>IF(B283,COUNTIF($B$2:B283,TRUE()),"")</f>
        <v/>
      </c>
    </row>
    <row r="284" spans="1:3" x14ac:dyDescent="0.25">
      <c r="A284" s="13"/>
      <c r="B284" s="13" t="b">
        <f>AND('BASE DE DATOS'!$A284='Tablero Indicadores 2 Trimestre'!$G$2,IF('Tablero Indicadores 2 Trimestre'!$G$3="Primer Trimestre",OR('BASE DE DATOS'!$O284="Trimestral",'BASE DE DATOS'!$O284="Mensual"),IF('Tablero Indicadores 2 Trimestre'!$G$3="Segundo Trimestre",OR('BASE DE DATOS'!$O284="Trimestral",'BASE DE DATOS'!$O284="Mensual",'BASE DE DATOS'!$O284="Semestral"),IF('Tablero Indicadores 2 Trimestre'!$G$3="Tercer Trimestre",OR('BASE DE DATOS'!$O284="Trimestral",'BASE DE DATOS'!$O284="Mensual"),OR('BASE DE DATOS'!$O284="Trimestral",'BASE DE DATOS'!$O284="Mensual",'BASE DE DATOS'!$O284="Semestral",'BASE DE DATOS'!$O284="Anual")))))</f>
        <v>0</v>
      </c>
      <c r="C284" s="13" t="str">
        <f>IF(B284,COUNTIF($B$2:B284,TRUE()),"")</f>
        <v/>
      </c>
    </row>
    <row r="285" spans="1:3" x14ac:dyDescent="0.25">
      <c r="A285" s="13"/>
      <c r="B285" s="13" t="b">
        <f>AND('BASE DE DATOS'!$A285='Tablero Indicadores 2 Trimestre'!$G$2,IF('Tablero Indicadores 2 Trimestre'!$G$3="Primer Trimestre",OR('BASE DE DATOS'!$O285="Trimestral",'BASE DE DATOS'!$O285="Mensual"),IF('Tablero Indicadores 2 Trimestre'!$G$3="Segundo Trimestre",OR('BASE DE DATOS'!$O285="Trimestral",'BASE DE DATOS'!$O285="Mensual",'BASE DE DATOS'!$O285="Semestral"),IF('Tablero Indicadores 2 Trimestre'!$G$3="Tercer Trimestre",OR('BASE DE DATOS'!$O285="Trimestral",'BASE DE DATOS'!$O285="Mensual"),OR('BASE DE DATOS'!$O285="Trimestral",'BASE DE DATOS'!$O285="Mensual",'BASE DE DATOS'!$O285="Semestral",'BASE DE DATOS'!$O285="Anual")))))</f>
        <v>0</v>
      </c>
      <c r="C285" s="13" t="str">
        <f>IF(B285,COUNTIF($B$2:B285,TRUE()),"")</f>
        <v/>
      </c>
    </row>
    <row r="286" spans="1:3" x14ac:dyDescent="0.25">
      <c r="A286" s="13"/>
      <c r="B286" s="13" t="b">
        <f>AND('BASE DE DATOS'!$A286='Tablero Indicadores 2 Trimestre'!$G$2,IF('Tablero Indicadores 2 Trimestre'!$G$3="Primer Trimestre",OR('BASE DE DATOS'!$O286="Trimestral",'BASE DE DATOS'!$O286="Mensual"),IF('Tablero Indicadores 2 Trimestre'!$G$3="Segundo Trimestre",OR('BASE DE DATOS'!$O286="Trimestral",'BASE DE DATOS'!$O286="Mensual",'BASE DE DATOS'!$O286="Semestral"),IF('Tablero Indicadores 2 Trimestre'!$G$3="Tercer Trimestre",OR('BASE DE DATOS'!$O286="Trimestral",'BASE DE DATOS'!$O286="Mensual"),OR('BASE DE DATOS'!$O286="Trimestral",'BASE DE DATOS'!$O286="Mensual",'BASE DE DATOS'!$O286="Semestral",'BASE DE DATOS'!$O286="Anual")))))</f>
        <v>0</v>
      </c>
      <c r="C286" s="13" t="str">
        <f>IF(B286,COUNTIF($B$2:B286,TRUE()),"")</f>
        <v/>
      </c>
    </row>
    <row r="287" spans="1:3" x14ac:dyDescent="0.25">
      <c r="A287" s="13"/>
      <c r="B287" s="13" t="b">
        <f>AND('BASE DE DATOS'!$A287='Tablero Indicadores 2 Trimestre'!$G$2,IF('Tablero Indicadores 2 Trimestre'!$G$3="Primer Trimestre",OR('BASE DE DATOS'!$O287="Trimestral",'BASE DE DATOS'!$O287="Mensual"),IF('Tablero Indicadores 2 Trimestre'!$G$3="Segundo Trimestre",OR('BASE DE DATOS'!$O287="Trimestral",'BASE DE DATOS'!$O287="Mensual",'BASE DE DATOS'!$O287="Semestral"),IF('Tablero Indicadores 2 Trimestre'!$G$3="Tercer Trimestre",OR('BASE DE DATOS'!$O287="Trimestral",'BASE DE DATOS'!$O287="Mensual"),OR('BASE DE DATOS'!$O287="Trimestral",'BASE DE DATOS'!$O287="Mensual",'BASE DE DATOS'!$O287="Semestral",'BASE DE DATOS'!$O287="Anual")))))</f>
        <v>0</v>
      </c>
      <c r="C287" s="13" t="str">
        <f>IF(B287,COUNTIF($B$2:B287,TRUE()),"")</f>
        <v/>
      </c>
    </row>
    <row r="288" spans="1:3" x14ac:dyDescent="0.25">
      <c r="A288" s="13"/>
      <c r="B288" s="13" t="b">
        <f>AND('BASE DE DATOS'!$A288='Tablero Indicadores 2 Trimestre'!$G$2,IF('Tablero Indicadores 2 Trimestre'!$G$3="Primer Trimestre",OR('BASE DE DATOS'!$O288="Trimestral",'BASE DE DATOS'!$O288="Mensual"),IF('Tablero Indicadores 2 Trimestre'!$G$3="Segundo Trimestre",OR('BASE DE DATOS'!$O288="Trimestral",'BASE DE DATOS'!$O288="Mensual",'BASE DE DATOS'!$O288="Semestral"),IF('Tablero Indicadores 2 Trimestre'!$G$3="Tercer Trimestre",OR('BASE DE DATOS'!$O288="Trimestral",'BASE DE DATOS'!$O288="Mensual"),OR('BASE DE DATOS'!$O288="Trimestral",'BASE DE DATOS'!$O288="Mensual",'BASE DE DATOS'!$O288="Semestral",'BASE DE DATOS'!$O288="Anual")))))</f>
        <v>0</v>
      </c>
      <c r="C288" s="13" t="str">
        <f>IF(B288,COUNTIF($B$2:B288,TRUE()),"")</f>
        <v/>
      </c>
    </row>
    <row r="289" spans="1:3" x14ac:dyDescent="0.25">
      <c r="A289" s="13"/>
      <c r="B289" s="13" t="b">
        <f>AND('BASE DE DATOS'!$A289='Tablero Indicadores 2 Trimestre'!$G$2,IF('Tablero Indicadores 2 Trimestre'!$G$3="Primer Trimestre",OR('BASE DE DATOS'!$O289="Trimestral",'BASE DE DATOS'!$O289="Mensual"),IF('Tablero Indicadores 2 Trimestre'!$G$3="Segundo Trimestre",OR('BASE DE DATOS'!$O289="Trimestral",'BASE DE DATOS'!$O289="Mensual",'BASE DE DATOS'!$O289="Semestral"),IF('Tablero Indicadores 2 Trimestre'!$G$3="Tercer Trimestre",OR('BASE DE DATOS'!$O289="Trimestral",'BASE DE DATOS'!$O289="Mensual"),OR('BASE DE DATOS'!$O289="Trimestral",'BASE DE DATOS'!$O289="Mensual",'BASE DE DATOS'!$O289="Semestral",'BASE DE DATOS'!$O289="Anual")))))</f>
        <v>0</v>
      </c>
      <c r="C289" s="13" t="str">
        <f>IF(B289,COUNTIF($B$2:B289,TRUE()),"")</f>
        <v/>
      </c>
    </row>
    <row r="290" spans="1:3" x14ac:dyDescent="0.25">
      <c r="A290" s="13"/>
      <c r="B290" s="13" t="b">
        <f>AND('BASE DE DATOS'!$A290='Tablero Indicadores 2 Trimestre'!$G$2,IF('Tablero Indicadores 2 Trimestre'!$G$3="Primer Trimestre",OR('BASE DE DATOS'!$O290="Trimestral",'BASE DE DATOS'!$O290="Mensual"),IF('Tablero Indicadores 2 Trimestre'!$G$3="Segundo Trimestre",OR('BASE DE DATOS'!$O290="Trimestral",'BASE DE DATOS'!$O290="Mensual",'BASE DE DATOS'!$O290="Semestral"),IF('Tablero Indicadores 2 Trimestre'!$G$3="Tercer Trimestre",OR('BASE DE DATOS'!$O290="Trimestral",'BASE DE DATOS'!$O290="Mensual"),OR('BASE DE DATOS'!$O290="Trimestral",'BASE DE DATOS'!$O290="Mensual",'BASE DE DATOS'!$O290="Semestral",'BASE DE DATOS'!$O290="Anual")))))</f>
        <v>0</v>
      </c>
      <c r="C290" s="13" t="str">
        <f>IF(B290,COUNTIF($B$2:B290,TRUE()),"")</f>
        <v/>
      </c>
    </row>
    <row r="291" spans="1:3" x14ac:dyDescent="0.25">
      <c r="A291" s="13"/>
      <c r="B291" s="13" t="b">
        <f>AND('BASE DE DATOS'!$A291='Tablero Indicadores 2 Trimestre'!$G$2,IF('Tablero Indicadores 2 Trimestre'!$G$3="Primer Trimestre",OR('BASE DE DATOS'!$O291="Trimestral",'BASE DE DATOS'!$O291="Mensual"),IF('Tablero Indicadores 2 Trimestre'!$G$3="Segundo Trimestre",OR('BASE DE DATOS'!$O291="Trimestral",'BASE DE DATOS'!$O291="Mensual",'BASE DE DATOS'!$O291="Semestral"),IF('Tablero Indicadores 2 Trimestre'!$G$3="Tercer Trimestre",OR('BASE DE DATOS'!$O291="Trimestral",'BASE DE DATOS'!$O291="Mensual"),OR('BASE DE DATOS'!$O291="Trimestral",'BASE DE DATOS'!$O291="Mensual",'BASE DE DATOS'!$O291="Semestral",'BASE DE DATOS'!$O291="Anual")))))</f>
        <v>0</v>
      </c>
      <c r="C291" s="13" t="str">
        <f>IF(B291,COUNTIF($B$2:B291,TRUE()),"")</f>
        <v/>
      </c>
    </row>
    <row r="292" spans="1:3" x14ac:dyDescent="0.25">
      <c r="A292" s="13"/>
      <c r="B292" s="13" t="b">
        <f>AND('BASE DE DATOS'!$A292='Tablero Indicadores 2 Trimestre'!$G$2,IF('Tablero Indicadores 2 Trimestre'!$G$3="Primer Trimestre",OR('BASE DE DATOS'!$O292="Trimestral",'BASE DE DATOS'!$O292="Mensual"),IF('Tablero Indicadores 2 Trimestre'!$G$3="Segundo Trimestre",OR('BASE DE DATOS'!$O292="Trimestral",'BASE DE DATOS'!$O292="Mensual",'BASE DE DATOS'!$O292="Semestral"),IF('Tablero Indicadores 2 Trimestre'!$G$3="Tercer Trimestre",OR('BASE DE DATOS'!$O292="Trimestral",'BASE DE DATOS'!$O292="Mensual"),OR('BASE DE DATOS'!$O292="Trimestral",'BASE DE DATOS'!$O292="Mensual",'BASE DE DATOS'!$O292="Semestral",'BASE DE DATOS'!$O292="Anual")))))</f>
        <v>0</v>
      </c>
      <c r="C292" s="13" t="str">
        <f>IF(B292,COUNTIF($B$2:B292,TRUE()),"")</f>
        <v/>
      </c>
    </row>
    <row r="293" spans="1:3" x14ac:dyDescent="0.25">
      <c r="A293" s="13"/>
      <c r="B293" s="13" t="b">
        <f>AND('BASE DE DATOS'!$A293='Tablero Indicadores 2 Trimestre'!$G$2,IF('Tablero Indicadores 2 Trimestre'!$G$3="Primer Trimestre",OR('BASE DE DATOS'!$O293="Trimestral",'BASE DE DATOS'!$O293="Mensual"),IF('Tablero Indicadores 2 Trimestre'!$G$3="Segundo Trimestre",OR('BASE DE DATOS'!$O293="Trimestral",'BASE DE DATOS'!$O293="Mensual",'BASE DE DATOS'!$O293="Semestral"),IF('Tablero Indicadores 2 Trimestre'!$G$3="Tercer Trimestre",OR('BASE DE DATOS'!$O293="Trimestral",'BASE DE DATOS'!$O293="Mensual"),OR('BASE DE DATOS'!$O293="Trimestral",'BASE DE DATOS'!$O293="Mensual",'BASE DE DATOS'!$O293="Semestral",'BASE DE DATOS'!$O293="Anual")))))</f>
        <v>0</v>
      </c>
      <c r="C293" s="13" t="str">
        <f>IF(B293,COUNTIF($B$2:B293,TRUE()),"")</f>
        <v/>
      </c>
    </row>
    <row r="294" spans="1:3" x14ac:dyDescent="0.25">
      <c r="A294" s="13"/>
      <c r="B294" s="13" t="b">
        <f>AND('BASE DE DATOS'!$A294='Tablero Indicadores 2 Trimestre'!$G$2,IF('Tablero Indicadores 2 Trimestre'!$G$3="Primer Trimestre",OR('BASE DE DATOS'!$O294="Trimestral",'BASE DE DATOS'!$O294="Mensual"),IF('Tablero Indicadores 2 Trimestre'!$G$3="Segundo Trimestre",OR('BASE DE DATOS'!$O294="Trimestral",'BASE DE DATOS'!$O294="Mensual",'BASE DE DATOS'!$O294="Semestral"),IF('Tablero Indicadores 2 Trimestre'!$G$3="Tercer Trimestre",OR('BASE DE DATOS'!$O294="Trimestral",'BASE DE DATOS'!$O294="Mensual"),OR('BASE DE DATOS'!$O294="Trimestral",'BASE DE DATOS'!$O294="Mensual",'BASE DE DATOS'!$O294="Semestral",'BASE DE DATOS'!$O294="Anual")))))</f>
        <v>0</v>
      </c>
      <c r="C294" s="13" t="str">
        <f>IF(B294,COUNTIF($B$2:B294,TRUE()),"")</f>
        <v/>
      </c>
    </row>
    <row r="295" spans="1:3" x14ac:dyDescent="0.25">
      <c r="A295" s="13"/>
      <c r="B295" s="13" t="b">
        <f>AND('BASE DE DATOS'!$A295='Tablero Indicadores 2 Trimestre'!$G$2,IF('Tablero Indicadores 2 Trimestre'!$G$3="Primer Trimestre",OR('BASE DE DATOS'!$O295="Trimestral",'BASE DE DATOS'!$O295="Mensual"),IF('Tablero Indicadores 2 Trimestre'!$G$3="Segundo Trimestre",OR('BASE DE DATOS'!$O295="Trimestral",'BASE DE DATOS'!$O295="Mensual",'BASE DE DATOS'!$O295="Semestral"),IF('Tablero Indicadores 2 Trimestre'!$G$3="Tercer Trimestre",OR('BASE DE DATOS'!$O295="Trimestral",'BASE DE DATOS'!$O295="Mensual"),OR('BASE DE DATOS'!$O295="Trimestral",'BASE DE DATOS'!$O295="Mensual",'BASE DE DATOS'!$O295="Semestral",'BASE DE DATOS'!$O295="Anual")))))</f>
        <v>0</v>
      </c>
      <c r="C295" s="13" t="str">
        <f>IF(B295,COUNTIF($B$2:B295,TRUE()),"")</f>
        <v/>
      </c>
    </row>
    <row r="296" spans="1:3" x14ac:dyDescent="0.25">
      <c r="A296" s="13"/>
      <c r="B296" s="13" t="b">
        <f>AND('BASE DE DATOS'!$A296='Tablero Indicadores 2 Trimestre'!$G$2,IF('Tablero Indicadores 2 Trimestre'!$G$3="Primer Trimestre",OR('BASE DE DATOS'!$O296="Trimestral",'BASE DE DATOS'!$O296="Mensual"),IF('Tablero Indicadores 2 Trimestre'!$G$3="Segundo Trimestre",OR('BASE DE DATOS'!$O296="Trimestral",'BASE DE DATOS'!$O296="Mensual",'BASE DE DATOS'!$O296="Semestral"),IF('Tablero Indicadores 2 Trimestre'!$G$3="Tercer Trimestre",OR('BASE DE DATOS'!$O296="Trimestral",'BASE DE DATOS'!$O296="Mensual"),OR('BASE DE DATOS'!$O296="Trimestral",'BASE DE DATOS'!$O296="Mensual",'BASE DE DATOS'!$O296="Semestral",'BASE DE DATOS'!$O296="Anual")))))</f>
        <v>0</v>
      </c>
      <c r="C296" s="13" t="str">
        <f>IF(B296,COUNTIF($B$2:B296,TRUE()),"")</f>
        <v/>
      </c>
    </row>
    <row r="297" spans="1:3" x14ac:dyDescent="0.25">
      <c r="A297" s="13"/>
      <c r="B297" s="13" t="b">
        <f>AND('BASE DE DATOS'!$A297='Tablero Indicadores 2 Trimestre'!$G$2,IF('Tablero Indicadores 2 Trimestre'!$G$3="Primer Trimestre",OR('BASE DE DATOS'!$O297="Trimestral",'BASE DE DATOS'!$O297="Mensual"),IF('Tablero Indicadores 2 Trimestre'!$G$3="Segundo Trimestre",OR('BASE DE DATOS'!$O297="Trimestral",'BASE DE DATOS'!$O297="Mensual",'BASE DE DATOS'!$O297="Semestral"),IF('Tablero Indicadores 2 Trimestre'!$G$3="Tercer Trimestre",OR('BASE DE DATOS'!$O297="Trimestral",'BASE DE DATOS'!$O297="Mensual"),OR('BASE DE DATOS'!$O297="Trimestral",'BASE DE DATOS'!$O297="Mensual",'BASE DE DATOS'!$O297="Semestral",'BASE DE DATOS'!$O297="Anual")))))</f>
        <v>0</v>
      </c>
      <c r="C297" s="13" t="str">
        <f>IF(B297,COUNTIF($B$2:B297,TRUE()),"")</f>
        <v/>
      </c>
    </row>
    <row r="298" spans="1:3" x14ac:dyDescent="0.25">
      <c r="A298" s="13"/>
      <c r="B298" s="13" t="b">
        <f>AND('BASE DE DATOS'!$A298='Tablero Indicadores 2 Trimestre'!$G$2,IF('Tablero Indicadores 2 Trimestre'!$G$3="Primer Trimestre",OR('BASE DE DATOS'!$O298="Trimestral",'BASE DE DATOS'!$O298="Mensual"),IF('Tablero Indicadores 2 Trimestre'!$G$3="Segundo Trimestre",OR('BASE DE DATOS'!$O298="Trimestral",'BASE DE DATOS'!$O298="Mensual",'BASE DE DATOS'!$O298="Semestral"),IF('Tablero Indicadores 2 Trimestre'!$G$3="Tercer Trimestre",OR('BASE DE DATOS'!$O298="Trimestral",'BASE DE DATOS'!$O298="Mensual"),OR('BASE DE DATOS'!$O298="Trimestral",'BASE DE DATOS'!$O298="Mensual",'BASE DE DATOS'!$O298="Semestral",'BASE DE DATOS'!$O298="Anual")))))</f>
        <v>0</v>
      </c>
      <c r="C298" s="13" t="str">
        <f>IF(B298,COUNTIF($B$2:B298,TRUE()),"")</f>
        <v/>
      </c>
    </row>
    <row r="299" spans="1:3" x14ac:dyDescent="0.25">
      <c r="A299" s="13"/>
      <c r="B299" s="13" t="b">
        <f>AND('BASE DE DATOS'!$A299='Tablero Indicadores 2 Trimestre'!$G$2,IF('Tablero Indicadores 2 Trimestre'!$G$3="Primer Trimestre",OR('BASE DE DATOS'!$O299="Trimestral",'BASE DE DATOS'!$O299="Mensual"),IF('Tablero Indicadores 2 Trimestre'!$G$3="Segundo Trimestre",OR('BASE DE DATOS'!$O299="Trimestral",'BASE DE DATOS'!$O299="Mensual",'BASE DE DATOS'!$O299="Semestral"),IF('Tablero Indicadores 2 Trimestre'!$G$3="Tercer Trimestre",OR('BASE DE DATOS'!$O299="Trimestral",'BASE DE DATOS'!$O299="Mensual"),OR('BASE DE DATOS'!$O299="Trimestral",'BASE DE DATOS'!$O299="Mensual",'BASE DE DATOS'!$O299="Semestral",'BASE DE DATOS'!$O299="Anual")))))</f>
        <v>0</v>
      </c>
      <c r="C299" s="13" t="str">
        <f>IF(B299,COUNTIF($B$2:B299,TRUE()),"")</f>
        <v/>
      </c>
    </row>
    <row r="300" spans="1:3" x14ac:dyDescent="0.25">
      <c r="A300" s="13"/>
      <c r="B300" s="13" t="b">
        <f>AND('BASE DE DATOS'!$A300='Tablero Indicadores 2 Trimestre'!$G$2,IF('Tablero Indicadores 2 Trimestre'!$G$3="Primer Trimestre",OR('BASE DE DATOS'!$O300="Trimestral",'BASE DE DATOS'!$O300="Mensual"),IF('Tablero Indicadores 2 Trimestre'!$G$3="Segundo Trimestre",OR('BASE DE DATOS'!$O300="Trimestral",'BASE DE DATOS'!$O300="Mensual",'BASE DE DATOS'!$O300="Semestral"),IF('Tablero Indicadores 2 Trimestre'!$G$3="Tercer Trimestre",OR('BASE DE DATOS'!$O300="Trimestral",'BASE DE DATOS'!$O300="Mensual"),OR('BASE DE DATOS'!$O300="Trimestral",'BASE DE DATOS'!$O300="Mensual",'BASE DE DATOS'!$O300="Semestral",'BASE DE DATOS'!$O300="Anual")))))</f>
        <v>0</v>
      </c>
      <c r="C300" s="13" t="str">
        <f>IF(B300,COUNTIF($B$2:B300,TRUE()),"")</f>
        <v/>
      </c>
    </row>
    <row r="301" spans="1:3" x14ac:dyDescent="0.25">
      <c r="A301" s="13"/>
      <c r="B301" s="13" t="b">
        <f>AND('BASE DE DATOS'!$A301='Tablero Indicadores 2 Trimestre'!$G$2,IF('Tablero Indicadores 2 Trimestre'!$G$3="Primer Trimestre",OR('BASE DE DATOS'!$O301="Trimestral",'BASE DE DATOS'!$O301="Mensual"),IF('Tablero Indicadores 2 Trimestre'!$G$3="Segundo Trimestre",OR('BASE DE DATOS'!$O301="Trimestral",'BASE DE DATOS'!$O301="Mensual",'BASE DE DATOS'!$O301="Semestral"),IF('Tablero Indicadores 2 Trimestre'!$G$3="Tercer Trimestre",OR('BASE DE DATOS'!$O301="Trimestral",'BASE DE DATOS'!$O301="Mensual"),OR('BASE DE DATOS'!$O301="Trimestral",'BASE DE DATOS'!$O301="Mensual",'BASE DE DATOS'!$O301="Semestral",'BASE DE DATOS'!$O301="Anual")))))</f>
        <v>0</v>
      </c>
      <c r="C301" s="13" t="str">
        <f>IF(B301,COUNTIF($B$2:B301,TRUE()),"")</f>
        <v/>
      </c>
    </row>
    <row r="302" spans="1:3" x14ac:dyDescent="0.25">
      <c r="A302" s="13"/>
      <c r="B302" s="13" t="b">
        <f>AND('BASE DE DATOS'!$A302='Tablero Indicadores 2 Trimestre'!$G$2,IF('Tablero Indicadores 2 Trimestre'!$G$3="Primer Trimestre",OR('BASE DE DATOS'!$O302="Trimestral",'BASE DE DATOS'!$O302="Mensual"),IF('Tablero Indicadores 2 Trimestre'!$G$3="Segundo Trimestre",OR('BASE DE DATOS'!$O302="Trimestral",'BASE DE DATOS'!$O302="Mensual",'BASE DE DATOS'!$O302="Semestral"),IF('Tablero Indicadores 2 Trimestre'!$G$3="Tercer Trimestre",OR('BASE DE DATOS'!$O302="Trimestral",'BASE DE DATOS'!$O302="Mensual"),OR('BASE DE DATOS'!$O302="Trimestral",'BASE DE DATOS'!$O302="Mensual",'BASE DE DATOS'!$O302="Semestral",'BASE DE DATOS'!$O302="Anual")))))</f>
        <v>0</v>
      </c>
      <c r="C302" s="13" t="str">
        <f>IF(B302,COUNTIF($B$2:B302,TRUE()),"")</f>
        <v/>
      </c>
    </row>
    <row r="303" spans="1:3" x14ac:dyDescent="0.25">
      <c r="A303" s="13"/>
      <c r="B303" s="13" t="b">
        <f>AND('BASE DE DATOS'!$A303='Tablero Indicadores 2 Trimestre'!$G$2,IF('Tablero Indicadores 2 Trimestre'!$G$3="Primer Trimestre",OR('BASE DE DATOS'!$O303="Trimestral",'BASE DE DATOS'!$O303="Mensual"),IF('Tablero Indicadores 2 Trimestre'!$G$3="Segundo Trimestre",OR('BASE DE DATOS'!$O303="Trimestral",'BASE DE DATOS'!$O303="Mensual",'BASE DE DATOS'!$O303="Semestral"),IF('Tablero Indicadores 2 Trimestre'!$G$3="Tercer Trimestre",OR('BASE DE DATOS'!$O303="Trimestral",'BASE DE DATOS'!$O303="Mensual"),OR('BASE DE DATOS'!$O303="Trimestral",'BASE DE DATOS'!$O303="Mensual",'BASE DE DATOS'!$O303="Semestral",'BASE DE DATOS'!$O303="Anual")))))</f>
        <v>0</v>
      </c>
      <c r="C303" s="13" t="str">
        <f>IF(B303,COUNTIF($B$2:B303,TRUE()),"")</f>
        <v/>
      </c>
    </row>
    <row r="304" spans="1:3" x14ac:dyDescent="0.25">
      <c r="A304" s="13"/>
      <c r="B304" s="13" t="b">
        <f>AND('BASE DE DATOS'!$A304='Tablero Indicadores 2 Trimestre'!$G$2,IF('Tablero Indicadores 2 Trimestre'!$G$3="Primer Trimestre",OR('BASE DE DATOS'!$O304="Trimestral",'BASE DE DATOS'!$O304="Mensual"),IF('Tablero Indicadores 2 Trimestre'!$G$3="Segundo Trimestre",OR('BASE DE DATOS'!$O304="Trimestral",'BASE DE DATOS'!$O304="Mensual",'BASE DE DATOS'!$O304="Semestral"),IF('Tablero Indicadores 2 Trimestre'!$G$3="Tercer Trimestre",OR('BASE DE DATOS'!$O304="Trimestral",'BASE DE DATOS'!$O304="Mensual"),OR('BASE DE DATOS'!$O304="Trimestral",'BASE DE DATOS'!$O304="Mensual",'BASE DE DATOS'!$O304="Semestral",'BASE DE DATOS'!$O304="Anual")))))</f>
        <v>0</v>
      </c>
      <c r="C304" s="13" t="str">
        <f>IF(B304,COUNTIF($B$2:B304,TRUE()),"")</f>
        <v/>
      </c>
    </row>
    <row r="305" spans="1:3" x14ac:dyDescent="0.25">
      <c r="A305" s="13"/>
      <c r="B305" s="13" t="b">
        <f>AND('BASE DE DATOS'!$A305='Tablero Indicadores 2 Trimestre'!$G$2,IF('Tablero Indicadores 2 Trimestre'!$G$3="Primer Trimestre",OR('BASE DE DATOS'!$O305="Trimestral",'BASE DE DATOS'!$O305="Mensual"),IF('Tablero Indicadores 2 Trimestre'!$G$3="Segundo Trimestre",OR('BASE DE DATOS'!$O305="Trimestral",'BASE DE DATOS'!$O305="Mensual",'BASE DE DATOS'!$O305="Semestral"),IF('Tablero Indicadores 2 Trimestre'!$G$3="Tercer Trimestre",OR('BASE DE DATOS'!$O305="Trimestral",'BASE DE DATOS'!$O305="Mensual"),OR('BASE DE DATOS'!$O305="Trimestral",'BASE DE DATOS'!$O305="Mensual",'BASE DE DATOS'!$O305="Semestral",'BASE DE DATOS'!$O305="Anual")))))</f>
        <v>0</v>
      </c>
      <c r="C305" s="13" t="str">
        <f>IF(B305,COUNTIF($B$2:B305,TRUE()),"")</f>
        <v/>
      </c>
    </row>
    <row r="306" spans="1:3" x14ac:dyDescent="0.25">
      <c r="A306" s="13"/>
      <c r="B306" s="13" t="b">
        <f>AND('BASE DE DATOS'!$A306='Tablero Indicadores 2 Trimestre'!$G$2,IF('Tablero Indicadores 2 Trimestre'!$G$3="Primer Trimestre",OR('BASE DE DATOS'!$O306="Trimestral",'BASE DE DATOS'!$O306="Mensual"),IF('Tablero Indicadores 2 Trimestre'!$G$3="Segundo Trimestre",OR('BASE DE DATOS'!$O306="Trimestral",'BASE DE DATOS'!$O306="Mensual",'BASE DE DATOS'!$O306="Semestral"),IF('Tablero Indicadores 2 Trimestre'!$G$3="Tercer Trimestre",OR('BASE DE DATOS'!$O306="Trimestral",'BASE DE DATOS'!$O306="Mensual"),OR('BASE DE DATOS'!$O306="Trimestral",'BASE DE DATOS'!$O306="Mensual",'BASE DE DATOS'!$O306="Semestral",'BASE DE DATOS'!$O306="Anual")))))</f>
        <v>0</v>
      </c>
      <c r="C306" s="13" t="str">
        <f>IF(B306,COUNTIF($B$2:B306,TRUE()),"")</f>
        <v/>
      </c>
    </row>
    <row r="307" spans="1:3" x14ac:dyDescent="0.25">
      <c r="A307" s="13"/>
      <c r="B307" s="13" t="b">
        <f>AND('BASE DE DATOS'!$A307='Tablero Indicadores 2 Trimestre'!$G$2,IF('Tablero Indicadores 2 Trimestre'!$G$3="Primer Trimestre",OR('BASE DE DATOS'!$O307="Trimestral",'BASE DE DATOS'!$O307="Mensual"),IF('Tablero Indicadores 2 Trimestre'!$G$3="Segundo Trimestre",OR('BASE DE DATOS'!$O307="Trimestral",'BASE DE DATOS'!$O307="Mensual",'BASE DE DATOS'!$O307="Semestral"),IF('Tablero Indicadores 2 Trimestre'!$G$3="Tercer Trimestre",OR('BASE DE DATOS'!$O307="Trimestral",'BASE DE DATOS'!$O307="Mensual"),OR('BASE DE DATOS'!$O307="Trimestral",'BASE DE DATOS'!$O307="Mensual",'BASE DE DATOS'!$O307="Semestral",'BASE DE DATOS'!$O307="Anual")))))</f>
        <v>0</v>
      </c>
      <c r="C307" s="13" t="str">
        <f>IF(B307,COUNTIF($B$2:B307,TRUE()),"")</f>
        <v/>
      </c>
    </row>
    <row r="308" spans="1:3" x14ac:dyDescent="0.25">
      <c r="A308" s="13"/>
      <c r="B308" s="13" t="b">
        <f>AND('BASE DE DATOS'!$A308='Tablero Indicadores 2 Trimestre'!$G$2,IF('Tablero Indicadores 2 Trimestre'!$G$3="Primer Trimestre",OR('BASE DE DATOS'!$O308="Trimestral",'BASE DE DATOS'!$O308="Mensual"),IF('Tablero Indicadores 2 Trimestre'!$G$3="Segundo Trimestre",OR('BASE DE DATOS'!$O308="Trimestral",'BASE DE DATOS'!$O308="Mensual",'BASE DE DATOS'!$O308="Semestral"),IF('Tablero Indicadores 2 Trimestre'!$G$3="Tercer Trimestre",OR('BASE DE DATOS'!$O308="Trimestral",'BASE DE DATOS'!$O308="Mensual"),OR('BASE DE DATOS'!$O308="Trimestral",'BASE DE DATOS'!$O308="Mensual",'BASE DE DATOS'!$O308="Semestral",'BASE DE DATOS'!$O308="Anual")))))</f>
        <v>0</v>
      </c>
      <c r="C308" s="13" t="str">
        <f>IF(B308,COUNTIF($B$2:B308,TRUE()),"")</f>
        <v/>
      </c>
    </row>
    <row r="309" spans="1:3" x14ac:dyDescent="0.25">
      <c r="A309" s="13"/>
      <c r="B309" s="13" t="b">
        <f>AND('BASE DE DATOS'!$A309='Tablero Indicadores 2 Trimestre'!$G$2,IF('Tablero Indicadores 2 Trimestre'!$G$3="Primer Trimestre",OR('BASE DE DATOS'!$O309="Trimestral",'BASE DE DATOS'!$O309="Mensual"),IF('Tablero Indicadores 2 Trimestre'!$G$3="Segundo Trimestre",OR('BASE DE DATOS'!$O309="Trimestral",'BASE DE DATOS'!$O309="Mensual",'BASE DE DATOS'!$O309="Semestral"),IF('Tablero Indicadores 2 Trimestre'!$G$3="Tercer Trimestre",OR('BASE DE DATOS'!$O309="Trimestral",'BASE DE DATOS'!$O309="Mensual"),OR('BASE DE DATOS'!$O309="Trimestral",'BASE DE DATOS'!$O309="Mensual",'BASE DE DATOS'!$O309="Semestral",'BASE DE DATOS'!$O309="Anual")))))</f>
        <v>0</v>
      </c>
      <c r="C309" s="13" t="str">
        <f>IF(B309,COUNTIF($B$2:B309,TRUE()),"")</f>
        <v/>
      </c>
    </row>
    <row r="310" spans="1:3" x14ac:dyDescent="0.25">
      <c r="A310" s="13"/>
      <c r="B310" s="13" t="b">
        <f>AND('BASE DE DATOS'!$A310='Tablero Indicadores 2 Trimestre'!$G$2,IF('Tablero Indicadores 2 Trimestre'!$G$3="Primer Trimestre",OR('BASE DE DATOS'!$O310="Trimestral",'BASE DE DATOS'!$O310="Mensual"),IF('Tablero Indicadores 2 Trimestre'!$G$3="Segundo Trimestre",OR('BASE DE DATOS'!$O310="Trimestral",'BASE DE DATOS'!$O310="Mensual",'BASE DE DATOS'!$O310="Semestral"),IF('Tablero Indicadores 2 Trimestre'!$G$3="Tercer Trimestre",OR('BASE DE DATOS'!$O310="Trimestral",'BASE DE DATOS'!$O310="Mensual"),OR('BASE DE DATOS'!$O310="Trimestral",'BASE DE DATOS'!$O310="Mensual",'BASE DE DATOS'!$O310="Semestral",'BASE DE DATOS'!$O310="Anual")))))</f>
        <v>0</v>
      </c>
      <c r="C310" s="13" t="str">
        <f>IF(B310,COUNTIF($B$2:B310,TRUE()),"")</f>
        <v/>
      </c>
    </row>
    <row r="311" spans="1:3" x14ac:dyDescent="0.25">
      <c r="A311" s="13"/>
      <c r="B311" s="13" t="b">
        <f>AND('BASE DE DATOS'!$A311='Tablero Indicadores 2 Trimestre'!$G$2,IF('Tablero Indicadores 2 Trimestre'!$G$3="Primer Trimestre",OR('BASE DE DATOS'!$O311="Trimestral",'BASE DE DATOS'!$O311="Mensual"),IF('Tablero Indicadores 2 Trimestre'!$G$3="Segundo Trimestre",OR('BASE DE DATOS'!$O311="Trimestral",'BASE DE DATOS'!$O311="Mensual",'BASE DE DATOS'!$O311="Semestral"),IF('Tablero Indicadores 2 Trimestre'!$G$3="Tercer Trimestre",OR('BASE DE DATOS'!$O311="Trimestral",'BASE DE DATOS'!$O311="Mensual"),OR('BASE DE DATOS'!$O311="Trimestral",'BASE DE DATOS'!$O311="Mensual",'BASE DE DATOS'!$O311="Semestral",'BASE DE DATOS'!$O311="Anual")))))</f>
        <v>0</v>
      </c>
      <c r="C311" s="13" t="str">
        <f>IF(B311,COUNTIF($B$2:B311,TRUE()),"")</f>
        <v/>
      </c>
    </row>
    <row r="312" spans="1:3" x14ac:dyDescent="0.25">
      <c r="A312" s="13"/>
      <c r="B312" s="13" t="b">
        <f>AND('BASE DE DATOS'!$A312='Tablero Indicadores 2 Trimestre'!$G$2,IF('Tablero Indicadores 2 Trimestre'!$G$3="Primer Trimestre",OR('BASE DE DATOS'!$O312="Trimestral",'BASE DE DATOS'!$O312="Mensual"),IF('Tablero Indicadores 2 Trimestre'!$G$3="Segundo Trimestre",OR('BASE DE DATOS'!$O312="Trimestral",'BASE DE DATOS'!$O312="Mensual",'BASE DE DATOS'!$O312="Semestral"),IF('Tablero Indicadores 2 Trimestre'!$G$3="Tercer Trimestre",OR('BASE DE DATOS'!$O312="Trimestral",'BASE DE DATOS'!$O312="Mensual"),OR('BASE DE DATOS'!$O312="Trimestral",'BASE DE DATOS'!$O312="Mensual",'BASE DE DATOS'!$O312="Semestral",'BASE DE DATOS'!$O312="Anual")))))</f>
        <v>0</v>
      </c>
      <c r="C312" s="13" t="str">
        <f>IF(B312,COUNTIF($B$2:B312,TRUE()),"")</f>
        <v/>
      </c>
    </row>
    <row r="313" spans="1:3" x14ac:dyDescent="0.25">
      <c r="A313" s="13"/>
      <c r="B313" s="13" t="b">
        <f>AND('BASE DE DATOS'!$A313='Tablero Indicadores 2 Trimestre'!$G$2,IF('Tablero Indicadores 2 Trimestre'!$G$3="Primer Trimestre",OR('BASE DE DATOS'!$O313="Trimestral",'BASE DE DATOS'!$O313="Mensual"),IF('Tablero Indicadores 2 Trimestre'!$G$3="Segundo Trimestre",OR('BASE DE DATOS'!$O313="Trimestral",'BASE DE DATOS'!$O313="Mensual",'BASE DE DATOS'!$O313="Semestral"),IF('Tablero Indicadores 2 Trimestre'!$G$3="Tercer Trimestre",OR('BASE DE DATOS'!$O313="Trimestral",'BASE DE DATOS'!$O313="Mensual"),OR('BASE DE DATOS'!$O313="Trimestral",'BASE DE DATOS'!$O313="Mensual",'BASE DE DATOS'!$O313="Semestral",'BASE DE DATOS'!$O313="Anual")))))</f>
        <v>0</v>
      </c>
      <c r="C313" s="13" t="str">
        <f>IF(B313,COUNTIF($B$2:B313,TRUE()),"")</f>
        <v/>
      </c>
    </row>
    <row r="314" spans="1:3" x14ac:dyDescent="0.25">
      <c r="A314" s="13"/>
      <c r="B314" s="13" t="b">
        <f>AND('BASE DE DATOS'!$A314='Tablero Indicadores 2 Trimestre'!$G$2,IF('Tablero Indicadores 2 Trimestre'!$G$3="Primer Trimestre",OR('BASE DE DATOS'!$O314="Trimestral",'BASE DE DATOS'!$O314="Mensual"),IF('Tablero Indicadores 2 Trimestre'!$G$3="Segundo Trimestre",OR('BASE DE DATOS'!$O314="Trimestral",'BASE DE DATOS'!$O314="Mensual",'BASE DE DATOS'!$O314="Semestral"),IF('Tablero Indicadores 2 Trimestre'!$G$3="Tercer Trimestre",OR('BASE DE DATOS'!$O314="Trimestral",'BASE DE DATOS'!$O314="Mensual"),OR('BASE DE DATOS'!$O314="Trimestral",'BASE DE DATOS'!$O314="Mensual",'BASE DE DATOS'!$O314="Semestral",'BASE DE DATOS'!$O314="Anual")))))</f>
        <v>0</v>
      </c>
      <c r="C314" s="13" t="str">
        <f>IF(B314,COUNTIF($B$2:B314,TRUE()),"")</f>
        <v/>
      </c>
    </row>
    <row r="315" spans="1:3" x14ac:dyDescent="0.25">
      <c r="A315" s="13"/>
      <c r="B315" s="13" t="b">
        <f>AND('BASE DE DATOS'!$A315='Tablero Indicadores 2 Trimestre'!$G$2,IF('Tablero Indicadores 2 Trimestre'!$G$3="Primer Trimestre",OR('BASE DE DATOS'!$O315="Trimestral",'BASE DE DATOS'!$O315="Mensual"),IF('Tablero Indicadores 2 Trimestre'!$G$3="Segundo Trimestre",OR('BASE DE DATOS'!$O315="Trimestral",'BASE DE DATOS'!$O315="Mensual",'BASE DE DATOS'!$O315="Semestral"),IF('Tablero Indicadores 2 Trimestre'!$G$3="Tercer Trimestre",OR('BASE DE DATOS'!$O315="Trimestral",'BASE DE DATOS'!$O315="Mensual"),OR('BASE DE DATOS'!$O315="Trimestral",'BASE DE DATOS'!$O315="Mensual",'BASE DE DATOS'!$O315="Semestral",'BASE DE DATOS'!$O315="Anual")))))</f>
        <v>0</v>
      </c>
      <c r="C315" s="13" t="str">
        <f>IF(B315,COUNTIF($B$2:B315,TRUE()),"")</f>
        <v/>
      </c>
    </row>
    <row r="316" spans="1:3" x14ac:dyDescent="0.25">
      <c r="A316" s="13"/>
      <c r="B316" s="13" t="b">
        <f>AND('BASE DE DATOS'!$A316='Tablero Indicadores 2 Trimestre'!$G$2,IF('Tablero Indicadores 2 Trimestre'!$G$3="Primer Trimestre",OR('BASE DE DATOS'!$O316="Trimestral",'BASE DE DATOS'!$O316="Mensual"),IF('Tablero Indicadores 2 Trimestre'!$G$3="Segundo Trimestre",OR('BASE DE DATOS'!$O316="Trimestral",'BASE DE DATOS'!$O316="Mensual",'BASE DE DATOS'!$O316="Semestral"),IF('Tablero Indicadores 2 Trimestre'!$G$3="Tercer Trimestre",OR('BASE DE DATOS'!$O316="Trimestral",'BASE DE DATOS'!$O316="Mensual"),OR('BASE DE DATOS'!$O316="Trimestral",'BASE DE DATOS'!$O316="Mensual",'BASE DE DATOS'!$O316="Semestral",'BASE DE DATOS'!$O316="Anual")))))</f>
        <v>0</v>
      </c>
      <c r="C316" s="13" t="str">
        <f>IF(B316,COUNTIF($B$2:B316,TRUE()),"")</f>
        <v/>
      </c>
    </row>
    <row r="317" spans="1:3" x14ac:dyDescent="0.25">
      <c r="A317" s="13"/>
      <c r="B317" s="13" t="b">
        <f>AND('BASE DE DATOS'!$A317='Tablero Indicadores 2 Trimestre'!$G$2,IF('Tablero Indicadores 2 Trimestre'!$G$3="Primer Trimestre",OR('BASE DE DATOS'!$O317="Trimestral",'BASE DE DATOS'!$O317="Mensual"),IF('Tablero Indicadores 2 Trimestre'!$G$3="Segundo Trimestre",OR('BASE DE DATOS'!$O317="Trimestral",'BASE DE DATOS'!$O317="Mensual",'BASE DE DATOS'!$O317="Semestral"),IF('Tablero Indicadores 2 Trimestre'!$G$3="Tercer Trimestre",OR('BASE DE DATOS'!$O317="Trimestral",'BASE DE DATOS'!$O317="Mensual"),OR('BASE DE DATOS'!$O317="Trimestral",'BASE DE DATOS'!$O317="Mensual",'BASE DE DATOS'!$O317="Semestral",'BASE DE DATOS'!$O317="Anual")))))</f>
        <v>0</v>
      </c>
      <c r="C317" s="13" t="str">
        <f>IF(B317,COUNTIF($B$2:B317,TRUE()),"")</f>
        <v/>
      </c>
    </row>
    <row r="318" spans="1:3" x14ac:dyDescent="0.25">
      <c r="A318" s="13"/>
      <c r="B318" s="13" t="b">
        <f>AND('BASE DE DATOS'!$A318='Tablero Indicadores 2 Trimestre'!$G$2,IF('Tablero Indicadores 2 Trimestre'!$G$3="Primer Trimestre",OR('BASE DE DATOS'!$O318="Trimestral",'BASE DE DATOS'!$O318="Mensual"),IF('Tablero Indicadores 2 Trimestre'!$G$3="Segundo Trimestre",OR('BASE DE DATOS'!$O318="Trimestral",'BASE DE DATOS'!$O318="Mensual",'BASE DE DATOS'!$O318="Semestral"),IF('Tablero Indicadores 2 Trimestre'!$G$3="Tercer Trimestre",OR('BASE DE DATOS'!$O318="Trimestral",'BASE DE DATOS'!$O318="Mensual"),OR('BASE DE DATOS'!$O318="Trimestral",'BASE DE DATOS'!$O318="Mensual",'BASE DE DATOS'!$O318="Semestral",'BASE DE DATOS'!$O318="Anual")))))</f>
        <v>0</v>
      </c>
      <c r="C318" s="13" t="str">
        <f>IF(B318,COUNTIF($B$2:B318,TRUE()),"")</f>
        <v/>
      </c>
    </row>
    <row r="319" spans="1:3" x14ac:dyDescent="0.25">
      <c r="A319" s="13"/>
      <c r="B319" s="13" t="b">
        <f>AND('BASE DE DATOS'!$A319='Tablero Indicadores 2 Trimestre'!$G$2,IF('Tablero Indicadores 2 Trimestre'!$G$3="Primer Trimestre",OR('BASE DE DATOS'!$O319="Trimestral",'BASE DE DATOS'!$O319="Mensual"),IF('Tablero Indicadores 2 Trimestre'!$G$3="Segundo Trimestre",OR('BASE DE DATOS'!$O319="Trimestral",'BASE DE DATOS'!$O319="Mensual",'BASE DE DATOS'!$O319="Semestral"),IF('Tablero Indicadores 2 Trimestre'!$G$3="Tercer Trimestre",OR('BASE DE DATOS'!$O319="Trimestral",'BASE DE DATOS'!$O319="Mensual"),OR('BASE DE DATOS'!$O319="Trimestral",'BASE DE DATOS'!$O319="Mensual",'BASE DE DATOS'!$O319="Semestral",'BASE DE DATOS'!$O319="Anual")))))</f>
        <v>0</v>
      </c>
      <c r="C319" s="13" t="str">
        <f>IF(B319,COUNTIF($B$2:B319,TRUE()),"")</f>
        <v/>
      </c>
    </row>
    <row r="320" spans="1:3" x14ac:dyDescent="0.25">
      <c r="A320" s="13"/>
      <c r="B320" s="13" t="b">
        <f>AND('BASE DE DATOS'!$A320='Tablero Indicadores 2 Trimestre'!$G$2,IF('Tablero Indicadores 2 Trimestre'!$G$3="Primer Trimestre",OR('BASE DE DATOS'!$O320="Trimestral",'BASE DE DATOS'!$O320="Mensual"),IF('Tablero Indicadores 2 Trimestre'!$G$3="Segundo Trimestre",OR('BASE DE DATOS'!$O320="Trimestral",'BASE DE DATOS'!$O320="Mensual",'BASE DE DATOS'!$O320="Semestral"),IF('Tablero Indicadores 2 Trimestre'!$G$3="Tercer Trimestre",OR('BASE DE DATOS'!$O320="Trimestral",'BASE DE DATOS'!$O320="Mensual"),OR('BASE DE DATOS'!$O320="Trimestral",'BASE DE DATOS'!$O320="Mensual",'BASE DE DATOS'!$O320="Semestral",'BASE DE DATOS'!$O320="Anual")))))</f>
        <v>0</v>
      </c>
      <c r="C320" s="13" t="str">
        <f>IF(B320,COUNTIF($B$2:B320,TRUE()),"")</f>
        <v/>
      </c>
    </row>
    <row r="321" spans="1:3" x14ac:dyDescent="0.25">
      <c r="A321" s="13"/>
      <c r="B321" s="13" t="b">
        <f>AND('BASE DE DATOS'!$A321='Tablero Indicadores 2 Trimestre'!$G$2,IF('Tablero Indicadores 2 Trimestre'!$G$3="Primer Trimestre",OR('BASE DE DATOS'!$O321="Trimestral",'BASE DE DATOS'!$O321="Mensual"),IF('Tablero Indicadores 2 Trimestre'!$G$3="Segundo Trimestre",OR('BASE DE DATOS'!$O321="Trimestral",'BASE DE DATOS'!$O321="Mensual",'BASE DE DATOS'!$O321="Semestral"),IF('Tablero Indicadores 2 Trimestre'!$G$3="Tercer Trimestre",OR('BASE DE DATOS'!$O321="Trimestral",'BASE DE DATOS'!$O321="Mensual"),OR('BASE DE DATOS'!$O321="Trimestral",'BASE DE DATOS'!$O321="Mensual",'BASE DE DATOS'!$O321="Semestral",'BASE DE DATOS'!$O321="Anual")))))</f>
        <v>0</v>
      </c>
      <c r="C321" s="13" t="str">
        <f>IF(B321,COUNTIF($B$2:B321,TRUE()),"")</f>
        <v/>
      </c>
    </row>
    <row r="322" spans="1:3" x14ac:dyDescent="0.25">
      <c r="A322" s="13"/>
      <c r="B322" s="13" t="b">
        <f>AND('BASE DE DATOS'!$A322='Tablero Indicadores 2 Trimestre'!$G$2,IF('Tablero Indicadores 2 Trimestre'!$G$3="Primer Trimestre",OR('BASE DE DATOS'!$O322="Trimestral",'BASE DE DATOS'!$O322="Mensual"),IF('Tablero Indicadores 2 Trimestre'!$G$3="Segundo Trimestre",OR('BASE DE DATOS'!$O322="Trimestral",'BASE DE DATOS'!$O322="Mensual",'BASE DE DATOS'!$O322="Semestral"),IF('Tablero Indicadores 2 Trimestre'!$G$3="Tercer Trimestre",OR('BASE DE DATOS'!$O322="Trimestral",'BASE DE DATOS'!$O322="Mensual"),OR('BASE DE DATOS'!$O322="Trimestral",'BASE DE DATOS'!$O322="Mensual",'BASE DE DATOS'!$O322="Semestral",'BASE DE DATOS'!$O322="Anual")))))</f>
        <v>0</v>
      </c>
      <c r="C322" s="13" t="str">
        <f>IF(B322,COUNTIF($B$2:B322,TRUE()),"")</f>
        <v/>
      </c>
    </row>
    <row r="323" spans="1:3" x14ac:dyDescent="0.25">
      <c r="A323" s="13"/>
      <c r="B323" s="13" t="b">
        <f>AND('BASE DE DATOS'!$A323='Tablero Indicadores 2 Trimestre'!$G$2,IF('Tablero Indicadores 2 Trimestre'!$G$3="Primer Trimestre",OR('BASE DE DATOS'!$O323="Trimestral",'BASE DE DATOS'!$O323="Mensual"),IF('Tablero Indicadores 2 Trimestre'!$G$3="Segundo Trimestre",OR('BASE DE DATOS'!$O323="Trimestral",'BASE DE DATOS'!$O323="Mensual",'BASE DE DATOS'!$O323="Semestral"),IF('Tablero Indicadores 2 Trimestre'!$G$3="Tercer Trimestre",OR('BASE DE DATOS'!$O323="Trimestral",'BASE DE DATOS'!$O323="Mensual"),OR('BASE DE DATOS'!$O323="Trimestral",'BASE DE DATOS'!$O323="Mensual",'BASE DE DATOS'!$O323="Semestral",'BASE DE DATOS'!$O323="Anual")))))</f>
        <v>0</v>
      </c>
      <c r="C323" s="13" t="str">
        <f>IF(B323,COUNTIF($B$2:B323,TRUE()),"")</f>
        <v/>
      </c>
    </row>
    <row r="324" spans="1:3" x14ac:dyDescent="0.25">
      <c r="A324" s="13"/>
      <c r="B324" s="13" t="b">
        <f>AND('BASE DE DATOS'!$A324='Tablero Indicadores 2 Trimestre'!$G$2,IF('Tablero Indicadores 2 Trimestre'!$G$3="Primer Trimestre",OR('BASE DE DATOS'!$O324="Trimestral",'BASE DE DATOS'!$O324="Mensual"),IF('Tablero Indicadores 2 Trimestre'!$G$3="Segundo Trimestre",OR('BASE DE DATOS'!$O324="Trimestral",'BASE DE DATOS'!$O324="Mensual",'BASE DE DATOS'!$O324="Semestral"),IF('Tablero Indicadores 2 Trimestre'!$G$3="Tercer Trimestre",OR('BASE DE DATOS'!$O324="Trimestral",'BASE DE DATOS'!$O324="Mensual"),OR('BASE DE DATOS'!$O324="Trimestral",'BASE DE DATOS'!$O324="Mensual",'BASE DE DATOS'!$O324="Semestral",'BASE DE DATOS'!$O324="Anual")))))</f>
        <v>0</v>
      </c>
      <c r="C324" s="13" t="str">
        <f>IF(B324,COUNTIF($B$2:B324,TRUE()),"")</f>
        <v/>
      </c>
    </row>
    <row r="325" spans="1:3" x14ac:dyDescent="0.25">
      <c r="A325" s="13"/>
      <c r="B325" s="13" t="b">
        <f>AND('BASE DE DATOS'!$A325='Tablero Indicadores 2 Trimestre'!$G$2,IF('Tablero Indicadores 2 Trimestre'!$G$3="Primer Trimestre",OR('BASE DE DATOS'!$O325="Trimestral",'BASE DE DATOS'!$O325="Mensual"),IF('Tablero Indicadores 2 Trimestre'!$G$3="Segundo Trimestre",OR('BASE DE DATOS'!$O325="Trimestral",'BASE DE DATOS'!$O325="Mensual",'BASE DE DATOS'!$O325="Semestral"),IF('Tablero Indicadores 2 Trimestre'!$G$3="Tercer Trimestre",OR('BASE DE DATOS'!$O325="Trimestral",'BASE DE DATOS'!$O325="Mensual"),OR('BASE DE DATOS'!$O325="Trimestral",'BASE DE DATOS'!$O325="Mensual",'BASE DE DATOS'!$O325="Semestral",'BASE DE DATOS'!$O325="Anual")))))</f>
        <v>0</v>
      </c>
      <c r="C325" s="13" t="str">
        <f>IF(B325,COUNTIF($B$2:B325,TRUE()),"")</f>
        <v/>
      </c>
    </row>
    <row r="326" spans="1:3" x14ac:dyDescent="0.25">
      <c r="A326" s="13"/>
      <c r="B326" s="13" t="b">
        <f>AND('BASE DE DATOS'!$A326='Tablero Indicadores 2 Trimestre'!$G$2,IF('Tablero Indicadores 2 Trimestre'!$G$3="Primer Trimestre",OR('BASE DE DATOS'!$O326="Trimestral",'BASE DE DATOS'!$O326="Mensual"),IF('Tablero Indicadores 2 Trimestre'!$G$3="Segundo Trimestre",OR('BASE DE DATOS'!$O326="Trimestral",'BASE DE DATOS'!$O326="Mensual",'BASE DE DATOS'!$O326="Semestral"),IF('Tablero Indicadores 2 Trimestre'!$G$3="Tercer Trimestre",OR('BASE DE DATOS'!$O326="Trimestral",'BASE DE DATOS'!$O326="Mensual"),OR('BASE DE DATOS'!$O326="Trimestral",'BASE DE DATOS'!$O326="Mensual",'BASE DE DATOS'!$O326="Semestral",'BASE DE DATOS'!$O326="Anual")))))</f>
        <v>0</v>
      </c>
      <c r="C326" s="13" t="str">
        <f>IF(B326,COUNTIF($B$2:B326,TRUE()),"")</f>
        <v/>
      </c>
    </row>
    <row r="327" spans="1:3" x14ac:dyDescent="0.25">
      <c r="A327" s="13"/>
      <c r="B327" s="13" t="b">
        <f>AND('BASE DE DATOS'!$A327='Tablero Indicadores 2 Trimestre'!$G$2,IF('Tablero Indicadores 2 Trimestre'!$G$3="Primer Trimestre",OR('BASE DE DATOS'!$O327="Trimestral",'BASE DE DATOS'!$O327="Mensual"),IF('Tablero Indicadores 2 Trimestre'!$G$3="Segundo Trimestre",OR('BASE DE DATOS'!$O327="Trimestral",'BASE DE DATOS'!$O327="Mensual",'BASE DE DATOS'!$O327="Semestral"),IF('Tablero Indicadores 2 Trimestre'!$G$3="Tercer Trimestre",OR('BASE DE DATOS'!$O327="Trimestral",'BASE DE DATOS'!$O327="Mensual"),OR('BASE DE DATOS'!$O327="Trimestral",'BASE DE DATOS'!$O327="Mensual",'BASE DE DATOS'!$O327="Semestral",'BASE DE DATOS'!$O327="Anual")))))</f>
        <v>0</v>
      </c>
      <c r="C327" s="13" t="str">
        <f>IF(B327,COUNTIF($B$2:B327,TRUE()),"")</f>
        <v/>
      </c>
    </row>
    <row r="328" spans="1:3" x14ac:dyDescent="0.25">
      <c r="A328" s="13"/>
      <c r="B328" s="13" t="b">
        <f>AND('BASE DE DATOS'!$A328='Tablero Indicadores 2 Trimestre'!$G$2,IF('Tablero Indicadores 2 Trimestre'!$G$3="Primer Trimestre",OR('BASE DE DATOS'!$O328="Trimestral",'BASE DE DATOS'!$O328="Mensual"),IF('Tablero Indicadores 2 Trimestre'!$G$3="Segundo Trimestre",OR('BASE DE DATOS'!$O328="Trimestral",'BASE DE DATOS'!$O328="Mensual",'BASE DE DATOS'!$O328="Semestral"),IF('Tablero Indicadores 2 Trimestre'!$G$3="Tercer Trimestre",OR('BASE DE DATOS'!$O328="Trimestral",'BASE DE DATOS'!$O328="Mensual"),OR('BASE DE DATOS'!$O328="Trimestral",'BASE DE DATOS'!$O328="Mensual",'BASE DE DATOS'!$O328="Semestral",'BASE DE DATOS'!$O328="Anual")))))</f>
        <v>0</v>
      </c>
      <c r="C328" s="13" t="str">
        <f>IF(B328,COUNTIF($B$2:B328,TRUE()),"")</f>
        <v/>
      </c>
    </row>
    <row r="329" spans="1:3" x14ac:dyDescent="0.25">
      <c r="A329" s="13"/>
      <c r="B329" s="13" t="b">
        <f>AND('BASE DE DATOS'!$A329='Tablero Indicadores 2 Trimestre'!$G$2,IF('Tablero Indicadores 2 Trimestre'!$G$3="Primer Trimestre",OR('BASE DE DATOS'!$O329="Trimestral",'BASE DE DATOS'!$O329="Mensual"),IF('Tablero Indicadores 2 Trimestre'!$G$3="Segundo Trimestre",OR('BASE DE DATOS'!$O329="Trimestral",'BASE DE DATOS'!$O329="Mensual",'BASE DE DATOS'!$O329="Semestral"),IF('Tablero Indicadores 2 Trimestre'!$G$3="Tercer Trimestre",OR('BASE DE DATOS'!$O329="Trimestral",'BASE DE DATOS'!$O329="Mensual"),OR('BASE DE DATOS'!$O329="Trimestral",'BASE DE DATOS'!$O329="Mensual",'BASE DE DATOS'!$O329="Semestral",'BASE DE DATOS'!$O329="Anual")))))</f>
        <v>0</v>
      </c>
      <c r="C329" s="13" t="str">
        <f>IF(B329,COUNTIF($B$2:B329,TRUE()),"")</f>
        <v/>
      </c>
    </row>
    <row r="330" spans="1:3" x14ac:dyDescent="0.25">
      <c r="A330" s="13"/>
      <c r="B330" s="13" t="b">
        <f>AND('BASE DE DATOS'!$A330='Tablero Indicadores 2 Trimestre'!$G$2,IF('Tablero Indicadores 2 Trimestre'!$G$3="Primer Trimestre",OR('BASE DE DATOS'!$O330="Trimestral",'BASE DE DATOS'!$O330="Mensual"),IF('Tablero Indicadores 2 Trimestre'!$G$3="Segundo Trimestre",OR('BASE DE DATOS'!$O330="Trimestral",'BASE DE DATOS'!$O330="Mensual",'BASE DE DATOS'!$O330="Semestral"),IF('Tablero Indicadores 2 Trimestre'!$G$3="Tercer Trimestre",OR('BASE DE DATOS'!$O330="Trimestral",'BASE DE DATOS'!$O330="Mensual"),OR('BASE DE DATOS'!$O330="Trimestral",'BASE DE DATOS'!$O330="Mensual",'BASE DE DATOS'!$O330="Semestral",'BASE DE DATOS'!$O330="Anual")))))</f>
        <v>0</v>
      </c>
      <c r="C330" s="13" t="str">
        <f>IF(B330,COUNTIF($B$2:B330,TRUE()),"")</f>
        <v/>
      </c>
    </row>
    <row r="331" spans="1:3" x14ac:dyDescent="0.25">
      <c r="A331" s="13"/>
      <c r="B331" s="13" t="b">
        <f>AND('BASE DE DATOS'!$A331='Tablero Indicadores 2 Trimestre'!$G$2,IF('Tablero Indicadores 2 Trimestre'!$G$3="Primer Trimestre",OR('BASE DE DATOS'!$O331="Trimestral",'BASE DE DATOS'!$O331="Mensual"),IF('Tablero Indicadores 2 Trimestre'!$G$3="Segundo Trimestre",OR('BASE DE DATOS'!$O331="Trimestral",'BASE DE DATOS'!$O331="Mensual",'BASE DE DATOS'!$O331="Semestral"),IF('Tablero Indicadores 2 Trimestre'!$G$3="Tercer Trimestre",OR('BASE DE DATOS'!$O331="Trimestral",'BASE DE DATOS'!$O331="Mensual"),OR('BASE DE DATOS'!$O331="Trimestral",'BASE DE DATOS'!$O331="Mensual",'BASE DE DATOS'!$O331="Semestral",'BASE DE DATOS'!$O331="Anual")))))</f>
        <v>0</v>
      </c>
      <c r="C331" s="13" t="str">
        <f>IF(B331,COUNTIF($B$2:B331,TRUE()),"")</f>
        <v/>
      </c>
    </row>
    <row r="332" spans="1:3" x14ac:dyDescent="0.25">
      <c r="A332" s="13"/>
      <c r="B332" s="13" t="b">
        <f>AND('BASE DE DATOS'!$A332='Tablero Indicadores 2 Trimestre'!$G$2,IF('Tablero Indicadores 2 Trimestre'!$G$3="Primer Trimestre",OR('BASE DE DATOS'!$O332="Trimestral",'BASE DE DATOS'!$O332="Mensual"),IF('Tablero Indicadores 2 Trimestre'!$G$3="Segundo Trimestre",OR('BASE DE DATOS'!$O332="Trimestral",'BASE DE DATOS'!$O332="Mensual",'BASE DE DATOS'!$O332="Semestral"),IF('Tablero Indicadores 2 Trimestre'!$G$3="Tercer Trimestre",OR('BASE DE DATOS'!$O332="Trimestral",'BASE DE DATOS'!$O332="Mensual"),OR('BASE DE DATOS'!$O332="Trimestral",'BASE DE DATOS'!$O332="Mensual",'BASE DE DATOS'!$O332="Semestral",'BASE DE DATOS'!$O332="Anual")))))</f>
        <v>0</v>
      </c>
      <c r="C332" s="13" t="str">
        <f>IF(B332,COUNTIF($B$2:B332,TRUE()),"")</f>
        <v/>
      </c>
    </row>
    <row r="333" spans="1:3" x14ac:dyDescent="0.25">
      <c r="A333" s="13"/>
      <c r="B333" s="13" t="b">
        <f>AND('BASE DE DATOS'!$A333='Tablero Indicadores 2 Trimestre'!$G$2,IF('Tablero Indicadores 2 Trimestre'!$G$3="Primer Trimestre",OR('BASE DE DATOS'!$O333="Trimestral",'BASE DE DATOS'!$O333="Mensual"),IF('Tablero Indicadores 2 Trimestre'!$G$3="Segundo Trimestre",OR('BASE DE DATOS'!$O333="Trimestral",'BASE DE DATOS'!$O333="Mensual",'BASE DE DATOS'!$O333="Semestral"),IF('Tablero Indicadores 2 Trimestre'!$G$3="Tercer Trimestre",OR('BASE DE DATOS'!$O333="Trimestral",'BASE DE DATOS'!$O333="Mensual"),OR('BASE DE DATOS'!$O333="Trimestral",'BASE DE DATOS'!$O333="Mensual",'BASE DE DATOS'!$O333="Semestral",'BASE DE DATOS'!$O333="Anual")))))</f>
        <v>0</v>
      </c>
      <c r="C333" s="13" t="str">
        <f>IF(B333,COUNTIF($B$2:B333,TRUE()),"")</f>
        <v/>
      </c>
    </row>
    <row r="334" spans="1:3" x14ac:dyDescent="0.25">
      <c r="A334" s="13"/>
      <c r="B334" s="13" t="b">
        <f>AND('BASE DE DATOS'!$A334='Tablero Indicadores 2 Trimestre'!$G$2,IF('Tablero Indicadores 2 Trimestre'!$G$3="Primer Trimestre",OR('BASE DE DATOS'!$O334="Trimestral",'BASE DE DATOS'!$O334="Mensual"),IF('Tablero Indicadores 2 Trimestre'!$G$3="Segundo Trimestre",OR('BASE DE DATOS'!$O334="Trimestral",'BASE DE DATOS'!$O334="Mensual",'BASE DE DATOS'!$O334="Semestral"),IF('Tablero Indicadores 2 Trimestre'!$G$3="Tercer Trimestre",OR('BASE DE DATOS'!$O334="Trimestral",'BASE DE DATOS'!$O334="Mensual"),OR('BASE DE DATOS'!$O334="Trimestral",'BASE DE DATOS'!$O334="Mensual",'BASE DE DATOS'!$O334="Semestral",'BASE DE DATOS'!$O334="Anual")))))</f>
        <v>0</v>
      </c>
      <c r="C334" s="13" t="str">
        <f>IF(B334,COUNTIF($B$2:B334,TRUE()),"")</f>
        <v/>
      </c>
    </row>
    <row r="335" spans="1:3" x14ac:dyDescent="0.25">
      <c r="A335" s="13"/>
      <c r="B335" s="13" t="b">
        <f>AND('BASE DE DATOS'!$A335='Tablero Indicadores 2 Trimestre'!$G$2,IF('Tablero Indicadores 2 Trimestre'!$G$3="Primer Trimestre",OR('BASE DE DATOS'!$O335="Trimestral",'BASE DE DATOS'!$O335="Mensual"),IF('Tablero Indicadores 2 Trimestre'!$G$3="Segundo Trimestre",OR('BASE DE DATOS'!$O335="Trimestral",'BASE DE DATOS'!$O335="Mensual",'BASE DE DATOS'!$O335="Semestral"),IF('Tablero Indicadores 2 Trimestre'!$G$3="Tercer Trimestre",OR('BASE DE DATOS'!$O335="Trimestral",'BASE DE DATOS'!$O335="Mensual"),OR('BASE DE DATOS'!$O335="Trimestral",'BASE DE DATOS'!$O335="Mensual",'BASE DE DATOS'!$O335="Semestral",'BASE DE DATOS'!$O335="Anual")))))</f>
        <v>0</v>
      </c>
      <c r="C335" s="13" t="str">
        <f>IF(B335,COUNTIF($B$2:B335,TRUE()),"")</f>
        <v/>
      </c>
    </row>
    <row r="336" spans="1:3" x14ac:dyDescent="0.25">
      <c r="A336" s="13"/>
      <c r="B336" s="13" t="b">
        <f>AND('BASE DE DATOS'!$A336='Tablero Indicadores 2 Trimestre'!$G$2,IF('Tablero Indicadores 2 Trimestre'!$G$3="Primer Trimestre",OR('BASE DE DATOS'!$O336="Trimestral",'BASE DE DATOS'!$O336="Mensual"),IF('Tablero Indicadores 2 Trimestre'!$G$3="Segundo Trimestre",OR('BASE DE DATOS'!$O336="Trimestral",'BASE DE DATOS'!$O336="Mensual",'BASE DE DATOS'!$O336="Semestral"),IF('Tablero Indicadores 2 Trimestre'!$G$3="Tercer Trimestre",OR('BASE DE DATOS'!$O336="Trimestral",'BASE DE DATOS'!$O336="Mensual"),OR('BASE DE DATOS'!$O336="Trimestral",'BASE DE DATOS'!$O336="Mensual",'BASE DE DATOS'!$O336="Semestral",'BASE DE DATOS'!$O336="Anual")))))</f>
        <v>0</v>
      </c>
      <c r="C336" s="13" t="str">
        <f>IF(B336,COUNTIF($B$2:B336,TRUE()),"")</f>
        <v/>
      </c>
    </row>
    <row r="337" spans="1:3" x14ac:dyDescent="0.25">
      <c r="A337" s="13"/>
      <c r="B337" s="13" t="b">
        <f>AND('BASE DE DATOS'!$A337='Tablero Indicadores 2 Trimestre'!$G$2,IF('Tablero Indicadores 2 Trimestre'!$G$3="Primer Trimestre",OR('BASE DE DATOS'!$O337="Trimestral",'BASE DE DATOS'!$O337="Mensual"),IF('Tablero Indicadores 2 Trimestre'!$G$3="Segundo Trimestre",OR('BASE DE DATOS'!$O337="Trimestral",'BASE DE DATOS'!$O337="Mensual",'BASE DE DATOS'!$O337="Semestral"),IF('Tablero Indicadores 2 Trimestre'!$G$3="Tercer Trimestre",OR('BASE DE DATOS'!$O337="Trimestral",'BASE DE DATOS'!$O337="Mensual"),OR('BASE DE DATOS'!$O337="Trimestral",'BASE DE DATOS'!$O337="Mensual",'BASE DE DATOS'!$O337="Semestral",'BASE DE DATOS'!$O337="Anual")))))</f>
        <v>0</v>
      </c>
      <c r="C337" s="13" t="str">
        <f>IF(B337,COUNTIF($B$2:B337,TRUE()),"")</f>
        <v/>
      </c>
    </row>
    <row r="338" spans="1:3" x14ac:dyDescent="0.25">
      <c r="A338" s="13"/>
      <c r="B338" s="13" t="b">
        <f>AND('BASE DE DATOS'!$A338='Tablero Indicadores 2 Trimestre'!$G$2,IF('Tablero Indicadores 2 Trimestre'!$G$3="Primer Trimestre",OR('BASE DE DATOS'!$O338="Trimestral",'BASE DE DATOS'!$O338="Mensual"),IF('Tablero Indicadores 2 Trimestre'!$G$3="Segundo Trimestre",OR('BASE DE DATOS'!$O338="Trimestral",'BASE DE DATOS'!$O338="Mensual",'BASE DE DATOS'!$O338="Semestral"),IF('Tablero Indicadores 2 Trimestre'!$G$3="Tercer Trimestre",OR('BASE DE DATOS'!$O338="Trimestral",'BASE DE DATOS'!$O338="Mensual"),OR('BASE DE DATOS'!$O338="Trimestral",'BASE DE DATOS'!$O338="Mensual",'BASE DE DATOS'!$O338="Semestral",'BASE DE DATOS'!$O338="Anual")))))</f>
        <v>0</v>
      </c>
      <c r="C338" s="13" t="str">
        <f>IF(B338,COUNTIF($B$2:B338,TRUE()),"")</f>
        <v/>
      </c>
    </row>
    <row r="339" spans="1:3" x14ac:dyDescent="0.25">
      <c r="A339" s="13"/>
      <c r="B339" s="13" t="b">
        <f>AND('BASE DE DATOS'!$A339='Tablero Indicadores 2 Trimestre'!$G$2,IF('Tablero Indicadores 2 Trimestre'!$G$3="Primer Trimestre",OR('BASE DE DATOS'!$O339="Trimestral",'BASE DE DATOS'!$O339="Mensual"),IF('Tablero Indicadores 2 Trimestre'!$G$3="Segundo Trimestre",OR('BASE DE DATOS'!$O339="Trimestral",'BASE DE DATOS'!$O339="Mensual",'BASE DE DATOS'!$O339="Semestral"),IF('Tablero Indicadores 2 Trimestre'!$G$3="Tercer Trimestre",OR('BASE DE DATOS'!$O339="Trimestral",'BASE DE DATOS'!$O339="Mensual"),OR('BASE DE DATOS'!$O339="Trimestral",'BASE DE DATOS'!$O339="Mensual",'BASE DE DATOS'!$O339="Semestral",'BASE DE DATOS'!$O339="Anual")))))</f>
        <v>0</v>
      </c>
      <c r="C339" s="13" t="str">
        <f>IF(B339,COUNTIF($B$2:B339,TRUE()),"")</f>
        <v/>
      </c>
    </row>
    <row r="340" spans="1:3" x14ac:dyDescent="0.25">
      <c r="A340" s="13"/>
      <c r="B340" s="13" t="b">
        <f>AND('BASE DE DATOS'!$A340='Tablero Indicadores 2 Trimestre'!$G$2,IF('Tablero Indicadores 2 Trimestre'!$G$3="Primer Trimestre",OR('BASE DE DATOS'!$O340="Trimestral",'BASE DE DATOS'!$O340="Mensual"),IF('Tablero Indicadores 2 Trimestre'!$G$3="Segundo Trimestre",OR('BASE DE DATOS'!$O340="Trimestral",'BASE DE DATOS'!$O340="Mensual",'BASE DE DATOS'!$O340="Semestral"),IF('Tablero Indicadores 2 Trimestre'!$G$3="Tercer Trimestre",OR('BASE DE DATOS'!$O340="Trimestral",'BASE DE DATOS'!$O340="Mensual"),OR('BASE DE DATOS'!$O340="Trimestral",'BASE DE DATOS'!$O340="Mensual",'BASE DE DATOS'!$O340="Semestral",'BASE DE DATOS'!$O340="Anual")))))</f>
        <v>0</v>
      </c>
      <c r="C340" s="13" t="str">
        <f>IF(B340,COUNTIF($B$2:B340,TRUE()),"")</f>
        <v/>
      </c>
    </row>
    <row r="341" spans="1:3" x14ac:dyDescent="0.25">
      <c r="A341" s="13"/>
      <c r="B341" s="13" t="b">
        <f>AND('BASE DE DATOS'!$A341='Tablero Indicadores 2 Trimestre'!$G$2,IF('Tablero Indicadores 2 Trimestre'!$G$3="Primer Trimestre",OR('BASE DE DATOS'!$O341="Trimestral",'BASE DE DATOS'!$O341="Mensual"),IF('Tablero Indicadores 2 Trimestre'!$G$3="Segundo Trimestre",OR('BASE DE DATOS'!$O341="Trimestral",'BASE DE DATOS'!$O341="Mensual",'BASE DE DATOS'!$O341="Semestral"),IF('Tablero Indicadores 2 Trimestre'!$G$3="Tercer Trimestre",OR('BASE DE DATOS'!$O341="Trimestral",'BASE DE DATOS'!$O341="Mensual"),OR('BASE DE DATOS'!$O341="Trimestral",'BASE DE DATOS'!$O341="Mensual",'BASE DE DATOS'!$O341="Semestral",'BASE DE DATOS'!$O341="Anual")))))</f>
        <v>0</v>
      </c>
      <c r="C341" s="13" t="str">
        <f>IF(B341,COUNTIF($B$2:B341,TRUE()),"")</f>
        <v/>
      </c>
    </row>
    <row r="342" spans="1:3" x14ac:dyDescent="0.25">
      <c r="A342" s="13"/>
      <c r="B342" s="13" t="b">
        <f>AND('BASE DE DATOS'!$A342='Tablero Indicadores 2 Trimestre'!$G$2,IF('Tablero Indicadores 2 Trimestre'!$G$3="Primer Trimestre",OR('BASE DE DATOS'!$O342="Trimestral",'BASE DE DATOS'!$O342="Mensual"),IF('Tablero Indicadores 2 Trimestre'!$G$3="Segundo Trimestre",OR('BASE DE DATOS'!$O342="Trimestral",'BASE DE DATOS'!$O342="Mensual",'BASE DE DATOS'!$O342="Semestral"),IF('Tablero Indicadores 2 Trimestre'!$G$3="Tercer Trimestre",OR('BASE DE DATOS'!$O342="Trimestral",'BASE DE DATOS'!$O342="Mensual"),OR('BASE DE DATOS'!$O342="Trimestral",'BASE DE DATOS'!$O342="Mensual",'BASE DE DATOS'!$O342="Semestral",'BASE DE DATOS'!$O342="Anual")))))</f>
        <v>0</v>
      </c>
      <c r="C342" s="13" t="str">
        <f>IF(B342,COUNTIF($B$2:B342,TRUE()),"")</f>
        <v/>
      </c>
    </row>
    <row r="343" spans="1:3" x14ac:dyDescent="0.25">
      <c r="A343" s="13"/>
      <c r="B343" s="13" t="b">
        <f>AND('BASE DE DATOS'!$A343='Tablero Indicadores 2 Trimestre'!$G$2,IF('Tablero Indicadores 2 Trimestre'!$G$3="Primer Trimestre",OR('BASE DE DATOS'!$O343="Trimestral",'BASE DE DATOS'!$O343="Mensual"),IF('Tablero Indicadores 2 Trimestre'!$G$3="Segundo Trimestre",OR('BASE DE DATOS'!$O343="Trimestral",'BASE DE DATOS'!$O343="Mensual",'BASE DE DATOS'!$O343="Semestral"),IF('Tablero Indicadores 2 Trimestre'!$G$3="Tercer Trimestre",OR('BASE DE DATOS'!$O343="Trimestral",'BASE DE DATOS'!$O343="Mensual"),OR('BASE DE DATOS'!$O343="Trimestral",'BASE DE DATOS'!$O343="Mensual",'BASE DE DATOS'!$O343="Semestral",'BASE DE DATOS'!$O343="Anual")))))</f>
        <v>0</v>
      </c>
      <c r="C343" s="13" t="str">
        <f>IF(B343,COUNTIF($B$2:B343,TRUE()),"")</f>
        <v/>
      </c>
    </row>
    <row r="344" spans="1:3" x14ac:dyDescent="0.25">
      <c r="A344" s="13"/>
      <c r="B344" s="13" t="b">
        <f>AND('BASE DE DATOS'!$A344='Tablero Indicadores 2 Trimestre'!$G$2,IF('Tablero Indicadores 2 Trimestre'!$G$3="Primer Trimestre",OR('BASE DE DATOS'!$O344="Trimestral",'BASE DE DATOS'!$O344="Mensual"),IF('Tablero Indicadores 2 Trimestre'!$G$3="Segundo Trimestre",OR('BASE DE DATOS'!$O344="Trimestral",'BASE DE DATOS'!$O344="Mensual",'BASE DE DATOS'!$O344="Semestral"),IF('Tablero Indicadores 2 Trimestre'!$G$3="Tercer Trimestre",OR('BASE DE DATOS'!$O344="Trimestral",'BASE DE DATOS'!$O344="Mensual"),OR('BASE DE DATOS'!$O344="Trimestral",'BASE DE DATOS'!$O344="Mensual",'BASE DE DATOS'!$O344="Semestral",'BASE DE DATOS'!$O344="Anual")))))</f>
        <v>0</v>
      </c>
      <c r="C344" s="13" t="str">
        <f>IF(B344,COUNTIF($B$2:B344,TRUE()),"")</f>
        <v/>
      </c>
    </row>
    <row r="345" spans="1:3" x14ac:dyDescent="0.25">
      <c r="A345" s="13"/>
      <c r="B345" s="13" t="b">
        <f>AND('BASE DE DATOS'!$A345='Tablero Indicadores 2 Trimestre'!$G$2,IF('Tablero Indicadores 2 Trimestre'!$G$3="Primer Trimestre",OR('BASE DE DATOS'!$O345="Trimestral",'BASE DE DATOS'!$O345="Mensual"),IF('Tablero Indicadores 2 Trimestre'!$G$3="Segundo Trimestre",OR('BASE DE DATOS'!$O345="Trimestral",'BASE DE DATOS'!$O345="Mensual",'BASE DE DATOS'!$O345="Semestral"),IF('Tablero Indicadores 2 Trimestre'!$G$3="Tercer Trimestre",OR('BASE DE DATOS'!$O345="Trimestral",'BASE DE DATOS'!$O345="Mensual"),OR('BASE DE DATOS'!$O345="Trimestral",'BASE DE DATOS'!$O345="Mensual",'BASE DE DATOS'!$O345="Semestral",'BASE DE DATOS'!$O345="Anual")))))</f>
        <v>0</v>
      </c>
      <c r="C345" s="13" t="str">
        <f>IF(B345,COUNTIF($B$2:B345,TRUE()),"")</f>
        <v/>
      </c>
    </row>
    <row r="346" spans="1:3" x14ac:dyDescent="0.25">
      <c r="A346" s="13"/>
      <c r="B346" s="13" t="b">
        <f>AND('BASE DE DATOS'!$A346='Tablero Indicadores 2 Trimestre'!$G$2,IF('Tablero Indicadores 2 Trimestre'!$G$3="Primer Trimestre",OR('BASE DE DATOS'!$O346="Trimestral",'BASE DE DATOS'!$O346="Mensual"),IF('Tablero Indicadores 2 Trimestre'!$G$3="Segundo Trimestre",OR('BASE DE DATOS'!$O346="Trimestral",'BASE DE DATOS'!$O346="Mensual",'BASE DE DATOS'!$O346="Semestral"),IF('Tablero Indicadores 2 Trimestre'!$G$3="Tercer Trimestre",OR('BASE DE DATOS'!$O346="Trimestral",'BASE DE DATOS'!$O346="Mensual"),OR('BASE DE DATOS'!$O346="Trimestral",'BASE DE DATOS'!$O346="Mensual",'BASE DE DATOS'!$O346="Semestral",'BASE DE DATOS'!$O346="Anual")))))</f>
        <v>0</v>
      </c>
      <c r="C346" s="13" t="str">
        <f>IF(B346,COUNTIF($B$2:B346,TRUE()),"")</f>
        <v/>
      </c>
    </row>
    <row r="347" spans="1:3" x14ac:dyDescent="0.25">
      <c r="A347" s="13"/>
      <c r="B347" s="13" t="b">
        <f>AND('BASE DE DATOS'!$A347='Tablero Indicadores 2 Trimestre'!$G$2,IF('Tablero Indicadores 2 Trimestre'!$G$3="Primer Trimestre",OR('BASE DE DATOS'!$O347="Trimestral",'BASE DE DATOS'!$O347="Mensual"),IF('Tablero Indicadores 2 Trimestre'!$G$3="Segundo Trimestre",OR('BASE DE DATOS'!$O347="Trimestral",'BASE DE DATOS'!$O347="Mensual",'BASE DE DATOS'!$O347="Semestral"),IF('Tablero Indicadores 2 Trimestre'!$G$3="Tercer Trimestre",OR('BASE DE DATOS'!$O347="Trimestral",'BASE DE DATOS'!$O347="Mensual"),OR('BASE DE DATOS'!$O347="Trimestral",'BASE DE DATOS'!$O347="Mensual",'BASE DE DATOS'!$O347="Semestral",'BASE DE DATOS'!$O347="Anual")))))</f>
        <v>0</v>
      </c>
      <c r="C347" s="13" t="str">
        <f>IF(B347,COUNTIF($B$2:B347,TRUE()),"")</f>
        <v/>
      </c>
    </row>
    <row r="348" spans="1:3" x14ac:dyDescent="0.25">
      <c r="A348" s="13"/>
      <c r="B348" s="13" t="b">
        <f>AND('BASE DE DATOS'!$A348='Tablero Indicadores 2 Trimestre'!$G$2,IF('Tablero Indicadores 2 Trimestre'!$G$3="Primer Trimestre",OR('BASE DE DATOS'!$O348="Trimestral",'BASE DE DATOS'!$O348="Mensual"),IF('Tablero Indicadores 2 Trimestre'!$G$3="Segundo Trimestre",OR('BASE DE DATOS'!$O348="Trimestral",'BASE DE DATOS'!$O348="Mensual",'BASE DE DATOS'!$O348="Semestral"),IF('Tablero Indicadores 2 Trimestre'!$G$3="Tercer Trimestre",OR('BASE DE DATOS'!$O348="Trimestral",'BASE DE DATOS'!$O348="Mensual"),OR('BASE DE DATOS'!$O348="Trimestral",'BASE DE DATOS'!$O348="Mensual",'BASE DE DATOS'!$O348="Semestral",'BASE DE DATOS'!$O348="Anual")))))</f>
        <v>0</v>
      </c>
      <c r="C348" s="13" t="str">
        <f>IF(B348,COUNTIF($B$2:B348,TRUE()),"")</f>
        <v/>
      </c>
    </row>
    <row r="349" spans="1:3" x14ac:dyDescent="0.25">
      <c r="A349" s="13"/>
      <c r="B349" s="13" t="b">
        <f>AND('BASE DE DATOS'!$A349='Tablero Indicadores 2 Trimestre'!$G$2,IF('Tablero Indicadores 2 Trimestre'!$G$3="Primer Trimestre",OR('BASE DE DATOS'!$O349="Trimestral",'BASE DE DATOS'!$O349="Mensual"),IF('Tablero Indicadores 2 Trimestre'!$G$3="Segundo Trimestre",OR('BASE DE DATOS'!$O349="Trimestral",'BASE DE DATOS'!$O349="Mensual",'BASE DE DATOS'!$O349="Semestral"),IF('Tablero Indicadores 2 Trimestre'!$G$3="Tercer Trimestre",OR('BASE DE DATOS'!$O349="Trimestral",'BASE DE DATOS'!$O349="Mensual"),OR('BASE DE DATOS'!$O349="Trimestral",'BASE DE DATOS'!$O349="Mensual",'BASE DE DATOS'!$O349="Semestral",'BASE DE DATOS'!$O349="Anual")))))</f>
        <v>0</v>
      </c>
      <c r="C349" s="13" t="str">
        <f>IF(B349,COUNTIF($B$2:B349,TRUE()),"")</f>
        <v/>
      </c>
    </row>
    <row r="350" spans="1:3" x14ac:dyDescent="0.25">
      <c r="A350" s="13"/>
      <c r="B350" s="13" t="b">
        <f>AND('BASE DE DATOS'!$A350='Tablero Indicadores 2 Trimestre'!$G$2,IF('Tablero Indicadores 2 Trimestre'!$G$3="Primer Trimestre",OR('BASE DE DATOS'!$O350="Trimestral",'BASE DE DATOS'!$O350="Mensual"),IF('Tablero Indicadores 2 Trimestre'!$G$3="Segundo Trimestre",OR('BASE DE DATOS'!$O350="Trimestral",'BASE DE DATOS'!$O350="Mensual",'BASE DE DATOS'!$O350="Semestral"),IF('Tablero Indicadores 2 Trimestre'!$G$3="Tercer Trimestre",OR('BASE DE DATOS'!$O350="Trimestral",'BASE DE DATOS'!$O350="Mensual"),OR('BASE DE DATOS'!$O350="Trimestral",'BASE DE DATOS'!$O350="Mensual",'BASE DE DATOS'!$O350="Semestral",'BASE DE DATOS'!$O350="Anual")))))</f>
        <v>0</v>
      </c>
      <c r="C350" s="13" t="str">
        <f>IF(B350,COUNTIF($B$2:B350,TRUE()),"")</f>
        <v/>
      </c>
    </row>
    <row r="351" spans="1:3" x14ac:dyDescent="0.25">
      <c r="A351" s="13"/>
      <c r="B351" s="13" t="b">
        <f>AND('BASE DE DATOS'!$A351='Tablero Indicadores 2 Trimestre'!$G$2,IF('Tablero Indicadores 2 Trimestre'!$G$3="Primer Trimestre",OR('BASE DE DATOS'!$O351="Trimestral",'BASE DE DATOS'!$O351="Mensual"),IF('Tablero Indicadores 2 Trimestre'!$G$3="Segundo Trimestre",OR('BASE DE DATOS'!$O351="Trimestral",'BASE DE DATOS'!$O351="Mensual",'BASE DE DATOS'!$O351="Semestral"),IF('Tablero Indicadores 2 Trimestre'!$G$3="Tercer Trimestre",OR('BASE DE DATOS'!$O351="Trimestral",'BASE DE DATOS'!$O351="Mensual"),OR('BASE DE DATOS'!$O351="Trimestral",'BASE DE DATOS'!$O351="Mensual",'BASE DE DATOS'!$O351="Semestral",'BASE DE DATOS'!$O351="Anual")))))</f>
        <v>0</v>
      </c>
      <c r="C351" s="13" t="str">
        <f>IF(B351,COUNTIF($B$2:B351,TRUE()),"")</f>
        <v/>
      </c>
    </row>
    <row r="352" spans="1:3" x14ac:dyDescent="0.25">
      <c r="A352" s="13"/>
      <c r="B352" s="13" t="b">
        <f>AND('BASE DE DATOS'!$A352='Tablero Indicadores 2 Trimestre'!$G$2,IF('Tablero Indicadores 2 Trimestre'!$G$3="Primer Trimestre",OR('BASE DE DATOS'!$O352="Trimestral",'BASE DE DATOS'!$O352="Mensual"),IF('Tablero Indicadores 2 Trimestre'!$G$3="Segundo Trimestre",OR('BASE DE DATOS'!$O352="Trimestral",'BASE DE DATOS'!$O352="Mensual",'BASE DE DATOS'!$O352="Semestral"),IF('Tablero Indicadores 2 Trimestre'!$G$3="Tercer Trimestre",OR('BASE DE DATOS'!$O352="Trimestral",'BASE DE DATOS'!$O352="Mensual"),OR('BASE DE DATOS'!$O352="Trimestral",'BASE DE DATOS'!$O352="Mensual",'BASE DE DATOS'!$O352="Semestral",'BASE DE DATOS'!$O352="Anual")))))</f>
        <v>0</v>
      </c>
      <c r="C352" s="13" t="str">
        <f>IF(B352,COUNTIF($B$2:B352,TRUE()),"")</f>
        <v/>
      </c>
    </row>
    <row r="353" spans="1:3" x14ac:dyDescent="0.25">
      <c r="A353" s="13"/>
      <c r="B353" s="13" t="b">
        <f>AND('BASE DE DATOS'!$A353='Tablero Indicadores 2 Trimestre'!$G$2,IF('Tablero Indicadores 2 Trimestre'!$G$3="Primer Trimestre",OR('BASE DE DATOS'!$O353="Trimestral",'BASE DE DATOS'!$O353="Mensual"),IF('Tablero Indicadores 2 Trimestre'!$G$3="Segundo Trimestre",OR('BASE DE DATOS'!$O353="Trimestral",'BASE DE DATOS'!$O353="Mensual",'BASE DE DATOS'!$O353="Semestral"),IF('Tablero Indicadores 2 Trimestre'!$G$3="Tercer Trimestre",OR('BASE DE DATOS'!$O353="Trimestral",'BASE DE DATOS'!$O353="Mensual"),OR('BASE DE DATOS'!$O353="Trimestral",'BASE DE DATOS'!$O353="Mensual",'BASE DE DATOS'!$O353="Semestral",'BASE DE DATOS'!$O353="Anual")))))</f>
        <v>0</v>
      </c>
      <c r="C353" s="13" t="str">
        <f>IF(B353,COUNTIF($B$2:B353,TRUE()),"")</f>
        <v/>
      </c>
    </row>
    <row r="354" spans="1:3" x14ac:dyDescent="0.25">
      <c r="A354" s="13"/>
      <c r="B354" s="13" t="b">
        <f>AND('BASE DE DATOS'!$A354='Tablero Indicadores 2 Trimestre'!$G$2,IF('Tablero Indicadores 2 Trimestre'!$G$3="Primer Trimestre",OR('BASE DE DATOS'!$O354="Trimestral",'BASE DE DATOS'!$O354="Mensual"),IF('Tablero Indicadores 2 Trimestre'!$G$3="Segundo Trimestre",OR('BASE DE DATOS'!$O354="Trimestral",'BASE DE DATOS'!$O354="Mensual",'BASE DE DATOS'!$O354="Semestral"),IF('Tablero Indicadores 2 Trimestre'!$G$3="Tercer Trimestre",OR('BASE DE DATOS'!$O354="Trimestral",'BASE DE DATOS'!$O354="Mensual"),OR('BASE DE DATOS'!$O354="Trimestral",'BASE DE DATOS'!$O354="Mensual",'BASE DE DATOS'!$O354="Semestral",'BASE DE DATOS'!$O354="Anual")))))</f>
        <v>0</v>
      </c>
      <c r="C354" s="13" t="str">
        <f>IF(B354,COUNTIF($B$2:B354,TRUE()),"")</f>
        <v/>
      </c>
    </row>
    <row r="355" spans="1:3" x14ac:dyDescent="0.25">
      <c r="A355" s="13"/>
      <c r="B355" s="13" t="b">
        <f>AND('BASE DE DATOS'!$A355='Tablero Indicadores 2 Trimestre'!$G$2,IF('Tablero Indicadores 2 Trimestre'!$G$3="Primer Trimestre",OR('BASE DE DATOS'!$O355="Trimestral",'BASE DE DATOS'!$O355="Mensual"),IF('Tablero Indicadores 2 Trimestre'!$G$3="Segundo Trimestre",OR('BASE DE DATOS'!$O355="Trimestral",'BASE DE DATOS'!$O355="Mensual",'BASE DE DATOS'!$O355="Semestral"),IF('Tablero Indicadores 2 Trimestre'!$G$3="Tercer Trimestre",OR('BASE DE DATOS'!$O355="Trimestral",'BASE DE DATOS'!$O355="Mensual"),OR('BASE DE DATOS'!$O355="Trimestral",'BASE DE DATOS'!$O355="Mensual",'BASE DE DATOS'!$O355="Semestral",'BASE DE DATOS'!$O355="Anual")))))</f>
        <v>0</v>
      </c>
      <c r="C355" s="13" t="str">
        <f>IF(B355,COUNTIF($B$2:B355,TRUE()),"")</f>
        <v/>
      </c>
    </row>
    <row r="356" spans="1:3" x14ac:dyDescent="0.25">
      <c r="A356" s="13"/>
      <c r="B356" s="13" t="b">
        <f>AND('BASE DE DATOS'!$A356='Tablero Indicadores 2 Trimestre'!$G$2,IF('Tablero Indicadores 2 Trimestre'!$G$3="Primer Trimestre",OR('BASE DE DATOS'!$O356="Trimestral",'BASE DE DATOS'!$O356="Mensual"),IF('Tablero Indicadores 2 Trimestre'!$G$3="Segundo Trimestre",OR('BASE DE DATOS'!$O356="Trimestral",'BASE DE DATOS'!$O356="Mensual",'BASE DE DATOS'!$O356="Semestral"),IF('Tablero Indicadores 2 Trimestre'!$G$3="Tercer Trimestre",OR('BASE DE DATOS'!$O356="Trimestral",'BASE DE DATOS'!$O356="Mensual"),OR('BASE DE DATOS'!$O356="Trimestral",'BASE DE DATOS'!$O356="Mensual",'BASE DE DATOS'!$O356="Semestral",'BASE DE DATOS'!$O356="Anual")))))</f>
        <v>0</v>
      </c>
      <c r="C356" s="13" t="str">
        <f>IF(B356,COUNTIF($B$2:B356,TRUE()),"")</f>
        <v/>
      </c>
    </row>
    <row r="357" spans="1:3" x14ac:dyDescent="0.25">
      <c r="A357" s="13"/>
      <c r="B357" s="13" t="b">
        <f>AND('BASE DE DATOS'!$A357='Tablero Indicadores 2 Trimestre'!$G$2,IF('Tablero Indicadores 2 Trimestre'!$G$3="Primer Trimestre",OR('BASE DE DATOS'!$O357="Trimestral",'BASE DE DATOS'!$O357="Mensual"),IF('Tablero Indicadores 2 Trimestre'!$G$3="Segundo Trimestre",OR('BASE DE DATOS'!$O357="Trimestral",'BASE DE DATOS'!$O357="Mensual",'BASE DE DATOS'!$O357="Semestral"),IF('Tablero Indicadores 2 Trimestre'!$G$3="Tercer Trimestre",OR('BASE DE DATOS'!$O357="Trimestral",'BASE DE DATOS'!$O357="Mensual"),OR('BASE DE DATOS'!$O357="Trimestral",'BASE DE DATOS'!$O357="Mensual",'BASE DE DATOS'!$O357="Semestral",'BASE DE DATOS'!$O357="Anual")))))</f>
        <v>0</v>
      </c>
      <c r="C357" s="13" t="str">
        <f>IF(B357,COUNTIF($B$2:B357,TRUE()),"")</f>
        <v/>
      </c>
    </row>
    <row r="358" spans="1:3" x14ac:dyDescent="0.25">
      <c r="A358" s="13"/>
      <c r="B358" s="13" t="b">
        <f>AND('BASE DE DATOS'!$A358='Tablero Indicadores 2 Trimestre'!$G$2,IF('Tablero Indicadores 2 Trimestre'!$G$3="Primer Trimestre",OR('BASE DE DATOS'!$O358="Trimestral",'BASE DE DATOS'!$O358="Mensual"),IF('Tablero Indicadores 2 Trimestre'!$G$3="Segundo Trimestre",OR('BASE DE DATOS'!$O358="Trimestral",'BASE DE DATOS'!$O358="Mensual",'BASE DE DATOS'!$O358="Semestral"),IF('Tablero Indicadores 2 Trimestre'!$G$3="Tercer Trimestre",OR('BASE DE DATOS'!$O358="Trimestral",'BASE DE DATOS'!$O358="Mensual"),OR('BASE DE DATOS'!$O358="Trimestral",'BASE DE DATOS'!$O358="Mensual",'BASE DE DATOS'!$O358="Semestral",'BASE DE DATOS'!$O358="Anual")))))</f>
        <v>0</v>
      </c>
      <c r="C358" s="13" t="str">
        <f>IF(B358,COUNTIF($B$2:B358,TRUE()),"")</f>
        <v/>
      </c>
    </row>
    <row r="359" spans="1:3" x14ac:dyDescent="0.25">
      <c r="A359" s="13"/>
      <c r="B359" s="13" t="b">
        <f>AND('BASE DE DATOS'!$A359='Tablero Indicadores 2 Trimestre'!$G$2,IF('Tablero Indicadores 2 Trimestre'!$G$3="Primer Trimestre",OR('BASE DE DATOS'!$O359="Trimestral",'BASE DE DATOS'!$O359="Mensual"),IF('Tablero Indicadores 2 Trimestre'!$G$3="Segundo Trimestre",OR('BASE DE DATOS'!$O359="Trimestral",'BASE DE DATOS'!$O359="Mensual",'BASE DE DATOS'!$O359="Semestral"),IF('Tablero Indicadores 2 Trimestre'!$G$3="Tercer Trimestre",OR('BASE DE DATOS'!$O359="Trimestral",'BASE DE DATOS'!$O359="Mensual"),OR('BASE DE DATOS'!$O359="Trimestral",'BASE DE DATOS'!$O359="Mensual",'BASE DE DATOS'!$O359="Semestral",'BASE DE DATOS'!$O359="Anual")))))</f>
        <v>0</v>
      </c>
      <c r="C359" s="13" t="str">
        <f>IF(B359,COUNTIF($B$2:B359,TRUE()),"")</f>
        <v/>
      </c>
    </row>
    <row r="360" spans="1:3" x14ac:dyDescent="0.25">
      <c r="A360" s="13"/>
      <c r="B360" s="13" t="b">
        <f>AND('BASE DE DATOS'!$A360='Tablero Indicadores 2 Trimestre'!$G$2,IF('Tablero Indicadores 2 Trimestre'!$G$3="Primer Trimestre",OR('BASE DE DATOS'!$O360="Trimestral",'BASE DE DATOS'!$O360="Mensual"),IF('Tablero Indicadores 2 Trimestre'!$G$3="Segundo Trimestre",OR('BASE DE DATOS'!$O360="Trimestral",'BASE DE DATOS'!$O360="Mensual",'BASE DE DATOS'!$O360="Semestral"),IF('Tablero Indicadores 2 Trimestre'!$G$3="Tercer Trimestre",OR('BASE DE DATOS'!$O360="Trimestral",'BASE DE DATOS'!$O360="Mensual"),OR('BASE DE DATOS'!$O360="Trimestral",'BASE DE DATOS'!$O360="Mensual",'BASE DE DATOS'!$O360="Semestral",'BASE DE DATOS'!$O360="Anual")))))</f>
        <v>0</v>
      </c>
      <c r="C360" s="13" t="str">
        <f>IF(B360,COUNTIF($B$2:B360,TRUE()),"")</f>
        <v/>
      </c>
    </row>
    <row r="361" spans="1:3" x14ac:dyDescent="0.25">
      <c r="A361" s="13"/>
      <c r="B361" s="13" t="b">
        <f>AND('BASE DE DATOS'!$A361='Tablero Indicadores 2 Trimestre'!$G$2,IF('Tablero Indicadores 2 Trimestre'!$G$3="Primer Trimestre",OR('BASE DE DATOS'!$O361="Trimestral",'BASE DE DATOS'!$O361="Mensual"),IF('Tablero Indicadores 2 Trimestre'!$G$3="Segundo Trimestre",OR('BASE DE DATOS'!$O361="Trimestral",'BASE DE DATOS'!$O361="Mensual",'BASE DE DATOS'!$O361="Semestral"),IF('Tablero Indicadores 2 Trimestre'!$G$3="Tercer Trimestre",OR('BASE DE DATOS'!$O361="Trimestral",'BASE DE DATOS'!$O361="Mensual"),OR('BASE DE DATOS'!$O361="Trimestral",'BASE DE DATOS'!$O361="Mensual",'BASE DE DATOS'!$O361="Semestral",'BASE DE DATOS'!$O361="Anual")))))</f>
        <v>0</v>
      </c>
      <c r="C361" s="13" t="str">
        <f>IF(B361,COUNTIF($B$2:B361,TRUE()),"")</f>
        <v/>
      </c>
    </row>
    <row r="362" spans="1:3" x14ac:dyDescent="0.25">
      <c r="A362" s="13"/>
      <c r="B362" s="13" t="b">
        <f>AND('BASE DE DATOS'!$A362='Tablero Indicadores 2 Trimestre'!$G$2,IF('Tablero Indicadores 2 Trimestre'!$G$3="Primer Trimestre",OR('BASE DE DATOS'!$O362="Trimestral",'BASE DE DATOS'!$O362="Mensual"),IF('Tablero Indicadores 2 Trimestre'!$G$3="Segundo Trimestre",OR('BASE DE DATOS'!$O362="Trimestral",'BASE DE DATOS'!$O362="Mensual",'BASE DE DATOS'!$O362="Semestral"),IF('Tablero Indicadores 2 Trimestre'!$G$3="Tercer Trimestre",OR('BASE DE DATOS'!$O362="Trimestral",'BASE DE DATOS'!$O362="Mensual"),OR('BASE DE DATOS'!$O362="Trimestral",'BASE DE DATOS'!$O362="Mensual",'BASE DE DATOS'!$O362="Semestral",'BASE DE DATOS'!$O362="Anual")))))</f>
        <v>0</v>
      </c>
      <c r="C362" s="13" t="str">
        <f>IF(B362,COUNTIF($B$2:B362,TRUE()),"")</f>
        <v/>
      </c>
    </row>
    <row r="363" spans="1:3" x14ac:dyDescent="0.25">
      <c r="A363" s="13"/>
      <c r="B363" s="13" t="b">
        <f>AND('BASE DE DATOS'!$A363='Tablero Indicadores 2 Trimestre'!$G$2,IF('Tablero Indicadores 2 Trimestre'!$G$3="Primer Trimestre",OR('BASE DE DATOS'!$O363="Trimestral",'BASE DE DATOS'!$O363="Mensual"),IF('Tablero Indicadores 2 Trimestre'!$G$3="Segundo Trimestre",OR('BASE DE DATOS'!$O363="Trimestral",'BASE DE DATOS'!$O363="Mensual",'BASE DE DATOS'!$O363="Semestral"),IF('Tablero Indicadores 2 Trimestre'!$G$3="Tercer Trimestre",OR('BASE DE DATOS'!$O363="Trimestral",'BASE DE DATOS'!$O363="Mensual"),OR('BASE DE DATOS'!$O363="Trimestral",'BASE DE DATOS'!$O363="Mensual",'BASE DE DATOS'!$O363="Semestral",'BASE DE DATOS'!$O363="Anual")))))</f>
        <v>0</v>
      </c>
      <c r="C363" s="13" t="str">
        <f>IF(B363,COUNTIF($B$2:B363,TRUE()),"")</f>
        <v/>
      </c>
    </row>
    <row r="364" spans="1:3" x14ac:dyDescent="0.25">
      <c r="A364" s="13"/>
      <c r="B364" s="13" t="b">
        <f>AND('BASE DE DATOS'!$A364='Tablero Indicadores 2 Trimestre'!$G$2,IF('Tablero Indicadores 2 Trimestre'!$G$3="Primer Trimestre",OR('BASE DE DATOS'!$O364="Trimestral",'BASE DE DATOS'!$O364="Mensual"),IF('Tablero Indicadores 2 Trimestre'!$G$3="Segundo Trimestre",OR('BASE DE DATOS'!$O364="Trimestral",'BASE DE DATOS'!$O364="Mensual",'BASE DE DATOS'!$O364="Semestral"),IF('Tablero Indicadores 2 Trimestre'!$G$3="Tercer Trimestre",OR('BASE DE DATOS'!$O364="Trimestral",'BASE DE DATOS'!$O364="Mensual"),OR('BASE DE DATOS'!$O364="Trimestral",'BASE DE DATOS'!$O364="Mensual",'BASE DE DATOS'!$O364="Semestral",'BASE DE DATOS'!$O364="Anual")))))</f>
        <v>0</v>
      </c>
      <c r="C364" s="13" t="str">
        <f>IF(B364,COUNTIF($B$2:B364,TRUE()),"")</f>
        <v/>
      </c>
    </row>
    <row r="365" spans="1:3" x14ac:dyDescent="0.25">
      <c r="A365" s="13"/>
      <c r="B365" s="13" t="b">
        <f>AND('BASE DE DATOS'!$A365='Tablero Indicadores 2 Trimestre'!$G$2,IF('Tablero Indicadores 2 Trimestre'!$G$3="Primer Trimestre",OR('BASE DE DATOS'!$O365="Trimestral",'BASE DE DATOS'!$O365="Mensual"),IF('Tablero Indicadores 2 Trimestre'!$G$3="Segundo Trimestre",OR('BASE DE DATOS'!$O365="Trimestral",'BASE DE DATOS'!$O365="Mensual",'BASE DE DATOS'!$O365="Semestral"),IF('Tablero Indicadores 2 Trimestre'!$G$3="Tercer Trimestre",OR('BASE DE DATOS'!$O365="Trimestral",'BASE DE DATOS'!$O365="Mensual"),OR('BASE DE DATOS'!$O365="Trimestral",'BASE DE DATOS'!$O365="Mensual",'BASE DE DATOS'!$O365="Semestral",'BASE DE DATOS'!$O365="Anual")))))</f>
        <v>0</v>
      </c>
      <c r="C365" s="13" t="str">
        <f>IF(B365,COUNTIF($B$2:B365,TRUE()),"")</f>
        <v/>
      </c>
    </row>
    <row r="366" spans="1:3" x14ac:dyDescent="0.25">
      <c r="A366" s="13"/>
      <c r="B366" s="13" t="b">
        <f>AND('BASE DE DATOS'!$A366='Tablero Indicadores 2 Trimestre'!$G$2,IF('Tablero Indicadores 2 Trimestre'!$G$3="Primer Trimestre",OR('BASE DE DATOS'!$O366="Trimestral",'BASE DE DATOS'!$O366="Mensual"),IF('Tablero Indicadores 2 Trimestre'!$G$3="Segundo Trimestre",OR('BASE DE DATOS'!$O366="Trimestral",'BASE DE DATOS'!$O366="Mensual",'BASE DE DATOS'!$O366="Semestral"),IF('Tablero Indicadores 2 Trimestre'!$G$3="Tercer Trimestre",OR('BASE DE DATOS'!$O366="Trimestral",'BASE DE DATOS'!$O366="Mensual"),OR('BASE DE DATOS'!$O366="Trimestral",'BASE DE DATOS'!$O366="Mensual",'BASE DE DATOS'!$O366="Semestral",'BASE DE DATOS'!$O366="Anual")))))</f>
        <v>0</v>
      </c>
      <c r="C366" s="13" t="str">
        <f>IF(B366,COUNTIF($B$2:B366,TRUE()),"")</f>
        <v/>
      </c>
    </row>
    <row r="367" spans="1:3" x14ac:dyDescent="0.25">
      <c r="A367" s="13"/>
      <c r="B367" s="13" t="b">
        <f>AND('BASE DE DATOS'!$A367='Tablero Indicadores 2 Trimestre'!$G$2,IF('Tablero Indicadores 2 Trimestre'!$G$3="Primer Trimestre",OR('BASE DE DATOS'!$O367="Trimestral",'BASE DE DATOS'!$O367="Mensual"),IF('Tablero Indicadores 2 Trimestre'!$G$3="Segundo Trimestre",OR('BASE DE DATOS'!$O367="Trimestral",'BASE DE DATOS'!$O367="Mensual",'BASE DE DATOS'!$O367="Semestral"),IF('Tablero Indicadores 2 Trimestre'!$G$3="Tercer Trimestre",OR('BASE DE DATOS'!$O367="Trimestral",'BASE DE DATOS'!$O367="Mensual"),OR('BASE DE DATOS'!$O367="Trimestral",'BASE DE DATOS'!$O367="Mensual",'BASE DE DATOS'!$O367="Semestral",'BASE DE DATOS'!$O367="Anual")))))</f>
        <v>0</v>
      </c>
      <c r="C367" s="13" t="str">
        <f>IF(B367,COUNTIF($B$2:B367,TRUE()),"")</f>
        <v/>
      </c>
    </row>
    <row r="368" spans="1:3" x14ac:dyDescent="0.25">
      <c r="A368" s="13"/>
      <c r="B368" s="13" t="b">
        <f>AND('BASE DE DATOS'!$A368='Tablero Indicadores 2 Trimestre'!$G$2,IF('Tablero Indicadores 2 Trimestre'!$G$3="Primer Trimestre",OR('BASE DE DATOS'!$O368="Trimestral",'BASE DE DATOS'!$O368="Mensual"),IF('Tablero Indicadores 2 Trimestre'!$G$3="Segundo Trimestre",OR('BASE DE DATOS'!$O368="Trimestral",'BASE DE DATOS'!$O368="Mensual",'BASE DE DATOS'!$O368="Semestral"),IF('Tablero Indicadores 2 Trimestre'!$G$3="Tercer Trimestre",OR('BASE DE DATOS'!$O368="Trimestral",'BASE DE DATOS'!$O368="Mensual"),OR('BASE DE DATOS'!$O368="Trimestral",'BASE DE DATOS'!$O368="Mensual",'BASE DE DATOS'!$O368="Semestral",'BASE DE DATOS'!$O368="Anual")))))</f>
        <v>0</v>
      </c>
      <c r="C368" s="13" t="str">
        <f>IF(B368,COUNTIF($B$2:B368,TRUE()),"")</f>
        <v/>
      </c>
    </row>
    <row r="369" spans="1:3" x14ac:dyDescent="0.25">
      <c r="A369" s="13"/>
      <c r="B369" s="13" t="b">
        <f>AND('BASE DE DATOS'!$A369='Tablero Indicadores 2 Trimestre'!$G$2,IF('Tablero Indicadores 2 Trimestre'!$G$3="Primer Trimestre",OR('BASE DE DATOS'!$O369="Trimestral",'BASE DE DATOS'!$O369="Mensual"),IF('Tablero Indicadores 2 Trimestre'!$G$3="Segundo Trimestre",OR('BASE DE DATOS'!$O369="Trimestral",'BASE DE DATOS'!$O369="Mensual",'BASE DE DATOS'!$O369="Semestral"),IF('Tablero Indicadores 2 Trimestre'!$G$3="Tercer Trimestre",OR('BASE DE DATOS'!$O369="Trimestral",'BASE DE DATOS'!$O369="Mensual"),OR('BASE DE DATOS'!$O369="Trimestral",'BASE DE DATOS'!$O369="Mensual",'BASE DE DATOS'!$O369="Semestral",'BASE DE DATOS'!$O369="Anual")))))</f>
        <v>0</v>
      </c>
      <c r="C369" s="13" t="str">
        <f>IF(B369,COUNTIF($B$2:B369,TRUE()),"")</f>
        <v/>
      </c>
    </row>
    <row r="370" spans="1:3" x14ac:dyDescent="0.25">
      <c r="A370" s="13"/>
      <c r="B370" s="13" t="b">
        <f>AND('BASE DE DATOS'!$A370='Tablero Indicadores 2 Trimestre'!$G$2,IF('Tablero Indicadores 2 Trimestre'!$G$3="Primer Trimestre",OR('BASE DE DATOS'!$O370="Trimestral",'BASE DE DATOS'!$O370="Mensual"),IF('Tablero Indicadores 2 Trimestre'!$G$3="Segundo Trimestre",OR('BASE DE DATOS'!$O370="Trimestral",'BASE DE DATOS'!$O370="Mensual",'BASE DE DATOS'!$O370="Semestral"),IF('Tablero Indicadores 2 Trimestre'!$G$3="Tercer Trimestre",OR('BASE DE DATOS'!$O370="Trimestral",'BASE DE DATOS'!$O370="Mensual"),OR('BASE DE DATOS'!$O370="Trimestral",'BASE DE DATOS'!$O370="Mensual",'BASE DE DATOS'!$O370="Semestral",'BASE DE DATOS'!$O370="Anual")))))</f>
        <v>0</v>
      </c>
      <c r="C370" s="13" t="str">
        <f>IF(B370,COUNTIF($B$2:B370,TRUE()),"")</f>
        <v/>
      </c>
    </row>
    <row r="371" spans="1:3" x14ac:dyDescent="0.25">
      <c r="A371" s="13"/>
      <c r="B371" s="13" t="b">
        <f>AND('BASE DE DATOS'!$A371='Tablero Indicadores 2 Trimestre'!$G$2,IF('Tablero Indicadores 2 Trimestre'!$G$3="Primer Trimestre",OR('BASE DE DATOS'!$O371="Trimestral",'BASE DE DATOS'!$O371="Mensual"),IF('Tablero Indicadores 2 Trimestre'!$G$3="Segundo Trimestre",OR('BASE DE DATOS'!$O371="Trimestral",'BASE DE DATOS'!$O371="Mensual",'BASE DE DATOS'!$O371="Semestral"),IF('Tablero Indicadores 2 Trimestre'!$G$3="Tercer Trimestre",OR('BASE DE DATOS'!$O371="Trimestral",'BASE DE DATOS'!$O371="Mensual"),OR('BASE DE DATOS'!$O371="Trimestral",'BASE DE DATOS'!$O371="Mensual",'BASE DE DATOS'!$O371="Semestral",'BASE DE DATOS'!$O371="Anual")))))</f>
        <v>0</v>
      </c>
      <c r="C371" s="13" t="str">
        <f>IF(B371,COUNTIF($B$2:B371,TRUE()),"")</f>
        <v/>
      </c>
    </row>
    <row r="372" spans="1:3" x14ac:dyDescent="0.25">
      <c r="A372" s="13"/>
      <c r="B372" s="13" t="b">
        <f>AND('BASE DE DATOS'!$A372='Tablero Indicadores 2 Trimestre'!$G$2,IF('Tablero Indicadores 2 Trimestre'!$G$3="Primer Trimestre",OR('BASE DE DATOS'!$O372="Trimestral",'BASE DE DATOS'!$O372="Mensual"),IF('Tablero Indicadores 2 Trimestre'!$G$3="Segundo Trimestre",OR('BASE DE DATOS'!$O372="Trimestral",'BASE DE DATOS'!$O372="Mensual",'BASE DE DATOS'!$O372="Semestral"),IF('Tablero Indicadores 2 Trimestre'!$G$3="Tercer Trimestre",OR('BASE DE DATOS'!$O372="Trimestral",'BASE DE DATOS'!$O372="Mensual"),OR('BASE DE DATOS'!$O372="Trimestral",'BASE DE DATOS'!$O372="Mensual",'BASE DE DATOS'!$O372="Semestral",'BASE DE DATOS'!$O372="Anual")))))</f>
        <v>0</v>
      </c>
      <c r="C372" s="13" t="str">
        <f>IF(B372,COUNTIF($B$2:B372,TRUE()),"")</f>
        <v/>
      </c>
    </row>
    <row r="373" spans="1:3" x14ac:dyDescent="0.25">
      <c r="A373" s="13"/>
      <c r="B373" s="13" t="b">
        <f>AND('BASE DE DATOS'!$A373='Tablero Indicadores 2 Trimestre'!$G$2,IF('Tablero Indicadores 2 Trimestre'!$G$3="Primer Trimestre",OR('BASE DE DATOS'!$O373="Trimestral",'BASE DE DATOS'!$O373="Mensual"),IF('Tablero Indicadores 2 Trimestre'!$G$3="Segundo Trimestre",OR('BASE DE DATOS'!$O373="Trimestral",'BASE DE DATOS'!$O373="Mensual",'BASE DE DATOS'!$O373="Semestral"),IF('Tablero Indicadores 2 Trimestre'!$G$3="Tercer Trimestre",OR('BASE DE DATOS'!$O373="Trimestral",'BASE DE DATOS'!$O373="Mensual"),OR('BASE DE DATOS'!$O373="Trimestral",'BASE DE DATOS'!$O373="Mensual",'BASE DE DATOS'!$O373="Semestral",'BASE DE DATOS'!$O373="Anual")))))</f>
        <v>0</v>
      </c>
      <c r="C373" s="13" t="str">
        <f>IF(B373,COUNTIF($B$2:B373,TRUE()),"")</f>
        <v/>
      </c>
    </row>
    <row r="374" spans="1:3" x14ac:dyDescent="0.25">
      <c r="A374" s="13"/>
      <c r="B374" s="13" t="b">
        <f>AND('BASE DE DATOS'!$A374='Tablero Indicadores 2 Trimestre'!$G$2,IF('Tablero Indicadores 2 Trimestre'!$G$3="Primer Trimestre",OR('BASE DE DATOS'!$O374="Trimestral",'BASE DE DATOS'!$O374="Mensual"),IF('Tablero Indicadores 2 Trimestre'!$G$3="Segundo Trimestre",OR('BASE DE DATOS'!$O374="Trimestral",'BASE DE DATOS'!$O374="Mensual",'BASE DE DATOS'!$O374="Semestral"),IF('Tablero Indicadores 2 Trimestre'!$G$3="Tercer Trimestre",OR('BASE DE DATOS'!$O374="Trimestral",'BASE DE DATOS'!$O374="Mensual"),OR('BASE DE DATOS'!$O374="Trimestral",'BASE DE DATOS'!$O374="Mensual",'BASE DE DATOS'!$O374="Semestral",'BASE DE DATOS'!$O374="Anual")))))</f>
        <v>0</v>
      </c>
      <c r="C374" s="13" t="str">
        <f>IF(B374,COUNTIF($B$2:B374,TRUE()),"")</f>
        <v/>
      </c>
    </row>
    <row r="375" spans="1:3" x14ac:dyDescent="0.25">
      <c r="A375" s="13"/>
      <c r="B375" s="13" t="b">
        <f>AND('BASE DE DATOS'!$A375='Tablero Indicadores 2 Trimestre'!$G$2,IF('Tablero Indicadores 2 Trimestre'!$G$3="Primer Trimestre",OR('BASE DE DATOS'!$O375="Trimestral",'BASE DE DATOS'!$O375="Mensual"),IF('Tablero Indicadores 2 Trimestre'!$G$3="Segundo Trimestre",OR('BASE DE DATOS'!$O375="Trimestral",'BASE DE DATOS'!$O375="Mensual",'BASE DE DATOS'!$O375="Semestral"),IF('Tablero Indicadores 2 Trimestre'!$G$3="Tercer Trimestre",OR('BASE DE DATOS'!$O375="Trimestral",'BASE DE DATOS'!$O375="Mensual"),OR('BASE DE DATOS'!$O375="Trimestral",'BASE DE DATOS'!$O375="Mensual",'BASE DE DATOS'!$O375="Semestral",'BASE DE DATOS'!$O375="Anual")))))</f>
        <v>0</v>
      </c>
      <c r="C375" s="13" t="str">
        <f>IF(B375,COUNTIF($B$2:B375,TRUE()),"")</f>
        <v/>
      </c>
    </row>
    <row r="376" spans="1:3" x14ac:dyDescent="0.25">
      <c r="A376" s="13"/>
      <c r="B376" s="13" t="b">
        <f>AND('BASE DE DATOS'!$A376='Tablero Indicadores 2 Trimestre'!$G$2,IF('Tablero Indicadores 2 Trimestre'!$G$3="Primer Trimestre",OR('BASE DE DATOS'!$O376="Trimestral",'BASE DE DATOS'!$O376="Mensual"),IF('Tablero Indicadores 2 Trimestre'!$G$3="Segundo Trimestre",OR('BASE DE DATOS'!$O376="Trimestral",'BASE DE DATOS'!$O376="Mensual",'BASE DE DATOS'!$O376="Semestral"),IF('Tablero Indicadores 2 Trimestre'!$G$3="Tercer Trimestre",OR('BASE DE DATOS'!$O376="Trimestral",'BASE DE DATOS'!$O376="Mensual"),OR('BASE DE DATOS'!$O376="Trimestral",'BASE DE DATOS'!$O376="Mensual",'BASE DE DATOS'!$O376="Semestral",'BASE DE DATOS'!$O376="Anual")))))</f>
        <v>0</v>
      </c>
      <c r="C376" s="13" t="str">
        <f>IF(B376,COUNTIF($B$2:B376,TRUE()),"")</f>
        <v/>
      </c>
    </row>
    <row r="377" spans="1:3" x14ac:dyDescent="0.25">
      <c r="A377" s="13"/>
      <c r="B377" s="13" t="b">
        <f>AND('BASE DE DATOS'!$A377='Tablero Indicadores 2 Trimestre'!$G$2,IF('Tablero Indicadores 2 Trimestre'!$G$3="Primer Trimestre",OR('BASE DE DATOS'!$O377="Trimestral",'BASE DE DATOS'!$O377="Mensual"),IF('Tablero Indicadores 2 Trimestre'!$G$3="Segundo Trimestre",OR('BASE DE DATOS'!$O377="Trimestral",'BASE DE DATOS'!$O377="Mensual",'BASE DE DATOS'!$O377="Semestral"),IF('Tablero Indicadores 2 Trimestre'!$G$3="Tercer Trimestre",OR('BASE DE DATOS'!$O377="Trimestral",'BASE DE DATOS'!$O377="Mensual"),OR('BASE DE DATOS'!$O377="Trimestral",'BASE DE DATOS'!$O377="Mensual",'BASE DE DATOS'!$O377="Semestral",'BASE DE DATOS'!$O377="Anual")))))</f>
        <v>0</v>
      </c>
      <c r="C377" s="13" t="str">
        <f>IF(B377,COUNTIF($B$2:B377,TRUE()),"")</f>
        <v/>
      </c>
    </row>
    <row r="378" spans="1:3" x14ac:dyDescent="0.25">
      <c r="A378" s="13"/>
      <c r="B378" s="13" t="b">
        <f>AND('BASE DE DATOS'!$A378='Tablero Indicadores 2 Trimestre'!$G$2,IF('Tablero Indicadores 2 Trimestre'!$G$3="Primer Trimestre",OR('BASE DE DATOS'!$O378="Trimestral",'BASE DE DATOS'!$O378="Mensual"),IF('Tablero Indicadores 2 Trimestre'!$G$3="Segundo Trimestre",OR('BASE DE DATOS'!$O378="Trimestral",'BASE DE DATOS'!$O378="Mensual",'BASE DE DATOS'!$O378="Semestral"),IF('Tablero Indicadores 2 Trimestre'!$G$3="Tercer Trimestre",OR('BASE DE DATOS'!$O378="Trimestral",'BASE DE DATOS'!$O378="Mensual"),OR('BASE DE DATOS'!$O378="Trimestral",'BASE DE DATOS'!$O378="Mensual",'BASE DE DATOS'!$O378="Semestral",'BASE DE DATOS'!$O378="Anual")))))</f>
        <v>0</v>
      </c>
      <c r="C378" s="13" t="str">
        <f>IF(B378,COUNTIF($B$2:B378,TRUE()),"")</f>
        <v/>
      </c>
    </row>
    <row r="379" spans="1:3" x14ac:dyDescent="0.25">
      <c r="A379" s="13"/>
      <c r="B379" s="13" t="b">
        <f>AND('BASE DE DATOS'!$A379='Tablero Indicadores 2 Trimestre'!$G$2,IF('Tablero Indicadores 2 Trimestre'!$G$3="Primer Trimestre",OR('BASE DE DATOS'!$O379="Trimestral",'BASE DE DATOS'!$O379="Mensual"),IF('Tablero Indicadores 2 Trimestre'!$G$3="Segundo Trimestre",OR('BASE DE DATOS'!$O379="Trimestral",'BASE DE DATOS'!$O379="Mensual",'BASE DE DATOS'!$O379="Semestral"),IF('Tablero Indicadores 2 Trimestre'!$G$3="Tercer Trimestre",OR('BASE DE DATOS'!$O379="Trimestral",'BASE DE DATOS'!$O379="Mensual"),OR('BASE DE DATOS'!$O379="Trimestral",'BASE DE DATOS'!$O379="Mensual",'BASE DE DATOS'!$O379="Semestral",'BASE DE DATOS'!$O379="Anual")))))</f>
        <v>0</v>
      </c>
      <c r="C379" s="13" t="str">
        <f>IF(B379,COUNTIF($B$2:B379,TRUE()),"")</f>
        <v/>
      </c>
    </row>
    <row r="380" spans="1:3" x14ac:dyDescent="0.25">
      <c r="A380" s="13"/>
      <c r="B380" s="13" t="b">
        <f>AND('BASE DE DATOS'!$A380='Tablero Indicadores 2 Trimestre'!$G$2,IF('Tablero Indicadores 2 Trimestre'!$G$3="Primer Trimestre",OR('BASE DE DATOS'!$O380="Trimestral",'BASE DE DATOS'!$O380="Mensual"),IF('Tablero Indicadores 2 Trimestre'!$G$3="Segundo Trimestre",OR('BASE DE DATOS'!$O380="Trimestral",'BASE DE DATOS'!$O380="Mensual",'BASE DE DATOS'!$O380="Semestral"),IF('Tablero Indicadores 2 Trimestre'!$G$3="Tercer Trimestre",OR('BASE DE DATOS'!$O380="Trimestral",'BASE DE DATOS'!$O380="Mensual"),OR('BASE DE DATOS'!$O380="Trimestral",'BASE DE DATOS'!$O380="Mensual",'BASE DE DATOS'!$O380="Semestral",'BASE DE DATOS'!$O380="Anual")))))</f>
        <v>0</v>
      </c>
      <c r="C380" s="13" t="str">
        <f>IF(B380,COUNTIF($B$2:B380,TRUE()),"")</f>
        <v/>
      </c>
    </row>
    <row r="381" spans="1:3" x14ac:dyDescent="0.25">
      <c r="A381" s="13"/>
      <c r="B381" s="13" t="b">
        <f>AND('BASE DE DATOS'!$A381='Tablero Indicadores 2 Trimestre'!$G$2,IF('Tablero Indicadores 2 Trimestre'!$G$3="Primer Trimestre",OR('BASE DE DATOS'!$O381="Trimestral",'BASE DE DATOS'!$O381="Mensual"),IF('Tablero Indicadores 2 Trimestre'!$G$3="Segundo Trimestre",OR('BASE DE DATOS'!$O381="Trimestral",'BASE DE DATOS'!$O381="Mensual",'BASE DE DATOS'!$O381="Semestral"),IF('Tablero Indicadores 2 Trimestre'!$G$3="Tercer Trimestre",OR('BASE DE DATOS'!$O381="Trimestral",'BASE DE DATOS'!$O381="Mensual"),OR('BASE DE DATOS'!$O381="Trimestral",'BASE DE DATOS'!$O381="Mensual",'BASE DE DATOS'!$O381="Semestral",'BASE DE DATOS'!$O381="Anual")))))</f>
        <v>0</v>
      </c>
      <c r="C381" s="13" t="str">
        <f>IF(B381,COUNTIF($B$2:B381,TRUE()),"")</f>
        <v/>
      </c>
    </row>
    <row r="382" spans="1:3" x14ac:dyDescent="0.25">
      <c r="A382" s="13"/>
      <c r="B382" s="13" t="b">
        <f>AND('BASE DE DATOS'!$A382='Tablero Indicadores 2 Trimestre'!$G$2,IF('Tablero Indicadores 2 Trimestre'!$G$3="Primer Trimestre",OR('BASE DE DATOS'!$O382="Trimestral",'BASE DE DATOS'!$O382="Mensual"),IF('Tablero Indicadores 2 Trimestre'!$G$3="Segundo Trimestre",OR('BASE DE DATOS'!$O382="Trimestral",'BASE DE DATOS'!$O382="Mensual",'BASE DE DATOS'!$O382="Semestral"),IF('Tablero Indicadores 2 Trimestre'!$G$3="Tercer Trimestre",OR('BASE DE DATOS'!$O382="Trimestral",'BASE DE DATOS'!$O382="Mensual"),OR('BASE DE DATOS'!$O382="Trimestral",'BASE DE DATOS'!$O382="Mensual",'BASE DE DATOS'!$O382="Semestral",'BASE DE DATOS'!$O382="Anual")))))</f>
        <v>0</v>
      </c>
      <c r="C382" s="13" t="str">
        <f>IF(B382,COUNTIF($B$2:B382,TRUE()),"")</f>
        <v/>
      </c>
    </row>
    <row r="383" spans="1:3" x14ac:dyDescent="0.25">
      <c r="A383" s="13"/>
      <c r="B383" s="13" t="b">
        <f>AND('BASE DE DATOS'!$A383='Tablero Indicadores 2 Trimestre'!$G$2,IF('Tablero Indicadores 2 Trimestre'!$G$3="Primer Trimestre",OR('BASE DE DATOS'!$O383="Trimestral",'BASE DE DATOS'!$O383="Mensual"),IF('Tablero Indicadores 2 Trimestre'!$G$3="Segundo Trimestre",OR('BASE DE DATOS'!$O383="Trimestral",'BASE DE DATOS'!$O383="Mensual",'BASE DE DATOS'!$O383="Semestral"),IF('Tablero Indicadores 2 Trimestre'!$G$3="Tercer Trimestre",OR('BASE DE DATOS'!$O383="Trimestral",'BASE DE DATOS'!$O383="Mensual"),OR('BASE DE DATOS'!$O383="Trimestral",'BASE DE DATOS'!$O383="Mensual",'BASE DE DATOS'!$O383="Semestral",'BASE DE DATOS'!$O383="Anual")))))</f>
        <v>0</v>
      </c>
      <c r="C383" s="13" t="str">
        <f>IF(B383,COUNTIF($B$2:B383,TRUE()),"")</f>
        <v/>
      </c>
    </row>
    <row r="384" spans="1:3" x14ac:dyDescent="0.25">
      <c r="A384" s="13"/>
      <c r="B384" s="13" t="b">
        <f>AND('BASE DE DATOS'!$A384='Tablero Indicadores 2 Trimestre'!$G$2,IF('Tablero Indicadores 2 Trimestre'!$G$3="Primer Trimestre",OR('BASE DE DATOS'!$O384="Trimestral",'BASE DE DATOS'!$O384="Mensual"),IF('Tablero Indicadores 2 Trimestre'!$G$3="Segundo Trimestre",OR('BASE DE DATOS'!$O384="Trimestral",'BASE DE DATOS'!$O384="Mensual",'BASE DE DATOS'!$O384="Semestral"),IF('Tablero Indicadores 2 Trimestre'!$G$3="Tercer Trimestre",OR('BASE DE DATOS'!$O384="Trimestral",'BASE DE DATOS'!$O384="Mensual"),OR('BASE DE DATOS'!$O384="Trimestral",'BASE DE DATOS'!$O384="Mensual",'BASE DE DATOS'!$O384="Semestral",'BASE DE DATOS'!$O384="Anual")))))</f>
        <v>0</v>
      </c>
      <c r="C384" s="13" t="str">
        <f>IF(B384,COUNTIF($B$2:B384,TRUE()),"")</f>
        <v/>
      </c>
    </row>
    <row r="385" spans="1:3" x14ac:dyDescent="0.25">
      <c r="A385" s="13"/>
      <c r="B385" s="13" t="b">
        <f>AND('BASE DE DATOS'!$A385='Tablero Indicadores 2 Trimestre'!$G$2,IF('Tablero Indicadores 2 Trimestre'!$G$3="Primer Trimestre",OR('BASE DE DATOS'!$O385="Trimestral",'BASE DE DATOS'!$O385="Mensual"),IF('Tablero Indicadores 2 Trimestre'!$G$3="Segundo Trimestre",OR('BASE DE DATOS'!$O385="Trimestral",'BASE DE DATOS'!$O385="Mensual",'BASE DE DATOS'!$O385="Semestral"),IF('Tablero Indicadores 2 Trimestre'!$G$3="Tercer Trimestre",OR('BASE DE DATOS'!$O385="Trimestral",'BASE DE DATOS'!$O385="Mensual"),OR('BASE DE DATOS'!$O385="Trimestral",'BASE DE DATOS'!$O385="Mensual",'BASE DE DATOS'!$O385="Semestral",'BASE DE DATOS'!$O385="Anual")))))</f>
        <v>0</v>
      </c>
      <c r="C385" s="13" t="str">
        <f>IF(B385,COUNTIF($B$2:B385,TRUE()),"")</f>
        <v/>
      </c>
    </row>
    <row r="386" spans="1:3" x14ac:dyDescent="0.25">
      <c r="A386" s="13"/>
      <c r="B386" s="13" t="b">
        <f>AND('BASE DE DATOS'!$A386='Tablero Indicadores 2 Trimestre'!$G$2,IF('Tablero Indicadores 2 Trimestre'!$G$3="Primer Trimestre",OR('BASE DE DATOS'!$O386="Trimestral",'BASE DE DATOS'!$O386="Mensual"),IF('Tablero Indicadores 2 Trimestre'!$G$3="Segundo Trimestre",OR('BASE DE DATOS'!$O386="Trimestral",'BASE DE DATOS'!$O386="Mensual",'BASE DE DATOS'!$O386="Semestral"),IF('Tablero Indicadores 2 Trimestre'!$G$3="Tercer Trimestre",OR('BASE DE DATOS'!$O386="Trimestral",'BASE DE DATOS'!$O386="Mensual"),OR('BASE DE DATOS'!$O386="Trimestral",'BASE DE DATOS'!$O386="Mensual",'BASE DE DATOS'!$O386="Semestral",'BASE DE DATOS'!$O386="Anual")))))</f>
        <v>0</v>
      </c>
      <c r="C386" s="13" t="str">
        <f>IF(B386,COUNTIF($B$2:B386,TRUE()),"")</f>
        <v/>
      </c>
    </row>
    <row r="387" spans="1:3" x14ac:dyDescent="0.25">
      <c r="A387" s="13"/>
      <c r="B387" s="13" t="b">
        <f>AND('BASE DE DATOS'!$A387='Tablero Indicadores 2 Trimestre'!$G$2,IF('Tablero Indicadores 2 Trimestre'!$G$3="Primer Trimestre",OR('BASE DE DATOS'!$O387="Trimestral",'BASE DE DATOS'!$O387="Mensual"),IF('Tablero Indicadores 2 Trimestre'!$G$3="Segundo Trimestre",OR('BASE DE DATOS'!$O387="Trimestral",'BASE DE DATOS'!$O387="Mensual",'BASE DE DATOS'!$O387="Semestral"),IF('Tablero Indicadores 2 Trimestre'!$G$3="Tercer Trimestre",OR('BASE DE DATOS'!$O387="Trimestral",'BASE DE DATOS'!$O387="Mensual"),OR('BASE DE DATOS'!$O387="Trimestral",'BASE DE DATOS'!$O387="Mensual",'BASE DE DATOS'!$O387="Semestral",'BASE DE DATOS'!$O387="Anual")))))</f>
        <v>0</v>
      </c>
      <c r="C387" s="13" t="str">
        <f>IF(B387,COUNTIF($B$2:B387,TRUE()),"")</f>
        <v/>
      </c>
    </row>
    <row r="388" spans="1:3" x14ac:dyDescent="0.25">
      <c r="A388" s="13"/>
      <c r="B388" s="13" t="b">
        <f>AND('BASE DE DATOS'!$A388='Tablero Indicadores 2 Trimestre'!$G$2,IF('Tablero Indicadores 2 Trimestre'!$G$3="Primer Trimestre",OR('BASE DE DATOS'!$O388="Trimestral",'BASE DE DATOS'!$O388="Mensual"),IF('Tablero Indicadores 2 Trimestre'!$G$3="Segundo Trimestre",OR('BASE DE DATOS'!$O388="Trimestral",'BASE DE DATOS'!$O388="Mensual",'BASE DE DATOS'!$O388="Semestral"),IF('Tablero Indicadores 2 Trimestre'!$G$3="Tercer Trimestre",OR('BASE DE DATOS'!$O388="Trimestral",'BASE DE DATOS'!$O388="Mensual"),OR('BASE DE DATOS'!$O388="Trimestral",'BASE DE DATOS'!$O388="Mensual",'BASE DE DATOS'!$O388="Semestral",'BASE DE DATOS'!$O388="Anual")))))</f>
        <v>0</v>
      </c>
      <c r="C388" s="13" t="str">
        <f>IF(B388,COUNTIF($B$2:B388,TRUE()),"")</f>
        <v/>
      </c>
    </row>
    <row r="389" spans="1:3" x14ac:dyDescent="0.25">
      <c r="A389" s="13"/>
      <c r="B389" s="13" t="b">
        <f>AND('BASE DE DATOS'!$A389='Tablero Indicadores 2 Trimestre'!$G$2,IF('Tablero Indicadores 2 Trimestre'!$G$3="Primer Trimestre",OR('BASE DE DATOS'!$O389="Trimestral",'BASE DE DATOS'!$O389="Mensual"),IF('Tablero Indicadores 2 Trimestre'!$G$3="Segundo Trimestre",OR('BASE DE DATOS'!$O389="Trimestral",'BASE DE DATOS'!$O389="Mensual",'BASE DE DATOS'!$O389="Semestral"),IF('Tablero Indicadores 2 Trimestre'!$G$3="Tercer Trimestre",OR('BASE DE DATOS'!$O389="Trimestral",'BASE DE DATOS'!$O389="Mensual"),OR('BASE DE DATOS'!$O389="Trimestral",'BASE DE DATOS'!$O389="Mensual",'BASE DE DATOS'!$O389="Semestral",'BASE DE DATOS'!$O389="Anual")))))</f>
        <v>0</v>
      </c>
      <c r="C389" s="13" t="str">
        <f>IF(B389,COUNTIF($B$2:B389,TRUE()),"")</f>
        <v/>
      </c>
    </row>
    <row r="390" spans="1:3" x14ac:dyDescent="0.25">
      <c r="A390" s="13"/>
      <c r="B390" s="13" t="b">
        <f>AND('BASE DE DATOS'!$A390='Tablero Indicadores 2 Trimestre'!$G$2,IF('Tablero Indicadores 2 Trimestre'!$G$3="Primer Trimestre",OR('BASE DE DATOS'!$O390="Trimestral",'BASE DE DATOS'!$O390="Mensual"),IF('Tablero Indicadores 2 Trimestre'!$G$3="Segundo Trimestre",OR('BASE DE DATOS'!$O390="Trimestral",'BASE DE DATOS'!$O390="Mensual",'BASE DE DATOS'!$O390="Semestral"),IF('Tablero Indicadores 2 Trimestre'!$G$3="Tercer Trimestre",OR('BASE DE DATOS'!$O390="Trimestral",'BASE DE DATOS'!$O390="Mensual"),OR('BASE DE DATOS'!$O390="Trimestral",'BASE DE DATOS'!$O390="Mensual",'BASE DE DATOS'!$O390="Semestral",'BASE DE DATOS'!$O390="Anual")))))</f>
        <v>0</v>
      </c>
      <c r="C390" s="13" t="str">
        <f>IF(B390,COUNTIF($B$2:B390,TRUE()),"")</f>
        <v/>
      </c>
    </row>
    <row r="391" spans="1:3" x14ac:dyDescent="0.25">
      <c r="A391" s="13"/>
      <c r="B391" s="13" t="b">
        <f>AND('BASE DE DATOS'!$A391='Tablero Indicadores 2 Trimestre'!$G$2,IF('Tablero Indicadores 2 Trimestre'!$G$3="Primer Trimestre",OR('BASE DE DATOS'!$O391="Trimestral",'BASE DE DATOS'!$O391="Mensual"),IF('Tablero Indicadores 2 Trimestre'!$G$3="Segundo Trimestre",OR('BASE DE DATOS'!$O391="Trimestral",'BASE DE DATOS'!$O391="Mensual",'BASE DE DATOS'!$O391="Semestral"),IF('Tablero Indicadores 2 Trimestre'!$G$3="Tercer Trimestre",OR('BASE DE DATOS'!$O391="Trimestral",'BASE DE DATOS'!$O391="Mensual"),OR('BASE DE DATOS'!$O391="Trimestral",'BASE DE DATOS'!$O391="Mensual",'BASE DE DATOS'!$O391="Semestral",'BASE DE DATOS'!$O391="Anual")))))</f>
        <v>0</v>
      </c>
      <c r="C391" s="13" t="str">
        <f>IF(B391,COUNTIF($B$2:B391,TRUE()),"")</f>
        <v/>
      </c>
    </row>
    <row r="392" spans="1:3" x14ac:dyDescent="0.25">
      <c r="A392" s="13"/>
      <c r="B392" s="13" t="b">
        <f>AND('BASE DE DATOS'!$A392='Tablero Indicadores 2 Trimestre'!$G$2,IF('Tablero Indicadores 2 Trimestre'!$G$3="Primer Trimestre",OR('BASE DE DATOS'!$O392="Trimestral",'BASE DE DATOS'!$O392="Mensual"),IF('Tablero Indicadores 2 Trimestre'!$G$3="Segundo Trimestre",OR('BASE DE DATOS'!$O392="Trimestral",'BASE DE DATOS'!$O392="Mensual",'BASE DE DATOS'!$O392="Semestral"),IF('Tablero Indicadores 2 Trimestre'!$G$3="Tercer Trimestre",OR('BASE DE DATOS'!$O392="Trimestral",'BASE DE DATOS'!$O392="Mensual"),OR('BASE DE DATOS'!$O392="Trimestral",'BASE DE DATOS'!$O392="Mensual",'BASE DE DATOS'!$O392="Semestral",'BASE DE DATOS'!$O392="Anual")))))</f>
        <v>0</v>
      </c>
      <c r="C392" s="13" t="str">
        <f>IF(B392,COUNTIF($B$2:B392,TRUE()),"")</f>
        <v/>
      </c>
    </row>
    <row r="393" spans="1:3" x14ac:dyDescent="0.25">
      <c r="A393" s="13"/>
      <c r="B393" s="13" t="b">
        <f>AND('BASE DE DATOS'!$A393='Tablero Indicadores 2 Trimestre'!$G$2,IF('Tablero Indicadores 2 Trimestre'!$G$3="Primer Trimestre",OR('BASE DE DATOS'!$O393="Trimestral",'BASE DE DATOS'!$O393="Mensual"),IF('Tablero Indicadores 2 Trimestre'!$G$3="Segundo Trimestre",OR('BASE DE DATOS'!$O393="Trimestral",'BASE DE DATOS'!$O393="Mensual",'BASE DE DATOS'!$O393="Semestral"),IF('Tablero Indicadores 2 Trimestre'!$G$3="Tercer Trimestre",OR('BASE DE DATOS'!$O393="Trimestral",'BASE DE DATOS'!$O393="Mensual"),OR('BASE DE DATOS'!$O393="Trimestral",'BASE DE DATOS'!$O393="Mensual",'BASE DE DATOS'!$O393="Semestral",'BASE DE DATOS'!$O393="Anual")))))</f>
        <v>0</v>
      </c>
      <c r="C393" s="13" t="str">
        <f>IF(B393,COUNTIF($B$2:B393,TRUE()),"")</f>
        <v/>
      </c>
    </row>
    <row r="394" spans="1:3" x14ac:dyDescent="0.25">
      <c r="A394" s="13"/>
      <c r="B394" s="13" t="b">
        <f>AND('BASE DE DATOS'!$A394='Tablero Indicadores 2 Trimestre'!$G$2,IF('Tablero Indicadores 2 Trimestre'!$G$3="Primer Trimestre",OR('BASE DE DATOS'!$O394="Trimestral",'BASE DE DATOS'!$O394="Mensual"),IF('Tablero Indicadores 2 Trimestre'!$G$3="Segundo Trimestre",OR('BASE DE DATOS'!$O394="Trimestral",'BASE DE DATOS'!$O394="Mensual",'BASE DE DATOS'!$O394="Semestral"),IF('Tablero Indicadores 2 Trimestre'!$G$3="Tercer Trimestre",OR('BASE DE DATOS'!$O394="Trimestral",'BASE DE DATOS'!$O394="Mensual"),OR('BASE DE DATOS'!$O394="Trimestral",'BASE DE DATOS'!$O394="Mensual",'BASE DE DATOS'!$O394="Semestral",'BASE DE DATOS'!$O394="Anual")))))</f>
        <v>0</v>
      </c>
      <c r="C394" s="13" t="str">
        <f>IF(B394,COUNTIF($B$2:B394,TRUE()),"")</f>
        <v/>
      </c>
    </row>
    <row r="395" spans="1:3" x14ac:dyDescent="0.25">
      <c r="A395" s="13"/>
      <c r="B395" s="13" t="b">
        <f>AND('BASE DE DATOS'!$A395='Tablero Indicadores 2 Trimestre'!$G$2,IF('Tablero Indicadores 2 Trimestre'!$G$3="Primer Trimestre",OR('BASE DE DATOS'!$O395="Trimestral",'BASE DE DATOS'!$O395="Mensual"),IF('Tablero Indicadores 2 Trimestre'!$G$3="Segundo Trimestre",OR('BASE DE DATOS'!$O395="Trimestral",'BASE DE DATOS'!$O395="Mensual",'BASE DE DATOS'!$O395="Semestral"),IF('Tablero Indicadores 2 Trimestre'!$G$3="Tercer Trimestre",OR('BASE DE DATOS'!$O395="Trimestral",'BASE DE DATOS'!$O395="Mensual"),OR('BASE DE DATOS'!$O395="Trimestral",'BASE DE DATOS'!$O395="Mensual",'BASE DE DATOS'!$O395="Semestral",'BASE DE DATOS'!$O395="Anual")))))</f>
        <v>0</v>
      </c>
      <c r="C395" s="13" t="str">
        <f>IF(B395,COUNTIF($B$2:B395,TRUE()),"")</f>
        <v/>
      </c>
    </row>
    <row r="396" spans="1:3" x14ac:dyDescent="0.25">
      <c r="A396" s="13"/>
      <c r="B396" s="13" t="b">
        <f>AND('BASE DE DATOS'!$A396='Tablero Indicadores 2 Trimestre'!$G$2,IF('Tablero Indicadores 2 Trimestre'!$G$3="Primer Trimestre",OR('BASE DE DATOS'!$O396="Trimestral",'BASE DE DATOS'!$O396="Mensual"),IF('Tablero Indicadores 2 Trimestre'!$G$3="Segundo Trimestre",OR('BASE DE DATOS'!$O396="Trimestral",'BASE DE DATOS'!$O396="Mensual",'BASE DE DATOS'!$O396="Semestral"),IF('Tablero Indicadores 2 Trimestre'!$G$3="Tercer Trimestre",OR('BASE DE DATOS'!$O396="Trimestral",'BASE DE DATOS'!$O396="Mensual"),OR('BASE DE DATOS'!$O396="Trimestral",'BASE DE DATOS'!$O396="Mensual",'BASE DE DATOS'!$O396="Semestral",'BASE DE DATOS'!$O396="Anual")))))</f>
        <v>0</v>
      </c>
      <c r="C396" s="13" t="str">
        <f>IF(B396,COUNTIF($B$2:B396,TRUE()),"")</f>
        <v/>
      </c>
    </row>
    <row r="397" spans="1:3" x14ac:dyDescent="0.25">
      <c r="A397" s="13"/>
      <c r="B397" s="13" t="b">
        <f>AND('BASE DE DATOS'!$A397='Tablero Indicadores 2 Trimestre'!$G$2,IF('Tablero Indicadores 2 Trimestre'!$G$3="Primer Trimestre",OR('BASE DE DATOS'!$O397="Trimestral",'BASE DE DATOS'!$O397="Mensual"),IF('Tablero Indicadores 2 Trimestre'!$G$3="Segundo Trimestre",OR('BASE DE DATOS'!$O397="Trimestral",'BASE DE DATOS'!$O397="Mensual",'BASE DE DATOS'!$O397="Semestral"),IF('Tablero Indicadores 2 Trimestre'!$G$3="Tercer Trimestre",OR('BASE DE DATOS'!$O397="Trimestral",'BASE DE DATOS'!$O397="Mensual"),OR('BASE DE DATOS'!$O397="Trimestral",'BASE DE DATOS'!$O397="Mensual",'BASE DE DATOS'!$O397="Semestral",'BASE DE DATOS'!$O397="Anual")))))</f>
        <v>0</v>
      </c>
      <c r="C397" s="13" t="str">
        <f>IF(B397,COUNTIF($B$2:B397,TRUE()),"")</f>
        <v/>
      </c>
    </row>
    <row r="398" spans="1:3" x14ac:dyDescent="0.25">
      <c r="A398" s="13"/>
      <c r="B398" s="13" t="b">
        <f>AND('BASE DE DATOS'!$A398='Tablero Indicadores 2 Trimestre'!$G$2,IF('Tablero Indicadores 2 Trimestre'!$G$3="Primer Trimestre",OR('BASE DE DATOS'!$O398="Trimestral",'BASE DE DATOS'!$O398="Mensual"),IF('Tablero Indicadores 2 Trimestre'!$G$3="Segundo Trimestre",OR('BASE DE DATOS'!$O398="Trimestral",'BASE DE DATOS'!$O398="Mensual",'BASE DE DATOS'!$O398="Semestral"),IF('Tablero Indicadores 2 Trimestre'!$G$3="Tercer Trimestre",OR('BASE DE DATOS'!$O398="Trimestral",'BASE DE DATOS'!$O398="Mensual"),OR('BASE DE DATOS'!$O398="Trimestral",'BASE DE DATOS'!$O398="Mensual",'BASE DE DATOS'!$O398="Semestral",'BASE DE DATOS'!$O398="Anual")))))</f>
        <v>0</v>
      </c>
      <c r="C398" s="13" t="str">
        <f>IF(B398,COUNTIF($B$2:B398,TRUE()),"")</f>
        <v/>
      </c>
    </row>
    <row r="399" spans="1:3" x14ac:dyDescent="0.25">
      <c r="A399" s="13"/>
      <c r="B399" s="13" t="b">
        <f>AND('BASE DE DATOS'!$A399='Tablero Indicadores 2 Trimestre'!$G$2,IF('Tablero Indicadores 2 Trimestre'!$G$3="Primer Trimestre",OR('BASE DE DATOS'!$O399="Trimestral",'BASE DE DATOS'!$O399="Mensual"),IF('Tablero Indicadores 2 Trimestre'!$G$3="Segundo Trimestre",OR('BASE DE DATOS'!$O399="Trimestral",'BASE DE DATOS'!$O399="Mensual",'BASE DE DATOS'!$O399="Semestral"),IF('Tablero Indicadores 2 Trimestre'!$G$3="Tercer Trimestre",OR('BASE DE DATOS'!$O399="Trimestral",'BASE DE DATOS'!$O399="Mensual"),OR('BASE DE DATOS'!$O399="Trimestral",'BASE DE DATOS'!$O399="Mensual",'BASE DE DATOS'!$O399="Semestral",'BASE DE DATOS'!$O399="Anual")))))</f>
        <v>0</v>
      </c>
      <c r="C399" s="13" t="str">
        <f>IF(B399,COUNTIF($B$2:B399,TRUE()),"")</f>
        <v/>
      </c>
    </row>
    <row r="400" spans="1:3" x14ac:dyDescent="0.25">
      <c r="A400" s="13"/>
      <c r="B400" s="13" t="b">
        <f>AND('BASE DE DATOS'!$A400='Tablero Indicadores 2 Trimestre'!$G$2,IF('Tablero Indicadores 2 Trimestre'!$G$3="Primer Trimestre",OR('BASE DE DATOS'!$O400="Trimestral",'BASE DE DATOS'!$O400="Mensual"),IF('Tablero Indicadores 2 Trimestre'!$G$3="Segundo Trimestre",OR('BASE DE DATOS'!$O400="Trimestral",'BASE DE DATOS'!$O400="Mensual",'BASE DE DATOS'!$O400="Semestral"),IF('Tablero Indicadores 2 Trimestre'!$G$3="Tercer Trimestre",OR('BASE DE DATOS'!$O400="Trimestral",'BASE DE DATOS'!$O400="Mensual"),OR('BASE DE DATOS'!$O400="Trimestral",'BASE DE DATOS'!$O400="Mensual",'BASE DE DATOS'!$O400="Semestral",'BASE DE DATOS'!$O400="Anual")))))</f>
        <v>0</v>
      </c>
      <c r="C400" s="13" t="str">
        <f>IF(B400,COUNTIF($B$2:B400,TRUE()),"")</f>
        <v/>
      </c>
    </row>
    <row r="401" spans="1:3" x14ac:dyDescent="0.25">
      <c r="A401" s="13"/>
      <c r="B401" s="13" t="b">
        <f>AND('BASE DE DATOS'!$A401='Tablero Indicadores 2 Trimestre'!$G$2,IF('Tablero Indicadores 2 Trimestre'!$G$3="Primer Trimestre",OR('BASE DE DATOS'!$O401="Trimestral",'BASE DE DATOS'!$O401="Mensual"),IF('Tablero Indicadores 2 Trimestre'!$G$3="Segundo Trimestre",OR('BASE DE DATOS'!$O401="Trimestral",'BASE DE DATOS'!$O401="Mensual",'BASE DE DATOS'!$O401="Semestral"),IF('Tablero Indicadores 2 Trimestre'!$G$3="Tercer Trimestre",OR('BASE DE DATOS'!$O401="Trimestral",'BASE DE DATOS'!$O401="Mensual"),OR('BASE DE DATOS'!$O401="Trimestral",'BASE DE DATOS'!$O401="Mensual",'BASE DE DATOS'!$O401="Semestral",'BASE DE DATOS'!$O401="Anual")))))</f>
        <v>0</v>
      </c>
      <c r="C401" s="13" t="str">
        <f>IF(B401,COUNTIF($B$2:B401,TRUE()),"")</f>
        <v/>
      </c>
    </row>
    <row r="402" spans="1:3" x14ac:dyDescent="0.25">
      <c r="A402" s="13"/>
      <c r="B402" s="13" t="b">
        <f>AND('BASE DE DATOS'!$A402='Tablero Indicadores 2 Trimestre'!$G$2,IF('Tablero Indicadores 2 Trimestre'!$G$3="Primer Trimestre",OR('BASE DE DATOS'!$O402="Trimestral",'BASE DE DATOS'!$O402="Mensual"),IF('Tablero Indicadores 2 Trimestre'!$G$3="Segundo Trimestre",OR('BASE DE DATOS'!$O402="Trimestral",'BASE DE DATOS'!$O402="Mensual",'BASE DE DATOS'!$O402="Semestral"),IF('Tablero Indicadores 2 Trimestre'!$G$3="Tercer Trimestre",OR('BASE DE DATOS'!$O402="Trimestral",'BASE DE DATOS'!$O402="Mensual"),OR('BASE DE DATOS'!$O402="Trimestral",'BASE DE DATOS'!$O402="Mensual",'BASE DE DATOS'!$O402="Semestral",'BASE DE DATOS'!$O402="Anual")))))</f>
        <v>0</v>
      </c>
      <c r="C402" s="13" t="str">
        <f>IF(B402,COUNTIF($B$2:B402,TRUE()),"")</f>
        <v/>
      </c>
    </row>
    <row r="403" spans="1:3" x14ac:dyDescent="0.25">
      <c r="A403" s="13"/>
      <c r="B403" s="13" t="b">
        <f>AND('BASE DE DATOS'!$A403='Tablero Indicadores 2 Trimestre'!$G$2,IF('Tablero Indicadores 2 Trimestre'!$G$3="Primer Trimestre",OR('BASE DE DATOS'!$O403="Trimestral",'BASE DE DATOS'!$O403="Mensual"),IF('Tablero Indicadores 2 Trimestre'!$G$3="Segundo Trimestre",OR('BASE DE DATOS'!$O403="Trimestral",'BASE DE DATOS'!$O403="Mensual",'BASE DE DATOS'!$O403="Semestral"),IF('Tablero Indicadores 2 Trimestre'!$G$3="Tercer Trimestre",OR('BASE DE DATOS'!$O403="Trimestral",'BASE DE DATOS'!$O403="Mensual"),OR('BASE DE DATOS'!$O403="Trimestral",'BASE DE DATOS'!$O403="Mensual",'BASE DE DATOS'!$O403="Semestral",'BASE DE DATOS'!$O403="Anual")))))</f>
        <v>0</v>
      </c>
      <c r="C403" s="13" t="str">
        <f>IF(B403,COUNTIF($B$2:B403,TRUE()),"")</f>
        <v/>
      </c>
    </row>
    <row r="404" spans="1:3" x14ac:dyDescent="0.25">
      <c r="A404" s="13"/>
      <c r="B404" s="13" t="b">
        <f>AND('BASE DE DATOS'!$A404='Tablero Indicadores 2 Trimestre'!$G$2,IF('Tablero Indicadores 2 Trimestre'!$G$3="Primer Trimestre",OR('BASE DE DATOS'!$O404="Trimestral",'BASE DE DATOS'!$O404="Mensual"),IF('Tablero Indicadores 2 Trimestre'!$G$3="Segundo Trimestre",OR('BASE DE DATOS'!$O404="Trimestral",'BASE DE DATOS'!$O404="Mensual",'BASE DE DATOS'!$O404="Semestral"),IF('Tablero Indicadores 2 Trimestre'!$G$3="Tercer Trimestre",OR('BASE DE DATOS'!$O404="Trimestral",'BASE DE DATOS'!$O404="Mensual"),OR('BASE DE DATOS'!$O404="Trimestral",'BASE DE DATOS'!$O404="Mensual",'BASE DE DATOS'!$O404="Semestral",'BASE DE DATOS'!$O404="Anual")))))</f>
        <v>0</v>
      </c>
      <c r="C404" s="13" t="str">
        <f>IF(B404,COUNTIF($B$2:B404,TRUE()),"")</f>
        <v/>
      </c>
    </row>
    <row r="405" spans="1:3" x14ac:dyDescent="0.25">
      <c r="A405" s="13"/>
      <c r="B405" s="13" t="b">
        <f>AND('BASE DE DATOS'!$A405='Tablero Indicadores 2 Trimestre'!$G$2,IF('Tablero Indicadores 2 Trimestre'!$G$3="Primer Trimestre",OR('BASE DE DATOS'!$O405="Trimestral",'BASE DE DATOS'!$O405="Mensual"),IF('Tablero Indicadores 2 Trimestre'!$G$3="Segundo Trimestre",OR('BASE DE DATOS'!$O405="Trimestral",'BASE DE DATOS'!$O405="Mensual",'BASE DE DATOS'!$O405="Semestral"),IF('Tablero Indicadores 2 Trimestre'!$G$3="Tercer Trimestre",OR('BASE DE DATOS'!$O405="Trimestral",'BASE DE DATOS'!$O405="Mensual"),OR('BASE DE DATOS'!$O405="Trimestral",'BASE DE DATOS'!$O405="Mensual",'BASE DE DATOS'!$O405="Semestral",'BASE DE DATOS'!$O405="Anual")))))</f>
        <v>0</v>
      </c>
      <c r="C405" s="13" t="str">
        <f>IF(B405,COUNTIF($B$2:B405,TRUE()),"")</f>
        <v/>
      </c>
    </row>
    <row r="406" spans="1:3" x14ac:dyDescent="0.25">
      <c r="A406" s="13"/>
      <c r="B406" s="13" t="b">
        <f>AND('BASE DE DATOS'!$A406='Tablero Indicadores 2 Trimestre'!$G$2,IF('Tablero Indicadores 2 Trimestre'!$G$3="Primer Trimestre",OR('BASE DE DATOS'!$O406="Trimestral",'BASE DE DATOS'!$O406="Mensual"),IF('Tablero Indicadores 2 Trimestre'!$G$3="Segundo Trimestre",OR('BASE DE DATOS'!$O406="Trimestral",'BASE DE DATOS'!$O406="Mensual",'BASE DE DATOS'!$O406="Semestral"),IF('Tablero Indicadores 2 Trimestre'!$G$3="Tercer Trimestre",OR('BASE DE DATOS'!$O406="Trimestral",'BASE DE DATOS'!$O406="Mensual"),OR('BASE DE DATOS'!$O406="Trimestral",'BASE DE DATOS'!$O406="Mensual",'BASE DE DATOS'!$O406="Semestral",'BASE DE DATOS'!$O406="Anual")))))</f>
        <v>0</v>
      </c>
      <c r="C406" s="13" t="str">
        <f>IF(B406,COUNTIF($B$2:B406,TRUE()),"")</f>
        <v/>
      </c>
    </row>
    <row r="407" spans="1:3" x14ac:dyDescent="0.25">
      <c r="A407" s="13"/>
      <c r="B407" s="13" t="b">
        <f>AND('BASE DE DATOS'!$A407='Tablero Indicadores 2 Trimestre'!$G$2,IF('Tablero Indicadores 2 Trimestre'!$G$3="Primer Trimestre",OR('BASE DE DATOS'!$O407="Trimestral",'BASE DE DATOS'!$O407="Mensual"),IF('Tablero Indicadores 2 Trimestre'!$G$3="Segundo Trimestre",OR('BASE DE DATOS'!$O407="Trimestral",'BASE DE DATOS'!$O407="Mensual",'BASE DE DATOS'!$O407="Semestral"),IF('Tablero Indicadores 2 Trimestre'!$G$3="Tercer Trimestre",OR('BASE DE DATOS'!$O407="Trimestral",'BASE DE DATOS'!$O407="Mensual"),OR('BASE DE DATOS'!$O407="Trimestral",'BASE DE DATOS'!$O407="Mensual",'BASE DE DATOS'!$O407="Semestral",'BASE DE DATOS'!$O407="Anual")))))</f>
        <v>0</v>
      </c>
      <c r="C407" s="13" t="str">
        <f>IF(B407,COUNTIF($B$2:B407,TRUE()),"")</f>
        <v/>
      </c>
    </row>
    <row r="408" spans="1:3" x14ac:dyDescent="0.25">
      <c r="A408" s="13"/>
      <c r="B408" s="13" t="b">
        <f>AND('BASE DE DATOS'!$A408='Tablero Indicadores 2 Trimestre'!$G$2,IF('Tablero Indicadores 2 Trimestre'!$G$3="Primer Trimestre",OR('BASE DE DATOS'!$O408="Trimestral",'BASE DE DATOS'!$O408="Mensual"),IF('Tablero Indicadores 2 Trimestre'!$G$3="Segundo Trimestre",OR('BASE DE DATOS'!$O408="Trimestral",'BASE DE DATOS'!$O408="Mensual",'BASE DE DATOS'!$O408="Semestral"),IF('Tablero Indicadores 2 Trimestre'!$G$3="Tercer Trimestre",OR('BASE DE DATOS'!$O408="Trimestral",'BASE DE DATOS'!$O408="Mensual"),OR('BASE DE DATOS'!$O408="Trimestral",'BASE DE DATOS'!$O408="Mensual",'BASE DE DATOS'!$O408="Semestral",'BASE DE DATOS'!$O408="Anual")))))</f>
        <v>0</v>
      </c>
      <c r="C408" s="13" t="str">
        <f>IF(B408,COUNTIF($B$2:B408,TRUE()),"")</f>
        <v/>
      </c>
    </row>
    <row r="409" spans="1:3" x14ac:dyDescent="0.25">
      <c r="A409" s="13"/>
      <c r="B409" s="13" t="b">
        <f>AND('BASE DE DATOS'!$A409='Tablero Indicadores 2 Trimestre'!$G$2,IF('Tablero Indicadores 2 Trimestre'!$G$3="Primer Trimestre",OR('BASE DE DATOS'!$O409="Trimestral",'BASE DE DATOS'!$O409="Mensual"),IF('Tablero Indicadores 2 Trimestre'!$G$3="Segundo Trimestre",OR('BASE DE DATOS'!$O409="Trimestral",'BASE DE DATOS'!$O409="Mensual",'BASE DE DATOS'!$O409="Semestral"),IF('Tablero Indicadores 2 Trimestre'!$G$3="Tercer Trimestre",OR('BASE DE DATOS'!$O409="Trimestral",'BASE DE DATOS'!$O409="Mensual"),OR('BASE DE DATOS'!$O409="Trimestral",'BASE DE DATOS'!$O409="Mensual",'BASE DE DATOS'!$O409="Semestral",'BASE DE DATOS'!$O409="Anual")))))</f>
        <v>0</v>
      </c>
      <c r="C409" s="13" t="str">
        <f>IF(B409,COUNTIF($B$2:B409,TRUE()),"")</f>
        <v/>
      </c>
    </row>
    <row r="410" spans="1:3" x14ac:dyDescent="0.25">
      <c r="A410" s="13"/>
      <c r="B410" s="13" t="b">
        <f>AND('BASE DE DATOS'!$A410='Tablero Indicadores 2 Trimestre'!$G$2,IF('Tablero Indicadores 2 Trimestre'!$G$3="Primer Trimestre",OR('BASE DE DATOS'!$O410="Trimestral",'BASE DE DATOS'!$O410="Mensual"),IF('Tablero Indicadores 2 Trimestre'!$G$3="Segundo Trimestre",OR('BASE DE DATOS'!$O410="Trimestral",'BASE DE DATOS'!$O410="Mensual",'BASE DE DATOS'!$O410="Semestral"),IF('Tablero Indicadores 2 Trimestre'!$G$3="Tercer Trimestre",OR('BASE DE DATOS'!$O410="Trimestral",'BASE DE DATOS'!$O410="Mensual"),OR('BASE DE DATOS'!$O410="Trimestral",'BASE DE DATOS'!$O410="Mensual",'BASE DE DATOS'!$O410="Semestral",'BASE DE DATOS'!$O410="Anual")))))</f>
        <v>0</v>
      </c>
      <c r="C410" s="13" t="str">
        <f>IF(B410,COUNTIF($B$2:B410,TRUE()),"")</f>
        <v/>
      </c>
    </row>
    <row r="411" spans="1:3" x14ac:dyDescent="0.25">
      <c r="A411" s="13"/>
      <c r="B411" s="13" t="b">
        <f>AND('BASE DE DATOS'!$A411='Tablero Indicadores 2 Trimestre'!$G$2,IF('Tablero Indicadores 2 Trimestre'!$G$3="Primer Trimestre",OR('BASE DE DATOS'!$O411="Trimestral",'BASE DE DATOS'!$O411="Mensual"),IF('Tablero Indicadores 2 Trimestre'!$G$3="Segundo Trimestre",OR('BASE DE DATOS'!$O411="Trimestral",'BASE DE DATOS'!$O411="Mensual",'BASE DE DATOS'!$O411="Semestral"),IF('Tablero Indicadores 2 Trimestre'!$G$3="Tercer Trimestre",OR('BASE DE DATOS'!$O411="Trimestral",'BASE DE DATOS'!$O411="Mensual"),OR('BASE DE DATOS'!$O411="Trimestral",'BASE DE DATOS'!$O411="Mensual",'BASE DE DATOS'!$O411="Semestral",'BASE DE DATOS'!$O411="Anual")))))</f>
        <v>0</v>
      </c>
      <c r="C411" s="13" t="str">
        <f>IF(B411,COUNTIF($B$2:B411,TRUE()),"")</f>
        <v/>
      </c>
    </row>
    <row r="412" spans="1:3" x14ac:dyDescent="0.25">
      <c r="A412" s="13"/>
      <c r="B412" s="13" t="b">
        <f>AND('BASE DE DATOS'!$A412='Tablero Indicadores 2 Trimestre'!$G$2,IF('Tablero Indicadores 2 Trimestre'!$G$3="Primer Trimestre",OR('BASE DE DATOS'!$O412="Trimestral",'BASE DE DATOS'!$O412="Mensual"),IF('Tablero Indicadores 2 Trimestre'!$G$3="Segundo Trimestre",OR('BASE DE DATOS'!$O412="Trimestral",'BASE DE DATOS'!$O412="Mensual",'BASE DE DATOS'!$O412="Semestral"),IF('Tablero Indicadores 2 Trimestre'!$G$3="Tercer Trimestre",OR('BASE DE DATOS'!$O412="Trimestral",'BASE DE DATOS'!$O412="Mensual"),OR('BASE DE DATOS'!$O412="Trimestral",'BASE DE DATOS'!$O412="Mensual",'BASE DE DATOS'!$O412="Semestral",'BASE DE DATOS'!$O412="Anual")))))</f>
        <v>0</v>
      </c>
      <c r="C412" s="13" t="str">
        <f>IF(B412,COUNTIF($B$2:B412,TRUE()),"")</f>
        <v/>
      </c>
    </row>
    <row r="413" spans="1:3" x14ac:dyDescent="0.25">
      <c r="A413" s="13"/>
      <c r="B413" s="13" t="b">
        <f>AND('BASE DE DATOS'!$A413='Tablero Indicadores 2 Trimestre'!$G$2,IF('Tablero Indicadores 2 Trimestre'!$G$3="Primer Trimestre",OR('BASE DE DATOS'!$O413="Trimestral",'BASE DE DATOS'!$O413="Mensual"),IF('Tablero Indicadores 2 Trimestre'!$G$3="Segundo Trimestre",OR('BASE DE DATOS'!$O413="Trimestral",'BASE DE DATOS'!$O413="Mensual",'BASE DE DATOS'!$O413="Semestral"),IF('Tablero Indicadores 2 Trimestre'!$G$3="Tercer Trimestre",OR('BASE DE DATOS'!$O413="Trimestral",'BASE DE DATOS'!$O413="Mensual"),OR('BASE DE DATOS'!$O413="Trimestral",'BASE DE DATOS'!$O413="Mensual",'BASE DE DATOS'!$O413="Semestral",'BASE DE DATOS'!$O413="Anual")))))</f>
        <v>0</v>
      </c>
      <c r="C413" s="13" t="str">
        <f>IF(B413,COUNTIF($B$2:B413,TRUE()),"")</f>
        <v/>
      </c>
    </row>
    <row r="414" spans="1:3" x14ac:dyDescent="0.25">
      <c r="A414" s="13"/>
      <c r="B414" s="13" t="b">
        <f>AND('BASE DE DATOS'!$A414='Tablero Indicadores 2 Trimestre'!$G$2,IF('Tablero Indicadores 2 Trimestre'!$G$3="Primer Trimestre",OR('BASE DE DATOS'!$O414="Trimestral",'BASE DE DATOS'!$O414="Mensual"),IF('Tablero Indicadores 2 Trimestre'!$G$3="Segundo Trimestre",OR('BASE DE DATOS'!$O414="Trimestral",'BASE DE DATOS'!$O414="Mensual",'BASE DE DATOS'!$O414="Semestral"),IF('Tablero Indicadores 2 Trimestre'!$G$3="Tercer Trimestre",OR('BASE DE DATOS'!$O414="Trimestral",'BASE DE DATOS'!$O414="Mensual"),OR('BASE DE DATOS'!$O414="Trimestral",'BASE DE DATOS'!$O414="Mensual",'BASE DE DATOS'!$O414="Semestral",'BASE DE DATOS'!$O414="Anual")))))</f>
        <v>0</v>
      </c>
      <c r="C414" s="13" t="str">
        <f>IF(B414,COUNTIF($B$2:B414,TRUE()),"")</f>
        <v/>
      </c>
    </row>
    <row r="415" spans="1:3" x14ac:dyDescent="0.25">
      <c r="A415" s="13"/>
      <c r="B415" s="13" t="b">
        <f>AND('BASE DE DATOS'!$A415='Tablero Indicadores 2 Trimestre'!$G$2,IF('Tablero Indicadores 2 Trimestre'!$G$3="Primer Trimestre",OR('BASE DE DATOS'!$O415="Trimestral",'BASE DE DATOS'!$O415="Mensual"),IF('Tablero Indicadores 2 Trimestre'!$G$3="Segundo Trimestre",OR('BASE DE DATOS'!$O415="Trimestral",'BASE DE DATOS'!$O415="Mensual",'BASE DE DATOS'!$O415="Semestral"),IF('Tablero Indicadores 2 Trimestre'!$G$3="Tercer Trimestre",OR('BASE DE DATOS'!$O415="Trimestral",'BASE DE DATOS'!$O415="Mensual"),OR('BASE DE DATOS'!$O415="Trimestral",'BASE DE DATOS'!$O415="Mensual",'BASE DE DATOS'!$O415="Semestral",'BASE DE DATOS'!$O415="Anual")))))</f>
        <v>0</v>
      </c>
      <c r="C415" s="13" t="str">
        <f>IF(B415,COUNTIF($B$2:B415,TRUE()),"")</f>
        <v/>
      </c>
    </row>
    <row r="416" spans="1:3" x14ac:dyDescent="0.25">
      <c r="A416" s="13"/>
      <c r="B416" s="13" t="b">
        <f>AND('BASE DE DATOS'!$A416='Tablero Indicadores 2 Trimestre'!$G$2,IF('Tablero Indicadores 2 Trimestre'!$G$3="Primer Trimestre",OR('BASE DE DATOS'!$O416="Trimestral",'BASE DE DATOS'!$O416="Mensual"),IF('Tablero Indicadores 2 Trimestre'!$G$3="Segundo Trimestre",OR('BASE DE DATOS'!$O416="Trimestral",'BASE DE DATOS'!$O416="Mensual",'BASE DE DATOS'!$O416="Semestral"),IF('Tablero Indicadores 2 Trimestre'!$G$3="Tercer Trimestre",OR('BASE DE DATOS'!$O416="Trimestral",'BASE DE DATOS'!$O416="Mensual"),OR('BASE DE DATOS'!$O416="Trimestral",'BASE DE DATOS'!$O416="Mensual",'BASE DE DATOS'!$O416="Semestral",'BASE DE DATOS'!$O416="Anual")))))</f>
        <v>0</v>
      </c>
      <c r="C416" s="13" t="str">
        <f>IF(B416,COUNTIF($B$2:B416,TRUE()),"")</f>
        <v/>
      </c>
    </row>
    <row r="417" spans="1:3" x14ac:dyDescent="0.25">
      <c r="A417" s="13"/>
      <c r="B417" s="13" t="b">
        <f>AND('BASE DE DATOS'!$A417='Tablero Indicadores 2 Trimestre'!$G$2,IF('Tablero Indicadores 2 Trimestre'!$G$3="Primer Trimestre",OR('BASE DE DATOS'!$O417="Trimestral",'BASE DE DATOS'!$O417="Mensual"),IF('Tablero Indicadores 2 Trimestre'!$G$3="Segundo Trimestre",OR('BASE DE DATOS'!$O417="Trimestral",'BASE DE DATOS'!$O417="Mensual",'BASE DE DATOS'!$O417="Semestral"),IF('Tablero Indicadores 2 Trimestre'!$G$3="Tercer Trimestre",OR('BASE DE DATOS'!$O417="Trimestral",'BASE DE DATOS'!$O417="Mensual"),OR('BASE DE DATOS'!$O417="Trimestral",'BASE DE DATOS'!$O417="Mensual",'BASE DE DATOS'!$O417="Semestral",'BASE DE DATOS'!$O417="Anual")))))</f>
        <v>0</v>
      </c>
      <c r="C417" s="13" t="str">
        <f>IF(B417,COUNTIF($B$2:B417,TRUE()),"")</f>
        <v/>
      </c>
    </row>
    <row r="418" spans="1:3" x14ac:dyDescent="0.25">
      <c r="A418" s="13"/>
      <c r="B418" s="13" t="b">
        <f>AND('BASE DE DATOS'!$A418='Tablero Indicadores 2 Trimestre'!$G$2,IF('Tablero Indicadores 2 Trimestre'!$G$3="Primer Trimestre",OR('BASE DE DATOS'!$O418="Trimestral",'BASE DE DATOS'!$O418="Mensual"),IF('Tablero Indicadores 2 Trimestre'!$G$3="Segundo Trimestre",OR('BASE DE DATOS'!$O418="Trimestral",'BASE DE DATOS'!$O418="Mensual",'BASE DE DATOS'!$O418="Semestral"),IF('Tablero Indicadores 2 Trimestre'!$G$3="Tercer Trimestre",OR('BASE DE DATOS'!$O418="Trimestral",'BASE DE DATOS'!$O418="Mensual"),OR('BASE DE DATOS'!$O418="Trimestral",'BASE DE DATOS'!$O418="Mensual",'BASE DE DATOS'!$O418="Semestral",'BASE DE DATOS'!$O418="Anual")))))</f>
        <v>0</v>
      </c>
      <c r="C418" s="13" t="str">
        <f>IF(B418,COUNTIF($B$2:B418,TRUE()),"")</f>
        <v/>
      </c>
    </row>
    <row r="419" spans="1:3" x14ac:dyDescent="0.25">
      <c r="A419" s="13"/>
      <c r="B419" s="13" t="b">
        <f>AND('BASE DE DATOS'!$A419='Tablero Indicadores 2 Trimestre'!$G$2,IF('Tablero Indicadores 2 Trimestre'!$G$3="Primer Trimestre",OR('BASE DE DATOS'!$O419="Trimestral",'BASE DE DATOS'!$O419="Mensual"),IF('Tablero Indicadores 2 Trimestre'!$G$3="Segundo Trimestre",OR('BASE DE DATOS'!$O419="Trimestral",'BASE DE DATOS'!$O419="Mensual",'BASE DE DATOS'!$O419="Semestral"),IF('Tablero Indicadores 2 Trimestre'!$G$3="Tercer Trimestre",OR('BASE DE DATOS'!$O419="Trimestral",'BASE DE DATOS'!$O419="Mensual"),OR('BASE DE DATOS'!$O419="Trimestral",'BASE DE DATOS'!$O419="Mensual",'BASE DE DATOS'!$O419="Semestral",'BASE DE DATOS'!$O419="Anual")))))</f>
        <v>0</v>
      </c>
      <c r="C419" s="13" t="str">
        <f>IF(B419,COUNTIF($B$2:B419,TRUE()),"")</f>
        <v/>
      </c>
    </row>
    <row r="420" spans="1:3" x14ac:dyDescent="0.25">
      <c r="A420" s="13"/>
      <c r="B420" s="13" t="b">
        <f>AND('BASE DE DATOS'!$A420='Tablero Indicadores 2 Trimestre'!$G$2,IF('Tablero Indicadores 2 Trimestre'!$G$3="Primer Trimestre",OR('BASE DE DATOS'!$O420="Trimestral",'BASE DE DATOS'!$O420="Mensual"),IF('Tablero Indicadores 2 Trimestre'!$G$3="Segundo Trimestre",OR('BASE DE DATOS'!$O420="Trimestral",'BASE DE DATOS'!$O420="Mensual",'BASE DE DATOS'!$O420="Semestral"),IF('Tablero Indicadores 2 Trimestre'!$G$3="Tercer Trimestre",OR('BASE DE DATOS'!$O420="Trimestral",'BASE DE DATOS'!$O420="Mensual"),OR('BASE DE DATOS'!$O420="Trimestral",'BASE DE DATOS'!$O420="Mensual",'BASE DE DATOS'!$O420="Semestral",'BASE DE DATOS'!$O420="Anual")))))</f>
        <v>0</v>
      </c>
      <c r="C420" s="13" t="str">
        <f>IF(B420,COUNTIF($B$2:B420,TRUE()),"")</f>
        <v/>
      </c>
    </row>
    <row r="421" spans="1:3" x14ac:dyDescent="0.25">
      <c r="A421" s="13"/>
      <c r="B421" s="13" t="b">
        <f>AND('BASE DE DATOS'!$A421='Tablero Indicadores 2 Trimestre'!$G$2,IF('Tablero Indicadores 2 Trimestre'!$G$3="Primer Trimestre",OR('BASE DE DATOS'!$O421="Trimestral",'BASE DE DATOS'!$O421="Mensual"),IF('Tablero Indicadores 2 Trimestre'!$G$3="Segundo Trimestre",OR('BASE DE DATOS'!$O421="Trimestral",'BASE DE DATOS'!$O421="Mensual",'BASE DE DATOS'!$O421="Semestral"),IF('Tablero Indicadores 2 Trimestre'!$G$3="Tercer Trimestre",OR('BASE DE DATOS'!$O421="Trimestral",'BASE DE DATOS'!$O421="Mensual"),OR('BASE DE DATOS'!$O421="Trimestral",'BASE DE DATOS'!$O421="Mensual",'BASE DE DATOS'!$O421="Semestral",'BASE DE DATOS'!$O421="Anual")))))</f>
        <v>0</v>
      </c>
      <c r="C421" s="13" t="str">
        <f>IF(B421,COUNTIF($B$2:B421,TRUE()),"")</f>
        <v/>
      </c>
    </row>
    <row r="422" spans="1:3" x14ac:dyDescent="0.25">
      <c r="A422" s="13"/>
      <c r="B422" s="13" t="b">
        <f>AND('BASE DE DATOS'!$A422='Tablero Indicadores 2 Trimestre'!$G$2,IF('Tablero Indicadores 2 Trimestre'!$G$3="Primer Trimestre",OR('BASE DE DATOS'!$O422="Trimestral",'BASE DE DATOS'!$O422="Mensual"),IF('Tablero Indicadores 2 Trimestre'!$G$3="Segundo Trimestre",OR('BASE DE DATOS'!$O422="Trimestral",'BASE DE DATOS'!$O422="Mensual",'BASE DE DATOS'!$O422="Semestral"),IF('Tablero Indicadores 2 Trimestre'!$G$3="Tercer Trimestre",OR('BASE DE DATOS'!$O422="Trimestral",'BASE DE DATOS'!$O422="Mensual"),OR('BASE DE DATOS'!$O422="Trimestral",'BASE DE DATOS'!$O422="Mensual",'BASE DE DATOS'!$O422="Semestral",'BASE DE DATOS'!$O422="Anual")))))</f>
        <v>0</v>
      </c>
      <c r="C422" s="13" t="str">
        <f>IF(B422,COUNTIF($B$2:B422,TRUE()),"")</f>
        <v/>
      </c>
    </row>
    <row r="423" spans="1:3" x14ac:dyDescent="0.25">
      <c r="A423" s="13"/>
      <c r="B423" s="13" t="b">
        <f>AND('BASE DE DATOS'!$A423='Tablero Indicadores 2 Trimestre'!$G$2,IF('Tablero Indicadores 2 Trimestre'!$G$3="Primer Trimestre",OR('BASE DE DATOS'!$O423="Trimestral",'BASE DE DATOS'!$O423="Mensual"),IF('Tablero Indicadores 2 Trimestre'!$G$3="Segundo Trimestre",OR('BASE DE DATOS'!$O423="Trimestral",'BASE DE DATOS'!$O423="Mensual",'BASE DE DATOS'!$O423="Semestral"),IF('Tablero Indicadores 2 Trimestre'!$G$3="Tercer Trimestre",OR('BASE DE DATOS'!$O423="Trimestral",'BASE DE DATOS'!$O423="Mensual"),OR('BASE DE DATOS'!$O423="Trimestral",'BASE DE DATOS'!$O423="Mensual",'BASE DE DATOS'!$O423="Semestral",'BASE DE DATOS'!$O423="Anual")))))</f>
        <v>0</v>
      </c>
      <c r="C423" s="13" t="str">
        <f>IF(B423,COUNTIF($B$2:B423,TRUE()),"")</f>
        <v/>
      </c>
    </row>
    <row r="424" spans="1:3" x14ac:dyDescent="0.25">
      <c r="A424" s="13"/>
      <c r="B424" s="13" t="b">
        <f>AND('BASE DE DATOS'!$A424='Tablero Indicadores 2 Trimestre'!$G$2,IF('Tablero Indicadores 2 Trimestre'!$G$3="Primer Trimestre",OR('BASE DE DATOS'!$O424="Trimestral",'BASE DE DATOS'!$O424="Mensual"),IF('Tablero Indicadores 2 Trimestre'!$G$3="Segundo Trimestre",OR('BASE DE DATOS'!$O424="Trimestral",'BASE DE DATOS'!$O424="Mensual",'BASE DE DATOS'!$O424="Semestral"),IF('Tablero Indicadores 2 Trimestre'!$G$3="Tercer Trimestre",OR('BASE DE DATOS'!$O424="Trimestral",'BASE DE DATOS'!$O424="Mensual"),OR('BASE DE DATOS'!$O424="Trimestral",'BASE DE DATOS'!$O424="Mensual",'BASE DE DATOS'!$O424="Semestral",'BASE DE DATOS'!$O424="Anual")))))</f>
        <v>0</v>
      </c>
      <c r="C424" s="13" t="str">
        <f>IF(B424,COUNTIF($B$2:B424,TRUE()),"")</f>
        <v/>
      </c>
    </row>
    <row r="425" spans="1:3" x14ac:dyDescent="0.25">
      <c r="A425" s="13"/>
      <c r="B425" s="13" t="b">
        <f>AND('BASE DE DATOS'!$A425='Tablero Indicadores 2 Trimestre'!$G$2,IF('Tablero Indicadores 2 Trimestre'!$G$3="Primer Trimestre",OR('BASE DE DATOS'!$O425="Trimestral",'BASE DE DATOS'!$O425="Mensual"),IF('Tablero Indicadores 2 Trimestre'!$G$3="Segundo Trimestre",OR('BASE DE DATOS'!$O425="Trimestral",'BASE DE DATOS'!$O425="Mensual",'BASE DE DATOS'!$O425="Semestral"),IF('Tablero Indicadores 2 Trimestre'!$G$3="Tercer Trimestre",OR('BASE DE DATOS'!$O425="Trimestral",'BASE DE DATOS'!$O425="Mensual"),OR('BASE DE DATOS'!$O425="Trimestral",'BASE DE DATOS'!$O425="Mensual",'BASE DE DATOS'!$O425="Semestral",'BASE DE DATOS'!$O425="Anual")))))</f>
        <v>0</v>
      </c>
      <c r="C425" s="13" t="str">
        <f>IF(B425,COUNTIF($B$2:B425,TRUE()),"")</f>
        <v/>
      </c>
    </row>
    <row r="426" spans="1:3" x14ac:dyDescent="0.25">
      <c r="A426" s="13"/>
      <c r="B426" s="13" t="b">
        <f>AND('BASE DE DATOS'!$A426='Tablero Indicadores 2 Trimestre'!$G$2,IF('Tablero Indicadores 2 Trimestre'!$G$3="Primer Trimestre",OR('BASE DE DATOS'!$O426="Trimestral",'BASE DE DATOS'!$O426="Mensual"),IF('Tablero Indicadores 2 Trimestre'!$G$3="Segundo Trimestre",OR('BASE DE DATOS'!$O426="Trimestral",'BASE DE DATOS'!$O426="Mensual",'BASE DE DATOS'!$O426="Semestral"),IF('Tablero Indicadores 2 Trimestre'!$G$3="Tercer Trimestre",OR('BASE DE DATOS'!$O426="Trimestral",'BASE DE DATOS'!$O426="Mensual"),OR('BASE DE DATOS'!$O426="Trimestral",'BASE DE DATOS'!$O426="Mensual",'BASE DE DATOS'!$O426="Semestral",'BASE DE DATOS'!$O426="Anual")))))</f>
        <v>0</v>
      </c>
      <c r="C426" s="13" t="str">
        <f>IF(B426,COUNTIF($B$2:B426,TRUE()),"")</f>
        <v/>
      </c>
    </row>
    <row r="427" spans="1:3" x14ac:dyDescent="0.25">
      <c r="A427" s="13"/>
      <c r="B427" s="13" t="b">
        <f>AND('BASE DE DATOS'!$A427='Tablero Indicadores 2 Trimestre'!$G$2,IF('Tablero Indicadores 2 Trimestre'!$G$3="Primer Trimestre",OR('BASE DE DATOS'!$O427="Trimestral",'BASE DE DATOS'!$O427="Mensual"),IF('Tablero Indicadores 2 Trimestre'!$G$3="Segundo Trimestre",OR('BASE DE DATOS'!$O427="Trimestral",'BASE DE DATOS'!$O427="Mensual",'BASE DE DATOS'!$O427="Semestral"),IF('Tablero Indicadores 2 Trimestre'!$G$3="Tercer Trimestre",OR('BASE DE DATOS'!$O427="Trimestral",'BASE DE DATOS'!$O427="Mensual"),OR('BASE DE DATOS'!$O427="Trimestral",'BASE DE DATOS'!$O427="Mensual",'BASE DE DATOS'!$O427="Semestral",'BASE DE DATOS'!$O427="Anual")))))</f>
        <v>0</v>
      </c>
      <c r="C427" s="13" t="str">
        <f>IF(B427,COUNTIF($B$2:B427,TRUE()),"")</f>
        <v/>
      </c>
    </row>
    <row r="428" spans="1:3" x14ac:dyDescent="0.25">
      <c r="A428" s="13"/>
      <c r="B428" s="13" t="b">
        <f>AND('BASE DE DATOS'!$A428='Tablero Indicadores 2 Trimestre'!$G$2,IF('Tablero Indicadores 2 Trimestre'!$G$3="Primer Trimestre",OR('BASE DE DATOS'!$O428="Trimestral",'BASE DE DATOS'!$O428="Mensual"),IF('Tablero Indicadores 2 Trimestre'!$G$3="Segundo Trimestre",OR('BASE DE DATOS'!$O428="Trimestral",'BASE DE DATOS'!$O428="Mensual",'BASE DE DATOS'!$O428="Semestral"),IF('Tablero Indicadores 2 Trimestre'!$G$3="Tercer Trimestre",OR('BASE DE DATOS'!$O428="Trimestral",'BASE DE DATOS'!$O428="Mensual"),OR('BASE DE DATOS'!$O428="Trimestral",'BASE DE DATOS'!$O428="Mensual",'BASE DE DATOS'!$O428="Semestral",'BASE DE DATOS'!$O428="Anual")))))</f>
        <v>0</v>
      </c>
      <c r="C428" s="13" t="str">
        <f>IF(B428,COUNTIF($B$2:B428,TRUE()),"")</f>
        <v/>
      </c>
    </row>
    <row r="429" spans="1:3" x14ac:dyDescent="0.25">
      <c r="A429" s="13"/>
      <c r="B429" s="13" t="b">
        <f>AND('BASE DE DATOS'!$A429='Tablero Indicadores 2 Trimestre'!$G$2,IF('Tablero Indicadores 2 Trimestre'!$G$3="Primer Trimestre",OR('BASE DE DATOS'!$O429="Trimestral",'BASE DE DATOS'!$O429="Mensual"),IF('Tablero Indicadores 2 Trimestre'!$G$3="Segundo Trimestre",OR('BASE DE DATOS'!$O429="Trimestral",'BASE DE DATOS'!$O429="Mensual",'BASE DE DATOS'!$O429="Semestral"),IF('Tablero Indicadores 2 Trimestre'!$G$3="Tercer Trimestre",OR('BASE DE DATOS'!$O429="Trimestral",'BASE DE DATOS'!$O429="Mensual"),OR('BASE DE DATOS'!$O429="Trimestral",'BASE DE DATOS'!$O429="Mensual",'BASE DE DATOS'!$O429="Semestral",'BASE DE DATOS'!$O429="Anual")))))</f>
        <v>0</v>
      </c>
      <c r="C429" s="13" t="str">
        <f>IF(B429,COUNTIF($B$2:B429,TRUE()),"")</f>
        <v/>
      </c>
    </row>
    <row r="430" spans="1:3" x14ac:dyDescent="0.25">
      <c r="A430" s="13"/>
      <c r="B430" s="13" t="b">
        <f>AND('BASE DE DATOS'!$A430='Tablero Indicadores 2 Trimestre'!$G$2,IF('Tablero Indicadores 2 Trimestre'!$G$3="Primer Trimestre",OR('BASE DE DATOS'!$O430="Trimestral",'BASE DE DATOS'!$O430="Mensual"),IF('Tablero Indicadores 2 Trimestre'!$G$3="Segundo Trimestre",OR('BASE DE DATOS'!$O430="Trimestral",'BASE DE DATOS'!$O430="Mensual",'BASE DE DATOS'!$O430="Semestral"),IF('Tablero Indicadores 2 Trimestre'!$G$3="Tercer Trimestre",OR('BASE DE DATOS'!$O430="Trimestral",'BASE DE DATOS'!$O430="Mensual"),OR('BASE DE DATOS'!$O430="Trimestral",'BASE DE DATOS'!$O430="Mensual",'BASE DE DATOS'!$O430="Semestral",'BASE DE DATOS'!$O430="Anual")))))</f>
        <v>0</v>
      </c>
      <c r="C430" s="13" t="str">
        <f>IF(B430,COUNTIF($B$2:B430,TRUE()),"")</f>
        <v/>
      </c>
    </row>
    <row r="431" spans="1:3" x14ac:dyDescent="0.25">
      <c r="A431" s="13"/>
      <c r="B431" s="13" t="b">
        <f>AND('BASE DE DATOS'!$A431='Tablero Indicadores 2 Trimestre'!$G$2,IF('Tablero Indicadores 2 Trimestre'!$G$3="Primer Trimestre",OR('BASE DE DATOS'!$O431="Trimestral",'BASE DE DATOS'!$O431="Mensual"),IF('Tablero Indicadores 2 Trimestre'!$G$3="Segundo Trimestre",OR('BASE DE DATOS'!$O431="Trimestral",'BASE DE DATOS'!$O431="Mensual",'BASE DE DATOS'!$O431="Semestral"),IF('Tablero Indicadores 2 Trimestre'!$G$3="Tercer Trimestre",OR('BASE DE DATOS'!$O431="Trimestral",'BASE DE DATOS'!$O431="Mensual"),OR('BASE DE DATOS'!$O431="Trimestral",'BASE DE DATOS'!$O431="Mensual",'BASE DE DATOS'!$O431="Semestral",'BASE DE DATOS'!$O431="Anual")))))</f>
        <v>0</v>
      </c>
      <c r="C431" s="13" t="str">
        <f>IF(B431,COUNTIF($B$2:B431,TRUE()),"")</f>
        <v/>
      </c>
    </row>
    <row r="432" spans="1:3" x14ac:dyDescent="0.25">
      <c r="A432" s="13"/>
      <c r="B432" s="13" t="b">
        <f>AND('BASE DE DATOS'!$A432='Tablero Indicadores 2 Trimestre'!$G$2,IF('Tablero Indicadores 2 Trimestre'!$G$3="Primer Trimestre",OR('BASE DE DATOS'!$O432="Trimestral",'BASE DE DATOS'!$O432="Mensual"),IF('Tablero Indicadores 2 Trimestre'!$G$3="Segundo Trimestre",OR('BASE DE DATOS'!$O432="Trimestral",'BASE DE DATOS'!$O432="Mensual",'BASE DE DATOS'!$O432="Semestral"),IF('Tablero Indicadores 2 Trimestre'!$G$3="Tercer Trimestre",OR('BASE DE DATOS'!$O432="Trimestral",'BASE DE DATOS'!$O432="Mensual"),OR('BASE DE DATOS'!$O432="Trimestral",'BASE DE DATOS'!$O432="Mensual",'BASE DE DATOS'!$O432="Semestral",'BASE DE DATOS'!$O432="Anual")))))</f>
        <v>0</v>
      </c>
      <c r="C432" s="13" t="str">
        <f>IF(B432,COUNTIF($B$2:B432,TRUE()),"")</f>
        <v/>
      </c>
    </row>
    <row r="433" spans="1:3" x14ac:dyDescent="0.25">
      <c r="A433" s="13"/>
      <c r="B433" s="13" t="b">
        <f>AND('BASE DE DATOS'!$A433='Tablero Indicadores 2 Trimestre'!$G$2,IF('Tablero Indicadores 2 Trimestre'!$G$3="Primer Trimestre",OR('BASE DE DATOS'!$O433="Trimestral",'BASE DE DATOS'!$O433="Mensual"),IF('Tablero Indicadores 2 Trimestre'!$G$3="Segundo Trimestre",OR('BASE DE DATOS'!$O433="Trimestral",'BASE DE DATOS'!$O433="Mensual",'BASE DE DATOS'!$O433="Semestral"),IF('Tablero Indicadores 2 Trimestre'!$G$3="Tercer Trimestre",OR('BASE DE DATOS'!$O433="Trimestral",'BASE DE DATOS'!$O433="Mensual"),OR('BASE DE DATOS'!$O433="Trimestral",'BASE DE DATOS'!$O433="Mensual",'BASE DE DATOS'!$O433="Semestral",'BASE DE DATOS'!$O433="Anual")))))</f>
        <v>0</v>
      </c>
      <c r="C433" s="13" t="str">
        <f>IF(B433,COUNTIF($B$2:B433,TRUE()),"")</f>
        <v/>
      </c>
    </row>
    <row r="434" spans="1:3" x14ac:dyDescent="0.25">
      <c r="A434" s="13"/>
      <c r="B434" s="13" t="b">
        <f>AND('BASE DE DATOS'!$A434='Tablero Indicadores 2 Trimestre'!$G$2,IF('Tablero Indicadores 2 Trimestre'!$G$3="Primer Trimestre",OR('BASE DE DATOS'!$O434="Trimestral",'BASE DE DATOS'!$O434="Mensual"),IF('Tablero Indicadores 2 Trimestre'!$G$3="Segundo Trimestre",OR('BASE DE DATOS'!$O434="Trimestral",'BASE DE DATOS'!$O434="Mensual",'BASE DE DATOS'!$O434="Semestral"),IF('Tablero Indicadores 2 Trimestre'!$G$3="Tercer Trimestre",OR('BASE DE DATOS'!$O434="Trimestral",'BASE DE DATOS'!$O434="Mensual"),OR('BASE DE DATOS'!$O434="Trimestral",'BASE DE DATOS'!$O434="Mensual",'BASE DE DATOS'!$O434="Semestral",'BASE DE DATOS'!$O434="Anual")))))</f>
        <v>0</v>
      </c>
      <c r="C434" s="13" t="str">
        <f>IF(B434,COUNTIF($B$2:B434,TRUE()),"")</f>
        <v/>
      </c>
    </row>
    <row r="435" spans="1:3" x14ac:dyDescent="0.25">
      <c r="A435" s="13"/>
      <c r="B435" s="13" t="b">
        <f>AND('BASE DE DATOS'!$A435='Tablero Indicadores 2 Trimestre'!$G$2,IF('Tablero Indicadores 2 Trimestre'!$G$3="Primer Trimestre",OR('BASE DE DATOS'!$O435="Trimestral",'BASE DE DATOS'!$O435="Mensual"),IF('Tablero Indicadores 2 Trimestre'!$G$3="Segundo Trimestre",OR('BASE DE DATOS'!$O435="Trimestral",'BASE DE DATOS'!$O435="Mensual",'BASE DE DATOS'!$O435="Semestral"),IF('Tablero Indicadores 2 Trimestre'!$G$3="Tercer Trimestre",OR('BASE DE DATOS'!$O435="Trimestral",'BASE DE DATOS'!$O435="Mensual"),OR('BASE DE DATOS'!$O435="Trimestral",'BASE DE DATOS'!$O435="Mensual",'BASE DE DATOS'!$O435="Semestral",'BASE DE DATOS'!$O435="Anual")))))</f>
        <v>0</v>
      </c>
      <c r="C435" s="13" t="str">
        <f>IF(B435,COUNTIF($B$2:B435,TRUE()),"")</f>
        <v/>
      </c>
    </row>
    <row r="436" spans="1:3" x14ac:dyDescent="0.25">
      <c r="A436" s="13"/>
      <c r="B436" s="13" t="b">
        <f>AND('BASE DE DATOS'!$A436='Tablero Indicadores 2 Trimestre'!$G$2,IF('Tablero Indicadores 2 Trimestre'!$G$3="Primer Trimestre",OR('BASE DE DATOS'!$O436="Trimestral",'BASE DE DATOS'!$O436="Mensual"),IF('Tablero Indicadores 2 Trimestre'!$G$3="Segundo Trimestre",OR('BASE DE DATOS'!$O436="Trimestral",'BASE DE DATOS'!$O436="Mensual",'BASE DE DATOS'!$O436="Semestral"),IF('Tablero Indicadores 2 Trimestre'!$G$3="Tercer Trimestre",OR('BASE DE DATOS'!$O436="Trimestral",'BASE DE DATOS'!$O436="Mensual"),OR('BASE DE DATOS'!$O436="Trimestral",'BASE DE DATOS'!$O436="Mensual",'BASE DE DATOS'!$O436="Semestral",'BASE DE DATOS'!$O436="Anual")))))</f>
        <v>0</v>
      </c>
      <c r="C436" s="13" t="str">
        <f>IF(B436,COUNTIF($B$2:B436,TRUE()),"")</f>
        <v/>
      </c>
    </row>
    <row r="437" spans="1:3" x14ac:dyDescent="0.25">
      <c r="A437" s="13"/>
      <c r="B437" s="13" t="b">
        <f>AND('BASE DE DATOS'!$A437='Tablero Indicadores 2 Trimestre'!$G$2,IF('Tablero Indicadores 2 Trimestre'!$G$3="Primer Trimestre",OR('BASE DE DATOS'!$O437="Trimestral",'BASE DE DATOS'!$O437="Mensual"),IF('Tablero Indicadores 2 Trimestre'!$G$3="Segundo Trimestre",OR('BASE DE DATOS'!$O437="Trimestral",'BASE DE DATOS'!$O437="Mensual",'BASE DE DATOS'!$O437="Semestral"),IF('Tablero Indicadores 2 Trimestre'!$G$3="Tercer Trimestre",OR('BASE DE DATOS'!$O437="Trimestral",'BASE DE DATOS'!$O437="Mensual"),OR('BASE DE DATOS'!$O437="Trimestral",'BASE DE DATOS'!$O437="Mensual",'BASE DE DATOS'!$O437="Semestral",'BASE DE DATOS'!$O437="Anual")))))</f>
        <v>0</v>
      </c>
      <c r="C437" s="13" t="str">
        <f>IF(B437,COUNTIF($B$2:B437,TRUE()),"")</f>
        <v/>
      </c>
    </row>
    <row r="438" spans="1:3" x14ac:dyDescent="0.25">
      <c r="A438" s="13"/>
      <c r="B438" s="13" t="b">
        <f>AND('BASE DE DATOS'!$A438='Tablero Indicadores 2 Trimestre'!$G$2,IF('Tablero Indicadores 2 Trimestre'!$G$3="Primer Trimestre",OR('BASE DE DATOS'!$O438="Trimestral",'BASE DE DATOS'!$O438="Mensual"),IF('Tablero Indicadores 2 Trimestre'!$G$3="Segundo Trimestre",OR('BASE DE DATOS'!$O438="Trimestral",'BASE DE DATOS'!$O438="Mensual",'BASE DE DATOS'!$O438="Semestral"),IF('Tablero Indicadores 2 Trimestre'!$G$3="Tercer Trimestre",OR('BASE DE DATOS'!$O438="Trimestral",'BASE DE DATOS'!$O438="Mensual"),OR('BASE DE DATOS'!$O438="Trimestral",'BASE DE DATOS'!$O438="Mensual",'BASE DE DATOS'!$O438="Semestral",'BASE DE DATOS'!$O438="Anual")))))</f>
        <v>0</v>
      </c>
      <c r="C438" s="13" t="str">
        <f>IF(B438,COUNTIF($B$2:B438,TRUE()),"")</f>
        <v/>
      </c>
    </row>
    <row r="439" spans="1:3" x14ac:dyDescent="0.25">
      <c r="A439" s="13"/>
      <c r="B439" s="13" t="b">
        <f>AND('BASE DE DATOS'!$A439='Tablero Indicadores 2 Trimestre'!$G$2,IF('Tablero Indicadores 2 Trimestre'!$G$3="Primer Trimestre",OR('BASE DE DATOS'!$O439="Trimestral",'BASE DE DATOS'!$O439="Mensual"),IF('Tablero Indicadores 2 Trimestre'!$G$3="Segundo Trimestre",OR('BASE DE DATOS'!$O439="Trimestral",'BASE DE DATOS'!$O439="Mensual",'BASE DE DATOS'!$O439="Semestral"),IF('Tablero Indicadores 2 Trimestre'!$G$3="Tercer Trimestre",OR('BASE DE DATOS'!$O439="Trimestral",'BASE DE DATOS'!$O439="Mensual"),OR('BASE DE DATOS'!$O439="Trimestral",'BASE DE DATOS'!$O439="Mensual",'BASE DE DATOS'!$O439="Semestral",'BASE DE DATOS'!$O439="Anual")))))</f>
        <v>0</v>
      </c>
      <c r="C439" s="13" t="str">
        <f>IF(B439,COUNTIF($B$2:B439,TRUE()),"")</f>
        <v/>
      </c>
    </row>
    <row r="440" spans="1:3" x14ac:dyDescent="0.25">
      <c r="A440" s="13"/>
      <c r="B440" s="13" t="b">
        <f>AND('BASE DE DATOS'!$A440='Tablero Indicadores 2 Trimestre'!$G$2,IF('Tablero Indicadores 2 Trimestre'!$G$3="Primer Trimestre",OR('BASE DE DATOS'!$O440="Trimestral",'BASE DE DATOS'!$O440="Mensual"),IF('Tablero Indicadores 2 Trimestre'!$G$3="Segundo Trimestre",OR('BASE DE DATOS'!$O440="Trimestral",'BASE DE DATOS'!$O440="Mensual",'BASE DE DATOS'!$O440="Semestral"),IF('Tablero Indicadores 2 Trimestre'!$G$3="Tercer Trimestre",OR('BASE DE DATOS'!$O440="Trimestral",'BASE DE DATOS'!$O440="Mensual"),OR('BASE DE DATOS'!$O440="Trimestral",'BASE DE DATOS'!$O440="Mensual",'BASE DE DATOS'!$O440="Semestral",'BASE DE DATOS'!$O440="Anual")))))</f>
        <v>0</v>
      </c>
      <c r="C440" s="13" t="str">
        <f>IF(B440,COUNTIF($B$2:B440,TRUE()),"")</f>
        <v/>
      </c>
    </row>
    <row r="441" spans="1:3" x14ac:dyDescent="0.25">
      <c r="A441" s="13"/>
      <c r="B441" s="13" t="b">
        <f>AND('BASE DE DATOS'!$A441='Tablero Indicadores 2 Trimestre'!$G$2,IF('Tablero Indicadores 2 Trimestre'!$G$3="Primer Trimestre",OR('BASE DE DATOS'!$O441="Trimestral",'BASE DE DATOS'!$O441="Mensual"),IF('Tablero Indicadores 2 Trimestre'!$G$3="Segundo Trimestre",OR('BASE DE DATOS'!$O441="Trimestral",'BASE DE DATOS'!$O441="Mensual",'BASE DE DATOS'!$O441="Semestral"),IF('Tablero Indicadores 2 Trimestre'!$G$3="Tercer Trimestre",OR('BASE DE DATOS'!$O441="Trimestral",'BASE DE DATOS'!$O441="Mensual"),OR('BASE DE DATOS'!$O441="Trimestral",'BASE DE DATOS'!$O441="Mensual",'BASE DE DATOS'!$O441="Semestral",'BASE DE DATOS'!$O441="Anual")))))</f>
        <v>0</v>
      </c>
      <c r="C441" s="13" t="str">
        <f>IF(B441,COUNTIF($B$2:B441,TRUE()),"")</f>
        <v/>
      </c>
    </row>
    <row r="442" spans="1:3" x14ac:dyDescent="0.25">
      <c r="A442" s="13"/>
      <c r="B442" s="13" t="b">
        <f>AND('BASE DE DATOS'!$A442='Tablero Indicadores 2 Trimestre'!$G$2,IF('Tablero Indicadores 2 Trimestre'!$G$3="Primer Trimestre",OR('BASE DE DATOS'!$O442="Trimestral",'BASE DE DATOS'!$O442="Mensual"),IF('Tablero Indicadores 2 Trimestre'!$G$3="Segundo Trimestre",OR('BASE DE DATOS'!$O442="Trimestral",'BASE DE DATOS'!$O442="Mensual",'BASE DE DATOS'!$O442="Semestral"),IF('Tablero Indicadores 2 Trimestre'!$G$3="Tercer Trimestre",OR('BASE DE DATOS'!$O442="Trimestral",'BASE DE DATOS'!$O442="Mensual"),OR('BASE DE DATOS'!$O442="Trimestral",'BASE DE DATOS'!$O442="Mensual",'BASE DE DATOS'!$O442="Semestral",'BASE DE DATOS'!$O442="Anual")))))</f>
        <v>0</v>
      </c>
      <c r="C442" s="13" t="str">
        <f>IF(B442,COUNTIF($B$2:B442,TRUE()),"")</f>
        <v/>
      </c>
    </row>
    <row r="443" spans="1:3" x14ac:dyDescent="0.25">
      <c r="A443" s="13"/>
      <c r="B443" s="13" t="b">
        <f>AND('BASE DE DATOS'!$A443='Tablero Indicadores 2 Trimestre'!$G$2,IF('Tablero Indicadores 2 Trimestre'!$G$3="Primer Trimestre",OR('BASE DE DATOS'!$O443="Trimestral",'BASE DE DATOS'!$O443="Mensual"),IF('Tablero Indicadores 2 Trimestre'!$G$3="Segundo Trimestre",OR('BASE DE DATOS'!$O443="Trimestral",'BASE DE DATOS'!$O443="Mensual",'BASE DE DATOS'!$O443="Semestral"),IF('Tablero Indicadores 2 Trimestre'!$G$3="Tercer Trimestre",OR('BASE DE DATOS'!$O443="Trimestral",'BASE DE DATOS'!$O443="Mensual"),OR('BASE DE DATOS'!$O443="Trimestral",'BASE DE DATOS'!$O443="Mensual",'BASE DE DATOS'!$O443="Semestral",'BASE DE DATOS'!$O443="Anual")))))</f>
        <v>0</v>
      </c>
      <c r="C443" s="13" t="str">
        <f>IF(B443,COUNTIF($B$2:B443,TRUE()),"")</f>
        <v/>
      </c>
    </row>
    <row r="444" spans="1:3" x14ac:dyDescent="0.25">
      <c r="A444" s="13"/>
      <c r="B444" s="13" t="b">
        <f>AND('BASE DE DATOS'!$A444='Tablero Indicadores 2 Trimestre'!$G$2,IF('Tablero Indicadores 2 Trimestre'!$G$3="Primer Trimestre",OR('BASE DE DATOS'!$O444="Trimestral",'BASE DE DATOS'!$O444="Mensual"),IF('Tablero Indicadores 2 Trimestre'!$G$3="Segundo Trimestre",OR('BASE DE DATOS'!$O444="Trimestral",'BASE DE DATOS'!$O444="Mensual",'BASE DE DATOS'!$O444="Semestral"),IF('Tablero Indicadores 2 Trimestre'!$G$3="Tercer Trimestre",OR('BASE DE DATOS'!$O444="Trimestral",'BASE DE DATOS'!$O444="Mensual"),OR('BASE DE DATOS'!$O444="Trimestral",'BASE DE DATOS'!$O444="Mensual",'BASE DE DATOS'!$O444="Semestral",'BASE DE DATOS'!$O444="Anual")))))</f>
        <v>0</v>
      </c>
      <c r="C444" s="13" t="str">
        <f>IF(B444,COUNTIF($B$2:B444,TRUE()),"")</f>
        <v/>
      </c>
    </row>
    <row r="445" spans="1:3" x14ac:dyDescent="0.25">
      <c r="A445" s="13"/>
      <c r="B445" s="13" t="b">
        <f>AND('BASE DE DATOS'!$A445='Tablero Indicadores 2 Trimestre'!$G$2,IF('Tablero Indicadores 2 Trimestre'!$G$3="Primer Trimestre",OR('BASE DE DATOS'!$O445="Trimestral",'BASE DE DATOS'!$O445="Mensual"),IF('Tablero Indicadores 2 Trimestre'!$G$3="Segundo Trimestre",OR('BASE DE DATOS'!$O445="Trimestral",'BASE DE DATOS'!$O445="Mensual",'BASE DE DATOS'!$O445="Semestral"),IF('Tablero Indicadores 2 Trimestre'!$G$3="Tercer Trimestre",OR('BASE DE DATOS'!$O445="Trimestral",'BASE DE DATOS'!$O445="Mensual"),OR('BASE DE DATOS'!$O445="Trimestral",'BASE DE DATOS'!$O445="Mensual",'BASE DE DATOS'!$O445="Semestral",'BASE DE DATOS'!$O445="Anual")))))</f>
        <v>0</v>
      </c>
      <c r="C445" s="13" t="str">
        <f>IF(B445,COUNTIF($B$2:B445,TRUE()),"")</f>
        <v/>
      </c>
    </row>
    <row r="446" spans="1:3" x14ac:dyDescent="0.25">
      <c r="A446" s="13"/>
      <c r="B446" s="13" t="b">
        <f>AND('BASE DE DATOS'!$A446='Tablero Indicadores 2 Trimestre'!$G$2,IF('Tablero Indicadores 2 Trimestre'!$G$3="Primer Trimestre",OR('BASE DE DATOS'!$O446="Trimestral",'BASE DE DATOS'!$O446="Mensual"),IF('Tablero Indicadores 2 Trimestre'!$G$3="Segundo Trimestre",OR('BASE DE DATOS'!$O446="Trimestral",'BASE DE DATOS'!$O446="Mensual",'BASE DE DATOS'!$O446="Semestral"),IF('Tablero Indicadores 2 Trimestre'!$G$3="Tercer Trimestre",OR('BASE DE DATOS'!$O446="Trimestral",'BASE DE DATOS'!$O446="Mensual"),OR('BASE DE DATOS'!$O446="Trimestral",'BASE DE DATOS'!$O446="Mensual",'BASE DE DATOS'!$O446="Semestral",'BASE DE DATOS'!$O446="Anual")))))</f>
        <v>0</v>
      </c>
      <c r="C446" s="13" t="str">
        <f>IF(B446,COUNTIF($B$2:B446,TRUE()),"")</f>
        <v/>
      </c>
    </row>
    <row r="447" spans="1:3" x14ac:dyDescent="0.25">
      <c r="A447" s="13"/>
      <c r="B447" s="13" t="b">
        <f>AND('BASE DE DATOS'!$A447='Tablero Indicadores 2 Trimestre'!$G$2,IF('Tablero Indicadores 2 Trimestre'!$G$3="Primer Trimestre",OR('BASE DE DATOS'!$O447="Trimestral",'BASE DE DATOS'!$O447="Mensual"),IF('Tablero Indicadores 2 Trimestre'!$G$3="Segundo Trimestre",OR('BASE DE DATOS'!$O447="Trimestral",'BASE DE DATOS'!$O447="Mensual",'BASE DE DATOS'!$O447="Semestral"),IF('Tablero Indicadores 2 Trimestre'!$G$3="Tercer Trimestre",OR('BASE DE DATOS'!$O447="Trimestral",'BASE DE DATOS'!$O447="Mensual"),OR('BASE DE DATOS'!$O447="Trimestral",'BASE DE DATOS'!$O447="Mensual",'BASE DE DATOS'!$O447="Semestral",'BASE DE DATOS'!$O447="Anual")))))</f>
        <v>0</v>
      </c>
      <c r="C447" s="13" t="str">
        <f>IF(B447,COUNTIF($B$2:B447,TRUE()),"")</f>
        <v/>
      </c>
    </row>
    <row r="448" spans="1:3" x14ac:dyDescent="0.25">
      <c r="A448" s="13"/>
      <c r="B448" s="13" t="b">
        <f>AND('BASE DE DATOS'!$A448='Tablero Indicadores 2 Trimestre'!$G$2,IF('Tablero Indicadores 2 Trimestre'!$G$3="Primer Trimestre",OR('BASE DE DATOS'!$O448="Trimestral",'BASE DE DATOS'!$O448="Mensual"),IF('Tablero Indicadores 2 Trimestre'!$G$3="Segundo Trimestre",OR('BASE DE DATOS'!$O448="Trimestral",'BASE DE DATOS'!$O448="Mensual",'BASE DE DATOS'!$O448="Semestral"),IF('Tablero Indicadores 2 Trimestre'!$G$3="Tercer Trimestre",OR('BASE DE DATOS'!$O448="Trimestral",'BASE DE DATOS'!$O448="Mensual"),OR('BASE DE DATOS'!$O448="Trimestral",'BASE DE DATOS'!$O448="Mensual",'BASE DE DATOS'!$O448="Semestral",'BASE DE DATOS'!$O448="Anual")))))</f>
        <v>0</v>
      </c>
      <c r="C448" s="13" t="str">
        <f>IF(B448,COUNTIF($B$2:B448,TRUE()),"")</f>
        <v/>
      </c>
    </row>
    <row r="449" spans="1:3" x14ac:dyDescent="0.25">
      <c r="A449" s="13"/>
      <c r="B449" s="13" t="b">
        <f>AND('BASE DE DATOS'!$A449='Tablero Indicadores 2 Trimestre'!$G$2,IF('Tablero Indicadores 2 Trimestre'!$G$3="Primer Trimestre",OR('BASE DE DATOS'!$O449="Trimestral",'BASE DE DATOS'!$O449="Mensual"),IF('Tablero Indicadores 2 Trimestre'!$G$3="Segundo Trimestre",OR('BASE DE DATOS'!$O449="Trimestral",'BASE DE DATOS'!$O449="Mensual",'BASE DE DATOS'!$O449="Semestral"),IF('Tablero Indicadores 2 Trimestre'!$G$3="Tercer Trimestre",OR('BASE DE DATOS'!$O449="Trimestral",'BASE DE DATOS'!$O449="Mensual"),OR('BASE DE DATOS'!$O449="Trimestral",'BASE DE DATOS'!$O449="Mensual",'BASE DE DATOS'!$O449="Semestral",'BASE DE DATOS'!$O449="Anual")))))</f>
        <v>0</v>
      </c>
      <c r="C449" s="13" t="str">
        <f>IF(B449,COUNTIF($B$2:B449,TRUE()),"")</f>
        <v/>
      </c>
    </row>
    <row r="450" spans="1:3" x14ac:dyDescent="0.25">
      <c r="A450" s="13"/>
      <c r="B450" s="13" t="b">
        <f>AND('BASE DE DATOS'!$A450='Tablero Indicadores 2 Trimestre'!$G$2,IF('Tablero Indicadores 2 Trimestre'!$G$3="Primer Trimestre",OR('BASE DE DATOS'!$O450="Trimestral",'BASE DE DATOS'!$O450="Mensual"),IF('Tablero Indicadores 2 Trimestre'!$G$3="Segundo Trimestre",OR('BASE DE DATOS'!$O450="Trimestral",'BASE DE DATOS'!$O450="Mensual",'BASE DE DATOS'!$O450="Semestral"),IF('Tablero Indicadores 2 Trimestre'!$G$3="Tercer Trimestre",OR('BASE DE DATOS'!$O450="Trimestral",'BASE DE DATOS'!$O450="Mensual"),OR('BASE DE DATOS'!$O450="Trimestral",'BASE DE DATOS'!$O450="Mensual",'BASE DE DATOS'!$O450="Semestral",'BASE DE DATOS'!$O450="Anual")))))</f>
        <v>0</v>
      </c>
      <c r="C450" s="13" t="str">
        <f>IF(B450,COUNTIF($B$2:B450,TRUE()),"")</f>
        <v/>
      </c>
    </row>
    <row r="451" spans="1:3" x14ac:dyDescent="0.25">
      <c r="A451" s="13"/>
      <c r="B451" s="13" t="b">
        <f>AND('BASE DE DATOS'!$A451='Tablero Indicadores 2 Trimestre'!$G$2,IF('Tablero Indicadores 2 Trimestre'!$G$3="Primer Trimestre",OR('BASE DE DATOS'!$O451="Trimestral",'BASE DE DATOS'!$O451="Mensual"),IF('Tablero Indicadores 2 Trimestre'!$G$3="Segundo Trimestre",OR('BASE DE DATOS'!$O451="Trimestral",'BASE DE DATOS'!$O451="Mensual",'BASE DE DATOS'!$O451="Semestral"),IF('Tablero Indicadores 2 Trimestre'!$G$3="Tercer Trimestre",OR('BASE DE DATOS'!$O451="Trimestral",'BASE DE DATOS'!$O451="Mensual"),OR('BASE DE DATOS'!$O451="Trimestral",'BASE DE DATOS'!$O451="Mensual",'BASE DE DATOS'!$O451="Semestral",'BASE DE DATOS'!$O451="Anual")))))</f>
        <v>0</v>
      </c>
      <c r="C451" s="13" t="str">
        <f>IF(B451,COUNTIF($B$2:B451,TRUE()),"")</f>
        <v/>
      </c>
    </row>
    <row r="452" spans="1:3" x14ac:dyDescent="0.25">
      <c r="A452" s="13"/>
      <c r="B452" s="13" t="b">
        <f>AND('BASE DE DATOS'!$A452='Tablero Indicadores 2 Trimestre'!$G$2,IF('Tablero Indicadores 2 Trimestre'!$G$3="Primer Trimestre",OR('BASE DE DATOS'!$O452="Trimestral",'BASE DE DATOS'!$O452="Mensual"),IF('Tablero Indicadores 2 Trimestre'!$G$3="Segundo Trimestre",OR('BASE DE DATOS'!$O452="Trimestral",'BASE DE DATOS'!$O452="Mensual",'BASE DE DATOS'!$O452="Semestral"),IF('Tablero Indicadores 2 Trimestre'!$G$3="Tercer Trimestre",OR('BASE DE DATOS'!$O452="Trimestral",'BASE DE DATOS'!$O452="Mensual"),OR('BASE DE DATOS'!$O452="Trimestral",'BASE DE DATOS'!$O452="Mensual",'BASE DE DATOS'!$O452="Semestral",'BASE DE DATOS'!$O452="Anual")))))</f>
        <v>0</v>
      </c>
      <c r="C452" s="13" t="str">
        <f>IF(B452,COUNTIF($B$2:B452,TRUE()),"")</f>
        <v/>
      </c>
    </row>
    <row r="453" spans="1:3" x14ac:dyDescent="0.25">
      <c r="A453" s="13"/>
      <c r="B453" s="13" t="b">
        <f>AND('BASE DE DATOS'!$A453='Tablero Indicadores 2 Trimestre'!$G$2,IF('Tablero Indicadores 2 Trimestre'!$G$3="Primer Trimestre",OR('BASE DE DATOS'!$O453="Trimestral",'BASE DE DATOS'!$O453="Mensual"),IF('Tablero Indicadores 2 Trimestre'!$G$3="Segundo Trimestre",OR('BASE DE DATOS'!$O453="Trimestral",'BASE DE DATOS'!$O453="Mensual",'BASE DE DATOS'!$O453="Semestral"),IF('Tablero Indicadores 2 Trimestre'!$G$3="Tercer Trimestre",OR('BASE DE DATOS'!$O453="Trimestral",'BASE DE DATOS'!$O453="Mensual"),OR('BASE DE DATOS'!$O453="Trimestral",'BASE DE DATOS'!$O453="Mensual",'BASE DE DATOS'!$O453="Semestral",'BASE DE DATOS'!$O453="Anual")))))</f>
        <v>0</v>
      </c>
      <c r="C453" s="13" t="str">
        <f>IF(B453,COUNTIF($B$2:B453,TRUE()),"")</f>
        <v/>
      </c>
    </row>
    <row r="454" spans="1:3" x14ac:dyDescent="0.25">
      <c r="A454" s="13"/>
      <c r="B454" s="13" t="b">
        <f>AND('BASE DE DATOS'!$A454='Tablero Indicadores 2 Trimestre'!$G$2,IF('Tablero Indicadores 2 Trimestre'!$G$3="Primer Trimestre",OR('BASE DE DATOS'!$O454="Trimestral",'BASE DE DATOS'!$O454="Mensual"),IF('Tablero Indicadores 2 Trimestre'!$G$3="Segundo Trimestre",OR('BASE DE DATOS'!$O454="Trimestral",'BASE DE DATOS'!$O454="Mensual",'BASE DE DATOS'!$O454="Semestral"),IF('Tablero Indicadores 2 Trimestre'!$G$3="Tercer Trimestre",OR('BASE DE DATOS'!$O454="Trimestral",'BASE DE DATOS'!$O454="Mensual"),OR('BASE DE DATOS'!$O454="Trimestral",'BASE DE DATOS'!$O454="Mensual",'BASE DE DATOS'!$O454="Semestral",'BASE DE DATOS'!$O454="Anual")))))</f>
        <v>0</v>
      </c>
      <c r="C454" s="13" t="str">
        <f>IF(B454,COUNTIF($B$2:B454,TRUE()),"")</f>
        <v/>
      </c>
    </row>
    <row r="455" spans="1:3" x14ac:dyDescent="0.25">
      <c r="A455" s="13"/>
      <c r="B455" s="13" t="b">
        <f>AND('BASE DE DATOS'!$A455='Tablero Indicadores 2 Trimestre'!$G$2,IF('Tablero Indicadores 2 Trimestre'!$G$3="Primer Trimestre",OR('BASE DE DATOS'!$O455="Trimestral",'BASE DE DATOS'!$O455="Mensual"),IF('Tablero Indicadores 2 Trimestre'!$G$3="Segundo Trimestre",OR('BASE DE DATOS'!$O455="Trimestral",'BASE DE DATOS'!$O455="Mensual",'BASE DE DATOS'!$O455="Semestral"),IF('Tablero Indicadores 2 Trimestre'!$G$3="Tercer Trimestre",OR('BASE DE DATOS'!$O455="Trimestral",'BASE DE DATOS'!$O455="Mensual"),OR('BASE DE DATOS'!$O455="Trimestral",'BASE DE DATOS'!$O455="Mensual",'BASE DE DATOS'!$O455="Semestral",'BASE DE DATOS'!$O455="Anual")))))</f>
        <v>0</v>
      </c>
      <c r="C455" s="13" t="str">
        <f>IF(B455,COUNTIF($B$2:B455,TRUE()),"")</f>
        <v/>
      </c>
    </row>
    <row r="456" spans="1:3" x14ac:dyDescent="0.25">
      <c r="A456" s="13"/>
      <c r="B456" s="13" t="b">
        <f>AND('BASE DE DATOS'!$A456='Tablero Indicadores 2 Trimestre'!$G$2,IF('Tablero Indicadores 2 Trimestre'!$G$3="Primer Trimestre",OR('BASE DE DATOS'!$O456="Trimestral",'BASE DE DATOS'!$O456="Mensual"),IF('Tablero Indicadores 2 Trimestre'!$G$3="Segundo Trimestre",OR('BASE DE DATOS'!$O456="Trimestral",'BASE DE DATOS'!$O456="Mensual",'BASE DE DATOS'!$O456="Semestral"),IF('Tablero Indicadores 2 Trimestre'!$G$3="Tercer Trimestre",OR('BASE DE DATOS'!$O456="Trimestral",'BASE DE DATOS'!$O456="Mensual"),OR('BASE DE DATOS'!$O456="Trimestral",'BASE DE DATOS'!$O456="Mensual",'BASE DE DATOS'!$O456="Semestral",'BASE DE DATOS'!$O456="Anual")))))</f>
        <v>0</v>
      </c>
      <c r="C456" s="13" t="str">
        <f>IF(B456,COUNTIF($B$2:B456,TRUE()),"")</f>
        <v/>
      </c>
    </row>
    <row r="457" spans="1:3" x14ac:dyDescent="0.25">
      <c r="A457" s="13"/>
      <c r="B457" s="13" t="b">
        <f>AND('BASE DE DATOS'!$A457='Tablero Indicadores 2 Trimestre'!$G$2,IF('Tablero Indicadores 2 Trimestre'!$G$3="Primer Trimestre",OR('BASE DE DATOS'!$O457="Trimestral",'BASE DE DATOS'!$O457="Mensual"),IF('Tablero Indicadores 2 Trimestre'!$G$3="Segundo Trimestre",OR('BASE DE DATOS'!$O457="Trimestral",'BASE DE DATOS'!$O457="Mensual",'BASE DE DATOS'!$O457="Semestral"),IF('Tablero Indicadores 2 Trimestre'!$G$3="Tercer Trimestre",OR('BASE DE DATOS'!$O457="Trimestral",'BASE DE DATOS'!$O457="Mensual"),OR('BASE DE DATOS'!$O457="Trimestral",'BASE DE DATOS'!$O457="Mensual",'BASE DE DATOS'!$O457="Semestral",'BASE DE DATOS'!$O457="Anual")))))</f>
        <v>0</v>
      </c>
      <c r="C457" s="13" t="str">
        <f>IF(B457,COUNTIF($B$2:B457,TRUE()),"")</f>
        <v/>
      </c>
    </row>
    <row r="458" spans="1:3" x14ac:dyDescent="0.25">
      <c r="A458" s="13"/>
      <c r="B458" s="13" t="b">
        <f>AND('BASE DE DATOS'!$A458='Tablero Indicadores 2 Trimestre'!$G$2,IF('Tablero Indicadores 2 Trimestre'!$G$3="Primer Trimestre",OR('BASE DE DATOS'!$O458="Trimestral",'BASE DE DATOS'!$O458="Mensual"),IF('Tablero Indicadores 2 Trimestre'!$G$3="Segundo Trimestre",OR('BASE DE DATOS'!$O458="Trimestral",'BASE DE DATOS'!$O458="Mensual",'BASE DE DATOS'!$O458="Semestral"),IF('Tablero Indicadores 2 Trimestre'!$G$3="Tercer Trimestre",OR('BASE DE DATOS'!$O458="Trimestral",'BASE DE DATOS'!$O458="Mensual"),OR('BASE DE DATOS'!$O458="Trimestral",'BASE DE DATOS'!$O458="Mensual",'BASE DE DATOS'!$O458="Semestral",'BASE DE DATOS'!$O458="Anual")))))</f>
        <v>0</v>
      </c>
      <c r="C458" s="13" t="str">
        <f>IF(B458,COUNTIF($B$2:B458,TRUE()),"")</f>
        <v/>
      </c>
    </row>
    <row r="459" spans="1:3" x14ac:dyDescent="0.25">
      <c r="A459" s="13"/>
      <c r="B459" s="13" t="b">
        <f>AND('BASE DE DATOS'!$A459='Tablero Indicadores 2 Trimestre'!$G$2,IF('Tablero Indicadores 2 Trimestre'!$G$3="Primer Trimestre",OR('BASE DE DATOS'!$O459="Trimestral",'BASE DE DATOS'!$O459="Mensual"),IF('Tablero Indicadores 2 Trimestre'!$G$3="Segundo Trimestre",OR('BASE DE DATOS'!$O459="Trimestral",'BASE DE DATOS'!$O459="Mensual",'BASE DE DATOS'!$O459="Semestral"),IF('Tablero Indicadores 2 Trimestre'!$G$3="Tercer Trimestre",OR('BASE DE DATOS'!$O459="Trimestral",'BASE DE DATOS'!$O459="Mensual"),OR('BASE DE DATOS'!$O459="Trimestral",'BASE DE DATOS'!$O459="Mensual",'BASE DE DATOS'!$O459="Semestral",'BASE DE DATOS'!$O459="Anual")))))</f>
        <v>0</v>
      </c>
      <c r="C459" s="13" t="str">
        <f>IF(B459,COUNTIF($B$2:B459,TRUE()),"")</f>
        <v/>
      </c>
    </row>
    <row r="460" spans="1:3" x14ac:dyDescent="0.25">
      <c r="A460" s="13"/>
      <c r="B460" s="13" t="b">
        <f>AND('BASE DE DATOS'!$A460='Tablero Indicadores 2 Trimestre'!$G$2,IF('Tablero Indicadores 2 Trimestre'!$G$3="Primer Trimestre",OR('BASE DE DATOS'!$O460="Trimestral",'BASE DE DATOS'!$O460="Mensual"),IF('Tablero Indicadores 2 Trimestre'!$G$3="Segundo Trimestre",OR('BASE DE DATOS'!$O460="Trimestral",'BASE DE DATOS'!$O460="Mensual",'BASE DE DATOS'!$O460="Semestral"),IF('Tablero Indicadores 2 Trimestre'!$G$3="Tercer Trimestre",OR('BASE DE DATOS'!$O460="Trimestral",'BASE DE DATOS'!$O460="Mensual"),OR('BASE DE DATOS'!$O460="Trimestral",'BASE DE DATOS'!$O460="Mensual",'BASE DE DATOS'!$O460="Semestral",'BASE DE DATOS'!$O460="Anual")))))</f>
        <v>0</v>
      </c>
      <c r="C460" s="13" t="str">
        <f>IF(B460,COUNTIF($B$2:B460,TRUE()),"")</f>
        <v/>
      </c>
    </row>
    <row r="461" spans="1:3" x14ac:dyDescent="0.25">
      <c r="A461" s="13"/>
      <c r="B461" s="13" t="b">
        <f>AND('BASE DE DATOS'!$A461='Tablero Indicadores 2 Trimestre'!$G$2,IF('Tablero Indicadores 2 Trimestre'!$G$3="Primer Trimestre",OR('BASE DE DATOS'!$O461="Trimestral",'BASE DE DATOS'!$O461="Mensual"),IF('Tablero Indicadores 2 Trimestre'!$G$3="Segundo Trimestre",OR('BASE DE DATOS'!$O461="Trimestral",'BASE DE DATOS'!$O461="Mensual",'BASE DE DATOS'!$O461="Semestral"),IF('Tablero Indicadores 2 Trimestre'!$G$3="Tercer Trimestre",OR('BASE DE DATOS'!$O461="Trimestral",'BASE DE DATOS'!$O461="Mensual"),OR('BASE DE DATOS'!$O461="Trimestral",'BASE DE DATOS'!$O461="Mensual",'BASE DE DATOS'!$O461="Semestral",'BASE DE DATOS'!$O461="Anual")))))</f>
        <v>0</v>
      </c>
      <c r="C461" s="13" t="str">
        <f>IF(B461,COUNTIF($B$2:B461,TRUE()),"")</f>
        <v/>
      </c>
    </row>
    <row r="462" spans="1:3" x14ac:dyDescent="0.25">
      <c r="A462" s="13"/>
      <c r="B462" s="13" t="b">
        <f>AND('BASE DE DATOS'!$A462='Tablero Indicadores 2 Trimestre'!$G$2,IF('Tablero Indicadores 2 Trimestre'!$G$3="Primer Trimestre",OR('BASE DE DATOS'!$O462="Trimestral",'BASE DE DATOS'!$O462="Mensual"),IF('Tablero Indicadores 2 Trimestre'!$G$3="Segundo Trimestre",OR('BASE DE DATOS'!$O462="Trimestral",'BASE DE DATOS'!$O462="Mensual",'BASE DE DATOS'!$O462="Semestral"),IF('Tablero Indicadores 2 Trimestre'!$G$3="Tercer Trimestre",OR('BASE DE DATOS'!$O462="Trimestral",'BASE DE DATOS'!$O462="Mensual"),OR('BASE DE DATOS'!$O462="Trimestral",'BASE DE DATOS'!$O462="Mensual",'BASE DE DATOS'!$O462="Semestral",'BASE DE DATOS'!$O462="Anual")))))</f>
        <v>0</v>
      </c>
      <c r="C462" s="13" t="str">
        <f>IF(B462,COUNTIF($B$2:B462,TRUE()),"")</f>
        <v/>
      </c>
    </row>
    <row r="463" spans="1:3" x14ac:dyDescent="0.25">
      <c r="A463" s="13"/>
      <c r="B463" s="13" t="b">
        <f>AND('BASE DE DATOS'!$A463='Tablero Indicadores 2 Trimestre'!$G$2,IF('Tablero Indicadores 2 Trimestre'!$G$3="Primer Trimestre",OR('BASE DE DATOS'!$O463="Trimestral",'BASE DE DATOS'!$O463="Mensual"),IF('Tablero Indicadores 2 Trimestre'!$G$3="Segundo Trimestre",OR('BASE DE DATOS'!$O463="Trimestral",'BASE DE DATOS'!$O463="Mensual",'BASE DE DATOS'!$O463="Semestral"),IF('Tablero Indicadores 2 Trimestre'!$G$3="Tercer Trimestre",OR('BASE DE DATOS'!$O463="Trimestral",'BASE DE DATOS'!$O463="Mensual"),OR('BASE DE DATOS'!$O463="Trimestral",'BASE DE DATOS'!$O463="Mensual",'BASE DE DATOS'!$O463="Semestral",'BASE DE DATOS'!$O463="Anual")))))</f>
        <v>0</v>
      </c>
      <c r="C463" s="13" t="str">
        <f>IF(B463,COUNTIF($B$2:B463,TRUE()),"")</f>
        <v/>
      </c>
    </row>
    <row r="464" spans="1:3" x14ac:dyDescent="0.25">
      <c r="A464" s="13"/>
      <c r="B464" s="13" t="b">
        <f>AND('BASE DE DATOS'!$A464='Tablero Indicadores 2 Trimestre'!$G$2,IF('Tablero Indicadores 2 Trimestre'!$G$3="Primer Trimestre",OR('BASE DE DATOS'!$O464="Trimestral",'BASE DE DATOS'!$O464="Mensual"),IF('Tablero Indicadores 2 Trimestre'!$G$3="Segundo Trimestre",OR('BASE DE DATOS'!$O464="Trimestral",'BASE DE DATOS'!$O464="Mensual",'BASE DE DATOS'!$O464="Semestral"),IF('Tablero Indicadores 2 Trimestre'!$G$3="Tercer Trimestre",OR('BASE DE DATOS'!$O464="Trimestral",'BASE DE DATOS'!$O464="Mensual"),OR('BASE DE DATOS'!$O464="Trimestral",'BASE DE DATOS'!$O464="Mensual",'BASE DE DATOS'!$O464="Semestral",'BASE DE DATOS'!$O464="Anual")))))</f>
        <v>0</v>
      </c>
      <c r="C464" s="13" t="str">
        <f>IF(B464,COUNTIF($B$2:B464,TRUE()),"")</f>
        <v/>
      </c>
    </row>
    <row r="465" spans="1:3" x14ac:dyDescent="0.25">
      <c r="A465" s="13"/>
      <c r="B465" s="13" t="b">
        <f>AND('BASE DE DATOS'!$A465='Tablero Indicadores 2 Trimestre'!$G$2,IF('Tablero Indicadores 2 Trimestre'!$G$3="Primer Trimestre",OR('BASE DE DATOS'!$O465="Trimestral",'BASE DE DATOS'!$O465="Mensual"),IF('Tablero Indicadores 2 Trimestre'!$G$3="Segundo Trimestre",OR('BASE DE DATOS'!$O465="Trimestral",'BASE DE DATOS'!$O465="Mensual",'BASE DE DATOS'!$O465="Semestral"),IF('Tablero Indicadores 2 Trimestre'!$G$3="Tercer Trimestre",OR('BASE DE DATOS'!$O465="Trimestral",'BASE DE DATOS'!$O465="Mensual"),OR('BASE DE DATOS'!$O465="Trimestral",'BASE DE DATOS'!$O465="Mensual",'BASE DE DATOS'!$O465="Semestral",'BASE DE DATOS'!$O465="Anual")))))</f>
        <v>0</v>
      </c>
      <c r="C465" s="13" t="str">
        <f>IF(B465,COUNTIF($B$2:B465,TRUE()),"")</f>
        <v/>
      </c>
    </row>
    <row r="466" spans="1:3" x14ac:dyDescent="0.25">
      <c r="A466" s="13"/>
      <c r="B466" s="13" t="b">
        <f>AND('BASE DE DATOS'!$A466='Tablero Indicadores 2 Trimestre'!$G$2,IF('Tablero Indicadores 2 Trimestre'!$G$3="Primer Trimestre",OR('BASE DE DATOS'!$O466="Trimestral",'BASE DE DATOS'!$O466="Mensual"),IF('Tablero Indicadores 2 Trimestre'!$G$3="Segundo Trimestre",OR('BASE DE DATOS'!$O466="Trimestral",'BASE DE DATOS'!$O466="Mensual",'BASE DE DATOS'!$O466="Semestral"),IF('Tablero Indicadores 2 Trimestre'!$G$3="Tercer Trimestre",OR('BASE DE DATOS'!$O466="Trimestral",'BASE DE DATOS'!$O466="Mensual"),OR('BASE DE DATOS'!$O466="Trimestral",'BASE DE DATOS'!$O466="Mensual",'BASE DE DATOS'!$O466="Semestral",'BASE DE DATOS'!$O466="Anual")))))</f>
        <v>0</v>
      </c>
      <c r="C466" s="13" t="str">
        <f>IF(B466,COUNTIF($B$2:B466,TRUE()),"")</f>
        <v/>
      </c>
    </row>
    <row r="467" spans="1:3" x14ac:dyDescent="0.25">
      <c r="A467" s="13"/>
      <c r="B467" s="13" t="b">
        <f>AND('BASE DE DATOS'!$A467='Tablero Indicadores 2 Trimestre'!$G$2,IF('Tablero Indicadores 2 Trimestre'!$G$3="Primer Trimestre",OR('BASE DE DATOS'!$O467="Trimestral",'BASE DE DATOS'!$O467="Mensual"),IF('Tablero Indicadores 2 Trimestre'!$G$3="Segundo Trimestre",OR('BASE DE DATOS'!$O467="Trimestral",'BASE DE DATOS'!$O467="Mensual",'BASE DE DATOS'!$O467="Semestral"),IF('Tablero Indicadores 2 Trimestre'!$G$3="Tercer Trimestre",OR('BASE DE DATOS'!$O467="Trimestral",'BASE DE DATOS'!$O467="Mensual"),OR('BASE DE DATOS'!$O467="Trimestral",'BASE DE DATOS'!$O467="Mensual",'BASE DE DATOS'!$O467="Semestral",'BASE DE DATOS'!$O467="Anual")))))</f>
        <v>0</v>
      </c>
      <c r="C467" s="13" t="str">
        <f>IF(B467,COUNTIF($B$2:B467,TRUE()),"")</f>
        <v/>
      </c>
    </row>
    <row r="468" spans="1:3" x14ac:dyDescent="0.25">
      <c r="A468" s="13"/>
      <c r="B468" s="13" t="b">
        <f>AND('BASE DE DATOS'!$A468='Tablero Indicadores 2 Trimestre'!$G$2,IF('Tablero Indicadores 2 Trimestre'!$G$3="Primer Trimestre",OR('BASE DE DATOS'!$O468="Trimestral",'BASE DE DATOS'!$O468="Mensual"),IF('Tablero Indicadores 2 Trimestre'!$G$3="Segundo Trimestre",OR('BASE DE DATOS'!$O468="Trimestral",'BASE DE DATOS'!$O468="Mensual",'BASE DE DATOS'!$O468="Semestral"),IF('Tablero Indicadores 2 Trimestre'!$G$3="Tercer Trimestre",OR('BASE DE DATOS'!$O468="Trimestral",'BASE DE DATOS'!$O468="Mensual"),OR('BASE DE DATOS'!$O468="Trimestral",'BASE DE DATOS'!$O468="Mensual",'BASE DE DATOS'!$O468="Semestral",'BASE DE DATOS'!$O468="Anual")))))</f>
        <v>0</v>
      </c>
      <c r="C468" s="13" t="str">
        <f>IF(B468,COUNTIF($B$2:B468,TRUE()),"")</f>
        <v/>
      </c>
    </row>
    <row r="469" spans="1:3" x14ac:dyDescent="0.25">
      <c r="A469" s="13"/>
      <c r="B469" s="13" t="b">
        <f>AND('BASE DE DATOS'!$A469='Tablero Indicadores 2 Trimestre'!$G$2,IF('Tablero Indicadores 2 Trimestre'!$G$3="Primer Trimestre",OR('BASE DE DATOS'!$O469="Trimestral",'BASE DE DATOS'!$O469="Mensual"),IF('Tablero Indicadores 2 Trimestre'!$G$3="Segundo Trimestre",OR('BASE DE DATOS'!$O469="Trimestral",'BASE DE DATOS'!$O469="Mensual",'BASE DE DATOS'!$O469="Semestral"),IF('Tablero Indicadores 2 Trimestre'!$G$3="Tercer Trimestre",OR('BASE DE DATOS'!$O469="Trimestral",'BASE DE DATOS'!$O469="Mensual"),OR('BASE DE DATOS'!$O469="Trimestral",'BASE DE DATOS'!$O469="Mensual",'BASE DE DATOS'!$O469="Semestral",'BASE DE DATOS'!$O469="Anual")))))</f>
        <v>0</v>
      </c>
      <c r="C469" s="13" t="str">
        <f>IF(B469,COUNTIF($B$2:B469,TRUE()),"")</f>
        <v/>
      </c>
    </row>
    <row r="470" spans="1:3" x14ac:dyDescent="0.25">
      <c r="A470" s="13"/>
      <c r="B470" s="13" t="b">
        <f>AND('BASE DE DATOS'!$A470='Tablero Indicadores 2 Trimestre'!$G$2,IF('Tablero Indicadores 2 Trimestre'!$G$3="Primer Trimestre",OR('BASE DE DATOS'!$O470="Trimestral",'BASE DE DATOS'!$O470="Mensual"),IF('Tablero Indicadores 2 Trimestre'!$G$3="Segundo Trimestre",OR('BASE DE DATOS'!$O470="Trimestral",'BASE DE DATOS'!$O470="Mensual",'BASE DE DATOS'!$O470="Semestral"),IF('Tablero Indicadores 2 Trimestre'!$G$3="Tercer Trimestre",OR('BASE DE DATOS'!$O470="Trimestral",'BASE DE DATOS'!$O470="Mensual"),OR('BASE DE DATOS'!$O470="Trimestral",'BASE DE DATOS'!$O470="Mensual",'BASE DE DATOS'!$O470="Semestral",'BASE DE DATOS'!$O470="Anual")))))</f>
        <v>0</v>
      </c>
      <c r="C470" s="13" t="str">
        <f>IF(B470,COUNTIF($B$2:B470,TRUE()),"")</f>
        <v/>
      </c>
    </row>
    <row r="471" spans="1:3" x14ac:dyDescent="0.25">
      <c r="A471" s="13"/>
      <c r="B471" s="13" t="b">
        <f>AND('BASE DE DATOS'!$A471='Tablero Indicadores 2 Trimestre'!$G$2,IF('Tablero Indicadores 2 Trimestre'!$G$3="Primer Trimestre",OR('BASE DE DATOS'!$O471="Trimestral",'BASE DE DATOS'!$O471="Mensual"),IF('Tablero Indicadores 2 Trimestre'!$G$3="Segundo Trimestre",OR('BASE DE DATOS'!$O471="Trimestral",'BASE DE DATOS'!$O471="Mensual",'BASE DE DATOS'!$O471="Semestral"),IF('Tablero Indicadores 2 Trimestre'!$G$3="Tercer Trimestre",OR('BASE DE DATOS'!$O471="Trimestral",'BASE DE DATOS'!$O471="Mensual"),OR('BASE DE DATOS'!$O471="Trimestral",'BASE DE DATOS'!$O471="Mensual",'BASE DE DATOS'!$O471="Semestral",'BASE DE DATOS'!$O471="Anual")))))</f>
        <v>0</v>
      </c>
      <c r="C471" s="13" t="str">
        <f>IF(B471,COUNTIF($B$2:B471,TRUE()),"")</f>
        <v/>
      </c>
    </row>
    <row r="472" spans="1:3" x14ac:dyDescent="0.25">
      <c r="A472" s="13"/>
      <c r="B472" s="13" t="b">
        <f>AND('BASE DE DATOS'!$A472='Tablero Indicadores 2 Trimestre'!$G$2,IF('Tablero Indicadores 2 Trimestre'!$G$3="Primer Trimestre",OR('BASE DE DATOS'!$O472="Trimestral",'BASE DE DATOS'!$O472="Mensual"),IF('Tablero Indicadores 2 Trimestre'!$G$3="Segundo Trimestre",OR('BASE DE DATOS'!$O472="Trimestral",'BASE DE DATOS'!$O472="Mensual",'BASE DE DATOS'!$O472="Semestral"),IF('Tablero Indicadores 2 Trimestre'!$G$3="Tercer Trimestre",OR('BASE DE DATOS'!$O472="Trimestral",'BASE DE DATOS'!$O472="Mensual"),OR('BASE DE DATOS'!$O472="Trimestral",'BASE DE DATOS'!$O472="Mensual",'BASE DE DATOS'!$O472="Semestral",'BASE DE DATOS'!$O472="Anual")))))</f>
        <v>0</v>
      </c>
      <c r="C472" s="13" t="str">
        <f>IF(B472,COUNTIF($B$2:B472,TRUE()),"")</f>
        <v/>
      </c>
    </row>
    <row r="473" spans="1:3" x14ac:dyDescent="0.25">
      <c r="A473" s="13"/>
      <c r="B473" s="13" t="b">
        <f>AND('BASE DE DATOS'!$A473='Tablero Indicadores 2 Trimestre'!$G$2,IF('Tablero Indicadores 2 Trimestre'!$G$3="Primer Trimestre",OR('BASE DE DATOS'!$O473="Trimestral",'BASE DE DATOS'!$O473="Mensual"),IF('Tablero Indicadores 2 Trimestre'!$G$3="Segundo Trimestre",OR('BASE DE DATOS'!$O473="Trimestral",'BASE DE DATOS'!$O473="Mensual",'BASE DE DATOS'!$O473="Semestral"),IF('Tablero Indicadores 2 Trimestre'!$G$3="Tercer Trimestre",OR('BASE DE DATOS'!$O473="Trimestral",'BASE DE DATOS'!$O473="Mensual"),OR('BASE DE DATOS'!$O473="Trimestral",'BASE DE DATOS'!$O473="Mensual",'BASE DE DATOS'!$O473="Semestral",'BASE DE DATOS'!$O473="Anual")))))</f>
        <v>0</v>
      </c>
      <c r="C473" s="13" t="str">
        <f>IF(B473,COUNTIF($B$2:B473,TRUE()),"")</f>
        <v/>
      </c>
    </row>
    <row r="474" spans="1:3" x14ac:dyDescent="0.25">
      <c r="A474" s="13"/>
      <c r="B474" s="13" t="b">
        <f>AND('BASE DE DATOS'!$A474='Tablero Indicadores 2 Trimestre'!$G$2,IF('Tablero Indicadores 2 Trimestre'!$G$3="Primer Trimestre",OR('BASE DE DATOS'!$O474="Trimestral",'BASE DE DATOS'!$O474="Mensual"),IF('Tablero Indicadores 2 Trimestre'!$G$3="Segundo Trimestre",OR('BASE DE DATOS'!$O474="Trimestral",'BASE DE DATOS'!$O474="Mensual",'BASE DE DATOS'!$O474="Semestral"),IF('Tablero Indicadores 2 Trimestre'!$G$3="Tercer Trimestre",OR('BASE DE DATOS'!$O474="Trimestral",'BASE DE DATOS'!$O474="Mensual"),OR('BASE DE DATOS'!$O474="Trimestral",'BASE DE DATOS'!$O474="Mensual",'BASE DE DATOS'!$O474="Semestral",'BASE DE DATOS'!$O474="Anual")))))</f>
        <v>0</v>
      </c>
      <c r="C474" s="13" t="str">
        <f>IF(B474,COUNTIF($B$2:B474,TRUE()),"")</f>
        <v/>
      </c>
    </row>
    <row r="475" spans="1:3" x14ac:dyDescent="0.25">
      <c r="A475" s="13"/>
      <c r="B475" s="13" t="b">
        <f>AND('BASE DE DATOS'!$A475='Tablero Indicadores 2 Trimestre'!$G$2,IF('Tablero Indicadores 2 Trimestre'!$G$3="Primer Trimestre",OR('BASE DE DATOS'!$O475="Trimestral",'BASE DE DATOS'!$O475="Mensual"),IF('Tablero Indicadores 2 Trimestre'!$G$3="Segundo Trimestre",OR('BASE DE DATOS'!$O475="Trimestral",'BASE DE DATOS'!$O475="Mensual",'BASE DE DATOS'!$O475="Semestral"),IF('Tablero Indicadores 2 Trimestre'!$G$3="Tercer Trimestre",OR('BASE DE DATOS'!$O475="Trimestral",'BASE DE DATOS'!$O475="Mensual"),OR('BASE DE DATOS'!$O475="Trimestral",'BASE DE DATOS'!$O475="Mensual",'BASE DE DATOS'!$O475="Semestral",'BASE DE DATOS'!$O475="Anual")))))</f>
        <v>0</v>
      </c>
      <c r="C475" s="13" t="str">
        <f>IF(B475,COUNTIF($B$2:B475,TRUE()),"")</f>
        <v/>
      </c>
    </row>
    <row r="476" spans="1:3" x14ac:dyDescent="0.25">
      <c r="A476" s="13"/>
      <c r="B476" s="13" t="b">
        <f>AND('BASE DE DATOS'!$A476='Tablero Indicadores 2 Trimestre'!$G$2,IF('Tablero Indicadores 2 Trimestre'!$G$3="Primer Trimestre",OR('BASE DE DATOS'!$O476="Trimestral",'BASE DE DATOS'!$O476="Mensual"),IF('Tablero Indicadores 2 Trimestre'!$G$3="Segundo Trimestre",OR('BASE DE DATOS'!$O476="Trimestral",'BASE DE DATOS'!$O476="Mensual",'BASE DE DATOS'!$O476="Semestral"),IF('Tablero Indicadores 2 Trimestre'!$G$3="Tercer Trimestre",OR('BASE DE DATOS'!$O476="Trimestral",'BASE DE DATOS'!$O476="Mensual"),OR('BASE DE DATOS'!$O476="Trimestral",'BASE DE DATOS'!$O476="Mensual",'BASE DE DATOS'!$O476="Semestral",'BASE DE DATOS'!$O476="Anual")))))</f>
        <v>0</v>
      </c>
      <c r="C476" s="13" t="str">
        <f>IF(B476,COUNTIF($B$2:B476,TRUE()),"")</f>
        <v/>
      </c>
    </row>
    <row r="477" spans="1:3" x14ac:dyDescent="0.25">
      <c r="A477" s="13"/>
      <c r="B477" s="13" t="b">
        <f>AND('BASE DE DATOS'!$A477='Tablero Indicadores 2 Trimestre'!$G$2,IF('Tablero Indicadores 2 Trimestre'!$G$3="Primer Trimestre",OR('BASE DE DATOS'!$O477="Trimestral",'BASE DE DATOS'!$O477="Mensual"),IF('Tablero Indicadores 2 Trimestre'!$G$3="Segundo Trimestre",OR('BASE DE DATOS'!$O477="Trimestral",'BASE DE DATOS'!$O477="Mensual",'BASE DE DATOS'!$O477="Semestral"),IF('Tablero Indicadores 2 Trimestre'!$G$3="Tercer Trimestre",OR('BASE DE DATOS'!$O477="Trimestral",'BASE DE DATOS'!$O477="Mensual"),OR('BASE DE DATOS'!$O477="Trimestral",'BASE DE DATOS'!$O477="Mensual",'BASE DE DATOS'!$O477="Semestral",'BASE DE DATOS'!$O477="Anual")))))</f>
        <v>0</v>
      </c>
      <c r="C477" s="13" t="str">
        <f>IF(B477,COUNTIF($B$2:B477,TRUE()),"")</f>
        <v/>
      </c>
    </row>
    <row r="478" spans="1:3" x14ac:dyDescent="0.25">
      <c r="A478" s="13"/>
      <c r="B478" s="13" t="b">
        <f>AND('BASE DE DATOS'!$A478='Tablero Indicadores 2 Trimestre'!$G$2,IF('Tablero Indicadores 2 Trimestre'!$G$3="Primer Trimestre",OR('BASE DE DATOS'!$O478="Trimestral",'BASE DE DATOS'!$O478="Mensual"),IF('Tablero Indicadores 2 Trimestre'!$G$3="Segundo Trimestre",OR('BASE DE DATOS'!$O478="Trimestral",'BASE DE DATOS'!$O478="Mensual",'BASE DE DATOS'!$O478="Semestral"),IF('Tablero Indicadores 2 Trimestre'!$G$3="Tercer Trimestre",OR('BASE DE DATOS'!$O478="Trimestral",'BASE DE DATOS'!$O478="Mensual"),OR('BASE DE DATOS'!$O478="Trimestral",'BASE DE DATOS'!$O478="Mensual",'BASE DE DATOS'!$O478="Semestral",'BASE DE DATOS'!$O478="Anual")))))</f>
        <v>0</v>
      </c>
      <c r="C478" s="13" t="str">
        <f>IF(B478,COUNTIF($B$2:B478,TRUE()),"")</f>
        <v/>
      </c>
    </row>
    <row r="479" spans="1:3" x14ac:dyDescent="0.25">
      <c r="A479" s="13"/>
      <c r="B479" s="13" t="b">
        <f>AND('BASE DE DATOS'!$A479='Tablero Indicadores 2 Trimestre'!$G$2,IF('Tablero Indicadores 2 Trimestre'!$G$3="Primer Trimestre",OR('BASE DE DATOS'!$O479="Trimestral",'BASE DE DATOS'!$O479="Mensual"),IF('Tablero Indicadores 2 Trimestre'!$G$3="Segundo Trimestre",OR('BASE DE DATOS'!$O479="Trimestral",'BASE DE DATOS'!$O479="Mensual",'BASE DE DATOS'!$O479="Semestral"),IF('Tablero Indicadores 2 Trimestre'!$G$3="Tercer Trimestre",OR('BASE DE DATOS'!$O479="Trimestral",'BASE DE DATOS'!$O479="Mensual"),OR('BASE DE DATOS'!$O479="Trimestral",'BASE DE DATOS'!$O479="Mensual",'BASE DE DATOS'!$O479="Semestral",'BASE DE DATOS'!$O479="Anual")))))</f>
        <v>0</v>
      </c>
      <c r="C479" s="13" t="str">
        <f>IF(B479,COUNTIF($B$2:B479,TRUE()),"")</f>
        <v/>
      </c>
    </row>
    <row r="480" spans="1:3" x14ac:dyDescent="0.25">
      <c r="A480" s="13"/>
      <c r="B480" s="13" t="b">
        <f>AND('BASE DE DATOS'!$A480='Tablero Indicadores 2 Trimestre'!$G$2,IF('Tablero Indicadores 2 Trimestre'!$G$3="Primer Trimestre",OR('BASE DE DATOS'!$O480="Trimestral",'BASE DE DATOS'!$O480="Mensual"),IF('Tablero Indicadores 2 Trimestre'!$G$3="Segundo Trimestre",OR('BASE DE DATOS'!$O480="Trimestral",'BASE DE DATOS'!$O480="Mensual",'BASE DE DATOS'!$O480="Semestral"),IF('Tablero Indicadores 2 Trimestre'!$G$3="Tercer Trimestre",OR('BASE DE DATOS'!$O480="Trimestral",'BASE DE DATOS'!$O480="Mensual"),OR('BASE DE DATOS'!$O480="Trimestral",'BASE DE DATOS'!$O480="Mensual",'BASE DE DATOS'!$O480="Semestral",'BASE DE DATOS'!$O480="Anual")))))</f>
        <v>0</v>
      </c>
      <c r="C480" s="13" t="str">
        <f>IF(B480,COUNTIF($B$2:B480,TRUE()),"")</f>
        <v/>
      </c>
    </row>
    <row r="481" spans="1:3" x14ac:dyDescent="0.25">
      <c r="A481" s="13"/>
      <c r="B481" s="13" t="b">
        <f>AND('BASE DE DATOS'!$A481='Tablero Indicadores 2 Trimestre'!$G$2,IF('Tablero Indicadores 2 Trimestre'!$G$3="Primer Trimestre",OR('BASE DE DATOS'!$O481="Trimestral",'BASE DE DATOS'!$O481="Mensual"),IF('Tablero Indicadores 2 Trimestre'!$G$3="Segundo Trimestre",OR('BASE DE DATOS'!$O481="Trimestral",'BASE DE DATOS'!$O481="Mensual",'BASE DE DATOS'!$O481="Semestral"),IF('Tablero Indicadores 2 Trimestre'!$G$3="Tercer Trimestre",OR('BASE DE DATOS'!$O481="Trimestral",'BASE DE DATOS'!$O481="Mensual"),OR('BASE DE DATOS'!$O481="Trimestral",'BASE DE DATOS'!$O481="Mensual",'BASE DE DATOS'!$O481="Semestral",'BASE DE DATOS'!$O481="Anual")))))</f>
        <v>0</v>
      </c>
      <c r="C481" s="13" t="str">
        <f>IF(B481,COUNTIF($B$2:B481,TRUE()),"")</f>
        <v/>
      </c>
    </row>
    <row r="482" spans="1:3" x14ac:dyDescent="0.25">
      <c r="A482" s="13"/>
      <c r="B482" s="13" t="b">
        <f>AND('BASE DE DATOS'!$A482='Tablero Indicadores 2 Trimestre'!$G$2,IF('Tablero Indicadores 2 Trimestre'!$G$3="Primer Trimestre",OR('BASE DE DATOS'!$O482="Trimestral",'BASE DE DATOS'!$O482="Mensual"),IF('Tablero Indicadores 2 Trimestre'!$G$3="Segundo Trimestre",OR('BASE DE DATOS'!$O482="Trimestral",'BASE DE DATOS'!$O482="Mensual",'BASE DE DATOS'!$O482="Semestral"),IF('Tablero Indicadores 2 Trimestre'!$G$3="Tercer Trimestre",OR('BASE DE DATOS'!$O482="Trimestral",'BASE DE DATOS'!$O482="Mensual"),OR('BASE DE DATOS'!$O482="Trimestral",'BASE DE DATOS'!$O482="Mensual",'BASE DE DATOS'!$O482="Semestral",'BASE DE DATOS'!$O482="Anual")))))</f>
        <v>0</v>
      </c>
      <c r="C482" s="13" t="str">
        <f>IF(B482,COUNTIF($B$2:B482,TRUE()),"")</f>
        <v/>
      </c>
    </row>
    <row r="483" spans="1:3" x14ac:dyDescent="0.25">
      <c r="A483" s="13"/>
      <c r="B483" s="13" t="b">
        <f>AND('BASE DE DATOS'!$A483='Tablero Indicadores 2 Trimestre'!$G$2,IF('Tablero Indicadores 2 Trimestre'!$G$3="Primer Trimestre",OR('BASE DE DATOS'!$O483="Trimestral",'BASE DE DATOS'!$O483="Mensual"),IF('Tablero Indicadores 2 Trimestre'!$G$3="Segundo Trimestre",OR('BASE DE DATOS'!$O483="Trimestral",'BASE DE DATOS'!$O483="Mensual",'BASE DE DATOS'!$O483="Semestral"),IF('Tablero Indicadores 2 Trimestre'!$G$3="Tercer Trimestre",OR('BASE DE DATOS'!$O483="Trimestral",'BASE DE DATOS'!$O483="Mensual"),OR('BASE DE DATOS'!$O483="Trimestral",'BASE DE DATOS'!$O483="Mensual",'BASE DE DATOS'!$O483="Semestral",'BASE DE DATOS'!$O483="Anual")))))</f>
        <v>0</v>
      </c>
      <c r="C483" s="13" t="str">
        <f>IF(B483,COUNTIF($B$2:B483,TRUE()),"")</f>
        <v/>
      </c>
    </row>
    <row r="484" spans="1:3" x14ac:dyDescent="0.25">
      <c r="A484" s="13"/>
      <c r="B484" s="13" t="b">
        <f>AND('BASE DE DATOS'!$A484='Tablero Indicadores 2 Trimestre'!$G$2,IF('Tablero Indicadores 2 Trimestre'!$G$3="Primer Trimestre",OR('BASE DE DATOS'!$O484="Trimestral",'BASE DE DATOS'!$O484="Mensual"),IF('Tablero Indicadores 2 Trimestre'!$G$3="Segundo Trimestre",OR('BASE DE DATOS'!$O484="Trimestral",'BASE DE DATOS'!$O484="Mensual",'BASE DE DATOS'!$O484="Semestral"),IF('Tablero Indicadores 2 Trimestre'!$G$3="Tercer Trimestre",OR('BASE DE DATOS'!$O484="Trimestral",'BASE DE DATOS'!$O484="Mensual"),OR('BASE DE DATOS'!$O484="Trimestral",'BASE DE DATOS'!$O484="Mensual",'BASE DE DATOS'!$O484="Semestral",'BASE DE DATOS'!$O484="Anual")))))</f>
        <v>0</v>
      </c>
      <c r="C484" s="13" t="str">
        <f>IF(B484,COUNTIF($B$2:B484,TRUE()),"")</f>
        <v/>
      </c>
    </row>
    <row r="485" spans="1:3" x14ac:dyDescent="0.25">
      <c r="A485" s="13"/>
      <c r="B485" s="13" t="b">
        <f>AND('BASE DE DATOS'!$A485='Tablero Indicadores 2 Trimestre'!$G$2,IF('Tablero Indicadores 2 Trimestre'!$G$3="Primer Trimestre",OR('BASE DE DATOS'!$O485="Trimestral",'BASE DE DATOS'!$O485="Mensual"),IF('Tablero Indicadores 2 Trimestre'!$G$3="Segundo Trimestre",OR('BASE DE DATOS'!$O485="Trimestral",'BASE DE DATOS'!$O485="Mensual",'BASE DE DATOS'!$O485="Semestral"),IF('Tablero Indicadores 2 Trimestre'!$G$3="Tercer Trimestre",OR('BASE DE DATOS'!$O485="Trimestral",'BASE DE DATOS'!$O485="Mensual"),OR('BASE DE DATOS'!$O485="Trimestral",'BASE DE DATOS'!$O485="Mensual",'BASE DE DATOS'!$O485="Semestral",'BASE DE DATOS'!$O485="Anual")))))</f>
        <v>0</v>
      </c>
      <c r="C485" s="13" t="str">
        <f>IF(B485,COUNTIF($B$2:B485,TRUE()),"")</f>
        <v/>
      </c>
    </row>
    <row r="486" spans="1:3" x14ac:dyDescent="0.25">
      <c r="A486" s="13"/>
      <c r="B486" s="13" t="b">
        <f>AND('BASE DE DATOS'!$A486='Tablero Indicadores 2 Trimestre'!$G$2,IF('Tablero Indicadores 2 Trimestre'!$G$3="Primer Trimestre",OR('BASE DE DATOS'!$O486="Trimestral",'BASE DE DATOS'!$O486="Mensual"),IF('Tablero Indicadores 2 Trimestre'!$G$3="Segundo Trimestre",OR('BASE DE DATOS'!$O486="Trimestral",'BASE DE DATOS'!$O486="Mensual",'BASE DE DATOS'!$O486="Semestral"),IF('Tablero Indicadores 2 Trimestre'!$G$3="Tercer Trimestre",OR('BASE DE DATOS'!$O486="Trimestral",'BASE DE DATOS'!$O486="Mensual"),OR('BASE DE DATOS'!$O486="Trimestral",'BASE DE DATOS'!$O486="Mensual",'BASE DE DATOS'!$O486="Semestral",'BASE DE DATOS'!$O486="Anual")))))</f>
        <v>0</v>
      </c>
      <c r="C486" s="13" t="str">
        <f>IF(B486,COUNTIF($B$2:B486,TRUE()),"")</f>
        <v/>
      </c>
    </row>
    <row r="487" spans="1:3" x14ac:dyDescent="0.25">
      <c r="A487" s="13"/>
      <c r="B487" s="13" t="b">
        <f>AND('BASE DE DATOS'!$A487='Tablero Indicadores 2 Trimestre'!$G$2,IF('Tablero Indicadores 2 Trimestre'!$G$3="Primer Trimestre",OR('BASE DE DATOS'!$O487="Trimestral",'BASE DE DATOS'!$O487="Mensual"),IF('Tablero Indicadores 2 Trimestre'!$G$3="Segundo Trimestre",OR('BASE DE DATOS'!$O487="Trimestral",'BASE DE DATOS'!$O487="Mensual",'BASE DE DATOS'!$O487="Semestral"),IF('Tablero Indicadores 2 Trimestre'!$G$3="Tercer Trimestre",OR('BASE DE DATOS'!$O487="Trimestral",'BASE DE DATOS'!$O487="Mensual"),OR('BASE DE DATOS'!$O487="Trimestral",'BASE DE DATOS'!$O487="Mensual",'BASE DE DATOS'!$O487="Semestral",'BASE DE DATOS'!$O487="Anual")))))</f>
        <v>0</v>
      </c>
      <c r="C487" s="13" t="str">
        <f>IF(B487,COUNTIF($B$2:B487,TRUE()),"")</f>
        <v/>
      </c>
    </row>
    <row r="488" spans="1:3" x14ac:dyDescent="0.25">
      <c r="A488" s="13"/>
      <c r="B488" s="13" t="b">
        <f>AND('BASE DE DATOS'!$A488='Tablero Indicadores 2 Trimestre'!$G$2,IF('Tablero Indicadores 2 Trimestre'!$G$3="Primer Trimestre",OR('BASE DE DATOS'!$O488="Trimestral",'BASE DE DATOS'!$O488="Mensual"),IF('Tablero Indicadores 2 Trimestre'!$G$3="Segundo Trimestre",OR('BASE DE DATOS'!$O488="Trimestral",'BASE DE DATOS'!$O488="Mensual",'BASE DE DATOS'!$O488="Semestral"),IF('Tablero Indicadores 2 Trimestre'!$G$3="Tercer Trimestre",OR('BASE DE DATOS'!$O488="Trimestral",'BASE DE DATOS'!$O488="Mensual"),OR('BASE DE DATOS'!$O488="Trimestral",'BASE DE DATOS'!$O488="Mensual",'BASE DE DATOS'!$O488="Semestral",'BASE DE DATOS'!$O488="Anual")))))</f>
        <v>0</v>
      </c>
      <c r="C488" s="13" t="str">
        <f>IF(B488,COUNTIF($B$2:B488,TRUE()),"")</f>
        <v/>
      </c>
    </row>
    <row r="489" spans="1:3" x14ac:dyDescent="0.25">
      <c r="A489" s="13"/>
      <c r="B489" s="13" t="b">
        <f>AND('BASE DE DATOS'!$A489='Tablero Indicadores 2 Trimestre'!$G$2,IF('Tablero Indicadores 2 Trimestre'!$G$3="Primer Trimestre",OR('BASE DE DATOS'!$O489="Trimestral",'BASE DE DATOS'!$O489="Mensual"),IF('Tablero Indicadores 2 Trimestre'!$G$3="Segundo Trimestre",OR('BASE DE DATOS'!$O489="Trimestral",'BASE DE DATOS'!$O489="Mensual",'BASE DE DATOS'!$O489="Semestral"),IF('Tablero Indicadores 2 Trimestre'!$G$3="Tercer Trimestre",OR('BASE DE DATOS'!$O489="Trimestral",'BASE DE DATOS'!$O489="Mensual"),OR('BASE DE DATOS'!$O489="Trimestral",'BASE DE DATOS'!$O489="Mensual",'BASE DE DATOS'!$O489="Semestral",'BASE DE DATOS'!$O489="Anual")))))</f>
        <v>0</v>
      </c>
      <c r="C489" s="13" t="str">
        <f>IF(B489,COUNTIF($B$2:B489,TRUE()),"")</f>
        <v/>
      </c>
    </row>
    <row r="490" spans="1:3" x14ac:dyDescent="0.25">
      <c r="A490" s="13"/>
      <c r="B490" s="13" t="b">
        <f>AND('BASE DE DATOS'!$A490='Tablero Indicadores 2 Trimestre'!$G$2,IF('Tablero Indicadores 2 Trimestre'!$G$3="Primer Trimestre",OR('BASE DE DATOS'!$O490="Trimestral",'BASE DE DATOS'!$O490="Mensual"),IF('Tablero Indicadores 2 Trimestre'!$G$3="Segundo Trimestre",OR('BASE DE DATOS'!$O490="Trimestral",'BASE DE DATOS'!$O490="Mensual",'BASE DE DATOS'!$O490="Semestral"),IF('Tablero Indicadores 2 Trimestre'!$G$3="Tercer Trimestre",OR('BASE DE DATOS'!$O490="Trimestral",'BASE DE DATOS'!$O490="Mensual"),OR('BASE DE DATOS'!$O490="Trimestral",'BASE DE DATOS'!$O490="Mensual",'BASE DE DATOS'!$O490="Semestral",'BASE DE DATOS'!$O490="Anual")))))</f>
        <v>0</v>
      </c>
      <c r="C490" s="13" t="str">
        <f>IF(B490,COUNTIF($B$2:B490,TRUE()),"")</f>
        <v/>
      </c>
    </row>
    <row r="491" spans="1:3" x14ac:dyDescent="0.25">
      <c r="A491" s="13"/>
      <c r="B491" s="13" t="b">
        <f>AND('BASE DE DATOS'!$A491='Tablero Indicadores 2 Trimestre'!$G$2,IF('Tablero Indicadores 2 Trimestre'!$G$3="Primer Trimestre",OR('BASE DE DATOS'!$O491="Trimestral",'BASE DE DATOS'!$O491="Mensual"),IF('Tablero Indicadores 2 Trimestre'!$G$3="Segundo Trimestre",OR('BASE DE DATOS'!$O491="Trimestral",'BASE DE DATOS'!$O491="Mensual",'BASE DE DATOS'!$O491="Semestral"),IF('Tablero Indicadores 2 Trimestre'!$G$3="Tercer Trimestre",OR('BASE DE DATOS'!$O491="Trimestral",'BASE DE DATOS'!$O491="Mensual"),OR('BASE DE DATOS'!$O491="Trimestral",'BASE DE DATOS'!$O491="Mensual",'BASE DE DATOS'!$O491="Semestral",'BASE DE DATOS'!$O491="Anual")))))</f>
        <v>0</v>
      </c>
      <c r="C491" s="13" t="str">
        <f>IF(B491,COUNTIF($B$2:B491,TRUE()),"")</f>
        <v/>
      </c>
    </row>
    <row r="492" spans="1:3" x14ac:dyDescent="0.25">
      <c r="A492" s="13"/>
      <c r="B492" s="13" t="b">
        <f>AND('BASE DE DATOS'!$A492='Tablero Indicadores 2 Trimestre'!$G$2,IF('Tablero Indicadores 2 Trimestre'!$G$3="Primer Trimestre",OR('BASE DE DATOS'!$O492="Trimestral",'BASE DE DATOS'!$O492="Mensual"),IF('Tablero Indicadores 2 Trimestre'!$G$3="Segundo Trimestre",OR('BASE DE DATOS'!$O492="Trimestral",'BASE DE DATOS'!$O492="Mensual",'BASE DE DATOS'!$O492="Semestral"),IF('Tablero Indicadores 2 Trimestre'!$G$3="Tercer Trimestre",OR('BASE DE DATOS'!$O492="Trimestral",'BASE DE DATOS'!$O492="Mensual"),OR('BASE DE DATOS'!$O492="Trimestral",'BASE DE DATOS'!$O492="Mensual",'BASE DE DATOS'!$O492="Semestral",'BASE DE DATOS'!$O492="Anual")))))</f>
        <v>0</v>
      </c>
      <c r="C492" s="13" t="str">
        <f>IF(B492,COUNTIF($B$2:B492,TRUE()),"")</f>
        <v/>
      </c>
    </row>
    <row r="493" spans="1:3" x14ac:dyDescent="0.25">
      <c r="A493" s="13"/>
      <c r="B493" s="13" t="b">
        <f>AND('BASE DE DATOS'!$A493='Tablero Indicadores 2 Trimestre'!$G$2,IF('Tablero Indicadores 2 Trimestre'!$G$3="Primer Trimestre",OR('BASE DE DATOS'!$O493="Trimestral",'BASE DE DATOS'!$O493="Mensual"),IF('Tablero Indicadores 2 Trimestre'!$G$3="Segundo Trimestre",OR('BASE DE DATOS'!$O493="Trimestral",'BASE DE DATOS'!$O493="Mensual",'BASE DE DATOS'!$O493="Semestral"),IF('Tablero Indicadores 2 Trimestre'!$G$3="Tercer Trimestre",OR('BASE DE DATOS'!$O493="Trimestral",'BASE DE DATOS'!$O493="Mensual"),OR('BASE DE DATOS'!$O493="Trimestral",'BASE DE DATOS'!$O493="Mensual",'BASE DE DATOS'!$O493="Semestral",'BASE DE DATOS'!$O493="Anual")))))</f>
        <v>0</v>
      </c>
      <c r="C493" s="13" t="str">
        <f>IF(B493,COUNTIF($B$2:B493,TRUE()),"")</f>
        <v/>
      </c>
    </row>
    <row r="494" spans="1:3" x14ac:dyDescent="0.25">
      <c r="A494" s="13"/>
      <c r="B494" s="13" t="b">
        <f>AND('BASE DE DATOS'!$A494='Tablero Indicadores 2 Trimestre'!$G$2,IF('Tablero Indicadores 2 Trimestre'!$G$3="Primer Trimestre",OR('BASE DE DATOS'!$O494="Trimestral",'BASE DE DATOS'!$O494="Mensual"),IF('Tablero Indicadores 2 Trimestre'!$G$3="Segundo Trimestre",OR('BASE DE DATOS'!$O494="Trimestral",'BASE DE DATOS'!$O494="Mensual",'BASE DE DATOS'!$O494="Semestral"),IF('Tablero Indicadores 2 Trimestre'!$G$3="Tercer Trimestre",OR('BASE DE DATOS'!$O494="Trimestral",'BASE DE DATOS'!$O494="Mensual"),OR('BASE DE DATOS'!$O494="Trimestral",'BASE DE DATOS'!$O494="Mensual",'BASE DE DATOS'!$O494="Semestral",'BASE DE DATOS'!$O494="Anual")))))</f>
        <v>0</v>
      </c>
      <c r="C494" s="13" t="str">
        <f>IF(B494,COUNTIF($B$2:B494,TRUE()),"")</f>
        <v/>
      </c>
    </row>
    <row r="495" spans="1:3" x14ac:dyDescent="0.25">
      <c r="A495" s="13"/>
      <c r="B495" s="13" t="b">
        <f>AND('BASE DE DATOS'!$A495='Tablero Indicadores 2 Trimestre'!$G$2,IF('Tablero Indicadores 2 Trimestre'!$G$3="Primer Trimestre",OR('BASE DE DATOS'!$O495="Trimestral",'BASE DE DATOS'!$O495="Mensual"),IF('Tablero Indicadores 2 Trimestre'!$G$3="Segundo Trimestre",OR('BASE DE DATOS'!$O495="Trimestral",'BASE DE DATOS'!$O495="Mensual",'BASE DE DATOS'!$O495="Semestral"),IF('Tablero Indicadores 2 Trimestre'!$G$3="Tercer Trimestre",OR('BASE DE DATOS'!$O495="Trimestral",'BASE DE DATOS'!$O495="Mensual"),OR('BASE DE DATOS'!$O495="Trimestral",'BASE DE DATOS'!$O495="Mensual",'BASE DE DATOS'!$O495="Semestral",'BASE DE DATOS'!$O495="Anual")))))</f>
        <v>0</v>
      </c>
      <c r="C495" s="13" t="str">
        <f>IF(B495,COUNTIF($B$2:B495,TRUE()),"")</f>
        <v/>
      </c>
    </row>
    <row r="496" spans="1:3" x14ac:dyDescent="0.25">
      <c r="A496" s="13"/>
      <c r="B496" s="13" t="b">
        <f>AND('BASE DE DATOS'!$A496='Tablero Indicadores 2 Trimestre'!$G$2,IF('Tablero Indicadores 2 Trimestre'!$G$3="Primer Trimestre",OR('BASE DE DATOS'!$O496="Trimestral",'BASE DE DATOS'!$O496="Mensual"),IF('Tablero Indicadores 2 Trimestre'!$G$3="Segundo Trimestre",OR('BASE DE DATOS'!$O496="Trimestral",'BASE DE DATOS'!$O496="Mensual",'BASE DE DATOS'!$O496="Semestral"),IF('Tablero Indicadores 2 Trimestre'!$G$3="Tercer Trimestre",OR('BASE DE DATOS'!$O496="Trimestral",'BASE DE DATOS'!$O496="Mensual"),OR('BASE DE DATOS'!$O496="Trimestral",'BASE DE DATOS'!$O496="Mensual",'BASE DE DATOS'!$O496="Semestral",'BASE DE DATOS'!$O496="Anual")))))</f>
        <v>0</v>
      </c>
      <c r="C496" s="13" t="str">
        <f>IF(B496,COUNTIF($B$2:B496,TRUE()),"")</f>
        <v/>
      </c>
    </row>
    <row r="497" spans="1:3" x14ac:dyDescent="0.25">
      <c r="A497" s="13"/>
      <c r="B497" s="13" t="b">
        <f>AND('BASE DE DATOS'!$A497='Tablero Indicadores 2 Trimestre'!$G$2,IF('Tablero Indicadores 2 Trimestre'!$G$3="Primer Trimestre",OR('BASE DE DATOS'!$O497="Trimestral",'BASE DE DATOS'!$O497="Mensual"),IF('Tablero Indicadores 2 Trimestre'!$G$3="Segundo Trimestre",OR('BASE DE DATOS'!$O497="Trimestral",'BASE DE DATOS'!$O497="Mensual",'BASE DE DATOS'!$O497="Semestral"),IF('Tablero Indicadores 2 Trimestre'!$G$3="Tercer Trimestre",OR('BASE DE DATOS'!$O497="Trimestral",'BASE DE DATOS'!$O497="Mensual"),OR('BASE DE DATOS'!$O497="Trimestral",'BASE DE DATOS'!$O497="Mensual",'BASE DE DATOS'!$O497="Semestral",'BASE DE DATOS'!$O497="Anual")))))</f>
        <v>0</v>
      </c>
      <c r="C497" s="13" t="str">
        <f>IF(B497,COUNTIF($B$2:B497,TRUE()),"")</f>
        <v/>
      </c>
    </row>
    <row r="498" spans="1:3" x14ac:dyDescent="0.25">
      <c r="A498" s="13"/>
      <c r="B498" s="13" t="b">
        <f>AND('BASE DE DATOS'!$A498='Tablero Indicadores 2 Trimestre'!$G$2,IF('Tablero Indicadores 2 Trimestre'!$G$3="Primer Trimestre",OR('BASE DE DATOS'!$O498="Trimestral",'BASE DE DATOS'!$O498="Mensual"),IF('Tablero Indicadores 2 Trimestre'!$G$3="Segundo Trimestre",OR('BASE DE DATOS'!$O498="Trimestral",'BASE DE DATOS'!$O498="Mensual",'BASE DE DATOS'!$O498="Semestral"),IF('Tablero Indicadores 2 Trimestre'!$G$3="Tercer Trimestre",OR('BASE DE DATOS'!$O498="Trimestral",'BASE DE DATOS'!$O498="Mensual"),OR('BASE DE DATOS'!$O498="Trimestral",'BASE DE DATOS'!$O498="Mensual",'BASE DE DATOS'!$O498="Semestral",'BASE DE DATOS'!$O498="Anual")))))</f>
        <v>0</v>
      </c>
      <c r="C498" s="13" t="str">
        <f>IF(B498,COUNTIF($B$2:B498,TRUE()),"")</f>
        <v/>
      </c>
    </row>
    <row r="499" spans="1:3" x14ac:dyDescent="0.25">
      <c r="A499" s="13"/>
      <c r="B499" s="13" t="b">
        <f>AND('BASE DE DATOS'!$A499='Tablero Indicadores 2 Trimestre'!$G$2,IF('Tablero Indicadores 2 Trimestre'!$G$3="Primer Trimestre",OR('BASE DE DATOS'!$O499="Trimestral",'BASE DE DATOS'!$O499="Mensual"),IF('Tablero Indicadores 2 Trimestre'!$G$3="Segundo Trimestre",OR('BASE DE DATOS'!$O499="Trimestral",'BASE DE DATOS'!$O499="Mensual",'BASE DE DATOS'!$O499="Semestral"),IF('Tablero Indicadores 2 Trimestre'!$G$3="Tercer Trimestre",OR('BASE DE DATOS'!$O499="Trimestral",'BASE DE DATOS'!$O499="Mensual"),OR('BASE DE DATOS'!$O499="Trimestral",'BASE DE DATOS'!$O499="Mensual",'BASE DE DATOS'!$O499="Semestral",'BASE DE DATOS'!$O499="Anual")))))</f>
        <v>0</v>
      </c>
      <c r="C499" s="13" t="str">
        <f>IF(B499,COUNTIF($B$2:B499,TRUE()),"")</f>
        <v/>
      </c>
    </row>
    <row r="500" spans="1:3" x14ac:dyDescent="0.25">
      <c r="A500" s="13"/>
      <c r="B500" s="13" t="b">
        <f>AND('BASE DE DATOS'!$A500='Tablero Indicadores 2 Trimestre'!$G$2,IF('Tablero Indicadores 2 Trimestre'!$G$3="Primer Trimestre",OR('BASE DE DATOS'!$O500="Trimestral",'BASE DE DATOS'!$O500="Mensual"),IF('Tablero Indicadores 2 Trimestre'!$G$3="Segundo Trimestre",OR('BASE DE DATOS'!$O500="Trimestral",'BASE DE DATOS'!$O500="Mensual",'BASE DE DATOS'!$O500="Semestral"),IF('Tablero Indicadores 2 Trimestre'!$G$3="Tercer Trimestre",OR('BASE DE DATOS'!$O500="Trimestral",'BASE DE DATOS'!$O500="Mensual"),OR('BASE DE DATOS'!$O500="Trimestral",'BASE DE DATOS'!$O500="Mensual",'BASE DE DATOS'!$O500="Semestral",'BASE DE DATOS'!$O500="Anual")))))</f>
        <v>0</v>
      </c>
      <c r="C500" s="13" t="str">
        <f>IF(B500,COUNTIF($B$2:B500,TRUE()),"")</f>
        <v/>
      </c>
    </row>
    <row r="501" spans="1:3" x14ac:dyDescent="0.25">
      <c r="A501" s="13"/>
      <c r="B501" s="13" t="b">
        <f>AND('BASE DE DATOS'!$A501='Tablero Indicadores 2 Trimestre'!$G$2,IF('Tablero Indicadores 2 Trimestre'!$G$3="Primer Trimestre",OR('BASE DE DATOS'!$O501="Trimestral",'BASE DE DATOS'!$O501="Mensual"),IF('Tablero Indicadores 2 Trimestre'!$G$3="Segundo Trimestre",OR('BASE DE DATOS'!$O501="Trimestral",'BASE DE DATOS'!$O501="Mensual",'BASE DE DATOS'!$O501="Semestral"),IF('Tablero Indicadores 2 Trimestre'!$G$3="Tercer Trimestre",OR('BASE DE DATOS'!$O501="Trimestral",'BASE DE DATOS'!$O501="Mensual"),OR('BASE DE DATOS'!$O501="Trimestral",'BASE DE DATOS'!$O501="Mensual",'BASE DE DATOS'!$O501="Semestral",'BASE DE DATOS'!$O501="Anual")))))</f>
        <v>0</v>
      </c>
      <c r="C501" s="13" t="str">
        <f>IF(B501,COUNTIF($B$2:B501,TRUE()),"")</f>
        <v/>
      </c>
    </row>
    <row r="502" spans="1:3" x14ac:dyDescent="0.25">
      <c r="A502" s="13"/>
      <c r="B502" s="13" t="b">
        <f>AND('BASE DE DATOS'!$A502='Tablero Indicadores 2 Trimestre'!$G$2,IF('Tablero Indicadores 2 Trimestre'!$G$3="Primer Trimestre",OR('BASE DE DATOS'!$O502="Trimestral",'BASE DE DATOS'!$O502="Mensual"),IF('Tablero Indicadores 2 Trimestre'!$G$3="Segundo Trimestre",OR('BASE DE DATOS'!$O502="Trimestral",'BASE DE DATOS'!$O502="Mensual",'BASE DE DATOS'!$O502="Semestral"),IF('Tablero Indicadores 2 Trimestre'!$G$3="Tercer Trimestre",OR('BASE DE DATOS'!$O502="Trimestral",'BASE DE DATOS'!$O502="Mensual"),OR('BASE DE DATOS'!$O502="Trimestral",'BASE DE DATOS'!$O502="Mensual",'BASE DE DATOS'!$O502="Semestral",'BASE DE DATOS'!$O502="Anual")))))</f>
        <v>0</v>
      </c>
      <c r="C502" s="13" t="str">
        <f>IF(B502,COUNTIF($B$2:B502,TRUE()),"")</f>
        <v/>
      </c>
    </row>
    <row r="503" spans="1:3" x14ac:dyDescent="0.25">
      <c r="A503" s="13"/>
      <c r="B503" s="13" t="b">
        <f>AND('BASE DE DATOS'!$A503='Tablero Indicadores 2 Trimestre'!$G$2,IF('Tablero Indicadores 2 Trimestre'!$G$3="Primer Trimestre",OR('BASE DE DATOS'!$O503="Trimestral",'BASE DE DATOS'!$O503="Mensual"),IF('Tablero Indicadores 2 Trimestre'!$G$3="Segundo Trimestre",OR('BASE DE DATOS'!$O503="Trimestral",'BASE DE DATOS'!$O503="Mensual",'BASE DE DATOS'!$O503="Semestral"),IF('Tablero Indicadores 2 Trimestre'!$G$3="Tercer Trimestre",OR('BASE DE DATOS'!$O503="Trimestral",'BASE DE DATOS'!$O503="Mensual"),OR('BASE DE DATOS'!$O503="Trimestral",'BASE DE DATOS'!$O503="Mensual",'BASE DE DATOS'!$O503="Semestral",'BASE DE DATOS'!$O503="Anual")))))</f>
        <v>0</v>
      </c>
      <c r="C503" s="13" t="str">
        <f>IF(B503,COUNTIF($B$2:B503,TRUE()),"")</f>
        <v/>
      </c>
    </row>
    <row r="504" spans="1:3" x14ac:dyDescent="0.25">
      <c r="A504" s="13"/>
      <c r="B504" s="13" t="b">
        <f>AND('BASE DE DATOS'!$A504='Tablero Indicadores 2 Trimestre'!$G$2,IF('Tablero Indicadores 2 Trimestre'!$G$3="Primer Trimestre",OR('BASE DE DATOS'!$O504="Trimestral",'BASE DE DATOS'!$O504="Mensual"),IF('Tablero Indicadores 2 Trimestre'!$G$3="Segundo Trimestre",OR('BASE DE DATOS'!$O504="Trimestral",'BASE DE DATOS'!$O504="Mensual",'BASE DE DATOS'!$O504="Semestral"),IF('Tablero Indicadores 2 Trimestre'!$G$3="Tercer Trimestre",OR('BASE DE DATOS'!$O504="Trimestral",'BASE DE DATOS'!$O504="Mensual"),OR('BASE DE DATOS'!$O504="Trimestral",'BASE DE DATOS'!$O504="Mensual",'BASE DE DATOS'!$O504="Semestral",'BASE DE DATOS'!$O504="Anual")))))</f>
        <v>0</v>
      </c>
      <c r="C504" s="13" t="str">
        <f>IF(B504,COUNTIF($B$2:B504,TRUE()),"")</f>
        <v/>
      </c>
    </row>
    <row r="505" spans="1:3" x14ac:dyDescent="0.25">
      <c r="A505" s="13"/>
      <c r="B505" s="13" t="b">
        <f>AND('BASE DE DATOS'!$A505='Tablero Indicadores 2 Trimestre'!$G$2,IF('Tablero Indicadores 2 Trimestre'!$G$3="Primer Trimestre",OR('BASE DE DATOS'!$O505="Trimestral",'BASE DE DATOS'!$O505="Mensual"),IF('Tablero Indicadores 2 Trimestre'!$G$3="Segundo Trimestre",OR('BASE DE DATOS'!$O505="Trimestral",'BASE DE DATOS'!$O505="Mensual",'BASE DE DATOS'!$O505="Semestral"),IF('Tablero Indicadores 2 Trimestre'!$G$3="Tercer Trimestre",OR('BASE DE DATOS'!$O505="Trimestral",'BASE DE DATOS'!$O505="Mensual"),OR('BASE DE DATOS'!$O505="Trimestral",'BASE DE DATOS'!$O505="Mensual",'BASE DE DATOS'!$O505="Semestral",'BASE DE DATOS'!$O505="Anual")))))</f>
        <v>0</v>
      </c>
      <c r="C505" s="13" t="str">
        <f>IF(B505,COUNTIF($B$2:B505,TRUE()),"")</f>
        <v/>
      </c>
    </row>
    <row r="506" spans="1:3" x14ac:dyDescent="0.25">
      <c r="A506" s="13"/>
      <c r="B506" s="13" t="b">
        <f>AND('BASE DE DATOS'!$A506='Tablero Indicadores 2 Trimestre'!$G$2,IF('Tablero Indicadores 2 Trimestre'!$G$3="Primer Trimestre",OR('BASE DE DATOS'!$O506="Trimestral",'BASE DE DATOS'!$O506="Mensual"),IF('Tablero Indicadores 2 Trimestre'!$G$3="Segundo Trimestre",OR('BASE DE DATOS'!$O506="Trimestral",'BASE DE DATOS'!$O506="Mensual",'BASE DE DATOS'!$O506="Semestral"),IF('Tablero Indicadores 2 Trimestre'!$G$3="Tercer Trimestre",OR('BASE DE DATOS'!$O506="Trimestral",'BASE DE DATOS'!$O506="Mensual"),OR('BASE DE DATOS'!$O506="Trimestral",'BASE DE DATOS'!$O506="Mensual",'BASE DE DATOS'!$O506="Semestral",'BASE DE DATOS'!$O506="Anual")))))</f>
        <v>0</v>
      </c>
      <c r="C506" s="13" t="str">
        <f>IF(B506,COUNTIF($B$2:B506,TRUE()),"")</f>
        <v/>
      </c>
    </row>
    <row r="507" spans="1:3" x14ac:dyDescent="0.25">
      <c r="A507" s="13"/>
      <c r="B507" s="13" t="b">
        <f>AND('BASE DE DATOS'!$A507='Tablero Indicadores 2 Trimestre'!$G$2,IF('Tablero Indicadores 2 Trimestre'!$G$3="Primer Trimestre",OR('BASE DE DATOS'!$O507="Trimestral",'BASE DE DATOS'!$O507="Mensual"),IF('Tablero Indicadores 2 Trimestre'!$G$3="Segundo Trimestre",OR('BASE DE DATOS'!$O507="Trimestral",'BASE DE DATOS'!$O507="Mensual",'BASE DE DATOS'!$O507="Semestral"),IF('Tablero Indicadores 2 Trimestre'!$G$3="Tercer Trimestre",OR('BASE DE DATOS'!$O507="Trimestral",'BASE DE DATOS'!$O507="Mensual"),OR('BASE DE DATOS'!$O507="Trimestral",'BASE DE DATOS'!$O507="Mensual",'BASE DE DATOS'!$O507="Semestral",'BASE DE DATOS'!$O507="Anual")))))</f>
        <v>0</v>
      </c>
      <c r="C507" s="13" t="str">
        <f>IF(B507,COUNTIF($B$2:B507,TRUE()),"")</f>
        <v/>
      </c>
    </row>
    <row r="508" spans="1:3" x14ac:dyDescent="0.25">
      <c r="A508" s="13"/>
      <c r="B508" s="13" t="b">
        <f>AND('BASE DE DATOS'!$A508='Tablero Indicadores 2 Trimestre'!$G$2,IF('Tablero Indicadores 2 Trimestre'!$G$3="Primer Trimestre",OR('BASE DE DATOS'!$O508="Trimestral",'BASE DE DATOS'!$O508="Mensual"),IF('Tablero Indicadores 2 Trimestre'!$G$3="Segundo Trimestre",OR('BASE DE DATOS'!$O508="Trimestral",'BASE DE DATOS'!$O508="Mensual",'BASE DE DATOS'!$O508="Semestral"),IF('Tablero Indicadores 2 Trimestre'!$G$3="Tercer Trimestre",OR('BASE DE DATOS'!$O508="Trimestral",'BASE DE DATOS'!$O508="Mensual"),OR('BASE DE DATOS'!$O508="Trimestral",'BASE DE DATOS'!$O508="Mensual",'BASE DE DATOS'!$O508="Semestral",'BASE DE DATOS'!$O508="Anual")))))</f>
        <v>0</v>
      </c>
      <c r="C508" s="13" t="str">
        <f>IF(B508,COUNTIF($B$2:B508,TRUE()),"")</f>
        <v/>
      </c>
    </row>
    <row r="509" spans="1:3" x14ac:dyDescent="0.25">
      <c r="A509" s="13"/>
      <c r="B509" s="13" t="b">
        <f>AND('BASE DE DATOS'!$A509='Tablero Indicadores 2 Trimestre'!$G$2,IF('Tablero Indicadores 2 Trimestre'!$G$3="Primer Trimestre",OR('BASE DE DATOS'!$O509="Trimestral",'BASE DE DATOS'!$O509="Mensual"),IF('Tablero Indicadores 2 Trimestre'!$G$3="Segundo Trimestre",OR('BASE DE DATOS'!$O509="Trimestral",'BASE DE DATOS'!$O509="Mensual",'BASE DE DATOS'!$O509="Semestral"),IF('Tablero Indicadores 2 Trimestre'!$G$3="Tercer Trimestre",OR('BASE DE DATOS'!$O509="Trimestral",'BASE DE DATOS'!$O509="Mensual"),OR('BASE DE DATOS'!$O509="Trimestral",'BASE DE DATOS'!$O509="Mensual",'BASE DE DATOS'!$O509="Semestral",'BASE DE DATOS'!$O509="Anual")))))</f>
        <v>0</v>
      </c>
      <c r="C509" s="13" t="str">
        <f>IF(B509,COUNTIF($B$2:B509,TRUE()),"")</f>
        <v/>
      </c>
    </row>
    <row r="510" spans="1:3" x14ac:dyDescent="0.25">
      <c r="A510" s="13"/>
      <c r="B510" s="13" t="b">
        <f>AND('BASE DE DATOS'!$A510='Tablero Indicadores 2 Trimestre'!$G$2,IF('Tablero Indicadores 2 Trimestre'!$G$3="Primer Trimestre",OR('BASE DE DATOS'!$O510="Trimestral",'BASE DE DATOS'!$O510="Mensual"),IF('Tablero Indicadores 2 Trimestre'!$G$3="Segundo Trimestre",OR('BASE DE DATOS'!$O510="Trimestral",'BASE DE DATOS'!$O510="Mensual",'BASE DE DATOS'!$O510="Semestral"),IF('Tablero Indicadores 2 Trimestre'!$G$3="Tercer Trimestre",OR('BASE DE DATOS'!$O510="Trimestral",'BASE DE DATOS'!$O510="Mensual"),OR('BASE DE DATOS'!$O510="Trimestral",'BASE DE DATOS'!$O510="Mensual",'BASE DE DATOS'!$O510="Semestral",'BASE DE DATOS'!$O510="Anual")))))</f>
        <v>0</v>
      </c>
      <c r="C510" s="13" t="str">
        <f>IF(B510,COUNTIF($B$2:B510,TRUE()),"")</f>
        <v/>
      </c>
    </row>
    <row r="511" spans="1:3" x14ac:dyDescent="0.25">
      <c r="A511" s="13"/>
      <c r="B511" s="13" t="b">
        <f>AND('BASE DE DATOS'!$A511='Tablero Indicadores 2 Trimestre'!$G$2,IF('Tablero Indicadores 2 Trimestre'!$G$3="Primer Trimestre",OR('BASE DE DATOS'!$O511="Trimestral",'BASE DE DATOS'!$O511="Mensual"),IF('Tablero Indicadores 2 Trimestre'!$G$3="Segundo Trimestre",OR('BASE DE DATOS'!$O511="Trimestral",'BASE DE DATOS'!$O511="Mensual",'BASE DE DATOS'!$O511="Semestral"),IF('Tablero Indicadores 2 Trimestre'!$G$3="Tercer Trimestre",OR('BASE DE DATOS'!$O511="Trimestral",'BASE DE DATOS'!$O511="Mensual"),OR('BASE DE DATOS'!$O511="Trimestral",'BASE DE DATOS'!$O511="Mensual",'BASE DE DATOS'!$O511="Semestral",'BASE DE DATOS'!$O511="Anual")))))</f>
        <v>0</v>
      </c>
      <c r="C511" s="13" t="str">
        <f>IF(B511,COUNTIF($B$2:B511,TRUE()),"")</f>
        <v/>
      </c>
    </row>
    <row r="512" spans="1:3" x14ac:dyDescent="0.25">
      <c r="A512" s="13"/>
      <c r="B512" s="13" t="b">
        <f>AND('BASE DE DATOS'!$A512='Tablero Indicadores 2 Trimestre'!$G$2,IF('Tablero Indicadores 2 Trimestre'!$G$3="Primer Trimestre",OR('BASE DE DATOS'!$O512="Trimestral",'BASE DE DATOS'!$O512="Mensual"),IF('Tablero Indicadores 2 Trimestre'!$G$3="Segundo Trimestre",OR('BASE DE DATOS'!$O512="Trimestral",'BASE DE DATOS'!$O512="Mensual",'BASE DE DATOS'!$O512="Semestral"),IF('Tablero Indicadores 2 Trimestre'!$G$3="Tercer Trimestre",OR('BASE DE DATOS'!$O512="Trimestral",'BASE DE DATOS'!$O512="Mensual"),OR('BASE DE DATOS'!$O512="Trimestral",'BASE DE DATOS'!$O512="Mensual",'BASE DE DATOS'!$O512="Semestral",'BASE DE DATOS'!$O512="Anual")))))</f>
        <v>0</v>
      </c>
      <c r="C512" s="13" t="str">
        <f>IF(B512,COUNTIF($B$2:B512,TRUE()),"")</f>
        <v/>
      </c>
    </row>
    <row r="513" spans="1:3" x14ac:dyDescent="0.25">
      <c r="A513" s="13"/>
      <c r="B513" s="13" t="b">
        <f>AND('BASE DE DATOS'!$A513='Tablero Indicadores 2 Trimestre'!$G$2,IF('Tablero Indicadores 2 Trimestre'!$G$3="Primer Trimestre",OR('BASE DE DATOS'!$O513="Trimestral",'BASE DE DATOS'!$O513="Mensual"),IF('Tablero Indicadores 2 Trimestre'!$G$3="Segundo Trimestre",OR('BASE DE DATOS'!$O513="Trimestral",'BASE DE DATOS'!$O513="Mensual",'BASE DE DATOS'!$O513="Semestral"),IF('Tablero Indicadores 2 Trimestre'!$G$3="Tercer Trimestre",OR('BASE DE DATOS'!$O513="Trimestral",'BASE DE DATOS'!$O513="Mensual"),OR('BASE DE DATOS'!$O513="Trimestral",'BASE DE DATOS'!$O513="Mensual",'BASE DE DATOS'!$O513="Semestral",'BASE DE DATOS'!$O513="Anual")))))</f>
        <v>0</v>
      </c>
      <c r="C513" s="13" t="str">
        <f>IF(B513,COUNTIF($B$2:B513,TRUE()),"")</f>
        <v/>
      </c>
    </row>
    <row r="514" spans="1:3" x14ac:dyDescent="0.25">
      <c r="A514" s="13"/>
      <c r="B514" s="13" t="b">
        <f>AND('BASE DE DATOS'!$A514='Tablero Indicadores 2 Trimestre'!$G$2,IF('Tablero Indicadores 2 Trimestre'!$G$3="Primer Trimestre",OR('BASE DE DATOS'!$O514="Trimestral",'BASE DE DATOS'!$O514="Mensual"),IF('Tablero Indicadores 2 Trimestre'!$G$3="Segundo Trimestre",OR('BASE DE DATOS'!$O514="Trimestral",'BASE DE DATOS'!$O514="Mensual",'BASE DE DATOS'!$O514="Semestral"),IF('Tablero Indicadores 2 Trimestre'!$G$3="Tercer Trimestre",OR('BASE DE DATOS'!$O514="Trimestral",'BASE DE DATOS'!$O514="Mensual"),OR('BASE DE DATOS'!$O514="Trimestral",'BASE DE DATOS'!$O514="Mensual",'BASE DE DATOS'!$O514="Semestral",'BASE DE DATOS'!$O514="Anual")))))</f>
        <v>0</v>
      </c>
      <c r="C514" s="13" t="str">
        <f>IF(B514,COUNTIF($B$2:B514,TRUE()),"")</f>
        <v/>
      </c>
    </row>
    <row r="515" spans="1:3" x14ac:dyDescent="0.25">
      <c r="A515" s="13"/>
      <c r="B515" s="13" t="b">
        <f>AND('BASE DE DATOS'!$A515='Tablero Indicadores 2 Trimestre'!$G$2,IF('Tablero Indicadores 2 Trimestre'!$G$3="Primer Trimestre",OR('BASE DE DATOS'!$O515="Trimestral",'BASE DE DATOS'!$O515="Mensual"),IF('Tablero Indicadores 2 Trimestre'!$G$3="Segundo Trimestre",OR('BASE DE DATOS'!$O515="Trimestral",'BASE DE DATOS'!$O515="Mensual",'BASE DE DATOS'!$O515="Semestral"),IF('Tablero Indicadores 2 Trimestre'!$G$3="Tercer Trimestre",OR('BASE DE DATOS'!$O515="Trimestral",'BASE DE DATOS'!$O515="Mensual"),OR('BASE DE DATOS'!$O515="Trimestral",'BASE DE DATOS'!$O515="Mensual",'BASE DE DATOS'!$O515="Semestral",'BASE DE DATOS'!$O515="Anual")))))</f>
        <v>0</v>
      </c>
      <c r="C515" s="13" t="str">
        <f>IF(B515,COUNTIF($B$2:B515,TRUE()),"")</f>
        <v/>
      </c>
    </row>
    <row r="516" spans="1:3" x14ac:dyDescent="0.25">
      <c r="A516" s="13"/>
      <c r="B516" s="13" t="b">
        <f>AND('BASE DE DATOS'!$A516='Tablero Indicadores 2 Trimestre'!$G$2,IF('Tablero Indicadores 2 Trimestre'!$G$3="Primer Trimestre",OR('BASE DE DATOS'!$O516="Trimestral",'BASE DE DATOS'!$O516="Mensual"),IF('Tablero Indicadores 2 Trimestre'!$G$3="Segundo Trimestre",OR('BASE DE DATOS'!$O516="Trimestral",'BASE DE DATOS'!$O516="Mensual",'BASE DE DATOS'!$O516="Semestral"),IF('Tablero Indicadores 2 Trimestre'!$G$3="Tercer Trimestre",OR('BASE DE DATOS'!$O516="Trimestral",'BASE DE DATOS'!$O516="Mensual"),OR('BASE DE DATOS'!$O516="Trimestral",'BASE DE DATOS'!$O516="Mensual",'BASE DE DATOS'!$O516="Semestral",'BASE DE DATOS'!$O516="Anual")))))</f>
        <v>0</v>
      </c>
      <c r="C516" s="13" t="str">
        <f>IF(B516,COUNTIF($B$2:B516,TRUE()),"")</f>
        <v/>
      </c>
    </row>
    <row r="517" spans="1:3" x14ac:dyDescent="0.25">
      <c r="A517" s="13"/>
      <c r="B517" s="13" t="b">
        <f>AND('BASE DE DATOS'!$A517='Tablero Indicadores 2 Trimestre'!$G$2,IF('Tablero Indicadores 2 Trimestre'!$G$3="Primer Trimestre",OR('BASE DE DATOS'!$O517="Trimestral",'BASE DE DATOS'!$O517="Mensual"),IF('Tablero Indicadores 2 Trimestre'!$G$3="Segundo Trimestre",OR('BASE DE DATOS'!$O517="Trimestral",'BASE DE DATOS'!$O517="Mensual",'BASE DE DATOS'!$O517="Semestral"),IF('Tablero Indicadores 2 Trimestre'!$G$3="Tercer Trimestre",OR('BASE DE DATOS'!$O517="Trimestral",'BASE DE DATOS'!$O517="Mensual"),OR('BASE DE DATOS'!$O517="Trimestral",'BASE DE DATOS'!$O517="Mensual",'BASE DE DATOS'!$O517="Semestral",'BASE DE DATOS'!$O517="Anual")))))</f>
        <v>0</v>
      </c>
      <c r="C517" s="13" t="str">
        <f>IF(B517,COUNTIF($B$2:B517,TRUE()),"")</f>
        <v/>
      </c>
    </row>
    <row r="518" spans="1:3" x14ac:dyDescent="0.25">
      <c r="A518" s="13"/>
      <c r="B518" s="13" t="b">
        <f>AND('BASE DE DATOS'!$A518='Tablero Indicadores 2 Trimestre'!$G$2,IF('Tablero Indicadores 2 Trimestre'!$G$3="Primer Trimestre",OR('BASE DE DATOS'!$O518="Trimestral",'BASE DE DATOS'!$O518="Mensual"),IF('Tablero Indicadores 2 Trimestre'!$G$3="Segundo Trimestre",OR('BASE DE DATOS'!$O518="Trimestral",'BASE DE DATOS'!$O518="Mensual",'BASE DE DATOS'!$O518="Semestral"),IF('Tablero Indicadores 2 Trimestre'!$G$3="Tercer Trimestre",OR('BASE DE DATOS'!$O518="Trimestral",'BASE DE DATOS'!$O518="Mensual"),OR('BASE DE DATOS'!$O518="Trimestral",'BASE DE DATOS'!$O518="Mensual",'BASE DE DATOS'!$O518="Semestral",'BASE DE DATOS'!$O518="Anual")))))</f>
        <v>0</v>
      </c>
      <c r="C518" s="13" t="str">
        <f>IF(B518,COUNTIF($B$2:B518,TRUE()),"")</f>
        <v/>
      </c>
    </row>
    <row r="519" spans="1:3" x14ac:dyDescent="0.25">
      <c r="A519" s="13"/>
      <c r="B519" s="13" t="b">
        <f>AND('BASE DE DATOS'!$A519='Tablero Indicadores 2 Trimestre'!$G$2,IF('Tablero Indicadores 2 Trimestre'!$G$3="Primer Trimestre",OR('BASE DE DATOS'!$O519="Trimestral",'BASE DE DATOS'!$O519="Mensual"),IF('Tablero Indicadores 2 Trimestre'!$G$3="Segundo Trimestre",OR('BASE DE DATOS'!$O519="Trimestral",'BASE DE DATOS'!$O519="Mensual",'BASE DE DATOS'!$O519="Semestral"),IF('Tablero Indicadores 2 Trimestre'!$G$3="Tercer Trimestre",OR('BASE DE DATOS'!$O519="Trimestral",'BASE DE DATOS'!$O519="Mensual"),OR('BASE DE DATOS'!$O519="Trimestral",'BASE DE DATOS'!$O519="Mensual",'BASE DE DATOS'!$O519="Semestral",'BASE DE DATOS'!$O519="Anual")))))</f>
        <v>0</v>
      </c>
      <c r="C519" s="13" t="str">
        <f>IF(B519,COUNTIF($B$2:B519,TRUE()),"")</f>
        <v/>
      </c>
    </row>
    <row r="520" spans="1:3" x14ac:dyDescent="0.25">
      <c r="A520" s="13"/>
      <c r="B520" s="13" t="b">
        <f>AND('BASE DE DATOS'!$A520='Tablero Indicadores 2 Trimestre'!$G$2,IF('Tablero Indicadores 2 Trimestre'!$G$3="Primer Trimestre",OR('BASE DE DATOS'!$O520="Trimestral",'BASE DE DATOS'!$O520="Mensual"),IF('Tablero Indicadores 2 Trimestre'!$G$3="Segundo Trimestre",OR('BASE DE DATOS'!$O520="Trimestral",'BASE DE DATOS'!$O520="Mensual",'BASE DE DATOS'!$O520="Semestral"),IF('Tablero Indicadores 2 Trimestre'!$G$3="Tercer Trimestre",OR('BASE DE DATOS'!$O520="Trimestral",'BASE DE DATOS'!$O520="Mensual"),OR('BASE DE DATOS'!$O520="Trimestral",'BASE DE DATOS'!$O520="Mensual",'BASE DE DATOS'!$O520="Semestral",'BASE DE DATOS'!$O520="Anual")))))</f>
        <v>0</v>
      </c>
      <c r="C520" s="13" t="str">
        <f>IF(B520,COUNTIF($B$2:B520,TRUE()),"")</f>
        <v/>
      </c>
    </row>
    <row r="521" spans="1:3" x14ac:dyDescent="0.25">
      <c r="A521" s="13"/>
      <c r="B521" s="13" t="b">
        <f>AND('BASE DE DATOS'!$A521='Tablero Indicadores 2 Trimestre'!$G$2,IF('Tablero Indicadores 2 Trimestre'!$G$3="Primer Trimestre",OR('BASE DE DATOS'!$O521="Trimestral",'BASE DE DATOS'!$O521="Mensual"),IF('Tablero Indicadores 2 Trimestre'!$G$3="Segundo Trimestre",OR('BASE DE DATOS'!$O521="Trimestral",'BASE DE DATOS'!$O521="Mensual",'BASE DE DATOS'!$O521="Semestral"),IF('Tablero Indicadores 2 Trimestre'!$G$3="Tercer Trimestre",OR('BASE DE DATOS'!$O521="Trimestral",'BASE DE DATOS'!$O521="Mensual"),OR('BASE DE DATOS'!$O521="Trimestral",'BASE DE DATOS'!$O521="Mensual",'BASE DE DATOS'!$O521="Semestral",'BASE DE DATOS'!$O521="Anual")))))</f>
        <v>0</v>
      </c>
      <c r="C521" s="13" t="str">
        <f>IF(B521,COUNTIF($B$2:B521,TRUE()),"")</f>
        <v/>
      </c>
    </row>
    <row r="522" spans="1:3" x14ac:dyDescent="0.25">
      <c r="A522" s="13"/>
      <c r="B522" s="13" t="b">
        <f>AND('BASE DE DATOS'!$A522='Tablero Indicadores 2 Trimestre'!$G$2,IF('Tablero Indicadores 2 Trimestre'!$G$3="Primer Trimestre",OR('BASE DE DATOS'!$O522="Trimestral",'BASE DE DATOS'!$O522="Mensual"),IF('Tablero Indicadores 2 Trimestre'!$G$3="Segundo Trimestre",OR('BASE DE DATOS'!$O522="Trimestral",'BASE DE DATOS'!$O522="Mensual",'BASE DE DATOS'!$O522="Semestral"),IF('Tablero Indicadores 2 Trimestre'!$G$3="Tercer Trimestre",OR('BASE DE DATOS'!$O522="Trimestral",'BASE DE DATOS'!$O522="Mensual"),OR('BASE DE DATOS'!$O522="Trimestral",'BASE DE DATOS'!$O522="Mensual",'BASE DE DATOS'!$O522="Semestral",'BASE DE DATOS'!$O522="Anual")))))</f>
        <v>0</v>
      </c>
      <c r="C522" s="13" t="str">
        <f>IF(B522,COUNTIF($B$2:B522,TRUE()),"")</f>
        <v/>
      </c>
    </row>
    <row r="523" spans="1:3" x14ac:dyDescent="0.25">
      <c r="A523" s="13"/>
      <c r="B523" s="13" t="b">
        <f>AND('BASE DE DATOS'!$A523='Tablero Indicadores 2 Trimestre'!$G$2,IF('Tablero Indicadores 2 Trimestre'!$G$3="Primer Trimestre",OR('BASE DE DATOS'!$O523="Trimestral",'BASE DE DATOS'!$O523="Mensual"),IF('Tablero Indicadores 2 Trimestre'!$G$3="Segundo Trimestre",OR('BASE DE DATOS'!$O523="Trimestral",'BASE DE DATOS'!$O523="Mensual",'BASE DE DATOS'!$O523="Semestral"),IF('Tablero Indicadores 2 Trimestre'!$G$3="Tercer Trimestre",OR('BASE DE DATOS'!$O523="Trimestral",'BASE DE DATOS'!$O523="Mensual"),OR('BASE DE DATOS'!$O523="Trimestral",'BASE DE DATOS'!$O523="Mensual",'BASE DE DATOS'!$O523="Semestral",'BASE DE DATOS'!$O523="Anual")))))</f>
        <v>0</v>
      </c>
      <c r="C523" s="13" t="str">
        <f>IF(B523,COUNTIF($B$2:B523,TRUE()),"")</f>
        <v/>
      </c>
    </row>
    <row r="524" spans="1:3" x14ac:dyDescent="0.25">
      <c r="A524" s="13"/>
      <c r="B524" s="13" t="b">
        <f>AND('BASE DE DATOS'!$A524='Tablero Indicadores 2 Trimestre'!$G$2,IF('Tablero Indicadores 2 Trimestre'!$G$3="Primer Trimestre",OR('BASE DE DATOS'!$O524="Trimestral",'BASE DE DATOS'!$O524="Mensual"),IF('Tablero Indicadores 2 Trimestre'!$G$3="Segundo Trimestre",OR('BASE DE DATOS'!$O524="Trimestral",'BASE DE DATOS'!$O524="Mensual",'BASE DE DATOS'!$O524="Semestral"),IF('Tablero Indicadores 2 Trimestre'!$G$3="Tercer Trimestre",OR('BASE DE DATOS'!$O524="Trimestral",'BASE DE DATOS'!$O524="Mensual"),OR('BASE DE DATOS'!$O524="Trimestral",'BASE DE DATOS'!$O524="Mensual",'BASE DE DATOS'!$O524="Semestral",'BASE DE DATOS'!$O524="Anual")))))</f>
        <v>0</v>
      </c>
      <c r="C524" s="13" t="str">
        <f>IF(B524,COUNTIF($B$2:B524,TRUE()),"")</f>
        <v/>
      </c>
    </row>
    <row r="525" spans="1:3" x14ac:dyDescent="0.25">
      <c r="A525" s="13"/>
      <c r="B525" s="13" t="b">
        <f>AND('BASE DE DATOS'!$A525='Tablero Indicadores 2 Trimestre'!$G$2,IF('Tablero Indicadores 2 Trimestre'!$G$3="Primer Trimestre",OR('BASE DE DATOS'!$O525="Trimestral",'BASE DE DATOS'!$O525="Mensual"),IF('Tablero Indicadores 2 Trimestre'!$G$3="Segundo Trimestre",OR('BASE DE DATOS'!$O525="Trimestral",'BASE DE DATOS'!$O525="Mensual",'BASE DE DATOS'!$O525="Semestral"),IF('Tablero Indicadores 2 Trimestre'!$G$3="Tercer Trimestre",OR('BASE DE DATOS'!$O525="Trimestral",'BASE DE DATOS'!$O525="Mensual"),OR('BASE DE DATOS'!$O525="Trimestral",'BASE DE DATOS'!$O525="Mensual",'BASE DE DATOS'!$O525="Semestral",'BASE DE DATOS'!$O525="Anual")))))</f>
        <v>0</v>
      </c>
      <c r="C525" s="13" t="str">
        <f>IF(B525,COUNTIF($B$2:B525,TRUE()),"")</f>
        <v/>
      </c>
    </row>
    <row r="526" spans="1:3" x14ac:dyDescent="0.25">
      <c r="A526" s="13"/>
      <c r="B526" s="13" t="b">
        <f>AND('BASE DE DATOS'!$A526='Tablero Indicadores 2 Trimestre'!$G$2,IF('Tablero Indicadores 2 Trimestre'!$G$3="Primer Trimestre",OR('BASE DE DATOS'!$O526="Trimestral",'BASE DE DATOS'!$O526="Mensual"),IF('Tablero Indicadores 2 Trimestre'!$G$3="Segundo Trimestre",OR('BASE DE DATOS'!$O526="Trimestral",'BASE DE DATOS'!$O526="Mensual",'BASE DE DATOS'!$O526="Semestral"),IF('Tablero Indicadores 2 Trimestre'!$G$3="Tercer Trimestre",OR('BASE DE DATOS'!$O526="Trimestral",'BASE DE DATOS'!$O526="Mensual"),OR('BASE DE DATOS'!$O526="Trimestral",'BASE DE DATOS'!$O526="Mensual",'BASE DE DATOS'!$O526="Semestral",'BASE DE DATOS'!$O526="Anual")))))</f>
        <v>0</v>
      </c>
      <c r="C526" s="13" t="str">
        <f>IF(B526,COUNTIF($B$2:B526,TRUE()),"")</f>
        <v/>
      </c>
    </row>
    <row r="527" spans="1:3" x14ac:dyDescent="0.25">
      <c r="A527" s="13"/>
      <c r="B527" s="13" t="b">
        <f>AND('BASE DE DATOS'!$A527='Tablero Indicadores 2 Trimestre'!$G$2,IF('Tablero Indicadores 2 Trimestre'!$G$3="Primer Trimestre",OR('BASE DE DATOS'!$O527="Trimestral",'BASE DE DATOS'!$O527="Mensual"),IF('Tablero Indicadores 2 Trimestre'!$G$3="Segundo Trimestre",OR('BASE DE DATOS'!$O527="Trimestral",'BASE DE DATOS'!$O527="Mensual",'BASE DE DATOS'!$O527="Semestral"),IF('Tablero Indicadores 2 Trimestre'!$G$3="Tercer Trimestre",OR('BASE DE DATOS'!$O527="Trimestral",'BASE DE DATOS'!$O527="Mensual"),OR('BASE DE DATOS'!$O527="Trimestral",'BASE DE DATOS'!$O527="Mensual",'BASE DE DATOS'!$O527="Semestral",'BASE DE DATOS'!$O527="Anual")))))</f>
        <v>0</v>
      </c>
      <c r="C527" s="13" t="str">
        <f>IF(B527,COUNTIF($B$2:B527,TRUE()),"")</f>
        <v/>
      </c>
    </row>
    <row r="528" spans="1:3" x14ac:dyDescent="0.25">
      <c r="A528" s="13"/>
      <c r="B528" s="13" t="b">
        <f>AND('BASE DE DATOS'!$A528='Tablero Indicadores 2 Trimestre'!$G$2,IF('Tablero Indicadores 2 Trimestre'!$G$3="Primer Trimestre",OR('BASE DE DATOS'!$O528="Trimestral",'BASE DE DATOS'!$O528="Mensual"),IF('Tablero Indicadores 2 Trimestre'!$G$3="Segundo Trimestre",OR('BASE DE DATOS'!$O528="Trimestral",'BASE DE DATOS'!$O528="Mensual",'BASE DE DATOS'!$O528="Semestral"),IF('Tablero Indicadores 2 Trimestre'!$G$3="Tercer Trimestre",OR('BASE DE DATOS'!$O528="Trimestral",'BASE DE DATOS'!$O528="Mensual"),OR('BASE DE DATOS'!$O528="Trimestral",'BASE DE DATOS'!$O528="Mensual",'BASE DE DATOS'!$O528="Semestral",'BASE DE DATOS'!$O528="Anual")))))</f>
        <v>0</v>
      </c>
      <c r="C528" s="13" t="str">
        <f>IF(B528,COUNTIF($B$2:B528,TRUE()),"")</f>
        <v/>
      </c>
    </row>
    <row r="529" spans="1:3" x14ac:dyDescent="0.25">
      <c r="A529" s="13"/>
      <c r="B529" s="13" t="b">
        <f>AND('BASE DE DATOS'!$A529='Tablero Indicadores 2 Trimestre'!$G$2,IF('Tablero Indicadores 2 Trimestre'!$G$3="Primer Trimestre",OR('BASE DE DATOS'!$O529="Trimestral",'BASE DE DATOS'!$O529="Mensual"),IF('Tablero Indicadores 2 Trimestre'!$G$3="Segundo Trimestre",OR('BASE DE DATOS'!$O529="Trimestral",'BASE DE DATOS'!$O529="Mensual",'BASE DE DATOS'!$O529="Semestral"),IF('Tablero Indicadores 2 Trimestre'!$G$3="Tercer Trimestre",OR('BASE DE DATOS'!$O529="Trimestral",'BASE DE DATOS'!$O529="Mensual"),OR('BASE DE DATOS'!$O529="Trimestral",'BASE DE DATOS'!$O529="Mensual",'BASE DE DATOS'!$O529="Semestral",'BASE DE DATOS'!$O529="Anual")))))</f>
        <v>0</v>
      </c>
      <c r="C529" s="13" t="str">
        <f>IF(B529,COUNTIF($B$2:B529,TRUE()),"")</f>
        <v/>
      </c>
    </row>
    <row r="530" spans="1:3" x14ac:dyDescent="0.25">
      <c r="A530" s="13"/>
      <c r="B530" s="13" t="b">
        <f>AND('BASE DE DATOS'!$A530='Tablero Indicadores 2 Trimestre'!$G$2,IF('Tablero Indicadores 2 Trimestre'!$G$3="Primer Trimestre",OR('BASE DE DATOS'!$O530="Trimestral",'BASE DE DATOS'!$O530="Mensual"),IF('Tablero Indicadores 2 Trimestre'!$G$3="Segundo Trimestre",OR('BASE DE DATOS'!$O530="Trimestral",'BASE DE DATOS'!$O530="Mensual",'BASE DE DATOS'!$O530="Semestral"),IF('Tablero Indicadores 2 Trimestre'!$G$3="Tercer Trimestre",OR('BASE DE DATOS'!$O530="Trimestral",'BASE DE DATOS'!$O530="Mensual"),OR('BASE DE DATOS'!$O530="Trimestral",'BASE DE DATOS'!$O530="Mensual",'BASE DE DATOS'!$O530="Semestral",'BASE DE DATOS'!$O530="Anual")))))</f>
        <v>0</v>
      </c>
      <c r="C530" s="13" t="str">
        <f>IF(B530,COUNTIF($B$2:B530,TRUE()),"")</f>
        <v/>
      </c>
    </row>
    <row r="531" spans="1:3" x14ac:dyDescent="0.25">
      <c r="A531" s="13"/>
      <c r="B531" s="13" t="b">
        <f>AND('BASE DE DATOS'!$A531='Tablero Indicadores 2 Trimestre'!$G$2,IF('Tablero Indicadores 2 Trimestre'!$G$3="Primer Trimestre",OR('BASE DE DATOS'!$O531="Trimestral",'BASE DE DATOS'!$O531="Mensual"),IF('Tablero Indicadores 2 Trimestre'!$G$3="Segundo Trimestre",OR('BASE DE DATOS'!$O531="Trimestral",'BASE DE DATOS'!$O531="Mensual",'BASE DE DATOS'!$O531="Semestral"),IF('Tablero Indicadores 2 Trimestre'!$G$3="Tercer Trimestre",OR('BASE DE DATOS'!$O531="Trimestral",'BASE DE DATOS'!$O531="Mensual"),OR('BASE DE DATOS'!$O531="Trimestral",'BASE DE DATOS'!$O531="Mensual",'BASE DE DATOS'!$O531="Semestral",'BASE DE DATOS'!$O531="Anual")))))</f>
        <v>0</v>
      </c>
      <c r="C531" s="13" t="str">
        <f>IF(B531,COUNTIF($B$2:B531,TRUE()),"")</f>
        <v/>
      </c>
    </row>
    <row r="532" spans="1:3" x14ac:dyDescent="0.25">
      <c r="A532" s="13"/>
      <c r="B532" s="13" t="b">
        <f>AND('BASE DE DATOS'!$A532='Tablero Indicadores 2 Trimestre'!$G$2,IF('Tablero Indicadores 2 Trimestre'!$G$3="Primer Trimestre",OR('BASE DE DATOS'!$O532="Trimestral",'BASE DE DATOS'!$O532="Mensual"),IF('Tablero Indicadores 2 Trimestre'!$G$3="Segundo Trimestre",OR('BASE DE DATOS'!$O532="Trimestral",'BASE DE DATOS'!$O532="Mensual",'BASE DE DATOS'!$O532="Semestral"),IF('Tablero Indicadores 2 Trimestre'!$G$3="Tercer Trimestre",OR('BASE DE DATOS'!$O532="Trimestral",'BASE DE DATOS'!$O532="Mensual"),OR('BASE DE DATOS'!$O532="Trimestral",'BASE DE DATOS'!$O532="Mensual",'BASE DE DATOS'!$O532="Semestral",'BASE DE DATOS'!$O532="Anual")))))</f>
        <v>0</v>
      </c>
      <c r="C532" s="13" t="str">
        <f>IF(B532,COUNTIF($B$2:B532,TRUE()),"")</f>
        <v/>
      </c>
    </row>
    <row r="533" spans="1:3" x14ac:dyDescent="0.25">
      <c r="A533" s="13"/>
      <c r="B533" s="13" t="b">
        <f>AND('BASE DE DATOS'!$A533='Tablero Indicadores 2 Trimestre'!$G$2,IF('Tablero Indicadores 2 Trimestre'!$G$3="Primer Trimestre",OR('BASE DE DATOS'!$O533="Trimestral",'BASE DE DATOS'!$O533="Mensual"),IF('Tablero Indicadores 2 Trimestre'!$G$3="Segundo Trimestre",OR('BASE DE DATOS'!$O533="Trimestral",'BASE DE DATOS'!$O533="Mensual",'BASE DE DATOS'!$O533="Semestral"),IF('Tablero Indicadores 2 Trimestre'!$G$3="Tercer Trimestre",OR('BASE DE DATOS'!$O533="Trimestral",'BASE DE DATOS'!$O533="Mensual"),OR('BASE DE DATOS'!$O533="Trimestral",'BASE DE DATOS'!$O533="Mensual",'BASE DE DATOS'!$O533="Semestral",'BASE DE DATOS'!$O533="Anual")))))</f>
        <v>0</v>
      </c>
      <c r="C533" s="13" t="str">
        <f>IF(B533,COUNTIF($B$2:B533,TRUE()),"")</f>
        <v/>
      </c>
    </row>
    <row r="534" spans="1:3" x14ac:dyDescent="0.25">
      <c r="A534" s="13"/>
      <c r="B534" s="13" t="b">
        <f>AND('BASE DE DATOS'!$A534='Tablero Indicadores 2 Trimestre'!$G$2,IF('Tablero Indicadores 2 Trimestre'!$G$3="Primer Trimestre",OR('BASE DE DATOS'!$O534="Trimestral",'BASE DE DATOS'!$O534="Mensual"),IF('Tablero Indicadores 2 Trimestre'!$G$3="Segundo Trimestre",OR('BASE DE DATOS'!$O534="Trimestral",'BASE DE DATOS'!$O534="Mensual",'BASE DE DATOS'!$O534="Semestral"),IF('Tablero Indicadores 2 Trimestre'!$G$3="Tercer Trimestre",OR('BASE DE DATOS'!$O534="Trimestral",'BASE DE DATOS'!$O534="Mensual"),OR('BASE DE DATOS'!$O534="Trimestral",'BASE DE DATOS'!$O534="Mensual",'BASE DE DATOS'!$O534="Semestral",'BASE DE DATOS'!$O534="Anual")))))</f>
        <v>0</v>
      </c>
      <c r="C534" s="13" t="str">
        <f>IF(B534,COUNTIF($B$2:B534,TRUE()),"")</f>
        <v/>
      </c>
    </row>
    <row r="535" spans="1:3" x14ac:dyDescent="0.25">
      <c r="A535" s="13"/>
      <c r="B535" s="13" t="b">
        <f>AND('BASE DE DATOS'!$A535='Tablero Indicadores 2 Trimestre'!$G$2,IF('Tablero Indicadores 2 Trimestre'!$G$3="Primer Trimestre",OR('BASE DE DATOS'!$O535="Trimestral",'BASE DE DATOS'!$O535="Mensual"),IF('Tablero Indicadores 2 Trimestre'!$G$3="Segundo Trimestre",OR('BASE DE DATOS'!$O535="Trimestral",'BASE DE DATOS'!$O535="Mensual",'BASE DE DATOS'!$O535="Semestral"),IF('Tablero Indicadores 2 Trimestre'!$G$3="Tercer Trimestre",OR('BASE DE DATOS'!$O535="Trimestral",'BASE DE DATOS'!$O535="Mensual"),OR('BASE DE DATOS'!$O535="Trimestral",'BASE DE DATOS'!$O535="Mensual",'BASE DE DATOS'!$O535="Semestral",'BASE DE DATOS'!$O535="Anual")))))</f>
        <v>0</v>
      </c>
      <c r="C535" s="13" t="str">
        <f>IF(B535,COUNTIF($B$2:B535,TRUE()),"")</f>
        <v/>
      </c>
    </row>
    <row r="536" spans="1:3" x14ac:dyDescent="0.25">
      <c r="A536" s="13"/>
      <c r="B536" s="13" t="b">
        <f>AND('BASE DE DATOS'!$A536='Tablero Indicadores 2 Trimestre'!$G$2,IF('Tablero Indicadores 2 Trimestre'!$G$3="Primer Trimestre",OR('BASE DE DATOS'!$O536="Trimestral",'BASE DE DATOS'!$O536="Mensual"),IF('Tablero Indicadores 2 Trimestre'!$G$3="Segundo Trimestre",OR('BASE DE DATOS'!$O536="Trimestral",'BASE DE DATOS'!$O536="Mensual",'BASE DE DATOS'!$O536="Semestral"),IF('Tablero Indicadores 2 Trimestre'!$G$3="Tercer Trimestre",OR('BASE DE DATOS'!$O536="Trimestral",'BASE DE DATOS'!$O536="Mensual"),OR('BASE DE DATOS'!$O536="Trimestral",'BASE DE DATOS'!$O536="Mensual",'BASE DE DATOS'!$O536="Semestral",'BASE DE DATOS'!$O536="Anual")))))</f>
        <v>0</v>
      </c>
      <c r="C536" s="13" t="str">
        <f>IF(B536,COUNTIF($B$2:B536,TRUE()),"")</f>
        <v/>
      </c>
    </row>
    <row r="537" spans="1:3" x14ac:dyDescent="0.25">
      <c r="A537" s="13"/>
      <c r="B537" s="13" t="b">
        <f>AND('BASE DE DATOS'!$A537='Tablero Indicadores 2 Trimestre'!$G$2,IF('Tablero Indicadores 2 Trimestre'!$G$3="Primer Trimestre",OR('BASE DE DATOS'!$O537="Trimestral",'BASE DE DATOS'!$O537="Mensual"),IF('Tablero Indicadores 2 Trimestre'!$G$3="Segundo Trimestre",OR('BASE DE DATOS'!$O537="Trimestral",'BASE DE DATOS'!$O537="Mensual",'BASE DE DATOS'!$O537="Semestral"),IF('Tablero Indicadores 2 Trimestre'!$G$3="Tercer Trimestre",OR('BASE DE DATOS'!$O537="Trimestral",'BASE DE DATOS'!$O537="Mensual"),OR('BASE DE DATOS'!$O537="Trimestral",'BASE DE DATOS'!$O537="Mensual",'BASE DE DATOS'!$O537="Semestral",'BASE DE DATOS'!$O537="Anual")))))</f>
        <v>0</v>
      </c>
      <c r="C537" s="13" t="str">
        <f>IF(B537,COUNTIF($B$2:B537,TRUE()),"")</f>
        <v/>
      </c>
    </row>
    <row r="538" spans="1:3" x14ac:dyDescent="0.25">
      <c r="A538" s="13"/>
      <c r="B538" s="13" t="b">
        <f>AND('BASE DE DATOS'!$A538='Tablero Indicadores 2 Trimestre'!$G$2,IF('Tablero Indicadores 2 Trimestre'!$G$3="Primer Trimestre",OR('BASE DE DATOS'!$O538="Trimestral",'BASE DE DATOS'!$O538="Mensual"),IF('Tablero Indicadores 2 Trimestre'!$G$3="Segundo Trimestre",OR('BASE DE DATOS'!$O538="Trimestral",'BASE DE DATOS'!$O538="Mensual",'BASE DE DATOS'!$O538="Semestral"),IF('Tablero Indicadores 2 Trimestre'!$G$3="Tercer Trimestre",OR('BASE DE DATOS'!$O538="Trimestral",'BASE DE DATOS'!$O538="Mensual"),OR('BASE DE DATOS'!$O538="Trimestral",'BASE DE DATOS'!$O538="Mensual",'BASE DE DATOS'!$O538="Semestral",'BASE DE DATOS'!$O538="Anual")))))</f>
        <v>0</v>
      </c>
      <c r="C538" s="13" t="str">
        <f>IF(B538,COUNTIF($B$2:B538,TRUE()),"")</f>
        <v/>
      </c>
    </row>
    <row r="539" spans="1:3" x14ac:dyDescent="0.25">
      <c r="A539" s="13"/>
      <c r="B539" s="13" t="b">
        <f>AND('BASE DE DATOS'!$A539='Tablero Indicadores 2 Trimestre'!$G$2,IF('Tablero Indicadores 2 Trimestre'!$G$3="Primer Trimestre",OR('BASE DE DATOS'!$O539="Trimestral",'BASE DE DATOS'!$O539="Mensual"),IF('Tablero Indicadores 2 Trimestre'!$G$3="Segundo Trimestre",OR('BASE DE DATOS'!$O539="Trimestral",'BASE DE DATOS'!$O539="Mensual",'BASE DE DATOS'!$O539="Semestral"),IF('Tablero Indicadores 2 Trimestre'!$G$3="Tercer Trimestre",OR('BASE DE DATOS'!$O539="Trimestral",'BASE DE DATOS'!$O539="Mensual"),OR('BASE DE DATOS'!$O539="Trimestral",'BASE DE DATOS'!$O539="Mensual",'BASE DE DATOS'!$O539="Semestral",'BASE DE DATOS'!$O539="Anual")))))</f>
        <v>0</v>
      </c>
      <c r="C539" s="13" t="str">
        <f>IF(B539,COUNTIF($B$2:B539,TRUE()),"")</f>
        <v/>
      </c>
    </row>
    <row r="540" spans="1:3" x14ac:dyDescent="0.25">
      <c r="A540" s="13"/>
      <c r="B540" s="13" t="b">
        <f>AND('BASE DE DATOS'!$A540='Tablero Indicadores 2 Trimestre'!$G$2,IF('Tablero Indicadores 2 Trimestre'!$G$3="Primer Trimestre",OR('BASE DE DATOS'!$O540="Trimestral",'BASE DE DATOS'!$O540="Mensual"),IF('Tablero Indicadores 2 Trimestre'!$G$3="Segundo Trimestre",OR('BASE DE DATOS'!$O540="Trimestral",'BASE DE DATOS'!$O540="Mensual",'BASE DE DATOS'!$O540="Semestral"),IF('Tablero Indicadores 2 Trimestre'!$G$3="Tercer Trimestre",OR('BASE DE DATOS'!$O540="Trimestral",'BASE DE DATOS'!$O540="Mensual"),OR('BASE DE DATOS'!$O540="Trimestral",'BASE DE DATOS'!$O540="Mensual",'BASE DE DATOS'!$O540="Semestral",'BASE DE DATOS'!$O540="Anual")))))</f>
        <v>0</v>
      </c>
      <c r="C540" s="13" t="str">
        <f>IF(B540,COUNTIF($B$2:B540,TRUE()),"")</f>
        <v/>
      </c>
    </row>
    <row r="541" spans="1:3" x14ac:dyDescent="0.25">
      <c r="A541" s="13"/>
      <c r="B541" s="13" t="b">
        <f>AND('BASE DE DATOS'!$A541='Tablero Indicadores 2 Trimestre'!$G$2,IF('Tablero Indicadores 2 Trimestre'!$G$3="Primer Trimestre",OR('BASE DE DATOS'!$O541="Trimestral",'BASE DE DATOS'!$O541="Mensual"),IF('Tablero Indicadores 2 Trimestre'!$G$3="Segundo Trimestre",OR('BASE DE DATOS'!$O541="Trimestral",'BASE DE DATOS'!$O541="Mensual",'BASE DE DATOS'!$O541="Semestral"),IF('Tablero Indicadores 2 Trimestre'!$G$3="Tercer Trimestre",OR('BASE DE DATOS'!$O541="Trimestral",'BASE DE DATOS'!$O541="Mensual"),OR('BASE DE DATOS'!$O541="Trimestral",'BASE DE DATOS'!$O541="Mensual",'BASE DE DATOS'!$O541="Semestral",'BASE DE DATOS'!$O541="Anual")))))</f>
        <v>0</v>
      </c>
      <c r="C541" s="13" t="str">
        <f>IF(B541,COUNTIF($B$2:B541,TRUE()),"")</f>
        <v/>
      </c>
    </row>
    <row r="542" spans="1:3" x14ac:dyDescent="0.25">
      <c r="A542" s="13"/>
      <c r="B542" s="13" t="b">
        <f>AND('BASE DE DATOS'!$A542='Tablero Indicadores 2 Trimestre'!$G$2,IF('Tablero Indicadores 2 Trimestre'!$G$3="Primer Trimestre",OR('BASE DE DATOS'!$O542="Trimestral",'BASE DE DATOS'!$O542="Mensual"),IF('Tablero Indicadores 2 Trimestre'!$G$3="Segundo Trimestre",OR('BASE DE DATOS'!$O542="Trimestral",'BASE DE DATOS'!$O542="Mensual",'BASE DE DATOS'!$O542="Semestral"),IF('Tablero Indicadores 2 Trimestre'!$G$3="Tercer Trimestre",OR('BASE DE DATOS'!$O542="Trimestral",'BASE DE DATOS'!$O542="Mensual"),OR('BASE DE DATOS'!$O542="Trimestral",'BASE DE DATOS'!$O542="Mensual",'BASE DE DATOS'!$O542="Semestral",'BASE DE DATOS'!$O542="Anual")))))</f>
        <v>0</v>
      </c>
      <c r="C542" s="13" t="str">
        <f>IF(B542,COUNTIF($B$2:B542,TRUE()),"")</f>
        <v/>
      </c>
    </row>
    <row r="543" spans="1:3" x14ac:dyDescent="0.25">
      <c r="A543" s="13"/>
      <c r="B543" s="13" t="b">
        <f>AND('BASE DE DATOS'!$A543='Tablero Indicadores 2 Trimestre'!$G$2,IF('Tablero Indicadores 2 Trimestre'!$G$3="Primer Trimestre",OR('BASE DE DATOS'!$O543="Trimestral",'BASE DE DATOS'!$O543="Mensual"),IF('Tablero Indicadores 2 Trimestre'!$G$3="Segundo Trimestre",OR('BASE DE DATOS'!$O543="Trimestral",'BASE DE DATOS'!$O543="Mensual",'BASE DE DATOS'!$O543="Semestral"),IF('Tablero Indicadores 2 Trimestre'!$G$3="Tercer Trimestre",OR('BASE DE DATOS'!$O543="Trimestral",'BASE DE DATOS'!$O543="Mensual"),OR('BASE DE DATOS'!$O543="Trimestral",'BASE DE DATOS'!$O543="Mensual",'BASE DE DATOS'!$O543="Semestral",'BASE DE DATOS'!$O543="Anual")))))</f>
        <v>0</v>
      </c>
      <c r="C543" s="13" t="str">
        <f>IF(B543,COUNTIF($B$2:B543,TRUE()),"")</f>
        <v/>
      </c>
    </row>
    <row r="544" spans="1:3" x14ac:dyDescent="0.25">
      <c r="A544" s="13"/>
      <c r="B544" s="13" t="b">
        <f>AND('BASE DE DATOS'!$A544='Tablero Indicadores 2 Trimestre'!$G$2,IF('Tablero Indicadores 2 Trimestre'!$G$3="Primer Trimestre",OR('BASE DE DATOS'!$O544="Trimestral",'BASE DE DATOS'!$O544="Mensual"),IF('Tablero Indicadores 2 Trimestre'!$G$3="Segundo Trimestre",OR('BASE DE DATOS'!$O544="Trimestral",'BASE DE DATOS'!$O544="Mensual",'BASE DE DATOS'!$O544="Semestral"),IF('Tablero Indicadores 2 Trimestre'!$G$3="Tercer Trimestre",OR('BASE DE DATOS'!$O544="Trimestral",'BASE DE DATOS'!$O544="Mensual"),OR('BASE DE DATOS'!$O544="Trimestral",'BASE DE DATOS'!$O544="Mensual",'BASE DE DATOS'!$O544="Semestral",'BASE DE DATOS'!$O544="Anual")))))</f>
        <v>0</v>
      </c>
      <c r="C544" s="13" t="str">
        <f>IF(B544,COUNTIF($B$2:B544,TRUE()),"")</f>
        <v/>
      </c>
    </row>
    <row r="545" spans="1:3" x14ac:dyDescent="0.25">
      <c r="A545" s="13"/>
      <c r="B545" s="13" t="b">
        <f>AND('BASE DE DATOS'!$A545='Tablero Indicadores 2 Trimestre'!$G$2,IF('Tablero Indicadores 2 Trimestre'!$G$3="Primer Trimestre",OR('BASE DE DATOS'!$O545="Trimestral",'BASE DE DATOS'!$O545="Mensual"),IF('Tablero Indicadores 2 Trimestre'!$G$3="Segundo Trimestre",OR('BASE DE DATOS'!$O545="Trimestral",'BASE DE DATOS'!$O545="Mensual",'BASE DE DATOS'!$O545="Semestral"),IF('Tablero Indicadores 2 Trimestre'!$G$3="Tercer Trimestre",OR('BASE DE DATOS'!$O545="Trimestral",'BASE DE DATOS'!$O545="Mensual"),OR('BASE DE DATOS'!$O545="Trimestral",'BASE DE DATOS'!$O545="Mensual",'BASE DE DATOS'!$O545="Semestral",'BASE DE DATOS'!$O545="Anual")))))</f>
        <v>0</v>
      </c>
      <c r="C545" s="13" t="str">
        <f>IF(B545,COUNTIF($B$2:B545,TRUE()),"")</f>
        <v/>
      </c>
    </row>
    <row r="546" spans="1:3" x14ac:dyDescent="0.25">
      <c r="A546" s="13"/>
      <c r="B546" s="13" t="b">
        <f>AND('BASE DE DATOS'!$A546='Tablero Indicadores 2 Trimestre'!$G$2,IF('Tablero Indicadores 2 Trimestre'!$G$3="Primer Trimestre",OR('BASE DE DATOS'!$O546="Trimestral",'BASE DE DATOS'!$O546="Mensual"),IF('Tablero Indicadores 2 Trimestre'!$G$3="Segundo Trimestre",OR('BASE DE DATOS'!$O546="Trimestral",'BASE DE DATOS'!$O546="Mensual",'BASE DE DATOS'!$O546="Semestral"),IF('Tablero Indicadores 2 Trimestre'!$G$3="Tercer Trimestre",OR('BASE DE DATOS'!$O546="Trimestral",'BASE DE DATOS'!$O546="Mensual"),OR('BASE DE DATOS'!$O546="Trimestral",'BASE DE DATOS'!$O546="Mensual",'BASE DE DATOS'!$O546="Semestral",'BASE DE DATOS'!$O546="Anual")))))</f>
        <v>0</v>
      </c>
      <c r="C546" s="13" t="str">
        <f>IF(B546,COUNTIF($B$2:B546,TRUE()),"")</f>
        <v/>
      </c>
    </row>
    <row r="547" spans="1:3" x14ac:dyDescent="0.25">
      <c r="A547" s="13"/>
      <c r="B547" s="13" t="b">
        <f>AND('BASE DE DATOS'!$A547='Tablero Indicadores 2 Trimestre'!$G$2,IF('Tablero Indicadores 2 Trimestre'!$G$3="Primer Trimestre",OR('BASE DE DATOS'!$O547="Trimestral",'BASE DE DATOS'!$O547="Mensual"),IF('Tablero Indicadores 2 Trimestre'!$G$3="Segundo Trimestre",OR('BASE DE DATOS'!$O547="Trimestral",'BASE DE DATOS'!$O547="Mensual",'BASE DE DATOS'!$O547="Semestral"),IF('Tablero Indicadores 2 Trimestre'!$G$3="Tercer Trimestre",OR('BASE DE DATOS'!$O547="Trimestral",'BASE DE DATOS'!$O547="Mensual"),OR('BASE DE DATOS'!$O547="Trimestral",'BASE DE DATOS'!$O547="Mensual",'BASE DE DATOS'!$O547="Semestral",'BASE DE DATOS'!$O547="Anual")))))</f>
        <v>0</v>
      </c>
      <c r="C547" s="13" t="str">
        <f>IF(B547,COUNTIF($B$2:B547,TRUE()),"")</f>
        <v/>
      </c>
    </row>
    <row r="548" spans="1:3" x14ac:dyDescent="0.25">
      <c r="A548" s="13"/>
      <c r="B548" s="13" t="b">
        <f>AND('BASE DE DATOS'!$A548='Tablero Indicadores 2 Trimestre'!$G$2,IF('Tablero Indicadores 2 Trimestre'!$G$3="Primer Trimestre",OR('BASE DE DATOS'!$O548="Trimestral",'BASE DE DATOS'!$O548="Mensual"),IF('Tablero Indicadores 2 Trimestre'!$G$3="Segundo Trimestre",OR('BASE DE DATOS'!$O548="Trimestral",'BASE DE DATOS'!$O548="Mensual",'BASE DE DATOS'!$O548="Semestral"),IF('Tablero Indicadores 2 Trimestre'!$G$3="Tercer Trimestre",OR('BASE DE DATOS'!$O548="Trimestral",'BASE DE DATOS'!$O548="Mensual"),OR('BASE DE DATOS'!$O548="Trimestral",'BASE DE DATOS'!$O548="Mensual",'BASE DE DATOS'!$O548="Semestral",'BASE DE DATOS'!$O548="Anual")))))</f>
        <v>0</v>
      </c>
      <c r="C548" s="13" t="str">
        <f>IF(B548,COUNTIF($B$2:B548,TRUE()),"")</f>
        <v/>
      </c>
    </row>
    <row r="549" spans="1:3" x14ac:dyDescent="0.25">
      <c r="A549" s="13"/>
      <c r="B549" s="13" t="b">
        <f>AND('BASE DE DATOS'!$A549='Tablero Indicadores 2 Trimestre'!$G$2,IF('Tablero Indicadores 2 Trimestre'!$G$3="Primer Trimestre",OR('BASE DE DATOS'!$O549="Trimestral",'BASE DE DATOS'!$O549="Mensual"),IF('Tablero Indicadores 2 Trimestre'!$G$3="Segundo Trimestre",OR('BASE DE DATOS'!$O549="Trimestral",'BASE DE DATOS'!$O549="Mensual",'BASE DE DATOS'!$O549="Semestral"),IF('Tablero Indicadores 2 Trimestre'!$G$3="Tercer Trimestre",OR('BASE DE DATOS'!$O549="Trimestral",'BASE DE DATOS'!$O549="Mensual"),OR('BASE DE DATOS'!$O549="Trimestral",'BASE DE DATOS'!$O549="Mensual",'BASE DE DATOS'!$O549="Semestral",'BASE DE DATOS'!$O549="Anual")))))</f>
        <v>0</v>
      </c>
      <c r="C549" s="13" t="str">
        <f>IF(B549,COUNTIF($B$2:B549,TRUE()),"")</f>
        <v/>
      </c>
    </row>
    <row r="550" spans="1:3" x14ac:dyDescent="0.25">
      <c r="A550" s="13"/>
      <c r="B550" s="13" t="b">
        <f>AND('BASE DE DATOS'!$A550='Tablero Indicadores 2 Trimestre'!$G$2,IF('Tablero Indicadores 2 Trimestre'!$G$3="Primer Trimestre",OR('BASE DE DATOS'!$O550="Trimestral",'BASE DE DATOS'!$O550="Mensual"),IF('Tablero Indicadores 2 Trimestre'!$G$3="Segundo Trimestre",OR('BASE DE DATOS'!$O550="Trimestral",'BASE DE DATOS'!$O550="Mensual",'BASE DE DATOS'!$O550="Semestral"),IF('Tablero Indicadores 2 Trimestre'!$G$3="Tercer Trimestre",OR('BASE DE DATOS'!$O550="Trimestral",'BASE DE DATOS'!$O550="Mensual"),OR('BASE DE DATOS'!$O550="Trimestral",'BASE DE DATOS'!$O550="Mensual",'BASE DE DATOS'!$O550="Semestral",'BASE DE DATOS'!$O550="Anual")))))</f>
        <v>0</v>
      </c>
      <c r="C550" s="13" t="str">
        <f>IF(B550,COUNTIF($B$2:B550,TRUE()),"")</f>
        <v/>
      </c>
    </row>
    <row r="551" spans="1:3" x14ac:dyDescent="0.25">
      <c r="A551" s="13"/>
      <c r="B551" s="13" t="b">
        <f>AND('BASE DE DATOS'!$A551='Tablero Indicadores 2 Trimestre'!$G$2,IF('Tablero Indicadores 2 Trimestre'!$G$3="Primer Trimestre",OR('BASE DE DATOS'!$O551="Trimestral",'BASE DE DATOS'!$O551="Mensual"),IF('Tablero Indicadores 2 Trimestre'!$G$3="Segundo Trimestre",OR('BASE DE DATOS'!$O551="Trimestral",'BASE DE DATOS'!$O551="Mensual",'BASE DE DATOS'!$O551="Semestral"),IF('Tablero Indicadores 2 Trimestre'!$G$3="Tercer Trimestre",OR('BASE DE DATOS'!$O551="Trimestral",'BASE DE DATOS'!$O551="Mensual"),OR('BASE DE DATOS'!$O551="Trimestral",'BASE DE DATOS'!$O551="Mensual",'BASE DE DATOS'!$O551="Semestral",'BASE DE DATOS'!$O551="Anual")))))</f>
        <v>0</v>
      </c>
      <c r="C551" s="13" t="str">
        <f>IF(B551,COUNTIF($B$2:B551,TRUE()),"")</f>
        <v/>
      </c>
    </row>
    <row r="552" spans="1:3" x14ac:dyDescent="0.25">
      <c r="A552" s="13"/>
      <c r="B552" s="13" t="b">
        <f>AND('BASE DE DATOS'!$A552='Tablero Indicadores 2 Trimestre'!$G$2,IF('Tablero Indicadores 2 Trimestre'!$G$3="Primer Trimestre",OR('BASE DE DATOS'!$O552="Trimestral",'BASE DE DATOS'!$O552="Mensual"),IF('Tablero Indicadores 2 Trimestre'!$G$3="Segundo Trimestre",OR('BASE DE DATOS'!$O552="Trimestral",'BASE DE DATOS'!$O552="Mensual",'BASE DE DATOS'!$O552="Semestral"),IF('Tablero Indicadores 2 Trimestre'!$G$3="Tercer Trimestre",OR('BASE DE DATOS'!$O552="Trimestral",'BASE DE DATOS'!$O552="Mensual"),OR('BASE DE DATOS'!$O552="Trimestral",'BASE DE DATOS'!$O552="Mensual",'BASE DE DATOS'!$O552="Semestral",'BASE DE DATOS'!$O552="Anual")))))</f>
        <v>0</v>
      </c>
      <c r="C552" s="13" t="str">
        <f>IF(B552,COUNTIF($B$2:B552,TRUE()),"")</f>
        <v/>
      </c>
    </row>
    <row r="553" spans="1:3" x14ac:dyDescent="0.25">
      <c r="A553" s="13"/>
      <c r="B553" s="13" t="b">
        <f>AND('BASE DE DATOS'!$A553='Tablero Indicadores 2 Trimestre'!$G$2,IF('Tablero Indicadores 2 Trimestre'!$G$3="Primer Trimestre",OR('BASE DE DATOS'!$O553="Trimestral",'BASE DE DATOS'!$O553="Mensual"),IF('Tablero Indicadores 2 Trimestre'!$G$3="Segundo Trimestre",OR('BASE DE DATOS'!$O553="Trimestral",'BASE DE DATOS'!$O553="Mensual",'BASE DE DATOS'!$O553="Semestral"),IF('Tablero Indicadores 2 Trimestre'!$G$3="Tercer Trimestre",OR('BASE DE DATOS'!$O553="Trimestral",'BASE DE DATOS'!$O553="Mensual"),OR('BASE DE DATOS'!$O553="Trimestral",'BASE DE DATOS'!$O553="Mensual",'BASE DE DATOS'!$O553="Semestral",'BASE DE DATOS'!$O553="Anual")))))</f>
        <v>0</v>
      </c>
      <c r="C553" s="13" t="str">
        <f>IF(B553,COUNTIF($B$2:B553,TRUE()),"")</f>
        <v/>
      </c>
    </row>
    <row r="554" spans="1:3" x14ac:dyDescent="0.25">
      <c r="A554" s="13"/>
      <c r="B554" s="13" t="b">
        <f>AND('BASE DE DATOS'!$A554='Tablero Indicadores 2 Trimestre'!$G$2,IF('Tablero Indicadores 2 Trimestre'!$G$3="Primer Trimestre",OR('BASE DE DATOS'!$O554="Trimestral",'BASE DE DATOS'!$O554="Mensual"),IF('Tablero Indicadores 2 Trimestre'!$G$3="Segundo Trimestre",OR('BASE DE DATOS'!$O554="Trimestral",'BASE DE DATOS'!$O554="Mensual",'BASE DE DATOS'!$O554="Semestral"),IF('Tablero Indicadores 2 Trimestre'!$G$3="Tercer Trimestre",OR('BASE DE DATOS'!$O554="Trimestral",'BASE DE DATOS'!$O554="Mensual"),OR('BASE DE DATOS'!$O554="Trimestral",'BASE DE DATOS'!$O554="Mensual",'BASE DE DATOS'!$O554="Semestral",'BASE DE DATOS'!$O554="Anual")))))</f>
        <v>0</v>
      </c>
      <c r="C554" s="13" t="str">
        <f>IF(B554,COUNTIF($B$2:B554,TRUE()),"")</f>
        <v/>
      </c>
    </row>
    <row r="555" spans="1:3" x14ac:dyDescent="0.25">
      <c r="A555" s="13"/>
      <c r="B555" s="13" t="b">
        <f>AND('BASE DE DATOS'!$A555='Tablero Indicadores 2 Trimestre'!$G$2,IF('Tablero Indicadores 2 Trimestre'!$G$3="Primer Trimestre",OR('BASE DE DATOS'!$O555="Trimestral",'BASE DE DATOS'!$O555="Mensual"),IF('Tablero Indicadores 2 Trimestre'!$G$3="Segundo Trimestre",OR('BASE DE DATOS'!$O555="Trimestral",'BASE DE DATOS'!$O555="Mensual",'BASE DE DATOS'!$O555="Semestral"),IF('Tablero Indicadores 2 Trimestre'!$G$3="Tercer Trimestre",OR('BASE DE DATOS'!$O555="Trimestral",'BASE DE DATOS'!$O555="Mensual"),OR('BASE DE DATOS'!$O555="Trimestral",'BASE DE DATOS'!$O555="Mensual",'BASE DE DATOS'!$O555="Semestral",'BASE DE DATOS'!$O555="Anual")))))</f>
        <v>0</v>
      </c>
      <c r="C555" s="13" t="str">
        <f>IF(B555,COUNTIF($B$2:B555,TRUE()),"")</f>
        <v/>
      </c>
    </row>
    <row r="556" spans="1:3" x14ac:dyDescent="0.25">
      <c r="A556" s="13"/>
      <c r="B556" s="13" t="b">
        <f>AND('BASE DE DATOS'!$A556='Tablero Indicadores 2 Trimestre'!$G$2,IF('Tablero Indicadores 2 Trimestre'!$G$3="Primer Trimestre",OR('BASE DE DATOS'!$O556="Trimestral",'BASE DE DATOS'!$O556="Mensual"),IF('Tablero Indicadores 2 Trimestre'!$G$3="Segundo Trimestre",OR('BASE DE DATOS'!$O556="Trimestral",'BASE DE DATOS'!$O556="Mensual",'BASE DE DATOS'!$O556="Semestral"),IF('Tablero Indicadores 2 Trimestre'!$G$3="Tercer Trimestre",OR('BASE DE DATOS'!$O556="Trimestral",'BASE DE DATOS'!$O556="Mensual"),OR('BASE DE DATOS'!$O556="Trimestral",'BASE DE DATOS'!$O556="Mensual",'BASE DE DATOS'!$O556="Semestral",'BASE DE DATOS'!$O556="Anual")))))</f>
        <v>0</v>
      </c>
      <c r="C556" s="13" t="str">
        <f>IF(B556,COUNTIF($B$2:B556,TRUE()),"")</f>
        <v/>
      </c>
    </row>
    <row r="557" spans="1:3" x14ac:dyDescent="0.25">
      <c r="A557" s="13"/>
      <c r="B557" s="13" t="b">
        <f>AND('BASE DE DATOS'!$A557='Tablero Indicadores 2 Trimestre'!$G$2,IF('Tablero Indicadores 2 Trimestre'!$G$3="Primer Trimestre",OR('BASE DE DATOS'!$O557="Trimestral",'BASE DE DATOS'!$O557="Mensual"),IF('Tablero Indicadores 2 Trimestre'!$G$3="Segundo Trimestre",OR('BASE DE DATOS'!$O557="Trimestral",'BASE DE DATOS'!$O557="Mensual",'BASE DE DATOS'!$O557="Semestral"),IF('Tablero Indicadores 2 Trimestre'!$G$3="Tercer Trimestre",OR('BASE DE DATOS'!$O557="Trimestral",'BASE DE DATOS'!$O557="Mensual"),OR('BASE DE DATOS'!$O557="Trimestral",'BASE DE DATOS'!$O557="Mensual",'BASE DE DATOS'!$O557="Semestral",'BASE DE DATOS'!$O557="Anual")))))</f>
        <v>0</v>
      </c>
      <c r="C557" s="13" t="str">
        <f>IF(B557,COUNTIF($B$2:B557,TRUE()),"")</f>
        <v/>
      </c>
    </row>
    <row r="558" spans="1:3" x14ac:dyDescent="0.25">
      <c r="A558" s="13"/>
      <c r="B558" s="13" t="b">
        <f>AND('BASE DE DATOS'!$A558='Tablero Indicadores 2 Trimestre'!$G$2,IF('Tablero Indicadores 2 Trimestre'!$G$3="Primer Trimestre",OR('BASE DE DATOS'!$O558="Trimestral",'BASE DE DATOS'!$O558="Mensual"),IF('Tablero Indicadores 2 Trimestre'!$G$3="Segundo Trimestre",OR('BASE DE DATOS'!$O558="Trimestral",'BASE DE DATOS'!$O558="Mensual",'BASE DE DATOS'!$O558="Semestral"),IF('Tablero Indicadores 2 Trimestre'!$G$3="Tercer Trimestre",OR('BASE DE DATOS'!$O558="Trimestral",'BASE DE DATOS'!$O558="Mensual"),OR('BASE DE DATOS'!$O558="Trimestral",'BASE DE DATOS'!$O558="Mensual",'BASE DE DATOS'!$O558="Semestral",'BASE DE DATOS'!$O558="Anual")))))</f>
        <v>0</v>
      </c>
      <c r="C558" s="13" t="str">
        <f>IF(B558,COUNTIF($B$2:B558,TRUE()),"")</f>
        <v/>
      </c>
    </row>
    <row r="559" spans="1:3" x14ac:dyDescent="0.25">
      <c r="A559" s="13"/>
      <c r="B559" s="13" t="b">
        <f>AND('BASE DE DATOS'!$A559='Tablero Indicadores 2 Trimestre'!$G$2,IF('Tablero Indicadores 2 Trimestre'!$G$3="Primer Trimestre",OR('BASE DE DATOS'!$O559="Trimestral",'BASE DE DATOS'!$O559="Mensual"),IF('Tablero Indicadores 2 Trimestre'!$G$3="Segundo Trimestre",OR('BASE DE DATOS'!$O559="Trimestral",'BASE DE DATOS'!$O559="Mensual",'BASE DE DATOS'!$O559="Semestral"),IF('Tablero Indicadores 2 Trimestre'!$G$3="Tercer Trimestre",OR('BASE DE DATOS'!$O559="Trimestral",'BASE DE DATOS'!$O559="Mensual"),OR('BASE DE DATOS'!$O559="Trimestral",'BASE DE DATOS'!$O559="Mensual",'BASE DE DATOS'!$O559="Semestral",'BASE DE DATOS'!$O559="Anual")))))</f>
        <v>0</v>
      </c>
      <c r="C559" s="13" t="str">
        <f>IF(B559,COUNTIF($B$2:B559,TRUE()),"")</f>
        <v/>
      </c>
    </row>
    <row r="560" spans="1:3" x14ac:dyDescent="0.25">
      <c r="A560" s="13"/>
      <c r="B560" s="13" t="b">
        <f>AND('BASE DE DATOS'!$A560='Tablero Indicadores 2 Trimestre'!$G$2,IF('Tablero Indicadores 2 Trimestre'!$G$3="Primer Trimestre",OR('BASE DE DATOS'!$O560="Trimestral",'BASE DE DATOS'!$O560="Mensual"),IF('Tablero Indicadores 2 Trimestre'!$G$3="Segundo Trimestre",OR('BASE DE DATOS'!$O560="Trimestral",'BASE DE DATOS'!$O560="Mensual",'BASE DE DATOS'!$O560="Semestral"),IF('Tablero Indicadores 2 Trimestre'!$G$3="Tercer Trimestre",OR('BASE DE DATOS'!$O560="Trimestral",'BASE DE DATOS'!$O560="Mensual"),OR('BASE DE DATOS'!$O560="Trimestral",'BASE DE DATOS'!$O560="Mensual",'BASE DE DATOS'!$O560="Semestral",'BASE DE DATOS'!$O560="Anual")))))</f>
        <v>0</v>
      </c>
      <c r="C560" s="13" t="str">
        <f>IF(B560,COUNTIF($B$2:B560,TRUE()),"")</f>
        <v/>
      </c>
    </row>
    <row r="561" spans="1:3" x14ac:dyDescent="0.25">
      <c r="A561" s="13"/>
      <c r="B561" s="13" t="b">
        <f>AND('BASE DE DATOS'!$A561='Tablero Indicadores 2 Trimestre'!$G$2,IF('Tablero Indicadores 2 Trimestre'!$G$3="Primer Trimestre",OR('BASE DE DATOS'!$O561="Trimestral",'BASE DE DATOS'!$O561="Mensual"),IF('Tablero Indicadores 2 Trimestre'!$G$3="Segundo Trimestre",OR('BASE DE DATOS'!$O561="Trimestral",'BASE DE DATOS'!$O561="Mensual",'BASE DE DATOS'!$O561="Semestral"),IF('Tablero Indicadores 2 Trimestre'!$G$3="Tercer Trimestre",OR('BASE DE DATOS'!$O561="Trimestral",'BASE DE DATOS'!$O561="Mensual"),OR('BASE DE DATOS'!$O561="Trimestral",'BASE DE DATOS'!$O561="Mensual",'BASE DE DATOS'!$O561="Semestral",'BASE DE DATOS'!$O561="Anual")))))</f>
        <v>0</v>
      </c>
      <c r="C561" s="13" t="str">
        <f>IF(B561,COUNTIF($B$2:B561,TRUE()),"")</f>
        <v/>
      </c>
    </row>
    <row r="562" spans="1:3" x14ac:dyDescent="0.25">
      <c r="A562" s="13"/>
      <c r="B562" s="13" t="b">
        <f>AND('BASE DE DATOS'!$A562='Tablero Indicadores 2 Trimestre'!$G$2,IF('Tablero Indicadores 2 Trimestre'!$G$3="Primer Trimestre",OR('BASE DE DATOS'!$O562="Trimestral",'BASE DE DATOS'!$O562="Mensual"),IF('Tablero Indicadores 2 Trimestre'!$G$3="Segundo Trimestre",OR('BASE DE DATOS'!$O562="Trimestral",'BASE DE DATOS'!$O562="Mensual",'BASE DE DATOS'!$O562="Semestral"),IF('Tablero Indicadores 2 Trimestre'!$G$3="Tercer Trimestre",OR('BASE DE DATOS'!$O562="Trimestral",'BASE DE DATOS'!$O562="Mensual"),OR('BASE DE DATOS'!$O562="Trimestral",'BASE DE DATOS'!$O562="Mensual",'BASE DE DATOS'!$O562="Semestral",'BASE DE DATOS'!$O562="Anual")))))</f>
        <v>0</v>
      </c>
      <c r="C562" s="13" t="str">
        <f>IF(B562,COUNTIF($B$2:B562,TRUE()),"")</f>
        <v/>
      </c>
    </row>
    <row r="563" spans="1:3" x14ac:dyDescent="0.25">
      <c r="A563" s="13"/>
      <c r="B563" s="13" t="b">
        <f>AND('BASE DE DATOS'!$A563='Tablero Indicadores 2 Trimestre'!$G$2,IF('Tablero Indicadores 2 Trimestre'!$G$3="Primer Trimestre",OR('BASE DE DATOS'!$O563="Trimestral",'BASE DE DATOS'!$O563="Mensual"),IF('Tablero Indicadores 2 Trimestre'!$G$3="Segundo Trimestre",OR('BASE DE DATOS'!$O563="Trimestral",'BASE DE DATOS'!$O563="Mensual",'BASE DE DATOS'!$O563="Semestral"),IF('Tablero Indicadores 2 Trimestre'!$G$3="Tercer Trimestre",OR('BASE DE DATOS'!$O563="Trimestral",'BASE DE DATOS'!$O563="Mensual"),OR('BASE DE DATOS'!$O563="Trimestral",'BASE DE DATOS'!$O563="Mensual",'BASE DE DATOS'!$O563="Semestral",'BASE DE DATOS'!$O563="Anual")))))</f>
        <v>0</v>
      </c>
      <c r="C563" s="13" t="str">
        <f>IF(B563,COUNTIF($B$2:B563,TRUE()),"")</f>
        <v/>
      </c>
    </row>
    <row r="564" spans="1:3" x14ac:dyDescent="0.25">
      <c r="A564" s="13"/>
      <c r="B564" s="13" t="b">
        <f>AND('BASE DE DATOS'!$A564='Tablero Indicadores 2 Trimestre'!$G$2,IF('Tablero Indicadores 2 Trimestre'!$G$3="Primer Trimestre",OR('BASE DE DATOS'!$O564="Trimestral",'BASE DE DATOS'!$O564="Mensual"),IF('Tablero Indicadores 2 Trimestre'!$G$3="Segundo Trimestre",OR('BASE DE DATOS'!$O564="Trimestral",'BASE DE DATOS'!$O564="Mensual",'BASE DE DATOS'!$O564="Semestral"),IF('Tablero Indicadores 2 Trimestre'!$G$3="Tercer Trimestre",OR('BASE DE DATOS'!$O564="Trimestral",'BASE DE DATOS'!$O564="Mensual"),OR('BASE DE DATOS'!$O564="Trimestral",'BASE DE DATOS'!$O564="Mensual",'BASE DE DATOS'!$O564="Semestral",'BASE DE DATOS'!$O564="Anual")))))</f>
        <v>0</v>
      </c>
      <c r="C564" s="13" t="str">
        <f>IF(B564,COUNTIF($B$2:B564,TRUE()),"")</f>
        <v/>
      </c>
    </row>
    <row r="565" spans="1:3" x14ac:dyDescent="0.25">
      <c r="A565" s="13"/>
      <c r="B565" s="13" t="b">
        <f>AND('BASE DE DATOS'!$A565='Tablero Indicadores 2 Trimestre'!$G$2,IF('Tablero Indicadores 2 Trimestre'!$G$3="Primer Trimestre",OR('BASE DE DATOS'!$O565="Trimestral",'BASE DE DATOS'!$O565="Mensual"),IF('Tablero Indicadores 2 Trimestre'!$G$3="Segundo Trimestre",OR('BASE DE DATOS'!$O565="Trimestral",'BASE DE DATOS'!$O565="Mensual",'BASE DE DATOS'!$O565="Semestral"),IF('Tablero Indicadores 2 Trimestre'!$G$3="Tercer Trimestre",OR('BASE DE DATOS'!$O565="Trimestral",'BASE DE DATOS'!$O565="Mensual"),OR('BASE DE DATOS'!$O565="Trimestral",'BASE DE DATOS'!$O565="Mensual",'BASE DE DATOS'!$O565="Semestral",'BASE DE DATOS'!$O565="Anual")))))</f>
        <v>0</v>
      </c>
      <c r="C565" s="13" t="str">
        <f>IF(B565,COUNTIF($B$2:B565,TRUE()),"")</f>
        <v/>
      </c>
    </row>
    <row r="566" spans="1:3" x14ac:dyDescent="0.25">
      <c r="A566" s="13"/>
      <c r="B566" s="13" t="b">
        <f>AND('BASE DE DATOS'!$A566='Tablero Indicadores 2 Trimestre'!$G$2,IF('Tablero Indicadores 2 Trimestre'!$G$3="Primer Trimestre",OR('BASE DE DATOS'!$O566="Trimestral",'BASE DE DATOS'!$O566="Mensual"),IF('Tablero Indicadores 2 Trimestre'!$G$3="Segundo Trimestre",OR('BASE DE DATOS'!$O566="Trimestral",'BASE DE DATOS'!$O566="Mensual",'BASE DE DATOS'!$O566="Semestral"),IF('Tablero Indicadores 2 Trimestre'!$G$3="Tercer Trimestre",OR('BASE DE DATOS'!$O566="Trimestral",'BASE DE DATOS'!$O566="Mensual"),OR('BASE DE DATOS'!$O566="Trimestral",'BASE DE DATOS'!$O566="Mensual",'BASE DE DATOS'!$O566="Semestral",'BASE DE DATOS'!$O566="Anual")))))</f>
        <v>0</v>
      </c>
      <c r="C566" s="13" t="str">
        <f>IF(B566,COUNTIF($B$2:B566,TRUE()),"")</f>
        <v/>
      </c>
    </row>
    <row r="567" spans="1:3" x14ac:dyDescent="0.25">
      <c r="A567" s="13"/>
      <c r="B567" s="13" t="b">
        <f>AND('BASE DE DATOS'!$A567='Tablero Indicadores 2 Trimestre'!$G$2,IF('Tablero Indicadores 2 Trimestre'!$G$3="Primer Trimestre",OR('BASE DE DATOS'!$O567="Trimestral",'BASE DE DATOS'!$O567="Mensual"),IF('Tablero Indicadores 2 Trimestre'!$G$3="Segundo Trimestre",OR('BASE DE DATOS'!$O567="Trimestral",'BASE DE DATOS'!$O567="Mensual",'BASE DE DATOS'!$O567="Semestral"),IF('Tablero Indicadores 2 Trimestre'!$G$3="Tercer Trimestre",OR('BASE DE DATOS'!$O567="Trimestral",'BASE DE DATOS'!$O567="Mensual"),OR('BASE DE DATOS'!$O567="Trimestral",'BASE DE DATOS'!$O567="Mensual",'BASE DE DATOS'!$O567="Semestral",'BASE DE DATOS'!$O567="Anual")))))</f>
        <v>0</v>
      </c>
      <c r="C567" s="13" t="str">
        <f>IF(B567,COUNTIF($B$2:B567,TRUE()),"")</f>
        <v/>
      </c>
    </row>
    <row r="568" spans="1:3" x14ac:dyDescent="0.25">
      <c r="A568" s="13"/>
      <c r="B568" s="13" t="b">
        <f>AND('BASE DE DATOS'!$A568='Tablero Indicadores 2 Trimestre'!$G$2,IF('Tablero Indicadores 2 Trimestre'!$G$3="Primer Trimestre",OR('BASE DE DATOS'!$O568="Trimestral",'BASE DE DATOS'!$O568="Mensual"),IF('Tablero Indicadores 2 Trimestre'!$G$3="Segundo Trimestre",OR('BASE DE DATOS'!$O568="Trimestral",'BASE DE DATOS'!$O568="Mensual",'BASE DE DATOS'!$O568="Semestral"),IF('Tablero Indicadores 2 Trimestre'!$G$3="Tercer Trimestre",OR('BASE DE DATOS'!$O568="Trimestral",'BASE DE DATOS'!$O568="Mensual"),OR('BASE DE DATOS'!$O568="Trimestral",'BASE DE DATOS'!$O568="Mensual",'BASE DE DATOS'!$O568="Semestral",'BASE DE DATOS'!$O568="Anual")))))</f>
        <v>0</v>
      </c>
      <c r="C568" s="13" t="str">
        <f>IF(B568,COUNTIF($B$2:B568,TRUE()),"")</f>
        <v/>
      </c>
    </row>
    <row r="569" spans="1:3" x14ac:dyDescent="0.25">
      <c r="A569" s="13"/>
      <c r="B569" s="13" t="b">
        <f>AND('BASE DE DATOS'!$A569='Tablero Indicadores 2 Trimestre'!$G$2,IF('Tablero Indicadores 2 Trimestre'!$G$3="Primer Trimestre",OR('BASE DE DATOS'!$O569="Trimestral",'BASE DE DATOS'!$O569="Mensual"),IF('Tablero Indicadores 2 Trimestre'!$G$3="Segundo Trimestre",OR('BASE DE DATOS'!$O569="Trimestral",'BASE DE DATOS'!$O569="Mensual",'BASE DE DATOS'!$O569="Semestral"),IF('Tablero Indicadores 2 Trimestre'!$G$3="Tercer Trimestre",OR('BASE DE DATOS'!$O569="Trimestral",'BASE DE DATOS'!$O569="Mensual"),OR('BASE DE DATOS'!$O569="Trimestral",'BASE DE DATOS'!$O569="Mensual",'BASE DE DATOS'!$O569="Semestral",'BASE DE DATOS'!$O569="Anual")))))</f>
        <v>0</v>
      </c>
      <c r="C569" s="13" t="str">
        <f>IF(B569,COUNTIF($B$2:B569,TRUE()),"")</f>
        <v/>
      </c>
    </row>
    <row r="570" spans="1:3" x14ac:dyDescent="0.25">
      <c r="A570" s="13"/>
      <c r="B570" s="13" t="b">
        <f>AND('BASE DE DATOS'!$A570='Tablero Indicadores 2 Trimestre'!$G$2,IF('Tablero Indicadores 2 Trimestre'!$G$3="Primer Trimestre",OR('BASE DE DATOS'!$O570="Trimestral",'BASE DE DATOS'!$O570="Mensual"),IF('Tablero Indicadores 2 Trimestre'!$G$3="Segundo Trimestre",OR('BASE DE DATOS'!$O570="Trimestral",'BASE DE DATOS'!$O570="Mensual",'BASE DE DATOS'!$O570="Semestral"),IF('Tablero Indicadores 2 Trimestre'!$G$3="Tercer Trimestre",OR('BASE DE DATOS'!$O570="Trimestral",'BASE DE DATOS'!$O570="Mensual"),OR('BASE DE DATOS'!$O570="Trimestral",'BASE DE DATOS'!$O570="Mensual",'BASE DE DATOS'!$O570="Semestral",'BASE DE DATOS'!$O570="Anual")))))</f>
        <v>0</v>
      </c>
      <c r="C570" s="13" t="str">
        <f>IF(B570,COUNTIF($B$2:B570,TRUE()),"")</f>
        <v/>
      </c>
    </row>
    <row r="571" spans="1:3" x14ac:dyDescent="0.25">
      <c r="A571" s="13"/>
      <c r="B571" s="13" t="b">
        <f>AND('BASE DE DATOS'!$A571='Tablero Indicadores 2 Trimestre'!$G$2,IF('Tablero Indicadores 2 Trimestre'!$G$3="Primer Trimestre",OR('BASE DE DATOS'!$O571="Trimestral",'BASE DE DATOS'!$O571="Mensual"),IF('Tablero Indicadores 2 Trimestre'!$G$3="Segundo Trimestre",OR('BASE DE DATOS'!$O571="Trimestral",'BASE DE DATOS'!$O571="Mensual",'BASE DE DATOS'!$O571="Semestral"),IF('Tablero Indicadores 2 Trimestre'!$G$3="Tercer Trimestre",OR('BASE DE DATOS'!$O571="Trimestral",'BASE DE DATOS'!$O571="Mensual"),OR('BASE DE DATOS'!$O571="Trimestral",'BASE DE DATOS'!$O571="Mensual",'BASE DE DATOS'!$O571="Semestral",'BASE DE DATOS'!$O571="Anual")))))</f>
        <v>0</v>
      </c>
      <c r="C571" s="13" t="str">
        <f>IF(B571,COUNTIF($B$2:B571,TRUE()),"")</f>
        <v/>
      </c>
    </row>
    <row r="572" spans="1:3" x14ac:dyDescent="0.25">
      <c r="A572" s="13"/>
      <c r="B572" s="13" t="b">
        <f>AND('BASE DE DATOS'!$A572='Tablero Indicadores 2 Trimestre'!$G$2,IF('Tablero Indicadores 2 Trimestre'!$G$3="Primer Trimestre",OR('BASE DE DATOS'!$O572="Trimestral",'BASE DE DATOS'!$O572="Mensual"),IF('Tablero Indicadores 2 Trimestre'!$G$3="Segundo Trimestre",OR('BASE DE DATOS'!$O572="Trimestral",'BASE DE DATOS'!$O572="Mensual",'BASE DE DATOS'!$O572="Semestral"),IF('Tablero Indicadores 2 Trimestre'!$G$3="Tercer Trimestre",OR('BASE DE DATOS'!$O572="Trimestral",'BASE DE DATOS'!$O572="Mensual"),OR('BASE DE DATOS'!$O572="Trimestral",'BASE DE DATOS'!$O572="Mensual",'BASE DE DATOS'!$O572="Semestral",'BASE DE DATOS'!$O572="Anual")))))</f>
        <v>0</v>
      </c>
      <c r="C572" s="13" t="str">
        <f>IF(B572,COUNTIF($B$2:B572,TRUE()),"")</f>
        <v/>
      </c>
    </row>
    <row r="573" spans="1:3" x14ac:dyDescent="0.25">
      <c r="A573" s="13"/>
      <c r="B573" s="13" t="b">
        <f>AND('BASE DE DATOS'!$A573='Tablero Indicadores 2 Trimestre'!$G$2,IF('Tablero Indicadores 2 Trimestre'!$G$3="Primer Trimestre",OR('BASE DE DATOS'!$O573="Trimestral",'BASE DE DATOS'!$O573="Mensual"),IF('Tablero Indicadores 2 Trimestre'!$G$3="Segundo Trimestre",OR('BASE DE DATOS'!$O573="Trimestral",'BASE DE DATOS'!$O573="Mensual",'BASE DE DATOS'!$O573="Semestral"),IF('Tablero Indicadores 2 Trimestre'!$G$3="Tercer Trimestre",OR('BASE DE DATOS'!$O573="Trimestral",'BASE DE DATOS'!$O573="Mensual"),OR('BASE DE DATOS'!$O573="Trimestral",'BASE DE DATOS'!$O573="Mensual",'BASE DE DATOS'!$O573="Semestral",'BASE DE DATOS'!$O573="Anual")))))</f>
        <v>0</v>
      </c>
      <c r="C573" s="13" t="str">
        <f>IF(B573,COUNTIF($B$2:B573,TRUE()),"")</f>
        <v/>
      </c>
    </row>
    <row r="574" spans="1:3" x14ac:dyDescent="0.25">
      <c r="A574" s="13"/>
      <c r="B574" s="13" t="b">
        <f>AND('BASE DE DATOS'!$A574='Tablero Indicadores 2 Trimestre'!$G$2,IF('Tablero Indicadores 2 Trimestre'!$G$3="Primer Trimestre",OR('BASE DE DATOS'!$O574="Trimestral",'BASE DE DATOS'!$O574="Mensual"),IF('Tablero Indicadores 2 Trimestre'!$G$3="Segundo Trimestre",OR('BASE DE DATOS'!$O574="Trimestral",'BASE DE DATOS'!$O574="Mensual",'BASE DE DATOS'!$O574="Semestral"),IF('Tablero Indicadores 2 Trimestre'!$G$3="Tercer Trimestre",OR('BASE DE DATOS'!$O574="Trimestral",'BASE DE DATOS'!$O574="Mensual"),OR('BASE DE DATOS'!$O574="Trimestral",'BASE DE DATOS'!$O574="Mensual",'BASE DE DATOS'!$O574="Semestral",'BASE DE DATOS'!$O574="Anual")))))</f>
        <v>0</v>
      </c>
      <c r="C574" s="13" t="str">
        <f>IF(B574,COUNTIF($B$2:B574,TRUE()),"")</f>
        <v/>
      </c>
    </row>
    <row r="575" spans="1:3" x14ac:dyDescent="0.25">
      <c r="A575" s="13"/>
      <c r="B575" s="13" t="b">
        <f>AND('BASE DE DATOS'!$A575='Tablero Indicadores 2 Trimestre'!$G$2,IF('Tablero Indicadores 2 Trimestre'!$G$3="Primer Trimestre",OR('BASE DE DATOS'!$O575="Trimestral",'BASE DE DATOS'!$O575="Mensual"),IF('Tablero Indicadores 2 Trimestre'!$G$3="Segundo Trimestre",OR('BASE DE DATOS'!$O575="Trimestral",'BASE DE DATOS'!$O575="Mensual",'BASE DE DATOS'!$O575="Semestral"),IF('Tablero Indicadores 2 Trimestre'!$G$3="Tercer Trimestre",OR('BASE DE DATOS'!$O575="Trimestral",'BASE DE DATOS'!$O575="Mensual"),OR('BASE DE DATOS'!$O575="Trimestral",'BASE DE DATOS'!$O575="Mensual",'BASE DE DATOS'!$O575="Semestral",'BASE DE DATOS'!$O575="Anual")))))</f>
        <v>0</v>
      </c>
      <c r="C575" s="13" t="str">
        <f>IF(B575,COUNTIF($B$2:B575,TRUE()),"")</f>
        <v/>
      </c>
    </row>
    <row r="576" spans="1:3" x14ac:dyDescent="0.25">
      <c r="A576" s="13"/>
      <c r="B576" s="13" t="b">
        <f>AND('BASE DE DATOS'!$A576='Tablero Indicadores 2 Trimestre'!$G$2,IF('Tablero Indicadores 2 Trimestre'!$G$3="Primer Trimestre",OR('BASE DE DATOS'!$O576="Trimestral",'BASE DE DATOS'!$O576="Mensual"),IF('Tablero Indicadores 2 Trimestre'!$G$3="Segundo Trimestre",OR('BASE DE DATOS'!$O576="Trimestral",'BASE DE DATOS'!$O576="Mensual",'BASE DE DATOS'!$O576="Semestral"),IF('Tablero Indicadores 2 Trimestre'!$G$3="Tercer Trimestre",OR('BASE DE DATOS'!$O576="Trimestral",'BASE DE DATOS'!$O576="Mensual"),OR('BASE DE DATOS'!$O576="Trimestral",'BASE DE DATOS'!$O576="Mensual",'BASE DE DATOS'!$O576="Semestral",'BASE DE DATOS'!$O576="Anual")))))</f>
        <v>0</v>
      </c>
      <c r="C576" s="13" t="str">
        <f>IF(B576,COUNTIF($B$2:B576,TRUE()),"")</f>
        <v/>
      </c>
    </row>
    <row r="577" spans="1:3" x14ac:dyDescent="0.25">
      <c r="A577" s="13"/>
      <c r="B577" s="13" t="b">
        <f>AND('BASE DE DATOS'!$A577='Tablero Indicadores 2 Trimestre'!$G$2,IF('Tablero Indicadores 2 Trimestre'!$G$3="Primer Trimestre",OR('BASE DE DATOS'!$O577="Trimestral",'BASE DE DATOS'!$O577="Mensual"),IF('Tablero Indicadores 2 Trimestre'!$G$3="Segundo Trimestre",OR('BASE DE DATOS'!$O577="Trimestral",'BASE DE DATOS'!$O577="Mensual",'BASE DE DATOS'!$O577="Semestral"),IF('Tablero Indicadores 2 Trimestre'!$G$3="Tercer Trimestre",OR('BASE DE DATOS'!$O577="Trimestral",'BASE DE DATOS'!$O577="Mensual"),OR('BASE DE DATOS'!$O577="Trimestral",'BASE DE DATOS'!$O577="Mensual",'BASE DE DATOS'!$O577="Semestral",'BASE DE DATOS'!$O577="Anual")))))</f>
        <v>0</v>
      </c>
      <c r="C577" s="13" t="str">
        <f>IF(B577,COUNTIF($B$2:B577,TRUE()),"")</f>
        <v/>
      </c>
    </row>
    <row r="578" spans="1:3" x14ac:dyDescent="0.25">
      <c r="A578" s="13"/>
      <c r="B578" s="13" t="b">
        <f>AND('BASE DE DATOS'!$A578='Tablero Indicadores 2 Trimestre'!$G$2,IF('Tablero Indicadores 2 Trimestre'!$G$3="Primer Trimestre",OR('BASE DE DATOS'!$O578="Trimestral",'BASE DE DATOS'!$O578="Mensual"),IF('Tablero Indicadores 2 Trimestre'!$G$3="Segundo Trimestre",OR('BASE DE DATOS'!$O578="Trimestral",'BASE DE DATOS'!$O578="Mensual",'BASE DE DATOS'!$O578="Semestral"),IF('Tablero Indicadores 2 Trimestre'!$G$3="Tercer Trimestre",OR('BASE DE DATOS'!$O578="Trimestral",'BASE DE DATOS'!$O578="Mensual"),OR('BASE DE DATOS'!$O578="Trimestral",'BASE DE DATOS'!$O578="Mensual",'BASE DE DATOS'!$O578="Semestral",'BASE DE DATOS'!$O578="Anual")))))</f>
        <v>0</v>
      </c>
      <c r="C578" s="13" t="str">
        <f>IF(B578,COUNTIF($B$2:B578,TRUE()),"")</f>
        <v/>
      </c>
    </row>
    <row r="579" spans="1:3" x14ac:dyDescent="0.25">
      <c r="A579" s="13"/>
      <c r="B579" s="13" t="b">
        <f>AND('BASE DE DATOS'!$A579='Tablero Indicadores 2 Trimestre'!$G$2,IF('Tablero Indicadores 2 Trimestre'!$G$3="Primer Trimestre",OR('BASE DE DATOS'!$O579="Trimestral",'BASE DE DATOS'!$O579="Mensual"),IF('Tablero Indicadores 2 Trimestre'!$G$3="Segundo Trimestre",OR('BASE DE DATOS'!$O579="Trimestral",'BASE DE DATOS'!$O579="Mensual",'BASE DE DATOS'!$O579="Semestral"),IF('Tablero Indicadores 2 Trimestre'!$G$3="Tercer Trimestre",OR('BASE DE DATOS'!$O579="Trimestral",'BASE DE DATOS'!$O579="Mensual"),OR('BASE DE DATOS'!$O579="Trimestral",'BASE DE DATOS'!$O579="Mensual",'BASE DE DATOS'!$O579="Semestral",'BASE DE DATOS'!$O579="Anual")))))</f>
        <v>0</v>
      </c>
      <c r="C579" s="13" t="str">
        <f>IF(B579,COUNTIF($B$2:B579,TRUE()),"")</f>
        <v/>
      </c>
    </row>
    <row r="580" spans="1:3" x14ac:dyDescent="0.25">
      <c r="A580" s="13"/>
      <c r="B580" s="13" t="b">
        <f>AND('BASE DE DATOS'!$A580='Tablero Indicadores 2 Trimestre'!$G$2,IF('Tablero Indicadores 2 Trimestre'!$G$3="Primer Trimestre",OR('BASE DE DATOS'!$O580="Trimestral",'BASE DE DATOS'!$O580="Mensual"),IF('Tablero Indicadores 2 Trimestre'!$G$3="Segundo Trimestre",OR('BASE DE DATOS'!$O580="Trimestral",'BASE DE DATOS'!$O580="Mensual",'BASE DE DATOS'!$O580="Semestral"),IF('Tablero Indicadores 2 Trimestre'!$G$3="Tercer Trimestre",OR('BASE DE DATOS'!$O580="Trimestral",'BASE DE DATOS'!$O580="Mensual"),OR('BASE DE DATOS'!$O580="Trimestral",'BASE DE DATOS'!$O580="Mensual",'BASE DE DATOS'!$O580="Semestral",'BASE DE DATOS'!$O580="Anual")))))</f>
        <v>0</v>
      </c>
      <c r="C580" s="13" t="str">
        <f>IF(B580,COUNTIF($B$2:B580,TRUE()),"")</f>
        <v/>
      </c>
    </row>
    <row r="581" spans="1:3" x14ac:dyDescent="0.25">
      <c r="A581" s="13"/>
      <c r="B581" s="13" t="b">
        <f>AND('BASE DE DATOS'!$A581='Tablero Indicadores 2 Trimestre'!$G$2,IF('Tablero Indicadores 2 Trimestre'!$G$3="Primer Trimestre",OR('BASE DE DATOS'!$O581="Trimestral",'BASE DE DATOS'!$O581="Mensual"),IF('Tablero Indicadores 2 Trimestre'!$G$3="Segundo Trimestre",OR('BASE DE DATOS'!$O581="Trimestral",'BASE DE DATOS'!$O581="Mensual",'BASE DE DATOS'!$O581="Semestral"),IF('Tablero Indicadores 2 Trimestre'!$G$3="Tercer Trimestre",OR('BASE DE DATOS'!$O581="Trimestral",'BASE DE DATOS'!$O581="Mensual"),OR('BASE DE DATOS'!$O581="Trimestral",'BASE DE DATOS'!$O581="Mensual",'BASE DE DATOS'!$O581="Semestral",'BASE DE DATOS'!$O581="Anual")))))</f>
        <v>0</v>
      </c>
      <c r="C581" s="13" t="str">
        <f>IF(B581,COUNTIF($B$2:B581,TRUE()),"")</f>
        <v/>
      </c>
    </row>
    <row r="582" spans="1:3" x14ac:dyDescent="0.25">
      <c r="A582" s="13"/>
      <c r="B582" s="13" t="b">
        <f>AND('BASE DE DATOS'!$A582='Tablero Indicadores 2 Trimestre'!$G$2,IF('Tablero Indicadores 2 Trimestre'!$G$3="Primer Trimestre",OR('BASE DE DATOS'!$O582="Trimestral",'BASE DE DATOS'!$O582="Mensual"),IF('Tablero Indicadores 2 Trimestre'!$G$3="Segundo Trimestre",OR('BASE DE DATOS'!$O582="Trimestral",'BASE DE DATOS'!$O582="Mensual",'BASE DE DATOS'!$O582="Semestral"),IF('Tablero Indicadores 2 Trimestre'!$G$3="Tercer Trimestre",OR('BASE DE DATOS'!$O582="Trimestral",'BASE DE DATOS'!$O582="Mensual"),OR('BASE DE DATOS'!$O582="Trimestral",'BASE DE DATOS'!$O582="Mensual",'BASE DE DATOS'!$O582="Semestral",'BASE DE DATOS'!$O582="Anual")))))</f>
        <v>0</v>
      </c>
      <c r="C582" s="13" t="str">
        <f>IF(B582,COUNTIF($B$2:B582,TRUE()),"")</f>
        <v/>
      </c>
    </row>
    <row r="583" spans="1:3" x14ac:dyDescent="0.25">
      <c r="A583" s="13"/>
      <c r="B583" s="13" t="b">
        <f>AND('BASE DE DATOS'!$A583='Tablero Indicadores 2 Trimestre'!$G$2,IF('Tablero Indicadores 2 Trimestre'!$G$3="Primer Trimestre",OR('BASE DE DATOS'!$O583="Trimestral",'BASE DE DATOS'!$O583="Mensual"),IF('Tablero Indicadores 2 Trimestre'!$G$3="Segundo Trimestre",OR('BASE DE DATOS'!$O583="Trimestral",'BASE DE DATOS'!$O583="Mensual",'BASE DE DATOS'!$O583="Semestral"),IF('Tablero Indicadores 2 Trimestre'!$G$3="Tercer Trimestre",OR('BASE DE DATOS'!$O583="Trimestral",'BASE DE DATOS'!$O583="Mensual"),OR('BASE DE DATOS'!$O583="Trimestral",'BASE DE DATOS'!$O583="Mensual",'BASE DE DATOS'!$O583="Semestral",'BASE DE DATOS'!$O583="Anual")))))</f>
        <v>0</v>
      </c>
      <c r="C583" s="13" t="str">
        <f>IF(B583,COUNTIF($B$2:B583,TRUE()),"")</f>
        <v/>
      </c>
    </row>
    <row r="584" spans="1:3" x14ac:dyDescent="0.25">
      <c r="A584" s="13"/>
      <c r="B584" s="13" t="b">
        <f>AND('BASE DE DATOS'!$A584='Tablero Indicadores 2 Trimestre'!$G$2,IF('Tablero Indicadores 2 Trimestre'!$G$3="Primer Trimestre",OR('BASE DE DATOS'!$O584="Trimestral",'BASE DE DATOS'!$O584="Mensual"),IF('Tablero Indicadores 2 Trimestre'!$G$3="Segundo Trimestre",OR('BASE DE DATOS'!$O584="Trimestral",'BASE DE DATOS'!$O584="Mensual",'BASE DE DATOS'!$O584="Semestral"),IF('Tablero Indicadores 2 Trimestre'!$G$3="Tercer Trimestre",OR('BASE DE DATOS'!$O584="Trimestral",'BASE DE DATOS'!$O584="Mensual"),OR('BASE DE DATOS'!$O584="Trimestral",'BASE DE DATOS'!$O584="Mensual",'BASE DE DATOS'!$O584="Semestral",'BASE DE DATOS'!$O584="Anual")))))</f>
        <v>0</v>
      </c>
      <c r="C584" s="13" t="str">
        <f>IF(B584,COUNTIF($B$2:B584,TRUE()),"")</f>
        <v/>
      </c>
    </row>
    <row r="585" spans="1:3" x14ac:dyDescent="0.25">
      <c r="A585" s="13"/>
      <c r="B585" s="13" t="b">
        <f>AND('BASE DE DATOS'!$A585='Tablero Indicadores 2 Trimestre'!$G$2,IF('Tablero Indicadores 2 Trimestre'!$G$3="Primer Trimestre",OR('BASE DE DATOS'!$O585="Trimestral",'BASE DE DATOS'!$O585="Mensual"),IF('Tablero Indicadores 2 Trimestre'!$G$3="Segundo Trimestre",OR('BASE DE DATOS'!$O585="Trimestral",'BASE DE DATOS'!$O585="Mensual",'BASE DE DATOS'!$O585="Semestral"),IF('Tablero Indicadores 2 Trimestre'!$G$3="Tercer Trimestre",OR('BASE DE DATOS'!$O585="Trimestral",'BASE DE DATOS'!$O585="Mensual"),OR('BASE DE DATOS'!$O585="Trimestral",'BASE DE DATOS'!$O585="Mensual",'BASE DE DATOS'!$O585="Semestral",'BASE DE DATOS'!$O585="Anual")))))</f>
        <v>0</v>
      </c>
      <c r="C585" s="13" t="str">
        <f>IF(B585,COUNTIF($B$2:B585,TRUE()),"")</f>
        <v/>
      </c>
    </row>
    <row r="586" spans="1:3" x14ac:dyDescent="0.25">
      <c r="A586" s="13"/>
      <c r="B586" s="13" t="b">
        <f>AND('BASE DE DATOS'!$A586='Tablero Indicadores 2 Trimestre'!$G$2,IF('Tablero Indicadores 2 Trimestre'!$G$3="Primer Trimestre",OR('BASE DE DATOS'!$O586="Trimestral",'BASE DE DATOS'!$O586="Mensual"),IF('Tablero Indicadores 2 Trimestre'!$G$3="Segundo Trimestre",OR('BASE DE DATOS'!$O586="Trimestral",'BASE DE DATOS'!$O586="Mensual",'BASE DE DATOS'!$O586="Semestral"),IF('Tablero Indicadores 2 Trimestre'!$G$3="Tercer Trimestre",OR('BASE DE DATOS'!$O586="Trimestral",'BASE DE DATOS'!$O586="Mensual"),OR('BASE DE DATOS'!$O586="Trimestral",'BASE DE DATOS'!$O586="Mensual",'BASE DE DATOS'!$O586="Semestral",'BASE DE DATOS'!$O586="Anual")))))</f>
        <v>0</v>
      </c>
      <c r="C586" s="13" t="str">
        <f>IF(B586,COUNTIF($B$2:B586,TRUE()),"")</f>
        <v/>
      </c>
    </row>
    <row r="587" spans="1:3" x14ac:dyDescent="0.25">
      <c r="A587" s="13"/>
      <c r="B587" s="13" t="b">
        <f>AND('BASE DE DATOS'!$A587='Tablero Indicadores 2 Trimestre'!$G$2,IF('Tablero Indicadores 2 Trimestre'!$G$3="Primer Trimestre",OR('BASE DE DATOS'!$O587="Trimestral",'BASE DE DATOS'!$O587="Mensual"),IF('Tablero Indicadores 2 Trimestre'!$G$3="Segundo Trimestre",OR('BASE DE DATOS'!$O587="Trimestral",'BASE DE DATOS'!$O587="Mensual",'BASE DE DATOS'!$O587="Semestral"),IF('Tablero Indicadores 2 Trimestre'!$G$3="Tercer Trimestre",OR('BASE DE DATOS'!$O587="Trimestral",'BASE DE DATOS'!$O587="Mensual"),OR('BASE DE DATOS'!$O587="Trimestral",'BASE DE DATOS'!$O587="Mensual",'BASE DE DATOS'!$O587="Semestral",'BASE DE DATOS'!$O587="Anual")))))</f>
        <v>0</v>
      </c>
      <c r="C587" s="13" t="str">
        <f>IF(B587,COUNTIF($B$2:B587,TRUE()),"")</f>
        <v/>
      </c>
    </row>
    <row r="588" spans="1:3" x14ac:dyDescent="0.25">
      <c r="A588" s="13"/>
      <c r="B588" s="13" t="b">
        <f>AND('BASE DE DATOS'!$A588='Tablero Indicadores 2 Trimestre'!$G$2,IF('Tablero Indicadores 2 Trimestre'!$G$3="Primer Trimestre",OR('BASE DE DATOS'!$O588="Trimestral",'BASE DE DATOS'!$O588="Mensual"),IF('Tablero Indicadores 2 Trimestre'!$G$3="Segundo Trimestre",OR('BASE DE DATOS'!$O588="Trimestral",'BASE DE DATOS'!$O588="Mensual",'BASE DE DATOS'!$O588="Semestral"),IF('Tablero Indicadores 2 Trimestre'!$G$3="Tercer Trimestre",OR('BASE DE DATOS'!$O588="Trimestral",'BASE DE DATOS'!$O588="Mensual"),OR('BASE DE DATOS'!$O588="Trimestral",'BASE DE DATOS'!$O588="Mensual",'BASE DE DATOS'!$O588="Semestral",'BASE DE DATOS'!$O588="Anual")))))</f>
        <v>0</v>
      </c>
      <c r="C588" s="13" t="str">
        <f>IF(B588,COUNTIF($B$2:B588,TRUE()),"")</f>
        <v/>
      </c>
    </row>
    <row r="589" spans="1:3" x14ac:dyDescent="0.25">
      <c r="A589" s="13"/>
      <c r="B589" s="13" t="b">
        <f>AND('BASE DE DATOS'!$A589='Tablero Indicadores 2 Trimestre'!$G$2,IF('Tablero Indicadores 2 Trimestre'!$G$3="Primer Trimestre",OR('BASE DE DATOS'!$O589="Trimestral",'BASE DE DATOS'!$O589="Mensual"),IF('Tablero Indicadores 2 Trimestre'!$G$3="Segundo Trimestre",OR('BASE DE DATOS'!$O589="Trimestral",'BASE DE DATOS'!$O589="Mensual",'BASE DE DATOS'!$O589="Semestral"),IF('Tablero Indicadores 2 Trimestre'!$G$3="Tercer Trimestre",OR('BASE DE DATOS'!$O589="Trimestral",'BASE DE DATOS'!$O589="Mensual"),OR('BASE DE DATOS'!$O589="Trimestral",'BASE DE DATOS'!$O589="Mensual",'BASE DE DATOS'!$O589="Semestral",'BASE DE DATOS'!$O589="Anual")))))</f>
        <v>0</v>
      </c>
      <c r="C589" s="13" t="str">
        <f>IF(B589,COUNTIF($B$2:B589,TRUE()),"")</f>
        <v/>
      </c>
    </row>
    <row r="590" spans="1:3" x14ac:dyDescent="0.25">
      <c r="A590" s="13"/>
      <c r="B590" s="13" t="b">
        <f>AND('BASE DE DATOS'!$A590='Tablero Indicadores 2 Trimestre'!$G$2,IF('Tablero Indicadores 2 Trimestre'!$G$3="Primer Trimestre",OR('BASE DE DATOS'!$O590="Trimestral",'BASE DE DATOS'!$O590="Mensual"),IF('Tablero Indicadores 2 Trimestre'!$G$3="Segundo Trimestre",OR('BASE DE DATOS'!$O590="Trimestral",'BASE DE DATOS'!$O590="Mensual",'BASE DE DATOS'!$O590="Semestral"),IF('Tablero Indicadores 2 Trimestre'!$G$3="Tercer Trimestre",OR('BASE DE DATOS'!$O590="Trimestral",'BASE DE DATOS'!$O590="Mensual"),OR('BASE DE DATOS'!$O590="Trimestral",'BASE DE DATOS'!$O590="Mensual",'BASE DE DATOS'!$O590="Semestral",'BASE DE DATOS'!$O590="Anual")))))</f>
        <v>0</v>
      </c>
      <c r="C590" s="13" t="str">
        <f>IF(B590,COUNTIF($B$2:B590,TRUE()),"")</f>
        <v/>
      </c>
    </row>
    <row r="591" spans="1:3" x14ac:dyDescent="0.25">
      <c r="A591" s="13"/>
      <c r="B591" s="13" t="b">
        <f>AND('BASE DE DATOS'!$A591='Tablero Indicadores 2 Trimestre'!$G$2,IF('Tablero Indicadores 2 Trimestre'!$G$3="Primer Trimestre",OR('BASE DE DATOS'!$O591="Trimestral",'BASE DE DATOS'!$O591="Mensual"),IF('Tablero Indicadores 2 Trimestre'!$G$3="Segundo Trimestre",OR('BASE DE DATOS'!$O591="Trimestral",'BASE DE DATOS'!$O591="Mensual",'BASE DE DATOS'!$O591="Semestral"),IF('Tablero Indicadores 2 Trimestre'!$G$3="Tercer Trimestre",OR('BASE DE DATOS'!$O591="Trimestral",'BASE DE DATOS'!$O591="Mensual"),OR('BASE DE DATOS'!$O591="Trimestral",'BASE DE DATOS'!$O591="Mensual",'BASE DE DATOS'!$O591="Semestral",'BASE DE DATOS'!$O591="Anual")))))</f>
        <v>0</v>
      </c>
      <c r="C591" s="13" t="str">
        <f>IF(B591,COUNTIF($B$2:B591,TRUE()),"")</f>
        <v/>
      </c>
    </row>
    <row r="592" spans="1:3" x14ac:dyDescent="0.25">
      <c r="A592" s="13"/>
      <c r="B592" s="13" t="b">
        <f>AND('BASE DE DATOS'!$A592='Tablero Indicadores 2 Trimestre'!$G$2,IF('Tablero Indicadores 2 Trimestre'!$G$3="Primer Trimestre",OR('BASE DE DATOS'!$O592="Trimestral",'BASE DE DATOS'!$O592="Mensual"),IF('Tablero Indicadores 2 Trimestre'!$G$3="Segundo Trimestre",OR('BASE DE DATOS'!$O592="Trimestral",'BASE DE DATOS'!$O592="Mensual",'BASE DE DATOS'!$O592="Semestral"),IF('Tablero Indicadores 2 Trimestre'!$G$3="Tercer Trimestre",OR('BASE DE DATOS'!$O592="Trimestral",'BASE DE DATOS'!$O592="Mensual"),OR('BASE DE DATOS'!$O592="Trimestral",'BASE DE DATOS'!$O592="Mensual",'BASE DE DATOS'!$O592="Semestral",'BASE DE DATOS'!$O592="Anual")))))</f>
        <v>0</v>
      </c>
      <c r="C592" s="13" t="str">
        <f>IF(B592,COUNTIF($B$2:B592,TRUE()),"")</f>
        <v/>
      </c>
    </row>
    <row r="593" spans="1:3" x14ac:dyDescent="0.25">
      <c r="A593" s="13"/>
      <c r="B593" s="13" t="b">
        <f>AND('BASE DE DATOS'!$A593='Tablero Indicadores 2 Trimestre'!$G$2,IF('Tablero Indicadores 2 Trimestre'!$G$3="Primer Trimestre",OR('BASE DE DATOS'!$O593="Trimestral",'BASE DE DATOS'!$O593="Mensual"),IF('Tablero Indicadores 2 Trimestre'!$G$3="Segundo Trimestre",OR('BASE DE DATOS'!$O593="Trimestral",'BASE DE DATOS'!$O593="Mensual",'BASE DE DATOS'!$O593="Semestral"),IF('Tablero Indicadores 2 Trimestre'!$G$3="Tercer Trimestre",OR('BASE DE DATOS'!$O593="Trimestral",'BASE DE DATOS'!$O593="Mensual"),OR('BASE DE DATOS'!$O593="Trimestral",'BASE DE DATOS'!$O593="Mensual",'BASE DE DATOS'!$O593="Semestral",'BASE DE DATOS'!$O593="Anual")))))</f>
        <v>0</v>
      </c>
      <c r="C593" s="13" t="str">
        <f>IF(B593,COUNTIF($B$2:B593,TRUE()),"")</f>
        <v/>
      </c>
    </row>
    <row r="594" spans="1:3" x14ac:dyDescent="0.25">
      <c r="A594" s="13"/>
      <c r="B594" s="13" t="b">
        <f>AND('BASE DE DATOS'!$A594='Tablero Indicadores 2 Trimestre'!$G$2,IF('Tablero Indicadores 2 Trimestre'!$G$3="Primer Trimestre",OR('BASE DE DATOS'!$O594="Trimestral",'BASE DE DATOS'!$O594="Mensual"),IF('Tablero Indicadores 2 Trimestre'!$G$3="Segundo Trimestre",OR('BASE DE DATOS'!$O594="Trimestral",'BASE DE DATOS'!$O594="Mensual",'BASE DE DATOS'!$O594="Semestral"),IF('Tablero Indicadores 2 Trimestre'!$G$3="Tercer Trimestre",OR('BASE DE DATOS'!$O594="Trimestral",'BASE DE DATOS'!$O594="Mensual"),OR('BASE DE DATOS'!$O594="Trimestral",'BASE DE DATOS'!$O594="Mensual",'BASE DE DATOS'!$O594="Semestral",'BASE DE DATOS'!$O594="Anual")))))</f>
        <v>0</v>
      </c>
      <c r="C594" s="13" t="str">
        <f>IF(B594,COUNTIF($B$2:B594,TRUE()),"")</f>
        <v/>
      </c>
    </row>
    <row r="595" spans="1:3" x14ac:dyDescent="0.25">
      <c r="A595" s="13"/>
      <c r="B595" s="13" t="b">
        <f>AND('BASE DE DATOS'!$A595='Tablero Indicadores 2 Trimestre'!$G$2,IF('Tablero Indicadores 2 Trimestre'!$G$3="Primer Trimestre",OR('BASE DE DATOS'!$O595="Trimestral",'BASE DE DATOS'!$O595="Mensual"),IF('Tablero Indicadores 2 Trimestre'!$G$3="Segundo Trimestre",OR('BASE DE DATOS'!$O595="Trimestral",'BASE DE DATOS'!$O595="Mensual",'BASE DE DATOS'!$O595="Semestral"),IF('Tablero Indicadores 2 Trimestre'!$G$3="Tercer Trimestre",OR('BASE DE DATOS'!$O595="Trimestral",'BASE DE DATOS'!$O595="Mensual"),OR('BASE DE DATOS'!$O595="Trimestral",'BASE DE DATOS'!$O595="Mensual",'BASE DE DATOS'!$O595="Semestral",'BASE DE DATOS'!$O595="Anual")))))</f>
        <v>0</v>
      </c>
      <c r="C595" s="13" t="str">
        <f>IF(B595,COUNTIF($B$2:B595,TRUE()),"")</f>
        <v/>
      </c>
    </row>
    <row r="596" spans="1:3" x14ac:dyDescent="0.25">
      <c r="A596" s="13"/>
      <c r="B596" s="13" t="b">
        <f>AND('BASE DE DATOS'!$A596='Tablero Indicadores 2 Trimestre'!$G$2,IF('Tablero Indicadores 2 Trimestre'!$G$3="Primer Trimestre",OR('BASE DE DATOS'!$O596="Trimestral",'BASE DE DATOS'!$O596="Mensual"),IF('Tablero Indicadores 2 Trimestre'!$G$3="Segundo Trimestre",OR('BASE DE DATOS'!$O596="Trimestral",'BASE DE DATOS'!$O596="Mensual",'BASE DE DATOS'!$O596="Semestral"),IF('Tablero Indicadores 2 Trimestre'!$G$3="Tercer Trimestre",OR('BASE DE DATOS'!$O596="Trimestral",'BASE DE DATOS'!$O596="Mensual"),OR('BASE DE DATOS'!$O596="Trimestral",'BASE DE DATOS'!$O596="Mensual",'BASE DE DATOS'!$O596="Semestral",'BASE DE DATOS'!$O596="Anual")))))</f>
        <v>0</v>
      </c>
      <c r="C596" s="13" t="str">
        <f>IF(B596,COUNTIF($B$2:B596,TRUE()),"")</f>
        <v/>
      </c>
    </row>
    <row r="597" spans="1:3" x14ac:dyDescent="0.25">
      <c r="A597" s="13"/>
      <c r="B597" s="13" t="b">
        <f>AND('BASE DE DATOS'!$A597='Tablero Indicadores 2 Trimestre'!$G$2,IF('Tablero Indicadores 2 Trimestre'!$G$3="Primer Trimestre",OR('BASE DE DATOS'!$O597="Trimestral",'BASE DE DATOS'!$O597="Mensual"),IF('Tablero Indicadores 2 Trimestre'!$G$3="Segundo Trimestre",OR('BASE DE DATOS'!$O597="Trimestral",'BASE DE DATOS'!$O597="Mensual",'BASE DE DATOS'!$O597="Semestral"),IF('Tablero Indicadores 2 Trimestre'!$G$3="Tercer Trimestre",OR('BASE DE DATOS'!$O597="Trimestral",'BASE DE DATOS'!$O597="Mensual"),OR('BASE DE DATOS'!$O597="Trimestral",'BASE DE DATOS'!$O597="Mensual",'BASE DE DATOS'!$O597="Semestral",'BASE DE DATOS'!$O597="Anual")))))</f>
        <v>0</v>
      </c>
      <c r="C597" s="13" t="str">
        <f>IF(B597,COUNTIF($B$2:B597,TRUE()),"")</f>
        <v/>
      </c>
    </row>
    <row r="598" spans="1:3" x14ac:dyDescent="0.25">
      <c r="A598" s="13"/>
      <c r="B598" s="13" t="b">
        <f>AND('BASE DE DATOS'!$A598='Tablero Indicadores 2 Trimestre'!$G$2,IF('Tablero Indicadores 2 Trimestre'!$G$3="Primer Trimestre",OR('BASE DE DATOS'!$O598="Trimestral",'BASE DE DATOS'!$O598="Mensual"),IF('Tablero Indicadores 2 Trimestre'!$G$3="Segundo Trimestre",OR('BASE DE DATOS'!$O598="Trimestral",'BASE DE DATOS'!$O598="Mensual",'BASE DE DATOS'!$O598="Semestral"),IF('Tablero Indicadores 2 Trimestre'!$G$3="Tercer Trimestre",OR('BASE DE DATOS'!$O598="Trimestral",'BASE DE DATOS'!$O598="Mensual"),OR('BASE DE DATOS'!$O598="Trimestral",'BASE DE DATOS'!$O598="Mensual",'BASE DE DATOS'!$O598="Semestral",'BASE DE DATOS'!$O598="Anual")))))</f>
        <v>0</v>
      </c>
      <c r="C598" s="13" t="str">
        <f>IF(B598,COUNTIF($B$2:B598,TRUE()),"")</f>
        <v/>
      </c>
    </row>
    <row r="599" spans="1:3" x14ac:dyDescent="0.25">
      <c r="A599" s="13"/>
      <c r="B599" s="13" t="b">
        <f>AND('BASE DE DATOS'!$A599='Tablero Indicadores 2 Trimestre'!$G$2,IF('Tablero Indicadores 2 Trimestre'!$G$3="Primer Trimestre",OR('BASE DE DATOS'!$O599="Trimestral",'BASE DE DATOS'!$O599="Mensual"),IF('Tablero Indicadores 2 Trimestre'!$G$3="Segundo Trimestre",OR('BASE DE DATOS'!$O599="Trimestral",'BASE DE DATOS'!$O599="Mensual",'BASE DE DATOS'!$O599="Semestral"),IF('Tablero Indicadores 2 Trimestre'!$G$3="Tercer Trimestre",OR('BASE DE DATOS'!$O599="Trimestral",'BASE DE DATOS'!$O599="Mensual"),OR('BASE DE DATOS'!$O599="Trimestral",'BASE DE DATOS'!$O599="Mensual",'BASE DE DATOS'!$O599="Semestral",'BASE DE DATOS'!$O599="Anual")))))</f>
        <v>0</v>
      </c>
      <c r="C599" s="13" t="str">
        <f>IF(B599,COUNTIF($B$2:B599,TRUE()),"")</f>
        <v/>
      </c>
    </row>
    <row r="600" spans="1:3" x14ac:dyDescent="0.25">
      <c r="A600" s="13"/>
      <c r="B600" s="13" t="b">
        <f>AND('BASE DE DATOS'!$A600='Tablero Indicadores 2 Trimestre'!$G$2,IF('Tablero Indicadores 2 Trimestre'!$G$3="Primer Trimestre",OR('BASE DE DATOS'!$O600="Trimestral",'BASE DE DATOS'!$O600="Mensual"),IF('Tablero Indicadores 2 Trimestre'!$G$3="Segundo Trimestre",OR('BASE DE DATOS'!$O600="Trimestral",'BASE DE DATOS'!$O600="Mensual",'BASE DE DATOS'!$O600="Semestral"),IF('Tablero Indicadores 2 Trimestre'!$G$3="Tercer Trimestre",OR('BASE DE DATOS'!$O600="Trimestral",'BASE DE DATOS'!$O600="Mensual"),OR('BASE DE DATOS'!$O600="Trimestral",'BASE DE DATOS'!$O600="Mensual",'BASE DE DATOS'!$O600="Semestral",'BASE DE DATOS'!$O600="Anual")))))</f>
        <v>0</v>
      </c>
      <c r="C600" s="13" t="str">
        <f>IF(B600,COUNTIF($B$2:B600,TRUE()),"")</f>
        <v/>
      </c>
    </row>
    <row r="601" spans="1:3" x14ac:dyDescent="0.25">
      <c r="A601" s="13"/>
      <c r="B601" s="13" t="b">
        <f>AND('BASE DE DATOS'!$A601='Tablero Indicadores 2 Trimestre'!$G$2,IF('Tablero Indicadores 2 Trimestre'!$G$3="Primer Trimestre",OR('BASE DE DATOS'!$O601="Trimestral",'BASE DE DATOS'!$O601="Mensual"),IF('Tablero Indicadores 2 Trimestre'!$G$3="Segundo Trimestre",OR('BASE DE DATOS'!$O601="Trimestral",'BASE DE DATOS'!$O601="Mensual",'BASE DE DATOS'!$O601="Semestral"),IF('Tablero Indicadores 2 Trimestre'!$G$3="Tercer Trimestre",OR('BASE DE DATOS'!$O601="Trimestral",'BASE DE DATOS'!$O601="Mensual"),OR('BASE DE DATOS'!$O601="Trimestral",'BASE DE DATOS'!$O601="Mensual",'BASE DE DATOS'!$O601="Semestral",'BASE DE DATOS'!$O601="Anual")))))</f>
        <v>0</v>
      </c>
      <c r="C601" s="13" t="str">
        <f>IF(B601,COUNTIF($B$2:B601,TRUE()),"")</f>
        <v/>
      </c>
    </row>
    <row r="602" spans="1:3" x14ac:dyDescent="0.25">
      <c r="A602" s="13"/>
      <c r="B602" s="13" t="b">
        <f>AND('BASE DE DATOS'!$A602='Tablero Indicadores 2 Trimestre'!$G$2,IF('Tablero Indicadores 2 Trimestre'!$G$3="Primer Trimestre",OR('BASE DE DATOS'!$O602="Trimestral",'BASE DE DATOS'!$O602="Mensual"),IF('Tablero Indicadores 2 Trimestre'!$G$3="Segundo Trimestre",OR('BASE DE DATOS'!$O602="Trimestral",'BASE DE DATOS'!$O602="Mensual",'BASE DE DATOS'!$O602="Semestral"),IF('Tablero Indicadores 2 Trimestre'!$G$3="Tercer Trimestre",OR('BASE DE DATOS'!$O602="Trimestral",'BASE DE DATOS'!$O602="Mensual"),OR('BASE DE DATOS'!$O602="Trimestral",'BASE DE DATOS'!$O602="Mensual",'BASE DE DATOS'!$O602="Semestral",'BASE DE DATOS'!$O602="Anual")))))</f>
        <v>0</v>
      </c>
      <c r="C602" s="13" t="str">
        <f>IF(B602,COUNTIF($B$2:B602,TRUE()),"")</f>
        <v/>
      </c>
    </row>
    <row r="603" spans="1:3" x14ac:dyDescent="0.25">
      <c r="A603" s="13"/>
      <c r="B603" s="13" t="b">
        <f>AND('BASE DE DATOS'!$A603='Tablero Indicadores 2 Trimestre'!$G$2,IF('Tablero Indicadores 2 Trimestre'!$G$3="Primer Trimestre",OR('BASE DE DATOS'!$O603="Trimestral",'BASE DE DATOS'!$O603="Mensual"),IF('Tablero Indicadores 2 Trimestre'!$G$3="Segundo Trimestre",OR('BASE DE DATOS'!$O603="Trimestral",'BASE DE DATOS'!$O603="Mensual",'BASE DE DATOS'!$O603="Semestral"),IF('Tablero Indicadores 2 Trimestre'!$G$3="Tercer Trimestre",OR('BASE DE DATOS'!$O603="Trimestral",'BASE DE DATOS'!$O603="Mensual"),OR('BASE DE DATOS'!$O603="Trimestral",'BASE DE DATOS'!$O603="Mensual",'BASE DE DATOS'!$O603="Semestral",'BASE DE DATOS'!$O603="Anual")))))</f>
        <v>0</v>
      </c>
      <c r="C603" s="13" t="str">
        <f>IF(B603,COUNTIF($B$2:B603,TRUE()),"")</f>
        <v/>
      </c>
    </row>
    <row r="604" spans="1:3" x14ac:dyDescent="0.25">
      <c r="A604" s="13"/>
      <c r="B604" s="13" t="b">
        <f>AND('BASE DE DATOS'!$A604='Tablero Indicadores 2 Trimestre'!$G$2,IF('Tablero Indicadores 2 Trimestre'!$G$3="Primer Trimestre",OR('BASE DE DATOS'!$O604="Trimestral",'BASE DE DATOS'!$O604="Mensual"),IF('Tablero Indicadores 2 Trimestre'!$G$3="Segundo Trimestre",OR('BASE DE DATOS'!$O604="Trimestral",'BASE DE DATOS'!$O604="Mensual",'BASE DE DATOS'!$O604="Semestral"),IF('Tablero Indicadores 2 Trimestre'!$G$3="Tercer Trimestre",OR('BASE DE DATOS'!$O604="Trimestral",'BASE DE DATOS'!$O604="Mensual"),OR('BASE DE DATOS'!$O604="Trimestral",'BASE DE DATOS'!$O604="Mensual",'BASE DE DATOS'!$O604="Semestral",'BASE DE DATOS'!$O604="Anual")))))</f>
        <v>0</v>
      </c>
      <c r="C604" s="13" t="str">
        <f>IF(B604,COUNTIF($B$2:B604,TRUE()),"")</f>
        <v/>
      </c>
    </row>
    <row r="605" spans="1:3" x14ac:dyDescent="0.25">
      <c r="A605" s="13"/>
      <c r="B605" s="13" t="b">
        <f>AND('BASE DE DATOS'!$A605='Tablero Indicadores 2 Trimestre'!$G$2,IF('Tablero Indicadores 2 Trimestre'!$G$3="Primer Trimestre",OR('BASE DE DATOS'!$O605="Trimestral",'BASE DE DATOS'!$O605="Mensual"),IF('Tablero Indicadores 2 Trimestre'!$G$3="Segundo Trimestre",OR('BASE DE DATOS'!$O605="Trimestral",'BASE DE DATOS'!$O605="Mensual",'BASE DE DATOS'!$O605="Semestral"),IF('Tablero Indicadores 2 Trimestre'!$G$3="Tercer Trimestre",OR('BASE DE DATOS'!$O605="Trimestral",'BASE DE DATOS'!$O605="Mensual"),OR('BASE DE DATOS'!$O605="Trimestral",'BASE DE DATOS'!$O605="Mensual",'BASE DE DATOS'!$O605="Semestral",'BASE DE DATOS'!$O605="Anual")))))</f>
        <v>0</v>
      </c>
      <c r="C605" s="13" t="str">
        <f>IF(B605,COUNTIF($B$2:B605,TRUE()),"")</f>
        <v/>
      </c>
    </row>
    <row r="606" spans="1:3" x14ac:dyDescent="0.25">
      <c r="A606" s="13"/>
      <c r="B606" s="13" t="b">
        <f>AND('BASE DE DATOS'!$A606='Tablero Indicadores 2 Trimestre'!$G$2,IF('Tablero Indicadores 2 Trimestre'!$G$3="Primer Trimestre",OR('BASE DE DATOS'!$O606="Trimestral",'BASE DE DATOS'!$O606="Mensual"),IF('Tablero Indicadores 2 Trimestre'!$G$3="Segundo Trimestre",OR('BASE DE DATOS'!$O606="Trimestral",'BASE DE DATOS'!$O606="Mensual",'BASE DE DATOS'!$O606="Semestral"),IF('Tablero Indicadores 2 Trimestre'!$G$3="Tercer Trimestre",OR('BASE DE DATOS'!$O606="Trimestral",'BASE DE DATOS'!$O606="Mensual"),OR('BASE DE DATOS'!$O606="Trimestral",'BASE DE DATOS'!$O606="Mensual",'BASE DE DATOS'!$O606="Semestral",'BASE DE DATOS'!$O606="Anual")))))</f>
        <v>0</v>
      </c>
      <c r="C606" s="13" t="str">
        <f>IF(B606,COUNTIF($B$2:B606,TRUE()),"")</f>
        <v/>
      </c>
    </row>
    <row r="607" spans="1:3" x14ac:dyDescent="0.25">
      <c r="A607" s="13"/>
      <c r="B607" s="13" t="b">
        <f>AND('BASE DE DATOS'!$A607='Tablero Indicadores 2 Trimestre'!$G$2,IF('Tablero Indicadores 2 Trimestre'!$G$3="Primer Trimestre",OR('BASE DE DATOS'!$O607="Trimestral",'BASE DE DATOS'!$O607="Mensual"),IF('Tablero Indicadores 2 Trimestre'!$G$3="Segundo Trimestre",OR('BASE DE DATOS'!$O607="Trimestral",'BASE DE DATOS'!$O607="Mensual",'BASE DE DATOS'!$O607="Semestral"),IF('Tablero Indicadores 2 Trimestre'!$G$3="Tercer Trimestre",OR('BASE DE DATOS'!$O607="Trimestral",'BASE DE DATOS'!$O607="Mensual"),OR('BASE DE DATOS'!$O607="Trimestral",'BASE DE DATOS'!$O607="Mensual",'BASE DE DATOS'!$O607="Semestral",'BASE DE DATOS'!$O607="Anual")))))</f>
        <v>0</v>
      </c>
      <c r="C607" s="13" t="str">
        <f>IF(B607,COUNTIF($B$2:B607,TRUE()),"")</f>
        <v/>
      </c>
    </row>
    <row r="608" spans="1:3" x14ac:dyDescent="0.25">
      <c r="A608" s="13"/>
      <c r="B608" s="13" t="b">
        <f>AND('BASE DE DATOS'!$A608='Tablero Indicadores 2 Trimestre'!$G$2,IF('Tablero Indicadores 2 Trimestre'!$G$3="Primer Trimestre",OR('BASE DE DATOS'!$O608="Trimestral",'BASE DE DATOS'!$O608="Mensual"),IF('Tablero Indicadores 2 Trimestre'!$G$3="Segundo Trimestre",OR('BASE DE DATOS'!$O608="Trimestral",'BASE DE DATOS'!$O608="Mensual",'BASE DE DATOS'!$O608="Semestral"),IF('Tablero Indicadores 2 Trimestre'!$G$3="Tercer Trimestre",OR('BASE DE DATOS'!$O608="Trimestral",'BASE DE DATOS'!$O608="Mensual"),OR('BASE DE DATOS'!$O608="Trimestral",'BASE DE DATOS'!$O608="Mensual",'BASE DE DATOS'!$O608="Semestral",'BASE DE DATOS'!$O608="Anual")))))</f>
        <v>0</v>
      </c>
      <c r="C608" s="13" t="str">
        <f>IF(B608,COUNTIF($B$2:B608,TRUE()),"")</f>
        <v/>
      </c>
    </row>
    <row r="609" spans="1:3" x14ac:dyDescent="0.25">
      <c r="A609" s="13"/>
      <c r="B609" s="13" t="b">
        <f>AND('BASE DE DATOS'!$A609='Tablero Indicadores 2 Trimestre'!$G$2,IF('Tablero Indicadores 2 Trimestre'!$G$3="Primer Trimestre",OR('BASE DE DATOS'!$O609="Trimestral",'BASE DE DATOS'!$O609="Mensual"),IF('Tablero Indicadores 2 Trimestre'!$G$3="Segundo Trimestre",OR('BASE DE DATOS'!$O609="Trimestral",'BASE DE DATOS'!$O609="Mensual",'BASE DE DATOS'!$O609="Semestral"),IF('Tablero Indicadores 2 Trimestre'!$G$3="Tercer Trimestre",OR('BASE DE DATOS'!$O609="Trimestral",'BASE DE DATOS'!$O609="Mensual"),OR('BASE DE DATOS'!$O609="Trimestral",'BASE DE DATOS'!$O609="Mensual",'BASE DE DATOS'!$O609="Semestral",'BASE DE DATOS'!$O609="Anual")))))</f>
        <v>0</v>
      </c>
      <c r="C609" s="13" t="str">
        <f>IF(B609,COUNTIF($B$2:B609,TRUE()),"")</f>
        <v/>
      </c>
    </row>
    <row r="610" spans="1:3" x14ac:dyDescent="0.25">
      <c r="A610" s="13"/>
      <c r="B610" s="13" t="b">
        <f>AND('BASE DE DATOS'!$A610='Tablero Indicadores 2 Trimestre'!$G$2,IF('Tablero Indicadores 2 Trimestre'!$G$3="Primer Trimestre",OR('BASE DE DATOS'!$O610="Trimestral",'BASE DE DATOS'!$O610="Mensual"),IF('Tablero Indicadores 2 Trimestre'!$G$3="Segundo Trimestre",OR('BASE DE DATOS'!$O610="Trimestral",'BASE DE DATOS'!$O610="Mensual",'BASE DE DATOS'!$O610="Semestral"),IF('Tablero Indicadores 2 Trimestre'!$G$3="Tercer Trimestre",OR('BASE DE DATOS'!$O610="Trimestral",'BASE DE DATOS'!$O610="Mensual"),OR('BASE DE DATOS'!$O610="Trimestral",'BASE DE DATOS'!$O610="Mensual",'BASE DE DATOS'!$O610="Semestral",'BASE DE DATOS'!$O610="Anual")))))</f>
        <v>0</v>
      </c>
      <c r="C610" s="13" t="str">
        <f>IF(B610,COUNTIF($B$2:B610,TRUE()),"")</f>
        <v/>
      </c>
    </row>
    <row r="611" spans="1:3" x14ac:dyDescent="0.25">
      <c r="A611" s="13"/>
      <c r="B611" s="13" t="b">
        <f>AND('BASE DE DATOS'!$A611='Tablero Indicadores 2 Trimestre'!$G$2,IF('Tablero Indicadores 2 Trimestre'!$G$3="Primer Trimestre",OR('BASE DE DATOS'!$O611="Trimestral",'BASE DE DATOS'!$O611="Mensual"),IF('Tablero Indicadores 2 Trimestre'!$G$3="Segundo Trimestre",OR('BASE DE DATOS'!$O611="Trimestral",'BASE DE DATOS'!$O611="Mensual",'BASE DE DATOS'!$O611="Semestral"),IF('Tablero Indicadores 2 Trimestre'!$G$3="Tercer Trimestre",OR('BASE DE DATOS'!$O611="Trimestral",'BASE DE DATOS'!$O611="Mensual"),OR('BASE DE DATOS'!$O611="Trimestral",'BASE DE DATOS'!$O611="Mensual",'BASE DE DATOS'!$O611="Semestral",'BASE DE DATOS'!$O611="Anual")))))</f>
        <v>0</v>
      </c>
      <c r="C611" s="13" t="str">
        <f>IF(B611,COUNTIF($B$2:B611,TRUE()),"")</f>
        <v/>
      </c>
    </row>
    <row r="612" spans="1:3" x14ac:dyDescent="0.25">
      <c r="A612" s="13"/>
      <c r="B612" s="13" t="b">
        <f>AND('BASE DE DATOS'!$A612='Tablero Indicadores 2 Trimestre'!$G$2,IF('Tablero Indicadores 2 Trimestre'!$G$3="Primer Trimestre",OR('BASE DE DATOS'!$O612="Trimestral",'BASE DE DATOS'!$O612="Mensual"),IF('Tablero Indicadores 2 Trimestre'!$G$3="Segundo Trimestre",OR('BASE DE DATOS'!$O612="Trimestral",'BASE DE DATOS'!$O612="Mensual",'BASE DE DATOS'!$O612="Semestral"),IF('Tablero Indicadores 2 Trimestre'!$G$3="Tercer Trimestre",OR('BASE DE DATOS'!$O612="Trimestral",'BASE DE DATOS'!$O612="Mensual"),OR('BASE DE DATOS'!$O612="Trimestral",'BASE DE DATOS'!$O612="Mensual",'BASE DE DATOS'!$O612="Semestral",'BASE DE DATOS'!$O612="Anual")))))</f>
        <v>0</v>
      </c>
      <c r="C612" s="13" t="str">
        <f>IF(B612,COUNTIF($B$2:B612,TRUE()),"")</f>
        <v/>
      </c>
    </row>
    <row r="613" spans="1:3" x14ac:dyDescent="0.25">
      <c r="A613" s="13"/>
      <c r="B613" s="13" t="b">
        <f>AND('BASE DE DATOS'!$A613='Tablero Indicadores 2 Trimestre'!$G$2,IF('Tablero Indicadores 2 Trimestre'!$G$3="Primer Trimestre",OR('BASE DE DATOS'!$O613="Trimestral",'BASE DE DATOS'!$O613="Mensual"),IF('Tablero Indicadores 2 Trimestre'!$G$3="Segundo Trimestre",OR('BASE DE DATOS'!$O613="Trimestral",'BASE DE DATOS'!$O613="Mensual",'BASE DE DATOS'!$O613="Semestral"),IF('Tablero Indicadores 2 Trimestre'!$G$3="Tercer Trimestre",OR('BASE DE DATOS'!$O613="Trimestral",'BASE DE DATOS'!$O613="Mensual"),OR('BASE DE DATOS'!$O613="Trimestral",'BASE DE DATOS'!$O613="Mensual",'BASE DE DATOS'!$O613="Semestral",'BASE DE DATOS'!$O613="Anual")))))</f>
        <v>0</v>
      </c>
      <c r="C613" s="13" t="str">
        <f>IF(B613,COUNTIF($B$2:B613,TRUE()),"")</f>
        <v/>
      </c>
    </row>
    <row r="614" spans="1:3" x14ac:dyDescent="0.25">
      <c r="A614" s="13"/>
      <c r="B614" s="13" t="b">
        <f>AND('BASE DE DATOS'!$A614='Tablero Indicadores 2 Trimestre'!$G$2,IF('Tablero Indicadores 2 Trimestre'!$G$3="Primer Trimestre",OR('BASE DE DATOS'!$O614="Trimestral",'BASE DE DATOS'!$O614="Mensual"),IF('Tablero Indicadores 2 Trimestre'!$G$3="Segundo Trimestre",OR('BASE DE DATOS'!$O614="Trimestral",'BASE DE DATOS'!$O614="Mensual",'BASE DE DATOS'!$O614="Semestral"),IF('Tablero Indicadores 2 Trimestre'!$G$3="Tercer Trimestre",OR('BASE DE DATOS'!$O614="Trimestral",'BASE DE DATOS'!$O614="Mensual"),OR('BASE DE DATOS'!$O614="Trimestral",'BASE DE DATOS'!$O614="Mensual",'BASE DE DATOS'!$O614="Semestral",'BASE DE DATOS'!$O614="Anual")))))</f>
        <v>0</v>
      </c>
      <c r="C614" s="13" t="str">
        <f>IF(B614,COUNTIF($B$2:B614,TRUE()),"")</f>
        <v/>
      </c>
    </row>
    <row r="615" spans="1:3" x14ac:dyDescent="0.25">
      <c r="A615" s="13"/>
      <c r="B615" s="13" t="b">
        <f>AND('BASE DE DATOS'!$A615='Tablero Indicadores 2 Trimestre'!$G$2,IF('Tablero Indicadores 2 Trimestre'!$G$3="Primer Trimestre",OR('BASE DE DATOS'!$O615="Trimestral",'BASE DE DATOS'!$O615="Mensual"),IF('Tablero Indicadores 2 Trimestre'!$G$3="Segundo Trimestre",OR('BASE DE DATOS'!$O615="Trimestral",'BASE DE DATOS'!$O615="Mensual",'BASE DE DATOS'!$O615="Semestral"),IF('Tablero Indicadores 2 Trimestre'!$G$3="Tercer Trimestre",OR('BASE DE DATOS'!$O615="Trimestral",'BASE DE DATOS'!$O615="Mensual"),OR('BASE DE DATOS'!$O615="Trimestral",'BASE DE DATOS'!$O615="Mensual",'BASE DE DATOS'!$O615="Semestral",'BASE DE DATOS'!$O615="Anual")))))</f>
        <v>0</v>
      </c>
      <c r="C615" s="13" t="str">
        <f>IF(B615,COUNTIF($B$2:B615,TRUE()),"")</f>
        <v/>
      </c>
    </row>
    <row r="616" spans="1:3" x14ac:dyDescent="0.25">
      <c r="A616" s="13"/>
      <c r="B616" s="13" t="b">
        <f>AND('BASE DE DATOS'!$A616='Tablero Indicadores 2 Trimestre'!$G$2,IF('Tablero Indicadores 2 Trimestre'!$G$3="Primer Trimestre",OR('BASE DE DATOS'!$O616="Trimestral",'BASE DE DATOS'!$O616="Mensual"),IF('Tablero Indicadores 2 Trimestre'!$G$3="Segundo Trimestre",OR('BASE DE DATOS'!$O616="Trimestral",'BASE DE DATOS'!$O616="Mensual",'BASE DE DATOS'!$O616="Semestral"),IF('Tablero Indicadores 2 Trimestre'!$G$3="Tercer Trimestre",OR('BASE DE DATOS'!$O616="Trimestral",'BASE DE DATOS'!$O616="Mensual"),OR('BASE DE DATOS'!$O616="Trimestral",'BASE DE DATOS'!$O616="Mensual",'BASE DE DATOS'!$O616="Semestral",'BASE DE DATOS'!$O616="Anual")))))</f>
        <v>0</v>
      </c>
      <c r="C616" s="13" t="str">
        <f>IF(B616,COUNTIF($B$2:B616,TRUE()),"")</f>
        <v/>
      </c>
    </row>
    <row r="617" spans="1:3" x14ac:dyDescent="0.25">
      <c r="A617" s="13"/>
      <c r="B617" s="13" t="b">
        <f>AND('BASE DE DATOS'!$A617='Tablero Indicadores 2 Trimestre'!$G$2,IF('Tablero Indicadores 2 Trimestre'!$G$3="Primer Trimestre",OR('BASE DE DATOS'!$O617="Trimestral",'BASE DE DATOS'!$O617="Mensual"),IF('Tablero Indicadores 2 Trimestre'!$G$3="Segundo Trimestre",OR('BASE DE DATOS'!$O617="Trimestral",'BASE DE DATOS'!$O617="Mensual",'BASE DE DATOS'!$O617="Semestral"),IF('Tablero Indicadores 2 Trimestre'!$G$3="Tercer Trimestre",OR('BASE DE DATOS'!$O617="Trimestral",'BASE DE DATOS'!$O617="Mensual"),OR('BASE DE DATOS'!$O617="Trimestral",'BASE DE DATOS'!$O617="Mensual",'BASE DE DATOS'!$O617="Semestral",'BASE DE DATOS'!$O617="Anual")))))</f>
        <v>0</v>
      </c>
      <c r="C617" s="13" t="str">
        <f>IF(B617,COUNTIF($B$2:B617,TRUE()),"")</f>
        <v/>
      </c>
    </row>
    <row r="618" spans="1:3" x14ac:dyDescent="0.25">
      <c r="A618" s="13"/>
      <c r="B618" s="13" t="b">
        <f>AND('BASE DE DATOS'!$A618='Tablero Indicadores 2 Trimestre'!$G$2,IF('Tablero Indicadores 2 Trimestre'!$G$3="Primer Trimestre",OR('BASE DE DATOS'!$O618="Trimestral",'BASE DE DATOS'!$O618="Mensual"),IF('Tablero Indicadores 2 Trimestre'!$G$3="Segundo Trimestre",OR('BASE DE DATOS'!$O618="Trimestral",'BASE DE DATOS'!$O618="Mensual",'BASE DE DATOS'!$O618="Semestral"),IF('Tablero Indicadores 2 Trimestre'!$G$3="Tercer Trimestre",OR('BASE DE DATOS'!$O618="Trimestral",'BASE DE DATOS'!$O618="Mensual"),OR('BASE DE DATOS'!$O618="Trimestral",'BASE DE DATOS'!$O618="Mensual",'BASE DE DATOS'!$O618="Semestral",'BASE DE DATOS'!$O618="Anual")))))</f>
        <v>0</v>
      </c>
      <c r="C618" s="13" t="str">
        <f>IF(B618,COUNTIF($B$2:B618,TRUE()),"")</f>
        <v/>
      </c>
    </row>
    <row r="619" spans="1:3" x14ac:dyDescent="0.25">
      <c r="A619" s="13"/>
      <c r="B619" s="13" t="b">
        <f>AND('BASE DE DATOS'!$A619='Tablero Indicadores 2 Trimestre'!$G$2,IF('Tablero Indicadores 2 Trimestre'!$G$3="Primer Trimestre",OR('BASE DE DATOS'!$O619="Trimestral",'BASE DE DATOS'!$O619="Mensual"),IF('Tablero Indicadores 2 Trimestre'!$G$3="Segundo Trimestre",OR('BASE DE DATOS'!$O619="Trimestral",'BASE DE DATOS'!$O619="Mensual",'BASE DE DATOS'!$O619="Semestral"),IF('Tablero Indicadores 2 Trimestre'!$G$3="Tercer Trimestre",OR('BASE DE DATOS'!$O619="Trimestral",'BASE DE DATOS'!$O619="Mensual"),OR('BASE DE DATOS'!$O619="Trimestral",'BASE DE DATOS'!$O619="Mensual",'BASE DE DATOS'!$O619="Semestral",'BASE DE DATOS'!$O619="Anual")))))</f>
        <v>0</v>
      </c>
      <c r="C619" s="13" t="str">
        <f>IF(B619,COUNTIF($B$2:B619,TRUE()),"")</f>
        <v/>
      </c>
    </row>
    <row r="620" spans="1:3" x14ac:dyDescent="0.25">
      <c r="A620" s="13"/>
      <c r="B620" s="13" t="b">
        <f>AND('BASE DE DATOS'!$A620='Tablero Indicadores 2 Trimestre'!$G$2,IF('Tablero Indicadores 2 Trimestre'!$G$3="Primer Trimestre",OR('BASE DE DATOS'!$O620="Trimestral",'BASE DE DATOS'!$O620="Mensual"),IF('Tablero Indicadores 2 Trimestre'!$G$3="Segundo Trimestre",OR('BASE DE DATOS'!$O620="Trimestral",'BASE DE DATOS'!$O620="Mensual",'BASE DE DATOS'!$O620="Semestral"),IF('Tablero Indicadores 2 Trimestre'!$G$3="Tercer Trimestre",OR('BASE DE DATOS'!$O620="Trimestral",'BASE DE DATOS'!$O620="Mensual"),OR('BASE DE DATOS'!$O620="Trimestral",'BASE DE DATOS'!$O620="Mensual",'BASE DE DATOS'!$O620="Semestral",'BASE DE DATOS'!$O620="Anual")))))</f>
        <v>0</v>
      </c>
      <c r="C620" s="13" t="str">
        <f>IF(B620,COUNTIF($B$2:B620,TRUE()),"")</f>
        <v/>
      </c>
    </row>
    <row r="621" spans="1:3" x14ac:dyDescent="0.25">
      <c r="A621" s="13"/>
      <c r="B621" s="13" t="b">
        <f>AND('BASE DE DATOS'!$A621='Tablero Indicadores 2 Trimestre'!$G$2,IF('Tablero Indicadores 2 Trimestre'!$G$3="Primer Trimestre",OR('BASE DE DATOS'!$O621="Trimestral",'BASE DE DATOS'!$O621="Mensual"),IF('Tablero Indicadores 2 Trimestre'!$G$3="Segundo Trimestre",OR('BASE DE DATOS'!$O621="Trimestral",'BASE DE DATOS'!$O621="Mensual",'BASE DE DATOS'!$O621="Semestral"),IF('Tablero Indicadores 2 Trimestre'!$G$3="Tercer Trimestre",OR('BASE DE DATOS'!$O621="Trimestral",'BASE DE DATOS'!$O621="Mensual"),OR('BASE DE DATOS'!$O621="Trimestral",'BASE DE DATOS'!$O621="Mensual",'BASE DE DATOS'!$O621="Semestral",'BASE DE DATOS'!$O621="Anual")))))</f>
        <v>0</v>
      </c>
      <c r="C621" s="13" t="str">
        <f>IF(B621,COUNTIF($B$2:B621,TRUE()),"")</f>
        <v/>
      </c>
    </row>
    <row r="622" spans="1:3" x14ac:dyDescent="0.25">
      <c r="A622" s="13"/>
      <c r="B622" s="13" t="b">
        <f>AND('BASE DE DATOS'!$A622='Tablero Indicadores 2 Trimestre'!$G$2,IF('Tablero Indicadores 2 Trimestre'!$G$3="Primer Trimestre",OR('BASE DE DATOS'!$O622="Trimestral",'BASE DE DATOS'!$O622="Mensual"),IF('Tablero Indicadores 2 Trimestre'!$G$3="Segundo Trimestre",OR('BASE DE DATOS'!$O622="Trimestral",'BASE DE DATOS'!$O622="Mensual",'BASE DE DATOS'!$O622="Semestral"),IF('Tablero Indicadores 2 Trimestre'!$G$3="Tercer Trimestre",OR('BASE DE DATOS'!$O622="Trimestral",'BASE DE DATOS'!$O622="Mensual"),OR('BASE DE DATOS'!$O622="Trimestral",'BASE DE DATOS'!$O622="Mensual",'BASE DE DATOS'!$O622="Semestral",'BASE DE DATOS'!$O622="Anual")))))</f>
        <v>0</v>
      </c>
      <c r="C622" s="13" t="str">
        <f>IF(B622,COUNTIF($B$2:B622,TRUE()),"")</f>
        <v/>
      </c>
    </row>
    <row r="623" spans="1:3" x14ac:dyDescent="0.25">
      <c r="A623" s="13"/>
      <c r="B623" s="13" t="b">
        <f>AND('BASE DE DATOS'!$A623='Tablero Indicadores 2 Trimestre'!$G$2,IF('Tablero Indicadores 2 Trimestre'!$G$3="Primer Trimestre",OR('BASE DE DATOS'!$O623="Trimestral",'BASE DE DATOS'!$O623="Mensual"),IF('Tablero Indicadores 2 Trimestre'!$G$3="Segundo Trimestre",OR('BASE DE DATOS'!$O623="Trimestral",'BASE DE DATOS'!$O623="Mensual",'BASE DE DATOS'!$O623="Semestral"),IF('Tablero Indicadores 2 Trimestre'!$G$3="Tercer Trimestre",OR('BASE DE DATOS'!$O623="Trimestral",'BASE DE DATOS'!$O623="Mensual"),OR('BASE DE DATOS'!$O623="Trimestral",'BASE DE DATOS'!$O623="Mensual",'BASE DE DATOS'!$O623="Semestral",'BASE DE DATOS'!$O623="Anual")))))</f>
        <v>0</v>
      </c>
      <c r="C623" s="13" t="str">
        <f>IF(B623,COUNTIF($B$2:B623,TRUE()),"")</f>
        <v/>
      </c>
    </row>
    <row r="624" spans="1:3" x14ac:dyDescent="0.25">
      <c r="A624" s="13"/>
      <c r="B624" s="13" t="b">
        <f>AND('BASE DE DATOS'!$A624='Tablero Indicadores 2 Trimestre'!$G$2,IF('Tablero Indicadores 2 Trimestre'!$G$3="Primer Trimestre",OR('BASE DE DATOS'!$O624="Trimestral",'BASE DE DATOS'!$O624="Mensual"),IF('Tablero Indicadores 2 Trimestre'!$G$3="Segundo Trimestre",OR('BASE DE DATOS'!$O624="Trimestral",'BASE DE DATOS'!$O624="Mensual",'BASE DE DATOS'!$O624="Semestral"),IF('Tablero Indicadores 2 Trimestre'!$G$3="Tercer Trimestre",OR('BASE DE DATOS'!$O624="Trimestral",'BASE DE DATOS'!$O624="Mensual"),OR('BASE DE DATOS'!$O624="Trimestral",'BASE DE DATOS'!$O624="Mensual",'BASE DE DATOS'!$O624="Semestral",'BASE DE DATOS'!$O624="Anual")))))</f>
        <v>0</v>
      </c>
      <c r="C624" s="13" t="str">
        <f>IF(B624,COUNTIF($B$2:B624,TRUE()),"")</f>
        <v/>
      </c>
    </row>
    <row r="625" spans="1:3" x14ac:dyDescent="0.25">
      <c r="A625" s="13"/>
      <c r="B625" s="13" t="b">
        <f>AND('BASE DE DATOS'!$A625='Tablero Indicadores 2 Trimestre'!$G$2,IF('Tablero Indicadores 2 Trimestre'!$G$3="Primer Trimestre",OR('BASE DE DATOS'!$O625="Trimestral",'BASE DE DATOS'!$O625="Mensual"),IF('Tablero Indicadores 2 Trimestre'!$G$3="Segundo Trimestre",OR('BASE DE DATOS'!$O625="Trimestral",'BASE DE DATOS'!$O625="Mensual",'BASE DE DATOS'!$O625="Semestral"),IF('Tablero Indicadores 2 Trimestre'!$G$3="Tercer Trimestre",OR('BASE DE DATOS'!$O625="Trimestral",'BASE DE DATOS'!$O625="Mensual"),OR('BASE DE DATOS'!$O625="Trimestral",'BASE DE DATOS'!$O625="Mensual",'BASE DE DATOS'!$O625="Semestral",'BASE DE DATOS'!$O625="Anual")))))</f>
        <v>0</v>
      </c>
      <c r="C625" s="13" t="str">
        <f>IF(B625,COUNTIF($B$2:B625,TRUE()),"")</f>
        <v/>
      </c>
    </row>
    <row r="626" spans="1:3" x14ac:dyDescent="0.25">
      <c r="A626" s="13"/>
      <c r="B626" s="13" t="b">
        <f>AND('BASE DE DATOS'!$A626='Tablero Indicadores 2 Trimestre'!$G$2,IF('Tablero Indicadores 2 Trimestre'!$G$3="Primer Trimestre",OR('BASE DE DATOS'!$O626="Trimestral",'BASE DE DATOS'!$O626="Mensual"),IF('Tablero Indicadores 2 Trimestre'!$G$3="Segundo Trimestre",OR('BASE DE DATOS'!$O626="Trimestral",'BASE DE DATOS'!$O626="Mensual",'BASE DE DATOS'!$O626="Semestral"),IF('Tablero Indicadores 2 Trimestre'!$G$3="Tercer Trimestre",OR('BASE DE DATOS'!$O626="Trimestral",'BASE DE DATOS'!$O626="Mensual"),OR('BASE DE DATOS'!$O626="Trimestral",'BASE DE DATOS'!$O626="Mensual",'BASE DE DATOS'!$O626="Semestral",'BASE DE DATOS'!$O626="Anual")))))</f>
        <v>0</v>
      </c>
      <c r="C626" s="13" t="str">
        <f>IF(B626,COUNTIF($B$2:B626,TRUE()),"")</f>
        <v/>
      </c>
    </row>
    <row r="627" spans="1:3" x14ac:dyDescent="0.25">
      <c r="A627" s="13"/>
      <c r="B627" s="13" t="b">
        <f>AND('BASE DE DATOS'!$A627='Tablero Indicadores 2 Trimestre'!$G$2,IF('Tablero Indicadores 2 Trimestre'!$G$3="Primer Trimestre",OR('BASE DE DATOS'!$O627="Trimestral",'BASE DE DATOS'!$O627="Mensual"),IF('Tablero Indicadores 2 Trimestre'!$G$3="Segundo Trimestre",OR('BASE DE DATOS'!$O627="Trimestral",'BASE DE DATOS'!$O627="Mensual",'BASE DE DATOS'!$O627="Semestral"),IF('Tablero Indicadores 2 Trimestre'!$G$3="Tercer Trimestre",OR('BASE DE DATOS'!$O627="Trimestral",'BASE DE DATOS'!$O627="Mensual"),OR('BASE DE DATOS'!$O627="Trimestral",'BASE DE DATOS'!$O627="Mensual",'BASE DE DATOS'!$O627="Semestral",'BASE DE DATOS'!$O627="Anual")))))</f>
        <v>0</v>
      </c>
      <c r="C627" s="13" t="str">
        <f>IF(B627,COUNTIF($B$2:B627,TRUE()),"")</f>
        <v/>
      </c>
    </row>
    <row r="628" spans="1:3" x14ac:dyDescent="0.25">
      <c r="A628" s="13"/>
      <c r="B628" s="13" t="b">
        <f>AND('BASE DE DATOS'!$A628='Tablero Indicadores 2 Trimestre'!$G$2,IF('Tablero Indicadores 2 Trimestre'!$G$3="Primer Trimestre",OR('BASE DE DATOS'!$O628="Trimestral",'BASE DE DATOS'!$O628="Mensual"),IF('Tablero Indicadores 2 Trimestre'!$G$3="Segundo Trimestre",OR('BASE DE DATOS'!$O628="Trimestral",'BASE DE DATOS'!$O628="Mensual",'BASE DE DATOS'!$O628="Semestral"),IF('Tablero Indicadores 2 Trimestre'!$G$3="Tercer Trimestre",OR('BASE DE DATOS'!$O628="Trimestral",'BASE DE DATOS'!$O628="Mensual"),OR('BASE DE DATOS'!$O628="Trimestral",'BASE DE DATOS'!$O628="Mensual",'BASE DE DATOS'!$O628="Semestral",'BASE DE DATOS'!$O628="Anual")))))</f>
        <v>0</v>
      </c>
      <c r="C628" s="13" t="str">
        <f>IF(B628,COUNTIF($B$2:B628,TRUE()),"")</f>
        <v/>
      </c>
    </row>
    <row r="629" spans="1:3" x14ac:dyDescent="0.25">
      <c r="A629" s="13"/>
      <c r="B629" s="13" t="b">
        <f>AND('BASE DE DATOS'!$A629='Tablero Indicadores 2 Trimestre'!$G$2,IF('Tablero Indicadores 2 Trimestre'!$G$3="Primer Trimestre",OR('BASE DE DATOS'!$O629="Trimestral",'BASE DE DATOS'!$O629="Mensual"),IF('Tablero Indicadores 2 Trimestre'!$G$3="Segundo Trimestre",OR('BASE DE DATOS'!$O629="Trimestral",'BASE DE DATOS'!$O629="Mensual",'BASE DE DATOS'!$O629="Semestral"),IF('Tablero Indicadores 2 Trimestre'!$G$3="Tercer Trimestre",OR('BASE DE DATOS'!$O629="Trimestral",'BASE DE DATOS'!$O629="Mensual"),OR('BASE DE DATOS'!$O629="Trimestral",'BASE DE DATOS'!$O629="Mensual",'BASE DE DATOS'!$O629="Semestral",'BASE DE DATOS'!$O629="Anual")))))</f>
        <v>0</v>
      </c>
      <c r="C629" s="13" t="str">
        <f>IF(B629,COUNTIF($B$2:B629,TRUE()),"")</f>
        <v/>
      </c>
    </row>
    <row r="630" spans="1:3" x14ac:dyDescent="0.25">
      <c r="A630" s="13"/>
      <c r="B630" s="13" t="b">
        <f>AND('BASE DE DATOS'!$A630='Tablero Indicadores 2 Trimestre'!$G$2,IF('Tablero Indicadores 2 Trimestre'!$G$3="Primer Trimestre",OR('BASE DE DATOS'!$O630="Trimestral",'BASE DE DATOS'!$O630="Mensual"),IF('Tablero Indicadores 2 Trimestre'!$G$3="Segundo Trimestre",OR('BASE DE DATOS'!$O630="Trimestral",'BASE DE DATOS'!$O630="Mensual",'BASE DE DATOS'!$O630="Semestral"),IF('Tablero Indicadores 2 Trimestre'!$G$3="Tercer Trimestre",OR('BASE DE DATOS'!$O630="Trimestral",'BASE DE DATOS'!$O630="Mensual"),OR('BASE DE DATOS'!$O630="Trimestral",'BASE DE DATOS'!$O630="Mensual",'BASE DE DATOS'!$O630="Semestral",'BASE DE DATOS'!$O630="Anual")))))</f>
        <v>0</v>
      </c>
      <c r="C630" s="13" t="str">
        <f>IF(B630,COUNTIF($B$2:B630,TRUE()),"")</f>
        <v/>
      </c>
    </row>
    <row r="631" spans="1:3" x14ac:dyDescent="0.25">
      <c r="A631" s="13"/>
      <c r="B631" s="13" t="b">
        <f>AND('BASE DE DATOS'!$A631='Tablero Indicadores 2 Trimestre'!$G$2,IF('Tablero Indicadores 2 Trimestre'!$G$3="Primer Trimestre",OR('BASE DE DATOS'!$O631="Trimestral",'BASE DE DATOS'!$O631="Mensual"),IF('Tablero Indicadores 2 Trimestre'!$G$3="Segundo Trimestre",OR('BASE DE DATOS'!$O631="Trimestral",'BASE DE DATOS'!$O631="Mensual",'BASE DE DATOS'!$O631="Semestral"),IF('Tablero Indicadores 2 Trimestre'!$G$3="Tercer Trimestre",OR('BASE DE DATOS'!$O631="Trimestral",'BASE DE DATOS'!$O631="Mensual"),OR('BASE DE DATOS'!$O631="Trimestral",'BASE DE DATOS'!$O631="Mensual",'BASE DE DATOS'!$O631="Semestral",'BASE DE DATOS'!$O631="Anual")))))</f>
        <v>0</v>
      </c>
      <c r="C631" s="13" t="str">
        <f>IF(B631,COUNTIF($B$2:B631,TRUE()),"")</f>
        <v/>
      </c>
    </row>
    <row r="632" spans="1:3" x14ac:dyDescent="0.25">
      <c r="A632" s="13"/>
      <c r="B632" s="13" t="b">
        <f>AND('BASE DE DATOS'!$A632='Tablero Indicadores 2 Trimestre'!$G$2,IF('Tablero Indicadores 2 Trimestre'!$G$3="Primer Trimestre",OR('BASE DE DATOS'!$O632="Trimestral",'BASE DE DATOS'!$O632="Mensual"),IF('Tablero Indicadores 2 Trimestre'!$G$3="Segundo Trimestre",OR('BASE DE DATOS'!$O632="Trimestral",'BASE DE DATOS'!$O632="Mensual",'BASE DE DATOS'!$O632="Semestral"),IF('Tablero Indicadores 2 Trimestre'!$G$3="Tercer Trimestre",OR('BASE DE DATOS'!$O632="Trimestral",'BASE DE DATOS'!$O632="Mensual"),OR('BASE DE DATOS'!$O632="Trimestral",'BASE DE DATOS'!$O632="Mensual",'BASE DE DATOS'!$O632="Semestral",'BASE DE DATOS'!$O632="Anual")))))</f>
        <v>0</v>
      </c>
      <c r="C632" s="13" t="str">
        <f>IF(B632,COUNTIF($B$2:B632,TRUE()),"")</f>
        <v/>
      </c>
    </row>
    <row r="633" spans="1:3" x14ac:dyDescent="0.25">
      <c r="A633" s="13"/>
      <c r="B633" s="13" t="b">
        <f>AND('BASE DE DATOS'!$A633='Tablero Indicadores 2 Trimestre'!$G$2,IF('Tablero Indicadores 2 Trimestre'!$G$3="Primer Trimestre",OR('BASE DE DATOS'!$O633="Trimestral",'BASE DE DATOS'!$O633="Mensual"),IF('Tablero Indicadores 2 Trimestre'!$G$3="Segundo Trimestre",OR('BASE DE DATOS'!$O633="Trimestral",'BASE DE DATOS'!$O633="Mensual",'BASE DE DATOS'!$O633="Semestral"),IF('Tablero Indicadores 2 Trimestre'!$G$3="Tercer Trimestre",OR('BASE DE DATOS'!$O633="Trimestral",'BASE DE DATOS'!$O633="Mensual"),OR('BASE DE DATOS'!$O633="Trimestral",'BASE DE DATOS'!$O633="Mensual",'BASE DE DATOS'!$O633="Semestral",'BASE DE DATOS'!$O633="Anual")))))</f>
        <v>0</v>
      </c>
      <c r="C633" s="13" t="str">
        <f>IF(B633,COUNTIF($B$2:B633,TRUE()),"")</f>
        <v/>
      </c>
    </row>
    <row r="634" spans="1:3" x14ac:dyDescent="0.25">
      <c r="A634" s="13"/>
      <c r="B634" s="13" t="b">
        <f>AND('BASE DE DATOS'!$A634='Tablero Indicadores 2 Trimestre'!$G$2,IF('Tablero Indicadores 2 Trimestre'!$G$3="Primer Trimestre",OR('BASE DE DATOS'!$O634="Trimestral",'BASE DE DATOS'!$O634="Mensual"),IF('Tablero Indicadores 2 Trimestre'!$G$3="Segundo Trimestre",OR('BASE DE DATOS'!$O634="Trimestral",'BASE DE DATOS'!$O634="Mensual",'BASE DE DATOS'!$O634="Semestral"),IF('Tablero Indicadores 2 Trimestre'!$G$3="Tercer Trimestre",OR('BASE DE DATOS'!$O634="Trimestral",'BASE DE DATOS'!$O634="Mensual"),OR('BASE DE DATOS'!$O634="Trimestral",'BASE DE DATOS'!$O634="Mensual",'BASE DE DATOS'!$O634="Semestral",'BASE DE DATOS'!$O634="Anual")))))</f>
        <v>0</v>
      </c>
      <c r="C634" s="13" t="str">
        <f>IF(B634,COUNTIF($B$2:B634,TRUE()),"")</f>
        <v/>
      </c>
    </row>
    <row r="635" spans="1:3" x14ac:dyDescent="0.25">
      <c r="A635" s="13"/>
      <c r="B635" s="13" t="b">
        <f>AND('BASE DE DATOS'!$A635='Tablero Indicadores 2 Trimestre'!$G$2,IF('Tablero Indicadores 2 Trimestre'!$G$3="Primer Trimestre",OR('BASE DE DATOS'!$O635="Trimestral",'BASE DE DATOS'!$O635="Mensual"),IF('Tablero Indicadores 2 Trimestre'!$G$3="Segundo Trimestre",OR('BASE DE DATOS'!$O635="Trimestral",'BASE DE DATOS'!$O635="Mensual",'BASE DE DATOS'!$O635="Semestral"),IF('Tablero Indicadores 2 Trimestre'!$G$3="Tercer Trimestre",OR('BASE DE DATOS'!$O635="Trimestral",'BASE DE DATOS'!$O635="Mensual"),OR('BASE DE DATOS'!$O635="Trimestral",'BASE DE DATOS'!$O635="Mensual",'BASE DE DATOS'!$O635="Semestral",'BASE DE DATOS'!$O635="Anual")))))</f>
        <v>0</v>
      </c>
      <c r="C635" s="13" t="str">
        <f>IF(B635,COUNTIF($B$2:B635,TRUE()),"")</f>
        <v/>
      </c>
    </row>
    <row r="636" spans="1:3" x14ac:dyDescent="0.25">
      <c r="A636" s="13"/>
      <c r="B636" s="13" t="b">
        <f>AND('BASE DE DATOS'!$A636='Tablero Indicadores 2 Trimestre'!$G$2,IF('Tablero Indicadores 2 Trimestre'!$G$3="Primer Trimestre",OR('BASE DE DATOS'!$O636="Trimestral",'BASE DE DATOS'!$O636="Mensual"),IF('Tablero Indicadores 2 Trimestre'!$G$3="Segundo Trimestre",OR('BASE DE DATOS'!$O636="Trimestral",'BASE DE DATOS'!$O636="Mensual",'BASE DE DATOS'!$O636="Semestral"),IF('Tablero Indicadores 2 Trimestre'!$G$3="Tercer Trimestre",OR('BASE DE DATOS'!$O636="Trimestral",'BASE DE DATOS'!$O636="Mensual"),OR('BASE DE DATOS'!$O636="Trimestral",'BASE DE DATOS'!$O636="Mensual",'BASE DE DATOS'!$O636="Semestral",'BASE DE DATOS'!$O636="Anual")))))</f>
        <v>0</v>
      </c>
      <c r="C636" s="13" t="str">
        <f>IF(B636,COUNTIF($B$2:B636,TRUE()),"")</f>
        <v/>
      </c>
    </row>
    <row r="637" spans="1:3" x14ac:dyDescent="0.25">
      <c r="A637" s="13"/>
      <c r="B637" s="13" t="b">
        <f>AND('BASE DE DATOS'!$A637='Tablero Indicadores 2 Trimestre'!$G$2,IF('Tablero Indicadores 2 Trimestre'!$G$3="Primer Trimestre",OR('BASE DE DATOS'!$O637="Trimestral",'BASE DE DATOS'!$O637="Mensual"),IF('Tablero Indicadores 2 Trimestre'!$G$3="Segundo Trimestre",OR('BASE DE DATOS'!$O637="Trimestral",'BASE DE DATOS'!$O637="Mensual",'BASE DE DATOS'!$O637="Semestral"),IF('Tablero Indicadores 2 Trimestre'!$G$3="Tercer Trimestre",OR('BASE DE DATOS'!$O637="Trimestral",'BASE DE DATOS'!$O637="Mensual"),OR('BASE DE DATOS'!$O637="Trimestral",'BASE DE DATOS'!$O637="Mensual",'BASE DE DATOS'!$O637="Semestral",'BASE DE DATOS'!$O637="Anual")))))</f>
        <v>0</v>
      </c>
      <c r="C637" s="13" t="str">
        <f>IF(B637,COUNTIF($B$2:B637,TRUE()),"")</f>
        <v/>
      </c>
    </row>
    <row r="638" spans="1:3" x14ac:dyDescent="0.25">
      <c r="A638" s="13"/>
      <c r="B638" s="13" t="b">
        <f>AND('BASE DE DATOS'!$A638='Tablero Indicadores 2 Trimestre'!$G$2,IF('Tablero Indicadores 2 Trimestre'!$G$3="Primer Trimestre",OR('BASE DE DATOS'!$O638="Trimestral",'BASE DE DATOS'!$O638="Mensual"),IF('Tablero Indicadores 2 Trimestre'!$G$3="Segundo Trimestre",OR('BASE DE DATOS'!$O638="Trimestral",'BASE DE DATOS'!$O638="Mensual",'BASE DE DATOS'!$O638="Semestral"),IF('Tablero Indicadores 2 Trimestre'!$G$3="Tercer Trimestre",OR('BASE DE DATOS'!$O638="Trimestral",'BASE DE DATOS'!$O638="Mensual"),OR('BASE DE DATOS'!$O638="Trimestral",'BASE DE DATOS'!$O638="Mensual",'BASE DE DATOS'!$O638="Semestral",'BASE DE DATOS'!$O638="Anual")))))</f>
        <v>0</v>
      </c>
      <c r="C638" s="13" t="str">
        <f>IF(B638,COUNTIF($B$2:B638,TRUE()),"")</f>
        <v/>
      </c>
    </row>
    <row r="639" spans="1:3" x14ac:dyDescent="0.25">
      <c r="A639" s="13"/>
      <c r="B639" s="13" t="b">
        <f>AND('BASE DE DATOS'!$A639='Tablero Indicadores 2 Trimestre'!$G$2,IF('Tablero Indicadores 2 Trimestre'!$G$3="Primer Trimestre",OR('BASE DE DATOS'!$O639="Trimestral",'BASE DE DATOS'!$O639="Mensual"),IF('Tablero Indicadores 2 Trimestre'!$G$3="Segundo Trimestre",OR('BASE DE DATOS'!$O639="Trimestral",'BASE DE DATOS'!$O639="Mensual",'BASE DE DATOS'!$O639="Semestral"),IF('Tablero Indicadores 2 Trimestre'!$G$3="Tercer Trimestre",OR('BASE DE DATOS'!$O639="Trimestral",'BASE DE DATOS'!$O639="Mensual"),OR('BASE DE DATOS'!$O639="Trimestral",'BASE DE DATOS'!$O639="Mensual",'BASE DE DATOS'!$O639="Semestral",'BASE DE DATOS'!$O639="Anual")))))</f>
        <v>0</v>
      </c>
      <c r="C639" s="13" t="str">
        <f>IF(B639,COUNTIF($B$2:B639,TRUE()),"")</f>
        <v/>
      </c>
    </row>
    <row r="640" spans="1:3" x14ac:dyDescent="0.25">
      <c r="A640" s="13"/>
      <c r="B640" s="13" t="b">
        <f>AND('BASE DE DATOS'!$A640='Tablero Indicadores 2 Trimestre'!$G$2,IF('Tablero Indicadores 2 Trimestre'!$G$3="Primer Trimestre",OR('BASE DE DATOS'!$O640="Trimestral",'BASE DE DATOS'!$O640="Mensual"),IF('Tablero Indicadores 2 Trimestre'!$G$3="Segundo Trimestre",OR('BASE DE DATOS'!$O640="Trimestral",'BASE DE DATOS'!$O640="Mensual",'BASE DE DATOS'!$O640="Semestral"),IF('Tablero Indicadores 2 Trimestre'!$G$3="Tercer Trimestre",OR('BASE DE DATOS'!$O640="Trimestral",'BASE DE DATOS'!$O640="Mensual"),OR('BASE DE DATOS'!$O640="Trimestral",'BASE DE DATOS'!$O640="Mensual",'BASE DE DATOS'!$O640="Semestral",'BASE DE DATOS'!$O640="Anual")))))</f>
        <v>0</v>
      </c>
      <c r="C640" s="13" t="str">
        <f>IF(B640,COUNTIF($B$2:B640,TRUE()),"")</f>
        <v/>
      </c>
    </row>
    <row r="641" spans="1:3" x14ac:dyDescent="0.25">
      <c r="A641" s="13"/>
      <c r="B641" s="13" t="b">
        <f>AND('BASE DE DATOS'!$A641='Tablero Indicadores 2 Trimestre'!$G$2,IF('Tablero Indicadores 2 Trimestre'!$G$3="Primer Trimestre",OR('BASE DE DATOS'!$O641="Trimestral",'BASE DE DATOS'!$O641="Mensual"),IF('Tablero Indicadores 2 Trimestre'!$G$3="Segundo Trimestre",OR('BASE DE DATOS'!$O641="Trimestral",'BASE DE DATOS'!$O641="Mensual",'BASE DE DATOS'!$O641="Semestral"),IF('Tablero Indicadores 2 Trimestre'!$G$3="Tercer Trimestre",OR('BASE DE DATOS'!$O641="Trimestral",'BASE DE DATOS'!$O641="Mensual"),OR('BASE DE DATOS'!$O641="Trimestral",'BASE DE DATOS'!$O641="Mensual",'BASE DE DATOS'!$O641="Semestral",'BASE DE DATOS'!$O641="Anual")))))</f>
        <v>0</v>
      </c>
      <c r="C641" s="13" t="str">
        <f>IF(B641,COUNTIF($B$2:B641,TRUE()),"")</f>
        <v/>
      </c>
    </row>
    <row r="642" spans="1:3" x14ac:dyDescent="0.25">
      <c r="A642" s="13"/>
      <c r="B642" s="13" t="b">
        <f>AND('BASE DE DATOS'!$A642='Tablero Indicadores 2 Trimestre'!$G$2,IF('Tablero Indicadores 2 Trimestre'!$G$3="Primer Trimestre",OR('BASE DE DATOS'!$O642="Trimestral",'BASE DE DATOS'!$O642="Mensual"),IF('Tablero Indicadores 2 Trimestre'!$G$3="Segundo Trimestre",OR('BASE DE DATOS'!$O642="Trimestral",'BASE DE DATOS'!$O642="Mensual",'BASE DE DATOS'!$O642="Semestral"),IF('Tablero Indicadores 2 Trimestre'!$G$3="Tercer Trimestre",OR('BASE DE DATOS'!$O642="Trimestral",'BASE DE DATOS'!$O642="Mensual"),OR('BASE DE DATOS'!$O642="Trimestral",'BASE DE DATOS'!$O642="Mensual",'BASE DE DATOS'!$O642="Semestral",'BASE DE DATOS'!$O642="Anual")))))</f>
        <v>0</v>
      </c>
      <c r="C642" s="13" t="str">
        <f>IF(B642,COUNTIF($B$2:B642,TRUE()),"")</f>
        <v/>
      </c>
    </row>
    <row r="643" spans="1:3" x14ac:dyDescent="0.25">
      <c r="A643" s="13"/>
      <c r="B643" s="13" t="b">
        <f>AND('BASE DE DATOS'!$A643='Tablero Indicadores 2 Trimestre'!$G$2,IF('Tablero Indicadores 2 Trimestre'!$G$3="Primer Trimestre",OR('BASE DE DATOS'!$O643="Trimestral",'BASE DE DATOS'!$O643="Mensual"),IF('Tablero Indicadores 2 Trimestre'!$G$3="Segundo Trimestre",OR('BASE DE DATOS'!$O643="Trimestral",'BASE DE DATOS'!$O643="Mensual",'BASE DE DATOS'!$O643="Semestral"),IF('Tablero Indicadores 2 Trimestre'!$G$3="Tercer Trimestre",OR('BASE DE DATOS'!$O643="Trimestral",'BASE DE DATOS'!$O643="Mensual"),OR('BASE DE DATOS'!$O643="Trimestral",'BASE DE DATOS'!$O643="Mensual",'BASE DE DATOS'!$O643="Semestral",'BASE DE DATOS'!$O643="Anual")))))</f>
        <v>0</v>
      </c>
      <c r="C643" s="13" t="str">
        <f>IF(B643,COUNTIF($B$2:B643,TRUE()),"")</f>
        <v/>
      </c>
    </row>
    <row r="644" spans="1:3" x14ac:dyDescent="0.25">
      <c r="A644" s="13"/>
      <c r="B644" s="13" t="b">
        <f>AND('BASE DE DATOS'!$A644='Tablero Indicadores 2 Trimestre'!$G$2,IF('Tablero Indicadores 2 Trimestre'!$G$3="Primer Trimestre",OR('BASE DE DATOS'!$O644="Trimestral",'BASE DE DATOS'!$O644="Mensual"),IF('Tablero Indicadores 2 Trimestre'!$G$3="Segundo Trimestre",OR('BASE DE DATOS'!$O644="Trimestral",'BASE DE DATOS'!$O644="Mensual",'BASE DE DATOS'!$O644="Semestral"),IF('Tablero Indicadores 2 Trimestre'!$G$3="Tercer Trimestre",OR('BASE DE DATOS'!$O644="Trimestral",'BASE DE DATOS'!$O644="Mensual"),OR('BASE DE DATOS'!$O644="Trimestral",'BASE DE DATOS'!$O644="Mensual",'BASE DE DATOS'!$O644="Semestral",'BASE DE DATOS'!$O644="Anual")))))</f>
        <v>0</v>
      </c>
      <c r="C644" s="13" t="str">
        <f>IF(B644,COUNTIF($B$2:B644,TRUE()),"")</f>
        <v/>
      </c>
    </row>
    <row r="645" spans="1:3" x14ac:dyDescent="0.25">
      <c r="A645" s="13"/>
      <c r="B645" s="13" t="b">
        <f>AND('BASE DE DATOS'!$A645='Tablero Indicadores 2 Trimestre'!$G$2,IF('Tablero Indicadores 2 Trimestre'!$G$3="Primer Trimestre",OR('BASE DE DATOS'!$O645="Trimestral",'BASE DE DATOS'!$O645="Mensual"),IF('Tablero Indicadores 2 Trimestre'!$G$3="Segundo Trimestre",OR('BASE DE DATOS'!$O645="Trimestral",'BASE DE DATOS'!$O645="Mensual",'BASE DE DATOS'!$O645="Semestral"),IF('Tablero Indicadores 2 Trimestre'!$G$3="Tercer Trimestre",OR('BASE DE DATOS'!$O645="Trimestral",'BASE DE DATOS'!$O645="Mensual"),OR('BASE DE DATOS'!$O645="Trimestral",'BASE DE DATOS'!$O645="Mensual",'BASE DE DATOS'!$O645="Semestral",'BASE DE DATOS'!$O645="Anual")))))</f>
        <v>0</v>
      </c>
      <c r="C645" s="13" t="str">
        <f>IF(B645,COUNTIF($B$2:B645,TRUE()),"")</f>
        <v/>
      </c>
    </row>
    <row r="646" spans="1:3" x14ac:dyDescent="0.25">
      <c r="A646" s="13"/>
      <c r="B646" s="13" t="b">
        <f>AND('BASE DE DATOS'!$A646='Tablero Indicadores 2 Trimestre'!$G$2,IF('Tablero Indicadores 2 Trimestre'!$G$3="Primer Trimestre",OR('BASE DE DATOS'!$O646="Trimestral",'BASE DE DATOS'!$O646="Mensual"),IF('Tablero Indicadores 2 Trimestre'!$G$3="Segundo Trimestre",OR('BASE DE DATOS'!$O646="Trimestral",'BASE DE DATOS'!$O646="Mensual",'BASE DE DATOS'!$O646="Semestral"),IF('Tablero Indicadores 2 Trimestre'!$G$3="Tercer Trimestre",OR('BASE DE DATOS'!$O646="Trimestral",'BASE DE DATOS'!$O646="Mensual"),OR('BASE DE DATOS'!$O646="Trimestral",'BASE DE DATOS'!$O646="Mensual",'BASE DE DATOS'!$O646="Semestral",'BASE DE DATOS'!$O646="Anual")))))</f>
        <v>0</v>
      </c>
      <c r="C646" s="13" t="str">
        <f>IF(B646,COUNTIF($B$2:B646,TRUE()),"")</f>
        <v/>
      </c>
    </row>
    <row r="647" spans="1:3" x14ac:dyDescent="0.25">
      <c r="A647" s="13"/>
      <c r="B647" s="13" t="b">
        <f>AND('BASE DE DATOS'!$A647='Tablero Indicadores 2 Trimestre'!$G$2,IF('Tablero Indicadores 2 Trimestre'!$G$3="Primer Trimestre",OR('BASE DE DATOS'!$O647="Trimestral",'BASE DE DATOS'!$O647="Mensual"),IF('Tablero Indicadores 2 Trimestre'!$G$3="Segundo Trimestre",OR('BASE DE DATOS'!$O647="Trimestral",'BASE DE DATOS'!$O647="Mensual",'BASE DE DATOS'!$O647="Semestral"),IF('Tablero Indicadores 2 Trimestre'!$G$3="Tercer Trimestre",OR('BASE DE DATOS'!$O647="Trimestral",'BASE DE DATOS'!$O647="Mensual"),OR('BASE DE DATOS'!$O647="Trimestral",'BASE DE DATOS'!$O647="Mensual",'BASE DE DATOS'!$O647="Semestral",'BASE DE DATOS'!$O647="Anual")))))</f>
        <v>0</v>
      </c>
      <c r="C647" s="13" t="str">
        <f>IF(B647,COUNTIF($B$2:B647,TRUE()),"")</f>
        <v/>
      </c>
    </row>
    <row r="648" spans="1:3" x14ac:dyDescent="0.25">
      <c r="A648" s="13"/>
      <c r="B648" s="13" t="b">
        <f>AND('BASE DE DATOS'!$A648='Tablero Indicadores 2 Trimestre'!$G$2,IF('Tablero Indicadores 2 Trimestre'!$G$3="Primer Trimestre",OR('BASE DE DATOS'!$O648="Trimestral",'BASE DE DATOS'!$O648="Mensual"),IF('Tablero Indicadores 2 Trimestre'!$G$3="Segundo Trimestre",OR('BASE DE DATOS'!$O648="Trimestral",'BASE DE DATOS'!$O648="Mensual",'BASE DE DATOS'!$O648="Semestral"),IF('Tablero Indicadores 2 Trimestre'!$G$3="Tercer Trimestre",OR('BASE DE DATOS'!$O648="Trimestral",'BASE DE DATOS'!$O648="Mensual"),OR('BASE DE DATOS'!$O648="Trimestral",'BASE DE DATOS'!$O648="Mensual",'BASE DE DATOS'!$O648="Semestral",'BASE DE DATOS'!$O648="Anual")))))</f>
        <v>0</v>
      </c>
      <c r="C648" s="13" t="str">
        <f>IF(B648,COUNTIF($B$2:B648,TRUE()),"")</f>
        <v/>
      </c>
    </row>
    <row r="649" spans="1:3" x14ac:dyDescent="0.25">
      <c r="A649" s="13"/>
      <c r="B649" s="13" t="b">
        <f>AND('BASE DE DATOS'!$A649='Tablero Indicadores 2 Trimestre'!$G$2,IF('Tablero Indicadores 2 Trimestre'!$G$3="Primer Trimestre",OR('BASE DE DATOS'!$O649="Trimestral",'BASE DE DATOS'!$O649="Mensual"),IF('Tablero Indicadores 2 Trimestre'!$G$3="Segundo Trimestre",OR('BASE DE DATOS'!$O649="Trimestral",'BASE DE DATOS'!$O649="Mensual",'BASE DE DATOS'!$O649="Semestral"),IF('Tablero Indicadores 2 Trimestre'!$G$3="Tercer Trimestre",OR('BASE DE DATOS'!$O649="Trimestral",'BASE DE DATOS'!$O649="Mensual"),OR('BASE DE DATOS'!$O649="Trimestral",'BASE DE DATOS'!$O649="Mensual",'BASE DE DATOS'!$O649="Semestral",'BASE DE DATOS'!$O649="Anual")))))</f>
        <v>0</v>
      </c>
      <c r="C649" s="13" t="str">
        <f>IF(B649,COUNTIF($B$2:B649,TRUE()),"")</f>
        <v/>
      </c>
    </row>
    <row r="650" spans="1:3" x14ac:dyDescent="0.25">
      <c r="A650" s="13"/>
      <c r="B650" s="13" t="b">
        <f>AND('BASE DE DATOS'!$A650='Tablero Indicadores 2 Trimestre'!$G$2,IF('Tablero Indicadores 2 Trimestre'!$G$3="Primer Trimestre",OR('BASE DE DATOS'!$O650="Trimestral",'BASE DE DATOS'!$O650="Mensual"),IF('Tablero Indicadores 2 Trimestre'!$G$3="Segundo Trimestre",OR('BASE DE DATOS'!$O650="Trimestral",'BASE DE DATOS'!$O650="Mensual",'BASE DE DATOS'!$O650="Semestral"),IF('Tablero Indicadores 2 Trimestre'!$G$3="Tercer Trimestre",OR('BASE DE DATOS'!$O650="Trimestral",'BASE DE DATOS'!$O650="Mensual"),OR('BASE DE DATOS'!$O650="Trimestral",'BASE DE DATOS'!$O650="Mensual",'BASE DE DATOS'!$O650="Semestral",'BASE DE DATOS'!$O650="Anual")))))</f>
        <v>0</v>
      </c>
      <c r="C650" s="13" t="str">
        <f>IF(B650,COUNTIF($B$2:B650,TRUE()),"")</f>
        <v/>
      </c>
    </row>
    <row r="651" spans="1:3" x14ac:dyDescent="0.25">
      <c r="A651" s="13"/>
      <c r="B651" s="13" t="b">
        <f>AND('BASE DE DATOS'!$A651='Tablero Indicadores 2 Trimestre'!$G$2,IF('Tablero Indicadores 2 Trimestre'!$G$3="Primer Trimestre",OR('BASE DE DATOS'!$O651="Trimestral",'BASE DE DATOS'!$O651="Mensual"),IF('Tablero Indicadores 2 Trimestre'!$G$3="Segundo Trimestre",OR('BASE DE DATOS'!$O651="Trimestral",'BASE DE DATOS'!$O651="Mensual",'BASE DE DATOS'!$O651="Semestral"),IF('Tablero Indicadores 2 Trimestre'!$G$3="Tercer Trimestre",OR('BASE DE DATOS'!$O651="Trimestral",'BASE DE DATOS'!$O651="Mensual"),OR('BASE DE DATOS'!$O651="Trimestral",'BASE DE DATOS'!$O651="Mensual",'BASE DE DATOS'!$O651="Semestral",'BASE DE DATOS'!$O651="Anual")))))</f>
        <v>0</v>
      </c>
      <c r="C651" s="13" t="str">
        <f>IF(B651,COUNTIF($B$2:B651,TRUE()),"")</f>
        <v/>
      </c>
    </row>
    <row r="652" spans="1:3" x14ac:dyDescent="0.25">
      <c r="A652" s="13"/>
      <c r="B652" s="13" t="b">
        <f>AND('BASE DE DATOS'!$A652='Tablero Indicadores 2 Trimestre'!$G$2,IF('Tablero Indicadores 2 Trimestre'!$G$3="Primer Trimestre",OR('BASE DE DATOS'!$O652="Trimestral",'BASE DE DATOS'!$O652="Mensual"),IF('Tablero Indicadores 2 Trimestre'!$G$3="Segundo Trimestre",OR('BASE DE DATOS'!$O652="Trimestral",'BASE DE DATOS'!$O652="Mensual",'BASE DE DATOS'!$O652="Semestral"),IF('Tablero Indicadores 2 Trimestre'!$G$3="Tercer Trimestre",OR('BASE DE DATOS'!$O652="Trimestral",'BASE DE DATOS'!$O652="Mensual"),OR('BASE DE DATOS'!$O652="Trimestral",'BASE DE DATOS'!$O652="Mensual",'BASE DE DATOS'!$O652="Semestral",'BASE DE DATOS'!$O652="Anual")))))</f>
        <v>0</v>
      </c>
      <c r="C652" s="13" t="str">
        <f>IF(B652,COUNTIF($B$2:B652,TRUE()),"")</f>
        <v/>
      </c>
    </row>
    <row r="653" spans="1:3" x14ac:dyDescent="0.25">
      <c r="A653" s="13"/>
      <c r="B653" s="13" t="b">
        <f>AND('BASE DE DATOS'!$A653='Tablero Indicadores 2 Trimestre'!$G$2,IF('Tablero Indicadores 2 Trimestre'!$G$3="Primer Trimestre",OR('BASE DE DATOS'!$O653="Trimestral",'BASE DE DATOS'!$O653="Mensual"),IF('Tablero Indicadores 2 Trimestre'!$G$3="Segundo Trimestre",OR('BASE DE DATOS'!$O653="Trimestral",'BASE DE DATOS'!$O653="Mensual",'BASE DE DATOS'!$O653="Semestral"),IF('Tablero Indicadores 2 Trimestre'!$G$3="Tercer Trimestre",OR('BASE DE DATOS'!$O653="Trimestral",'BASE DE DATOS'!$O653="Mensual"),OR('BASE DE DATOS'!$O653="Trimestral",'BASE DE DATOS'!$O653="Mensual",'BASE DE DATOS'!$O653="Semestral",'BASE DE DATOS'!$O653="Anual")))))</f>
        <v>0</v>
      </c>
      <c r="C653" s="13" t="str">
        <f>IF(B653,COUNTIF($B$2:B653,TRUE()),"")</f>
        <v/>
      </c>
    </row>
    <row r="654" spans="1:3" x14ac:dyDescent="0.25">
      <c r="A654" s="13"/>
      <c r="B654" s="13" t="b">
        <f>AND('BASE DE DATOS'!$A654='Tablero Indicadores 2 Trimestre'!$G$2,IF('Tablero Indicadores 2 Trimestre'!$G$3="Primer Trimestre",OR('BASE DE DATOS'!$O654="Trimestral",'BASE DE DATOS'!$O654="Mensual"),IF('Tablero Indicadores 2 Trimestre'!$G$3="Segundo Trimestre",OR('BASE DE DATOS'!$O654="Trimestral",'BASE DE DATOS'!$O654="Mensual",'BASE DE DATOS'!$O654="Semestral"),IF('Tablero Indicadores 2 Trimestre'!$G$3="Tercer Trimestre",OR('BASE DE DATOS'!$O654="Trimestral",'BASE DE DATOS'!$O654="Mensual"),OR('BASE DE DATOS'!$O654="Trimestral",'BASE DE DATOS'!$O654="Mensual",'BASE DE DATOS'!$O654="Semestral",'BASE DE DATOS'!$O654="Anual")))))</f>
        <v>0</v>
      </c>
      <c r="C654" s="13" t="str">
        <f>IF(B654,COUNTIF($B$2:B654,TRUE()),"")</f>
        <v/>
      </c>
    </row>
    <row r="655" spans="1:3" x14ac:dyDescent="0.25">
      <c r="A655" s="13"/>
      <c r="B655" s="13" t="b">
        <f>AND('BASE DE DATOS'!$A655='Tablero Indicadores 2 Trimestre'!$G$2,IF('Tablero Indicadores 2 Trimestre'!$G$3="Primer Trimestre",OR('BASE DE DATOS'!$O655="Trimestral",'BASE DE DATOS'!$O655="Mensual"),IF('Tablero Indicadores 2 Trimestre'!$G$3="Segundo Trimestre",OR('BASE DE DATOS'!$O655="Trimestral",'BASE DE DATOS'!$O655="Mensual",'BASE DE DATOS'!$O655="Semestral"),IF('Tablero Indicadores 2 Trimestre'!$G$3="Tercer Trimestre",OR('BASE DE DATOS'!$O655="Trimestral",'BASE DE DATOS'!$O655="Mensual"),OR('BASE DE DATOS'!$O655="Trimestral",'BASE DE DATOS'!$O655="Mensual",'BASE DE DATOS'!$O655="Semestral",'BASE DE DATOS'!$O655="Anual")))))</f>
        <v>0</v>
      </c>
      <c r="C655" s="13" t="str">
        <f>IF(B655,COUNTIF($B$2:B655,TRUE()),"")</f>
        <v/>
      </c>
    </row>
    <row r="656" spans="1:3" x14ac:dyDescent="0.25">
      <c r="A656" s="13"/>
      <c r="B656" s="13" t="b">
        <f>AND('BASE DE DATOS'!$A656='Tablero Indicadores 2 Trimestre'!$G$2,IF('Tablero Indicadores 2 Trimestre'!$G$3="Primer Trimestre",OR('BASE DE DATOS'!$O656="Trimestral",'BASE DE DATOS'!$O656="Mensual"),IF('Tablero Indicadores 2 Trimestre'!$G$3="Segundo Trimestre",OR('BASE DE DATOS'!$O656="Trimestral",'BASE DE DATOS'!$O656="Mensual",'BASE DE DATOS'!$O656="Semestral"),IF('Tablero Indicadores 2 Trimestre'!$G$3="Tercer Trimestre",OR('BASE DE DATOS'!$O656="Trimestral",'BASE DE DATOS'!$O656="Mensual"),OR('BASE DE DATOS'!$O656="Trimestral",'BASE DE DATOS'!$O656="Mensual",'BASE DE DATOS'!$O656="Semestral",'BASE DE DATOS'!$O656="Anual")))))</f>
        <v>0</v>
      </c>
      <c r="C656" s="13" t="str">
        <f>IF(B656,COUNTIF($B$2:B656,TRUE()),"")</f>
        <v/>
      </c>
    </row>
    <row r="657" spans="1:3" x14ac:dyDescent="0.25">
      <c r="A657" s="13"/>
      <c r="B657" s="13" t="b">
        <f>AND('BASE DE DATOS'!$A657='Tablero Indicadores 2 Trimestre'!$G$2,IF('Tablero Indicadores 2 Trimestre'!$G$3="Primer Trimestre",OR('BASE DE DATOS'!$O657="Trimestral",'BASE DE DATOS'!$O657="Mensual"),IF('Tablero Indicadores 2 Trimestre'!$G$3="Segundo Trimestre",OR('BASE DE DATOS'!$O657="Trimestral",'BASE DE DATOS'!$O657="Mensual",'BASE DE DATOS'!$O657="Semestral"),IF('Tablero Indicadores 2 Trimestre'!$G$3="Tercer Trimestre",OR('BASE DE DATOS'!$O657="Trimestral",'BASE DE DATOS'!$O657="Mensual"),OR('BASE DE DATOS'!$O657="Trimestral",'BASE DE DATOS'!$O657="Mensual",'BASE DE DATOS'!$O657="Semestral",'BASE DE DATOS'!$O657="Anual")))))</f>
        <v>0</v>
      </c>
      <c r="C657" s="13" t="str">
        <f>IF(B657,COUNTIF($B$2:B657,TRUE()),"")</f>
        <v/>
      </c>
    </row>
    <row r="658" spans="1:3" x14ac:dyDescent="0.25">
      <c r="A658" s="13"/>
      <c r="B658" s="13" t="b">
        <f>AND('BASE DE DATOS'!$A658='Tablero Indicadores 2 Trimestre'!$G$2,IF('Tablero Indicadores 2 Trimestre'!$G$3="Primer Trimestre",OR('BASE DE DATOS'!$O658="Trimestral",'BASE DE DATOS'!$O658="Mensual"),IF('Tablero Indicadores 2 Trimestre'!$G$3="Segundo Trimestre",OR('BASE DE DATOS'!$O658="Trimestral",'BASE DE DATOS'!$O658="Mensual",'BASE DE DATOS'!$O658="Semestral"),IF('Tablero Indicadores 2 Trimestre'!$G$3="Tercer Trimestre",OR('BASE DE DATOS'!$O658="Trimestral",'BASE DE DATOS'!$O658="Mensual"),OR('BASE DE DATOS'!$O658="Trimestral",'BASE DE DATOS'!$O658="Mensual",'BASE DE DATOS'!$O658="Semestral",'BASE DE DATOS'!$O658="Anual")))))</f>
        <v>0</v>
      </c>
      <c r="C658" s="13" t="str">
        <f>IF(B658,COUNTIF($B$2:B658,TRUE()),"")</f>
        <v/>
      </c>
    </row>
    <row r="659" spans="1:3" x14ac:dyDescent="0.25">
      <c r="A659" s="13"/>
      <c r="B659" s="13" t="b">
        <f>AND('BASE DE DATOS'!$A659='Tablero Indicadores 2 Trimestre'!$G$2,IF('Tablero Indicadores 2 Trimestre'!$G$3="Primer Trimestre",OR('BASE DE DATOS'!$O659="Trimestral",'BASE DE DATOS'!$O659="Mensual"),IF('Tablero Indicadores 2 Trimestre'!$G$3="Segundo Trimestre",OR('BASE DE DATOS'!$O659="Trimestral",'BASE DE DATOS'!$O659="Mensual",'BASE DE DATOS'!$O659="Semestral"),IF('Tablero Indicadores 2 Trimestre'!$G$3="Tercer Trimestre",OR('BASE DE DATOS'!$O659="Trimestral",'BASE DE DATOS'!$O659="Mensual"),OR('BASE DE DATOS'!$O659="Trimestral",'BASE DE DATOS'!$O659="Mensual",'BASE DE DATOS'!$O659="Semestral",'BASE DE DATOS'!$O659="Anual")))))</f>
        <v>0</v>
      </c>
      <c r="C659" s="13" t="str">
        <f>IF(B659,COUNTIF($B$2:B659,TRUE()),"")</f>
        <v/>
      </c>
    </row>
    <row r="660" spans="1:3" x14ac:dyDescent="0.25">
      <c r="A660" s="13"/>
      <c r="B660" s="13" t="b">
        <f>AND('BASE DE DATOS'!$A660='Tablero Indicadores 2 Trimestre'!$G$2,IF('Tablero Indicadores 2 Trimestre'!$G$3="Primer Trimestre",OR('BASE DE DATOS'!$O660="Trimestral",'BASE DE DATOS'!$O660="Mensual"),IF('Tablero Indicadores 2 Trimestre'!$G$3="Segundo Trimestre",OR('BASE DE DATOS'!$O660="Trimestral",'BASE DE DATOS'!$O660="Mensual",'BASE DE DATOS'!$O660="Semestral"),IF('Tablero Indicadores 2 Trimestre'!$G$3="Tercer Trimestre",OR('BASE DE DATOS'!$O660="Trimestral",'BASE DE DATOS'!$O660="Mensual"),OR('BASE DE DATOS'!$O660="Trimestral",'BASE DE DATOS'!$O660="Mensual",'BASE DE DATOS'!$O660="Semestral",'BASE DE DATOS'!$O660="Anual")))))</f>
        <v>0</v>
      </c>
      <c r="C660" s="13" t="str">
        <f>IF(B660,COUNTIF($B$2:B660,TRUE()),"")</f>
        <v/>
      </c>
    </row>
    <row r="661" spans="1:3" x14ac:dyDescent="0.25">
      <c r="A661" s="13"/>
      <c r="B661" s="13" t="b">
        <f>AND('BASE DE DATOS'!$A661='Tablero Indicadores 2 Trimestre'!$G$2,IF('Tablero Indicadores 2 Trimestre'!$G$3="Primer Trimestre",OR('BASE DE DATOS'!$O661="Trimestral",'BASE DE DATOS'!$O661="Mensual"),IF('Tablero Indicadores 2 Trimestre'!$G$3="Segundo Trimestre",OR('BASE DE DATOS'!$O661="Trimestral",'BASE DE DATOS'!$O661="Mensual",'BASE DE DATOS'!$O661="Semestral"),IF('Tablero Indicadores 2 Trimestre'!$G$3="Tercer Trimestre",OR('BASE DE DATOS'!$O661="Trimestral",'BASE DE DATOS'!$O661="Mensual"),OR('BASE DE DATOS'!$O661="Trimestral",'BASE DE DATOS'!$O661="Mensual",'BASE DE DATOS'!$O661="Semestral",'BASE DE DATOS'!$O661="Anual")))))</f>
        <v>0</v>
      </c>
      <c r="C661" s="13" t="str">
        <f>IF(B661,COUNTIF($B$2:B661,TRUE()),"")</f>
        <v/>
      </c>
    </row>
    <row r="662" spans="1:3" x14ac:dyDescent="0.25">
      <c r="A662" s="13"/>
      <c r="B662" s="13" t="b">
        <f>AND('BASE DE DATOS'!$A662='Tablero Indicadores 2 Trimestre'!$G$2,IF('Tablero Indicadores 2 Trimestre'!$G$3="Primer Trimestre",OR('BASE DE DATOS'!$O662="Trimestral",'BASE DE DATOS'!$O662="Mensual"),IF('Tablero Indicadores 2 Trimestre'!$G$3="Segundo Trimestre",OR('BASE DE DATOS'!$O662="Trimestral",'BASE DE DATOS'!$O662="Mensual",'BASE DE DATOS'!$O662="Semestral"),IF('Tablero Indicadores 2 Trimestre'!$G$3="Tercer Trimestre",OR('BASE DE DATOS'!$O662="Trimestral",'BASE DE DATOS'!$O662="Mensual"),OR('BASE DE DATOS'!$O662="Trimestral",'BASE DE DATOS'!$O662="Mensual",'BASE DE DATOS'!$O662="Semestral",'BASE DE DATOS'!$O662="Anual")))))</f>
        <v>0</v>
      </c>
      <c r="C662" s="13" t="str">
        <f>IF(B662,COUNTIF($B$2:B662,TRUE()),"")</f>
        <v/>
      </c>
    </row>
    <row r="663" spans="1:3" x14ac:dyDescent="0.25">
      <c r="A663" s="13"/>
      <c r="B663" s="13" t="b">
        <f>AND('BASE DE DATOS'!$A663='Tablero Indicadores 2 Trimestre'!$G$2,IF('Tablero Indicadores 2 Trimestre'!$G$3="Primer Trimestre",OR('BASE DE DATOS'!$O663="Trimestral",'BASE DE DATOS'!$O663="Mensual"),IF('Tablero Indicadores 2 Trimestre'!$G$3="Segundo Trimestre",OR('BASE DE DATOS'!$O663="Trimestral",'BASE DE DATOS'!$O663="Mensual",'BASE DE DATOS'!$O663="Semestral"),IF('Tablero Indicadores 2 Trimestre'!$G$3="Tercer Trimestre",OR('BASE DE DATOS'!$O663="Trimestral",'BASE DE DATOS'!$O663="Mensual"),OR('BASE DE DATOS'!$O663="Trimestral",'BASE DE DATOS'!$O663="Mensual",'BASE DE DATOS'!$O663="Semestral",'BASE DE DATOS'!$O663="Anual")))))</f>
        <v>0</v>
      </c>
      <c r="C663" s="13" t="str">
        <f>IF(B663,COUNTIF($B$2:B663,TRUE()),"")</f>
        <v/>
      </c>
    </row>
    <row r="664" spans="1:3" x14ac:dyDescent="0.25">
      <c r="A664" s="13"/>
      <c r="B664" s="13" t="b">
        <f>AND('BASE DE DATOS'!$A664='Tablero Indicadores 2 Trimestre'!$G$2,IF('Tablero Indicadores 2 Trimestre'!$G$3="Primer Trimestre",OR('BASE DE DATOS'!$O664="Trimestral",'BASE DE DATOS'!$O664="Mensual"),IF('Tablero Indicadores 2 Trimestre'!$G$3="Segundo Trimestre",OR('BASE DE DATOS'!$O664="Trimestral",'BASE DE DATOS'!$O664="Mensual",'BASE DE DATOS'!$O664="Semestral"),IF('Tablero Indicadores 2 Trimestre'!$G$3="Tercer Trimestre",OR('BASE DE DATOS'!$O664="Trimestral",'BASE DE DATOS'!$O664="Mensual"),OR('BASE DE DATOS'!$O664="Trimestral",'BASE DE DATOS'!$O664="Mensual",'BASE DE DATOS'!$O664="Semestral",'BASE DE DATOS'!$O664="Anual")))))</f>
        <v>0</v>
      </c>
      <c r="C664" s="13" t="str">
        <f>IF(B664,COUNTIF($B$2:B664,TRUE()),"")</f>
        <v/>
      </c>
    </row>
    <row r="665" spans="1:3" x14ac:dyDescent="0.25">
      <c r="A665" s="13"/>
      <c r="B665" s="13" t="b">
        <f>AND('BASE DE DATOS'!$A665='Tablero Indicadores 2 Trimestre'!$G$2,IF('Tablero Indicadores 2 Trimestre'!$G$3="Primer Trimestre",OR('BASE DE DATOS'!$O665="Trimestral",'BASE DE DATOS'!$O665="Mensual"),IF('Tablero Indicadores 2 Trimestre'!$G$3="Segundo Trimestre",OR('BASE DE DATOS'!$O665="Trimestral",'BASE DE DATOS'!$O665="Mensual",'BASE DE DATOS'!$O665="Semestral"),IF('Tablero Indicadores 2 Trimestre'!$G$3="Tercer Trimestre",OR('BASE DE DATOS'!$O665="Trimestral",'BASE DE DATOS'!$O665="Mensual"),OR('BASE DE DATOS'!$O665="Trimestral",'BASE DE DATOS'!$O665="Mensual",'BASE DE DATOS'!$O665="Semestral",'BASE DE DATOS'!$O665="Anual")))))</f>
        <v>0</v>
      </c>
      <c r="C665" s="13" t="str">
        <f>IF(B665,COUNTIF($B$2:B665,TRUE()),"")</f>
        <v/>
      </c>
    </row>
    <row r="666" spans="1:3" x14ac:dyDescent="0.25">
      <c r="A666" s="13"/>
      <c r="B666" s="13" t="b">
        <f>AND('BASE DE DATOS'!$A666='Tablero Indicadores 2 Trimestre'!$G$2,IF('Tablero Indicadores 2 Trimestre'!$G$3="Primer Trimestre",OR('BASE DE DATOS'!$O666="Trimestral",'BASE DE DATOS'!$O666="Mensual"),IF('Tablero Indicadores 2 Trimestre'!$G$3="Segundo Trimestre",OR('BASE DE DATOS'!$O666="Trimestral",'BASE DE DATOS'!$O666="Mensual",'BASE DE DATOS'!$O666="Semestral"),IF('Tablero Indicadores 2 Trimestre'!$G$3="Tercer Trimestre",OR('BASE DE DATOS'!$O666="Trimestral",'BASE DE DATOS'!$O666="Mensual"),OR('BASE DE DATOS'!$O666="Trimestral",'BASE DE DATOS'!$O666="Mensual",'BASE DE DATOS'!$O666="Semestral",'BASE DE DATOS'!$O666="Anual")))))</f>
        <v>0</v>
      </c>
      <c r="C666" s="13" t="str">
        <f>IF(B666,COUNTIF($B$2:B666,TRUE()),"")</f>
        <v/>
      </c>
    </row>
    <row r="667" spans="1:3" x14ac:dyDescent="0.25">
      <c r="A667" s="13"/>
      <c r="B667" s="13" t="b">
        <f>AND('BASE DE DATOS'!$A667='Tablero Indicadores 2 Trimestre'!$G$2,IF('Tablero Indicadores 2 Trimestre'!$G$3="Primer Trimestre",OR('BASE DE DATOS'!$O667="Trimestral",'BASE DE DATOS'!$O667="Mensual"),IF('Tablero Indicadores 2 Trimestre'!$G$3="Segundo Trimestre",OR('BASE DE DATOS'!$O667="Trimestral",'BASE DE DATOS'!$O667="Mensual",'BASE DE DATOS'!$O667="Semestral"),IF('Tablero Indicadores 2 Trimestre'!$G$3="Tercer Trimestre",OR('BASE DE DATOS'!$O667="Trimestral",'BASE DE DATOS'!$O667="Mensual"),OR('BASE DE DATOS'!$O667="Trimestral",'BASE DE DATOS'!$O667="Mensual",'BASE DE DATOS'!$O667="Semestral",'BASE DE DATOS'!$O667="Anual")))))</f>
        <v>0</v>
      </c>
      <c r="C667" s="13" t="str">
        <f>IF(B667,COUNTIF($B$2:B667,TRUE()),"")</f>
        <v/>
      </c>
    </row>
    <row r="668" spans="1:3" x14ac:dyDescent="0.25">
      <c r="A668" s="13"/>
      <c r="B668" s="13" t="b">
        <f>AND('BASE DE DATOS'!$A668='Tablero Indicadores 2 Trimestre'!$G$2,IF('Tablero Indicadores 2 Trimestre'!$G$3="Primer Trimestre",OR('BASE DE DATOS'!$O668="Trimestral",'BASE DE DATOS'!$O668="Mensual"),IF('Tablero Indicadores 2 Trimestre'!$G$3="Segundo Trimestre",OR('BASE DE DATOS'!$O668="Trimestral",'BASE DE DATOS'!$O668="Mensual",'BASE DE DATOS'!$O668="Semestral"),IF('Tablero Indicadores 2 Trimestre'!$G$3="Tercer Trimestre",OR('BASE DE DATOS'!$O668="Trimestral",'BASE DE DATOS'!$O668="Mensual"),OR('BASE DE DATOS'!$O668="Trimestral",'BASE DE DATOS'!$O668="Mensual",'BASE DE DATOS'!$O668="Semestral",'BASE DE DATOS'!$O668="Anual")))))</f>
        <v>0</v>
      </c>
      <c r="C668" s="13" t="str">
        <f>IF(B668,COUNTIF($B$2:B668,TRUE()),"")</f>
        <v/>
      </c>
    </row>
    <row r="669" spans="1:3" x14ac:dyDescent="0.25">
      <c r="A669" s="13"/>
      <c r="B669" s="13" t="b">
        <f>AND('BASE DE DATOS'!$A669='Tablero Indicadores 2 Trimestre'!$G$2,IF('Tablero Indicadores 2 Trimestre'!$G$3="Primer Trimestre",OR('BASE DE DATOS'!$O669="Trimestral",'BASE DE DATOS'!$O669="Mensual"),IF('Tablero Indicadores 2 Trimestre'!$G$3="Segundo Trimestre",OR('BASE DE DATOS'!$O669="Trimestral",'BASE DE DATOS'!$O669="Mensual",'BASE DE DATOS'!$O669="Semestral"),IF('Tablero Indicadores 2 Trimestre'!$G$3="Tercer Trimestre",OR('BASE DE DATOS'!$O669="Trimestral",'BASE DE DATOS'!$O669="Mensual"),OR('BASE DE DATOS'!$O669="Trimestral",'BASE DE DATOS'!$O669="Mensual",'BASE DE DATOS'!$O669="Semestral",'BASE DE DATOS'!$O669="Anual")))))</f>
        <v>0</v>
      </c>
      <c r="C669" s="13" t="str">
        <f>IF(B669,COUNTIF($B$2:B669,TRUE()),"")</f>
        <v/>
      </c>
    </row>
    <row r="670" spans="1:3" x14ac:dyDescent="0.25">
      <c r="A670" s="13"/>
      <c r="B670" s="13" t="b">
        <f>AND('BASE DE DATOS'!$A670='Tablero Indicadores 2 Trimestre'!$G$2,IF('Tablero Indicadores 2 Trimestre'!$G$3="Primer Trimestre",OR('BASE DE DATOS'!$O670="Trimestral",'BASE DE DATOS'!$O670="Mensual"),IF('Tablero Indicadores 2 Trimestre'!$G$3="Segundo Trimestre",OR('BASE DE DATOS'!$O670="Trimestral",'BASE DE DATOS'!$O670="Mensual",'BASE DE DATOS'!$O670="Semestral"),IF('Tablero Indicadores 2 Trimestre'!$G$3="Tercer Trimestre",OR('BASE DE DATOS'!$O670="Trimestral",'BASE DE DATOS'!$O670="Mensual"),OR('BASE DE DATOS'!$O670="Trimestral",'BASE DE DATOS'!$O670="Mensual",'BASE DE DATOS'!$O670="Semestral",'BASE DE DATOS'!$O670="Anual")))))</f>
        <v>0</v>
      </c>
      <c r="C670" s="13" t="str">
        <f>IF(B670,COUNTIF($B$2:B670,TRUE()),"")</f>
        <v/>
      </c>
    </row>
    <row r="671" spans="1:3" x14ac:dyDescent="0.25">
      <c r="A671" s="13"/>
      <c r="B671" s="13" t="b">
        <f>AND('BASE DE DATOS'!$A671='Tablero Indicadores 2 Trimestre'!$G$2,IF('Tablero Indicadores 2 Trimestre'!$G$3="Primer Trimestre",OR('BASE DE DATOS'!$O671="Trimestral",'BASE DE DATOS'!$O671="Mensual"),IF('Tablero Indicadores 2 Trimestre'!$G$3="Segundo Trimestre",OR('BASE DE DATOS'!$O671="Trimestral",'BASE DE DATOS'!$O671="Mensual",'BASE DE DATOS'!$O671="Semestral"),IF('Tablero Indicadores 2 Trimestre'!$G$3="Tercer Trimestre",OR('BASE DE DATOS'!$O671="Trimestral",'BASE DE DATOS'!$O671="Mensual"),OR('BASE DE DATOS'!$O671="Trimestral",'BASE DE DATOS'!$O671="Mensual",'BASE DE DATOS'!$O671="Semestral",'BASE DE DATOS'!$O671="Anual")))))</f>
        <v>0</v>
      </c>
      <c r="C671" s="13" t="str">
        <f>IF(B671,COUNTIF($B$2:B671,TRUE()),"")</f>
        <v/>
      </c>
    </row>
    <row r="672" spans="1:3" x14ac:dyDescent="0.25">
      <c r="A672" s="13"/>
      <c r="B672" s="13" t="b">
        <f>AND('BASE DE DATOS'!$A672='Tablero Indicadores 2 Trimestre'!$G$2,IF('Tablero Indicadores 2 Trimestre'!$G$3="Primer Trimestre",OR('BASE DE DATOS'!$O672="Trimestral",'BASE DE DATOS'!$O672="Mensual"),IF('Tablero Indicadores 2 Trimestre'!$G$3="Segundo Trimestre",OR('BASE DE DATOS'!$O672="Trimestral",'BASE DE DATOS'!$O672="Mensual",'BASE DE DATOS'!$O672="Semestral"),IF('Tablero Indicadores 2 Trimestre'!$G$3="Tercer Trimestre",OR('BASE DE DATOS'!$O672="Trimestral",'BASE DE DATOS'!$O672="Mensual"),OR('BASE DE DATOS'!$O672="Trimestral",'BASE DE DATOS'!$O672="Mensual",'BASE DE DATOS'!$O672="Semestral",'BASE DE DATOS'!$O672="Anual")))))</f>
        <v>0</v>
      </c>
      <c r="C672" s="13" t="str">
        <f>IF(B672,COUNTIF($B$2:B672,TRUE()),"")</f>
        <v/>
      </c>
    </row>
    <row r="673" spans="1:3" x14ac:dyDescent="0.25">
      <c r="A673" s="13"/>
      <c r="B673" s="13" t="b">
        <f>AND('BASE DE DATOS'!$A673='Tablero Indicadores 2 Trimestre'!$G$2,IF('Tablero Indicadores 2 Trimestre'!$G$3="Primer Trimestre",OR('BASE DE DATOS'!$O673="Trimestral",'BASE DE DATOS'!$O673="Mensual"),IF('Tablero Indicadores 2 Trimestre'!$G$3="Segundo Trimestre",OR('BASE DE DATOS'!$O673="Trimestral",'BASE DE DATOS'!$O673="Mensual",'BASE DE DATOS'!$O673="Semestral"),IF('Tablero Indicadores 2 Trimestre'!$G$3="Tercer Trimestre",OR('BASE DE DATOS'!$O673="Trimestral",'BASE DE DATOS'!$O673="Mensual"),OR('BASE DE DATOS'!$O673="Trimestral",'BASE DE DATOS'!$O673="Mensual",'BASE DE DATOS'!$O673="Semestral",'BASE DE DATOS'!$O673="Anual")))))</f>
        <v>0</v>
      </c>
      <c r="C673" s="13" t="str">
        <f>IF(B673,COUNTIF($B$2:B673,TRUE()),"")</f>
        <v/>
      </c>
    </row>
    <row r="674" spans="1:3" x14ac:dyDescent="0.25">
      <c r="A674" s="13"/>
      <c r="B674" s="13" t="b">
        <f>AND('BASE DE DATOS'!$A674='Tablero Indicadores 2 Trimestre'!$G$2,IF('Tablero Indicadores 2 Trimestre'!$G$3="Primer Trimestre",OR('BASE DE DATOS'!$O674="Trimestral",'BASE DE DATOS'!$O674="Mensual"),IF('Tablero Indicadores 2 Trimestre'!$G$3="Segundo Trimestre",OR('BASE DE DATOS'!$O674="Trimestral",'BASE DE DATOS'!$O674="Mensual",'BASE DE DATOS'!$O674="Semestral"),IF('Tablero Indicadores 2 Trimestre'!$G$3="Tercer Trimestre",OR('BASE DE DATOS'!$O674="Trimestral",'BASE DE DATOS'!$O674="Mensual"),OR('BASE DE DATOS'!$O674="Trimestral",'BASE DE DATOS'!$O674="Mensual",'BASE DE DATOS'!$O674="Semestral",'BASE DE DATOS'!$O674="Anual")))))</f>
        <v>0</v>
      </c>
      <c r="C674" s="13" t="str">
        <f>IF(B674,COUNTIF($B$2:B674,TRUE()),"")</f>
        <v/>
      </c>
    </row>
    <row r="675" spans="1:3" x14ac:dyDescent="0.25">
      <c r="A675" s="13"/>
      <c r="B675" s="13" t="b">
        <f>AND('BASE DE DATOS'!$A675='Tablero Indicadores 2 Trimestre'!$G$2,IF('Tablero Indicadores 2 Trimestre'!$G$3="Primer Trimestre",OR('BASE DE DATOS'!$O675="Trimestral",'BASE DE DATOS'!$O675="Mensual"),IF('Tablero Indicadores 2 Trimestre'!$G$3="Segundo Trimestre",OR('BASE DE DATOS'!$O675="Trimestral",'BASE DE DATOS'!$O675="Mensual",'BASE DE DATOS'!$O675="Semestral"),IF('Tablero Indicadores 2 Trimestre'!$G$3="Tercer Trimestre",OR('BASE DE DATOS'!$O675="Trimestral",'BASE DE DATOS'!$O675="Mensual"),OR('BASE DE DATOS'!$O675="Trimestral",'BASE DE DATOS'!$O675="Mensual",'BASE DE DATOS'!$O675="Semestral",'BASE DE DATOS'!$O675="Anual")))))</f>
        <v>0</v>
      </c>
      <c r="C675" s="13" t="str">
        <f>IF(B675,COUNTIF($B$2:B675,TRUE()),"")</f>
        <v/>
      </c>
    </row>
    <row r="676" spans="1:3" x14ac:dyDescent="0.25">
      <c r="A676" s="13"/>
      <c r="B676" s="13" t="b">
        <f>AND('BASE DE DATOS'!$A676='Tablero Indicadores 2 Trimestre'!$G$2,IF('Tablero Indicadores 2 Trimestre'!$G$3="Primer Trimestre",OR('BASE DE DATOS'!$O676="Trimestral",'BASE DE DATOS'!$O676="Mensual"),IF('Tablero Indicadores 2 Trimestre'!$G$3="Segundo Trimestre",OR('BASE DE DATOS'!$O676="Trimestral",'BASE DE DATOS'!$O676="Mensual",'BASE DE DATOS'!$O676="Semestral"),IF('Tablero Indicadores 2 Trimestre'!$G$3="Tercer Trimestre",OR('BASE DE DATOS'!$O676="Trimestral",'BASE DE DATOS'!$O676="Mensual"),OR('BASE DE DATOS'!$O676="Trimestral",'BASE DE DATOS'!$O676="Mensual",'BASE DE DATOS'!$O676="Semestral",'BASE DE DATOS'!$O676="Anual")))))</f>
        <v>0</v>
      </c>
      <c r="C676" s="13" t="str">
        <f>IF(B676,COUNTIF($B$2:B676,TRUE()),"")</f>
        <v/>
      </c>
    </row>
    <row r="677" spans="1:3" x14ac:dyDescent="0.25">
      <c r="A677" s="13"/>
      <c r="B677" s="13" t="b">
        <f>AND('BASE DE DATOS'!$A677='Tablero Indicadores 2 Trimestre'!$G$2,IF('Tablero Indicadores 2 Trimestre'!$G$3="Primer Trimestre",OR('BASE DE DATOS'!$O677="Trimestral",'BASE DE DATOS'!$O677="Mensual"),IF('Tablero Indicadores 2 Trimestre'!$G$3="Segundo Trimestre",OR('BASE DE DATOS'!$O677="Trimestral",'BASE DE DATOS'!$O677="Mensual",'BASE DE DATOS'!$O677="Semestral"),IF('Tablero Indicadores 2 Trimestre'!$G$3="Tercer Trimestre",OR('BASE DE DATOS'!$O677="Trimestral",'BASE DE DATOS'!$O677="Mensual"),OR('BASE DE DATOS'!$O677="Trimestral",'BASE DE DATOS'!$O677="Mensual",'BASE DE DATOS'!$O677="Semestral",'BASE DE DATOS'!$O677="Anual")))))</f>
        <v>0</v>
      </c>
      <c r="C677" s="13" t="str">
        <f>IF(B677,COUNTIF($B$2:B677,TRUE()),"")</f>
        <v/>
      </c>
    </row>
    <row r="678" spans="1:3" x14ac:dyDescent="0.25">
      <c r="A678" s="13"/>
      <c r="B678" s="13" t="b">
        <f>AND('BASE DE DATOS'!$A678='Tablero Indicadores 2 Trimestre'!$G$2,IF('Tablero Indicadores 2 Trimestre'!$G$3="Primer Trimestre",OR('BASE DE DATOS'!$O678="Trimestral",'BASE DE DATOS'!$O678="Mensual"),IF('Tablero Indicadores 2 Trimestre'!$G$3="Segundo Trimestre",OR('BASE DE DATOS'!$O678="Trimestral",'BASE DE DATOS'!$O678="Mensual",'BASE DE DATOS'!$O678="Semestral"),IF('Tablero Indicadores 2 Trimestre'!$G$3="Tercer Trimestre",OR('BASE DE DATOS'!$O678="Trimestral",'BASE DE DATOS'!$O678="Mensual"),OR('BASE DE DATOS'!$O678="Trimestral",'BASE DE DATOS'!$O678="Mensual",'BASE DE DATOS'!$O678="Semestral",'BASE DE DATOS'!$O678="Anual")))))</f>
        <v>0</v>
      </c>
      <c r="C678" s="13" t="str">
        <f>IF(B678,COUNTIF($B$2:B678,TRUE()),"")</f>
        <v/>
      </c>
    </row>
    <row r="679" spans="1:3" x14ac:dyDescent="0.25">
      <c r="A679" s="13"/>
      <c r="B679" s="13" t="b">
        <f>AND('BASE DE DATOS'!$A679='Tablero Indicadores 2 Trimestre'!$G$2,IF('Tablero Indicadores 2 Trimestre'!$G$3="Primer Trimestre",OR('BASE DE DATOS'!$O679="Trimestral",'BASE DE DATOS'!$O679="Mensual"),IF('Tablero Indicadores 2 Trimestre'!$G$3="Segundo Trimestre",OR('BASE DE DATOS'!$O679="Trimestral",'BASE DE DATOS'!$O679="Mensual",'BASE DE DATOS'!$O679="Semestral"),IF('Tablero Indicadores 2 Trimestre'!$G$3="Tercer Trimestre",OR('BASE DE DATOS'!$O679="Trimestral",'BASE DE DATOS'!$O679="Mensual"),OR('BASE DE DATOS'!$O679="Trimestral",'BASE DE DATOS'!$O679="Mensual",'BASE DE DATOS'!$O679="Semestral",'BASE DE DATOS'!$O679="Anual")))))</f>
        <v>0</v>
      </c>
      <c r="C679" s="13" t="str">
        <f>IF(B679,COUNTIF($B$2:B679,TRUE()),"")</f>
        <v/>
      </c>
    </row>
    <row r="680" spans="1:3" x14ac:dyDescent="0.25">
      <c r="A680" s="13"/>
      <c r="B680" s="13" t="b">
        <f>AND('BASE DE DATOS'!$A680='Tablero Indicadores 2 Trimestre'!$G$2,IF('Tablero Indicadores 2 Trimestre'!$G$3="Primer Trimestre",OR('BASE DE DATOS'!$O680="Trimestral",'BASE DE DATOS'!$O680="Mensual"),IF('Tablero Indicadores 2 Trimestre'!$G$3="Segundo Trimestre",OR('BASE DE DATOS'!$O680="Trimestral",'BASE DE DATOS'!$O680="Mensual",'BASE DE DATOS'!$O680="Semestral"),IF('Tablero Indicadores 2 Trimestre'!$G$3="Tercer Trimestre",OR('BASE DE DATOS'!$O680="Trimestral",'BASE DE DATOS'!$O680="Mensual"),OR('BASE DE DATOS'!$O680="Trimestral",'BASE DE DATOS'!$O680="Mensual",'BASE DE DATOS'!$O680="Semestral",'BASE DE DATOS'!$O680="Anual")))))</f>
        <v>0</v>
      </c>
      <c r="C680" s="13" t="str">
        <f>IF(B680,COUNTIF($B$2:B680,TRUE()),"")</f>
        <v/>
      </c>
    </row>
    <row r="681" spans="1:3" x14ac:dyDescent="0.25">
      <c r="A681" s="13"/>
      <c r="B681" s="13" t="b">
        <f>AND('BASE DE DATOS'!$A681='Tablero Indicadores 2 Trimestre'!$G$2,IF('Tablero Indicadores 2 Trimestre'!$G$3="Primer Trimestre",OR('BASE DE DATOS'!$O681="Trimestral",'BASE DE DATOS'!$O681="Mensual"),IF('Tablero Indicadores 2 Trimestre'!$G$3="Segundo Trimestre",OR('BASE DE DATOS'!$O681="Trimestral",'BASE DE DATOS'!$O681="Mensual",'BASE DE DATOS'!$O681="Semestral"),IF('Tablero Indicadores 2 Trimestre'!$G$3="Tercer Trimestre",OR('BASE DE DATOS'!$O681="Trimestral",'BASE DE DATOS'!$O681="Mensual"),OR('BASE DE DATOS'!$O681="Trimestral",'BASE DE DATOS'!$O681="Mensual",'BASE DE DATOS'!$O681="Semestral",'BASE DE DATOS'!$O681="Anual")))))</f>
        <v>0</v>
      </c>
      <c r="C681" s="13" t="str">
        <f>IF(B681,COUNTIF($B$2:B681,TRUE()),"")</f>
        <v/>
      </c>
    </row>
    <row r="682" spans="1:3" x14ac:dyDescent="0.25">
      <c r="A682" s="13"/>
      <c r="B682" s="13" t="b">
        <f>AND('BASE DE DATOS'!$A682='Tablero Indicadores 2 Trimestre'!$G$2,IF('Tablero Indicadores 2 Trimestre'!$G$3="Primer Trimestre",OR('BASE DE DATOS'!$O682="Trimestral",'BASE DE DATOS'!$O682="Mensual"),IF('Tablero Indicadores 2 Trimestre'!$G$3="Segundo Trimestre",OR('BASE DE DATOS'!$O682="Trimestral",'BASE DE DATOS'!$O682="Mensual",'BASE DE DATOS'!$O682="Semestral"),IF('Tablero Indicadores 2 Trimestre'!$G$3="Tercer Trimestre",OR('BASE DE DATOS'!$O682="Trimestral",'BASE DE DATOS'!$O682="Mensual"),OR('BASE DE DATOS'!$O682="Trimestral",'BASE DE DATOS'!$O682="Mensual",'BASE DE DATOS'!$O682="Semestral",'BASE DE DATOS'!$O682="Anual")))))</f>
        <v>0</v>
      </c>
      <c r="C682" s="13" t="str">
        <f>IF(B682,COUNTIF($B$2:B682,TRUE()),"")</f>
        <v/>
      </c>
    </row>
    <row r="683" spans="1:3" x14ac:dyDescent="0.25">
      <c r="A683" s="13"/>
      <c r="B683" s="13" t="b">
        <f>AND('BASE DE DATOS'!$A683='Tablero Indicadores 2 Trimestre'!$G$2,IF('Tablero Indicadores 2 Trimestre'!$G$3="Primer Trimestre",OR('BASE DE DATOS'!$O683="Trimestral",'BASE DE DATOS'!$O683="Mensual"),IF('Tablero Indicadores 2 Trimestre'!$G$3="Segundo Trimestre",OR('BASE DE DATOS'!$O683="Trimestral",'BASE DE DATOS'!$O683="Mensual",'BASE DE DATOS'!$O683="Semestral"),IF('Tablero Indicadores 2 Trimestre'!$G$3="Tercer Trimestre",OR('BASE DE DATOS'!$O683="Trimestral",'BASE DE DATOS'!$O683="Mensual"),OR('BASE DE DATOS'!$O683="Trimestral",'BASE DE DATOS'!$O683="Mensual",'BASE DE DATOS'!$O683="Semestral",'BASE DE DATOS'!$O683="Anual")))))</f>
        <v>0</v>
      </c>
      <c r="C683" s="13" t="str">
        <f>IF(B683,COUNTIF($B$2:B683,TRUE()),"")</f>
        <v/>
      </c>
    </row>
    <row r="684" spans="1:3" x14ac:dyDescent="0.25">
      <c r="A684" s="13"/>
      <c r="B684" s="13" t="b">
        <f>AND('BASE DE DATOS'!$A684='Tablero Indicadores 2 Trimestre'!$G$2,IF('Tablero Indicadores 2 Trimestre'!$G$3="Primer Trimestre",OR('BASE DE DATOS'!$O684="Trimestral",'BASE DE DATOS'!$O684="Mensual"),IF('Tablero Indicadores 2 Trimestre'!$G$3="Segundo Trimestre",OR('BASE DE DATOS'!$O684="Trimestral",'BASE DE DATOS'!$O684="Mensual",'BASE DE DATOS'!$O684="Semestral"),IF('Tablero Indicadores 2 Trimestre'!$G$3="Tercer Trimestre",OR('BASE DE DATOS'!$O684="Trimestral",'BASE DE DATOS'!$O684="Mensual"),OR('BASE DE DATOS'!$O684="Trimestral",'BASE DE DATOS'!$O684="Mensual",'BASE DE DATOS'!$O684="Semestral",'BASE DE DATOS'!$O684="Anual")))))</f>
        <v>0</v>
      </c>
      <c r="C684" s="13" t="str">
        <f>IF(B684,COUNTIF($B$2:B684,TRUE()),"")</f>
        <v/>
      </c>
    </row>
    <row r="685" spans="1:3" x14ac:dyDescent="0.25">
      <c r="A685" s="13"/>
      <c r="B685" s="13" t="b">
        <f>AND('BASE DE DATOS'!$A685='Tablero Indicadores 2 Trimestre'!$G$2,IF('Tablero Indicadores 2 Trimestre'!$G$3="Primer Trimestre",OR('BASE DE DATOS'!$O685="Trimestral",'BASE DE DATOS'!$O685="Mensual"),IF('Tablero Indicadores 2 Trimestre'!$G$3="Segundo Trimestre",OR('BASE DE DATOS'!$O685="Trimestral",'BASE DE DATOS'!$O685="Mensual",'BASE DE DATOS'!$O685="Semestral"),IF('Tablero Indicadores 2 Trimestre'!$G$3="Tercer Trimestre",OR('BASE DE DATOS'!$O685="Trimestral",'BASE DE DATOS'!$O685="Mensual"),OR('BASE DE DATOS'!$O685="Trimestral",'BASE DE DATOS'!$O685="Mensual",'BASE DE DATOS'!$O685="Semestral",'BASE DE DATOS'!$O685="Anual")))))</f>
        <v>0</v>
      </c>
      <c r="C685" s="13" t="str">
        <f>IF(B685,COUNTIF($B$2:B685,TRUE()),"")</f>
        <v/>
      </c>
    </row>
    <row r="686" spans="1:3" x14ac:dyDescent="0.25">
      <c r="A686" s="13"/>
      <c r="B686" s="13" t="b">
        <f>AND('BASE DE DATOS'!$A686='Tablero Indicadores 2 Trimestre'!$G$2,IF('Tablero Indicadores 2 Trimestre'!$G$3="Primer Trimestre",OR('BASE DE DATOS'!$O686="Trimestral",'BASE DE DATOS'!$O686="Mensual"),IF('Tablero Indicadores 2 Trimestre'!$G$3="Segundo Trimestre",OR('BASE DE DATOS'!$O686="Trimestral",'BASE DE DATOS'!$O686="Mensual",'BASE DE DATOS'!$O686="Semestral"),IF('Tablero Indicadores 2 Trimestre'!$G$3="Tercer Trimestre",OR('BASE DE DATOS'!$O686="Trimestral",'BASE DE DATOS'!$O686="Mensual"),OR('BASE DE DATOS'!$O686="Trimestral",'BASE DE DATOS'!$O686="Mensual",'BASE DE DATOS'!$O686="Semestral",'BASE DE DATOS'!$O686="Anual")))))</f>
        <v>0</v>
      </c>
      <c r="C686" s="13" t="str">
        <f>IF(B686,COUNTIF($B$2:B686,TRUE()),"")</f>
        <v/>
      </c>
    </row>
    <row r="687" spans="1:3" x14ac:dyDescent="0.25">
      <c r="A687" s="13"/>
      <c r="B687" s="13" t="b">
        <f>AND('BASE DE DATOS'!$A687='Tablero Indicadores 2 Trimestre'!$G$2,IF('Tablero Indicadores 2 Trimestre'!$G$3="Primer Trimestre",OR('BASE DE DATOS'!$O687="Trimestral",'BASE DE DATOS'!$O687="Mensual"),IF('Tablero Indicadores 2 Trimestre'!$G$3="Segundo Trimestre",OR('BASE DE DATOS'!$O687="Trimestral",'BASE DE DATOS'!$O687="Mensual",'BASE DE DATOS'!$O687="Semestral"),IF('Tablero Indicadores 2 Trimestre'!$G$3="Tercer Trimestre",OR('BASE DE DATOS'!$O687="Trimestral",'BASE DE DATOS'!$O687="Mensual"),OR('BASE DE DATOS'!$O687="Trimestral",'BASE DE DATOS'!$O687="Mensual",'BASE DE DATOS'!$O687="Semestral",'BASE DE DATOS'!$O687="Anual")))))</f>
        <v>0</v>
      </c>
      <c r="C687" s="13" t="str">
        <f>IF(B687,COUNTIF($B$2:B687,TRUE()),"")</f>
        <v/>
      </c>
    </row>
    <row r="688" spans="1:3" x14ac:dyDescent="0.25">
      <c r="A688" s="13"/>
      <c r="B688" s="13" t="b">
        <f>AND('BASE DE DATOS'!$A688='Tablero Indicadores 2 Trimestre'!$G$2,IF('Tablero Indicadores 2 Trimestre'!$G$3="Primer Trimestre",OR('BASE DE DATOS'!$O688="Trimestral",'BASE DE DATOS'!$O688="Mensual"),IF('Tablero Indicadores 2 Trimestre'!$G$3="Segundo Trimestre",OR('BASE DE DATOS'!$O688="Trimestral",'BASE DE DATOS'!$O688="Mensual",'BASE DE DATOS'!$O688="Semestral"),IF('Tablero Indicadores 2 Trimestre'!$G$3="Tercer Trimestre",OR('BASE DE DATOS'!$O688="Trimestral",'BASE DE DATOS'!$O688="Mensual"),OR('BASE DE DATOS'!$O688="Trimestral",'BASE DE DATOS'!$O688="Mensual",'BASE DE DATOS'!$O688="Semestral",'BASE DE DATOS'!$O688="Anual")))))</f>
        <v>0</v>
      </c>
      <c r="C688" s="13" t="str">
        <f>IF(B688,COUNTIF($B$2:B688,TRUE()),"")</f>
        <v/>
      </c>
    </row>
    <row r="689" spans="1:3" x14ac:dyDescent="0.25">
      <c r="A689" s="13"/>
      <c r="B689" s="13" t="b">
        <f>AND('BASE DE DATOS'!$A689='Tablero Indicadores 2 Trimestre'!$G$2,IF('Tablero Indicadores 2 Trimestre'!$G$3="Primer Trimestre",OR('BASE DE DATOS'!$O689="Trimestral",'BASE DE DATOS'!$O689="Mensual"),IF('Tablero Indicadores 2 Trimestre'!$G$3="Segundo Trimestre",OR('BASE DE DATOS'!$O689="Trimestral",'BASE DE DATOS'!$O689="Mensual",'BASE DE DATOS'!$O689="Semestral"),IF('Tablero Indicadores 2 Trimestre'!$G$3="Tercer Trimestre",OR('BASE DE DATOS'!$O689="Trimestral",'BASE DE DATOS'!$O689="Mensual"),OR('BASE DE DATOS'!$O689="Trimestral",'BASE DE DATOS'!$O689="Mensual",'BASE DE DATOS'!$O689="Semestral",'BASE DE DATOS'!$O689="Anual")))))</f>
        <v>0</v>
      </c>
      <c r="C689" s="13" t="str">
        <f>IF(B689,COUNTIF($B$2:B689,TRUE()),"")</f>
        <v/>
      </c>
    </row>
    <row r="690" spans="1:3" x14ac:dyDescent="0.25">
      <c r="A690" s="13"/>
      <c r="B690" s="13" t="b">
        <f>AND('BASE DE DATOS'!$A690='Tablero Indicadores 2 Trimestre'!$G$2,IF('Tablero Indicadores 2 Trimestre'!$G$3="Primer Trimestre",OR('BASE DE DATOS'!$O690="Trimestral",'BASE DE DATOS'!$O690="Mensual"),IF('Tablero Indicadores 2 Trimestre'!$G$3="Segundo Trimestre",OR('BASE DE DATOS'!$O690="Trimestral",'BASE DE DATOS'!$O690="Mensual",'BASE DE DATOS'!$O690="Semestral"),IF('Tablero Indicadores 2 Trimestre'!$G$3="Tercer Trimestre",OR('BASE DE DATOS'!$O690="Trimestral",'BASE DE DATOS'!$O690="Mensual"),OR('BASE DE DATOS'!$O690="Trimestral",'BASE DE DATOS'!$O690="Mensual",'BASE DE DATOS'!$O690="Semestral",'BASE DE DATOS'!$O690="Anual")))))</f>
        <v>0</v>
      </c>
      <c r="C690" s="13" t="str">
        <f>IF(B690,COUNTIF($B$2:B690,TRUE()),"")</f>
        <v/>
      </c>
    </row>
    <row r="691" spans="1:3" x14ac:dyDescent="0.25">
      <c r="A691" s="13"/>
      <c r="B691" s="13" t="b">
        <f>AND('BASE DE DATOS'!$A691='Tablero Indicadores 2 Trimestre'!$G$2,IF('Tablero Indicadores 2 Trimestre'!$G$3="Primer Trimestre",OR('BASE DE DATOS'!$O691="Trimestral",'BASE DE DATOS'!$O691="Mensual"),IF('Tablero Indicadores 2 Trimestre'!$G$3="Segundo Trimestre",OR('BASE DE DATOS'!$O691="Trimestral",'BASE DE DATOS'!$O691="Mensual",'BASE DE DATOS'!$O691="Semestral"),IF('Tablero Indicadores 2 Trimestre'!$G$3="Tercer Trimestre",OR('BASE DE DATOS'!$O691="Trimestral",'BASE DE DATOS'!$O691="Mensual"),OR('BASE DE DATOS'!$O691="Trimestral",'BASE DE DATOS'!$O691="Mensual",'BASE DE DATOS'!$O691="Semestral",'BASE DE DATOS'!$O691="Anual")))))</f>
        <v>0</v>
      </c>
      <c r="C691" s="13" t="str">
        <f>IF(B691,COUNTIF($B$2:B691,TRUE()),"")</f>
        <v/>
      </c>
    </row>
    <row r="692" spans="1:3" x14ac:dyDescent="0.25">
      <c r="A692" s="13"/>
      <c r="B692" s="13" t="b">
        <f>AND('BASE DE DATOS'!$A692='Tablero Indicadores 2 Trimestre'!$G$2,IF('Tablero Indicadores 2 Trimestre'!$G$3="Primer Trimestre",OR('BASE DE DATOS'!$O692="Trimestral",'BASE DE DATOS'!$O692="Mensual"),IF('Tablero Indicadores 2 Trimestre'!$G$3="Segundo Trimestre",OR('BASE DE DATOS'!$O692="Trimestral",'BASE DE DATOS'!$O692="Mensual",'BASE DE DATOS'!$O692="Semestral"),IF('Tablero Indicadores 2 Trimestre'!$G$3="Tercer Trimestre",OR('BASE DE DATOS'!$O692="Trimestral",'BASE DE DATOS'!$O692="Mensual"),OR('BASE DE DATOS'!$O692="Trimestral",'BASE DE DATOS'!$O692="Mensual",'BASE DE DATOS'!$O692="Semestral",'BASE DE DATOS'!$O692="Anual")))))</f>
        <v>0</v>
      </c>
      <c r="C692" s="13" t="str">
        <f>IF(B692,COUNTIF($B$2:B692,TRUE()),"")</f>
        <v/>
      </c>
    </row>
    <row r="693" spans="1:3" x14ac:dyDescent="0.25">
      <c r="A693" s="13"/>
      <c r="B693" s="13" t="b">
        <f>AND('BASE DE DATOS'!$A693='Tablero Indicadores 2 Trimestre'!$G$2,IF('Tablero Indicadores 2 Trimestre'!$G$3="Primer Trimestre",OR('BASE DE DATOS'!$O693="Trimestral",'BASE DE DATOS'!$O693="Mensual"),IF('Tablero Indicadores 2 Trimestre'!$G$3="Segundo Trimestre",OR('BASE DE DATOS'!$O693="Trimestral",'BASE DE DATOS'!$O693="Mensual",'BASE DE DATOS'!$O693="Semestral"),IF('Tablero Indicadores 2 Trimestre'!$G$3="Tercer Trimestre",OR('BASE DE DATOS'!$O693="Trimestral",'BASE DE DATOS'!$O693="Mensual"),OR('BASE DE DATOS'!$O693="Trimestral",'BASE DE DATOS'!$O693="Mensual",'BASE DE DATOS'!$O693="Semestral",'BASE DE DATOS'!$O693="Anual")))))</f>
        <v>0</v>
      </c>
      <c r="C693" s="13" t="str">
        <f>IF(B693,COUNTIF($B$2:B693,TRUE()),"")</f>
        <v/>
      </c>
    </row>
    <row r="694" spans="1:3" x14ac:dyDescent="0.25">
      <c r="A694" s="13"/>
      <c r="B694" s="13" t="b">
        <f>AND('BASE DE DATOS'!$A694='Tablero Indicadores 2 Trimestre'!$G$2,IF('Tablero Indicadores 2 Trimestre'!$G$3="Primer Trimestre",OR('BASE DE DATOS'!$O694="Trimestral",'BASE DE DATOS'!$O694="Mensual"),IF('Tablero Indicadores 2 Trimestre'!$G$3="Segundo Trimestre",OR('BASE DE DATOS'!$O694="Trimestral",'BASE DE DATOS'!$O694="Mensual",'BASE DE DATOS'!$O694="Semestral"),IF('Tablero Indicadores 2 Trimestre'!$G$3="Tercer Trimestre",OR('BASE DE DATOS'!$O694="Trimestral",'BASE DE DATOS'!$O694="Mensual"),OR('BASE DE DATOS'!$O694="Trimestral",'BASE DE DATOS'!$O694="Mensual",'BASE DE DATOS'!$O694="Semestral",'BASE DE DATOS'!$O694="Anual")))))</f>
        <v>0</v>
      </c>
      <c r="C694" s="13" t="str">
        <f>IF(B694,COUNTIF($B$2:B694,TRUE()),"")</f>
        <v/>
      </c>
    </row>
    <row r="695" spans="1:3" x14ac:dyDescent="0.25">
      <c r="A695" s="13"/>
      <c r="B695" s="13" t="b">
        <f>AND('BASE DE DATOS'!$A695='Tablero Indicadores 2 Trimestre'!$G$2,IF('Tablero Indicadores 2 Trimestre'!$G$3="Primer Trimestre",OR('BASE DE DATOS'!$O695="Trimestral",'BASE DE DATOS'!$O695="Mensual"),IF('Tablero Indicadores 2 Trimestre'!$G$3="Segundo Trimestre",OR('BASE DE DATOS'!$O695="Trimestral",'BASE DE DATOS'!$O695="Mensual",'BASE DE DATOS'!$O695="Semestral"),IF('Tablero Indicadores 2 Trimestre'!$G$3="Tercer Trimestre",OR('BASE DE DATOS'!$O695="Trimestral",'BASE DE DATOS'!$O695="Mensual"),OR('BASE DE DATOS'!$O695="Trimestral",'BASE DE DATOS'!$O695="Mensual",'BASE DE DATOS'!$O695="Semestral",'BASE DE DATOS'!$O695="Anual")))))</f>
        <v>0</v>
      </c>
      <c r="C695" s="13" t="str">
        <f>IF(B695,COUNTIF($B$2:B695,TRUE()),"")</f>
        <v/>
      </c>
    </row>
    <row r="696" spans="1:3" x14ac:dyDescent="0.25">
      <c r="A696" s="13"/>
      <c r="B696" s="13" t="b">
        <f>AND('BASE DE DATOS'!$A696='Tablero Indicadores 2 Trimestre'!$G$2,IF('Tablero Indicadores 2 Trimestre'!$G$3="Primer Trimestre",OR('BASE DE DATOS'!$O696="Trimestral",'BASE DE DATOS'!$O696="Mensual"),IF('Tablero Indicadores 2 Trimestre'!$G$3="Segundo Trimestre",OR('BASE DE DATOS'!$O696="Trimestral",'BASE DE DATOS'!$O696="Mensual",'BASE DE DATOS'!$O696="Semestral"),IF('Tablero Indicadores 2 Trimestre'!$G$3="Tercer Trimestre",OR('BASE DE DATOS'!$O696="Trimestral",'BASE DE DATOS'!$O696="Mensual"),OR('BASE DE DATOS'!$O696="Trimestral",'BASE DE DATOS'!$O696="Mensual",'BASE DE DATOS'!$O696="Semestral",'BASE DE DATOS'!$O696="Anual")))))</f>
        <v>0</v>
      </c>
      <c r="C696" s="13" t="str">
        <f>IF(B696,COUNTIF($B$2:B696,TRUE()),"")</f>
        <v/>
      </c>
    </row>
    <row r="697" spans="1:3" x14ac:dyDescent="0.25">
      <c r="A697" s="13"/>
      <c r="B697" s="13" t="b">
        <f>AND('BASE DE DATOS'!$A697='Tablero Indicadores 2 Trimestre'!$G$2,IF('Tablero Indicadores 2 Trimestre'!$G$3="Primer Trimestre",OR('BASE DE DATOS'!$O697="Trimestral",'BASE DE DATOS'!$O697="Mensual"),IF('Tablero Indicadores 2 Trimestre'!$G$3="Segundo Trimestre",OR('BASE DE DATOS'!$O697="Trimestral",'BASE DE DATOS'!$O697="Mensual",'BASE DE DATOS'!$O697="Semestral"),IF('Tablero Indicadores 2 Trimestre'!$G$3="Tercer Trimestre",OR('BASE DE DATOS'!$O697="Trimestral",'BASE DE DATOS'!$O697="Mensual"),OR('BASE DE DATOS'!$O697="Trimestral",'BASE DE DATOS'!$O697="Mensual",'BASE DE DATOS'!$O697="Semestral",'BASE DE DATOS'!$O697="Anual")))))</f>
        <v>0</v>
      </c>
      <c r="C697" s="13" t="str">
        <f>IF(B697,COUNTIF($B$2:B697,TRUE()),"")</f>
        <v/>
      </c>
    </row>
    <row r="698" spans="1:3" x14ac:dyDescent="0.25">
      <c r="A698" s="13"/>
      <c r="B698" s="13" t="b">
        <f>AND('BASE DE DATOS'!$A698='Tablero Indicadores 2 Trimestre'!$G$2,IF('Tablero Indicadores 2 Trimestre'!$G$3="Primer Trimestre",OR('BASE DE DATOS'!$O698="Trimestral",'BASE DE DATOS'!$O698="Mensual"),IF('Tablero Indicadores 2 Trimestre'!$G$3="Segundo Trimestre",OR('BASE DE DATOS'!$O698="Trimestral",'BASE DE DATOS'!$O698="Mensual",'BASE DE DATOS'!$O698="Semestral"),IF('Tablero Indicadores 2 Trimestre'!$G$3="Tercer Trimestre",OR('BASE DE DATOS'!$O698="Trimestral",'BASE DE DATOS'!$O698="Mensual"),OR('BASE DE DATOS'!$O698="Trimestral",'BASE DE DATOS'!$O698="Mensual",'BASE DE DATOS'!$O698="Semestral",'BASE DE DATOS'!$O698="Anual")))))</f>
        <v>0</v>
      </c>
      <c r="C698" s="13" t="str">
        <f>IF(B698,COUNTIF($B$2:B698,TRUE()),"")</f>
        <v/>
      </c>
    </row>
    <row r="699" spans="1:3" x14ac:dyDescent="0.25">
      <c r="A699" s="13"/>
      <c r="B699" s="13" t="b">
        <f>AND('BASE DE DATOS'!$A699='Tablero Indicadores 2 Trimestre'!$G$2,IF('Tablero Indicadores 2 Trimestre'!$G$3="Primer Trimestre",OR('BASE DE DATOS'!$O699="Trimestral",'BASE DE DATOS'!$O699="Mensual"),IF('Tablero Indicadores 2 Trimestre'!$G$3="Segundo Trimestre",OR('BASE DE DATOS'!$O699="Trimestral",'BASE DE DATOS'!$O699="Mensual",'BASE DE DATOS'!$O699="Semestral"),IF('Tablero Indicadores 2 Trimestre'!$G$3="Tercer Trimestre",OR('BASE DE DATOS'!$O699="Trimestral",'BASE DE DATOS'!$O699="Mensual"),OR('BASE DE DATOS'!$O699="Trimestral",'BASE DE DATOS'!$O699="Mensual",'BASE DE DATOS'!$O699="Semestral",'BASE DE DATOS'!$O699="Anual")))))</f>
        <v>0</v>
      </c>
      <c r="C699" s="13" t="str">
        <f>IF(B699,COUNTIF($B$2:B699,TRUE()),"")</f>
        <v/>
      </c>
    </row>
    <row r="700" spans="1:3" x14ac:dyDescent="0.25">
      <c r="A700" s="13"/>
      <c r="B700" s="13" t="b">
        <f>AND('BASE DE DATOS'!$A700='Tablero Indicadores 2 Trimestre'!$G$2,IF('Tablero Indicadores 2 Trimestre'!$G$3="Primer Trimestre",OR('BASE DE DATOS'!$O700="Trimestral",'BASE DE DATOS'!$O700="Mensual"),IF('Tablero Indicadores 2 Trimestre'!$G$3="Segundo Trimestre",OR('BASE DE DATOS'!$O700="Trimestral",'BASE DE DATOS'!$O700="Mensual",'BASE DE DATOS'!$O700="Semestral"),IF('Tablero Indicadores 2 Trimestre'!$G$3="Tercer Trimestre",OR('BASE DE DATOS'!$O700="Trimestral",'BASE DE DATOS'!$O700="Mensual"),OR('BASE DE DATOS'!$O700="Trimestral",'BASE DE DATOS'!$O700="Mensual",'BASE DE DATOS'!$O700="Semestral",'BASE DE DATOS'!$O700="Anual")))))</f>
        <v>0</v>
      </c>
      <c r="C700" s="13" t="str">
        <f>IF(B700,COUNTIF($B$2:B700,TRUE()),"")</f>
        <v/>
      </c>
    </row>
    <row r="701" spans="1:3" x14ac:dyDescent="0.25">
      <c r="A701" s="13"/>
      <c r="B701" s="13" t="b">
        <f>AND('BASE DE DATOS'!$A701='Tablero Indicadores 2 Trimestre'!$G$2,IF('Tablero Indicadores 2 Trimestre'!$G$3="Primer Trimestre",OR('BASE DE DATOS'!$O701="Trimestral",'BASE DE DATOS'!$O701="Mensual"),IF('Tablero Indicadores 2 Trimestre'!$G$3="Segundo Trimestre",OR('BASE DE DATOS'!$O701="Trimestral",'BASE DE DATOS'!$O701="Mensual",'BASE DE DATOS'!$O701="Semestral"),IF('Tablero Indicadores 2 Trimestre'!$G$3="Tercer Trimestre",OR('BASE DE DATOS'!$O701="Trimestral",'BASE DE DATOS'!$O701="Mensual"),OR('BASE DE DATOS'!$O701="Trimestral",'BASE DE DATOS'!$O701="Mensual",'BASE DE DATOS'!$O701="Semestral",'BASE DE DATOS'!$O701="Anual")))))</f>
        <v>0</v>
      </c>
      <c r="C701" s="13" t="str">
        <f>IF(B701,COUNTIF($B$2:B701,TRUE()),"")</f>
        <v/>
      </c>
    </row>
    <row r="702" spans="1:3" x14ac:dyDescent="0.25">
      <c r="A702" s="13"/>
      <c r="B702" s="13" t="b">
        <f>AND('BASE DE DATOS'!$A702='Tablero Indicadores 2 Trimestre'!$G$2,IF('Tablero Indicadores 2 Trimestre'!$G$3="Primer Trimestre",OR('BASE DE DATOS'!$O702="Trimestral",'BASE DE DATOS'!$O702="Mensual"),IF('Tablero Indicadores 2 Trimestre'!$G$3="Segundo Trimestre",OR('BASE DE DATOS'!$O702="Trimestral",'BASE DE DATOS'!$O702="Mensual",'BASE DE DATOS'!$O702="Semestral"),IF('Tablero Indicadores 2 Trimestre'!$G$3="Tercer Trimestre",OR('BASE DE DATOS'!$O702="Trimestral",'BASE DE DATOS'!$O702="Mensual"),OR('BASE DE DATOS'!$O702="Trimestral",'BASE DE DATOS'!$O702="Mensual",'BASE DE DATOS'!$O702="Semestral",'BASE DE DATOS'!$O702="Anual")))))</f>
        <v>0</v>
      </c>
      <c r="C702" s="13" t="str">
        <f>IF(B702,COUNTIF($B$2:B702,TRUE()),"")</f>
        <v/>
      </c>
    </row>
    <row r="703" spans="1:3" x14ac:dyDescent="0.25">
      <c r="A703" s="13"/>
      <c r="B703" s="13" t="b">
        <f>AND('BASE DE DATOS'!$A703='Tablero Indicadores 2 Trimestre'!$G$2,IF('Tablero Indicadores 2 Trimestre'!$G$3="Primer Trimestre",OR('BASE DE DATOS'!$O703="Trimestral",'BASE DE DATOS'!$O703="Mensual"),IF('Tablero Indicadores 2 Trimestre'!$G$3="Segundo Trimestre",OR('BASE DE DATOS'!$O703="Trimestral",'BASE DE DATOS'!$O703="Mensual",'BASE DE DATOS'!$O703="Semestral"),IF('Tablero Indicadores 2 Trimestre'!$G$3="Tercer Trimestre",OR('BASE DE DATOS'!$O703="Trimestral",'BASE DE DATOS'!$O703="Mensual"),OR('BASE DE DATOS'!$O703="Trimestral",'BASE DE DATOS'!$O703="Mensual",'BASE DE DATOS'!$O703="Semestral",'BASE DE DATOS'!$O703="Anual")))))</f>
        <v>0</v>
      </c>
      <c r="C703" s="13" t="str">
        <f>IF(B703,COUNTIF($B$2:B703,TRUE()),"")</f>
        <v/>
      </c>
    </row>
    <row r="704" spans="1:3" x14ac:dyDescent="0.25">
      <c r="A704" s="13"/>
      <c r="B704" s="13" t="b">
        <f>AND('BASE DE DATOS'!$A704='Tablero Indicadores 2 Trimestre'!$G$2,IF('Tablero Indicadores 2 Trimestre'!$G$3="Primer Trimestre",OR('BASE DE DATOS'!$O704="Trimestral",'BASE DE DATOS'!$O704="Mensual"),IF('Tablero Indicadores 2 Trimestre'!$G$3="Segundo Trimestre",OR('BASE DE DATOS'!$O704="Trimestral",'BASE DE DATOS'!$O704="Mensual",'BASE DE DATOS'!$O704="Semestral"),IF('Tablero Indicadores 2 Trimestre'!$G$3="Tercer Trimestre",OR('BASE DE DATOS'!$O704="Trimestral",'BASE DE DATOS'!$O704="Mensual"),OR('BASE DE DATOS'!$O704="Trimestral",'BASE DE DATOS'!$O704="Mensual",'BASE DE DATOS'!$O704="Semestral",'BASE DE DATOS'!$O704="Anual")))))</f>
        <v>0</v>
      </c>
      <c r="C704" s="13" t="str">
        <f>IF(B704,COUNTIF($B$2:B704,TRUE()),"")</f>
        <v/>
      </c>
    </row>
    <row r="705" spans="1:3" x14ac:dyDescent="0.25">
      <c r="A705" s="13"/>
      <c r="B705" s="13" t="b">
        <f>AND('BASE DE DATOS'!$A705='Tablero Indicadores 2 Trimestre'!$G$2,IF('Tablero Indicadores 2 Trimestre'!$G$3="Primer Trimestre",OR('BASE DE DATOS'!$O705="Trimestral",'BASE DE DATOS'!$O705="Mensual"),IF('Tablero Indicadores 2 Trimestre'!$G$3="Segundo Trimestre",OR('BASE DE DATOS'!$O705="Trimestral",'BASE DE DATOS'!$O705="Mensual",'BASE DE DATOS'!$O705="Semestral"),IF('Tablero Indicadores 2 Trimestre'!$G$3="Tercer Trimestre",OR('BASE DE DATOS'!$O705="Trimestral",'BASE DE DATOS'!$O705="Mensual"),OR('BASE DE DATOS'!$O705="Trimestral",'BASE DE DATOS'!$O705="Mensual",'BASE DE DATOS'!$O705="Semestral",'BASE DE DATOS'!$O705="Anual")))))</f>
        <v>0</v>
      </c>
      <c r="C705" s="13" t="str">
        <f>IF(B705,COUNTIF($B$2:B705,TRUE()),"")</f>
        <v/>
      </c>
    </row>
    <row r="706" spans="1:3" x14ac:dyDescent="0.25">
      <c r="A706" s="13"/>
      <c r="B706" s="13" t="b">
        <f>AND('BASE DE DATOS'!$A706='Tablero Indicadores 2 Trimestre'!$G$2,IF('Tablero Indicadores 2 Trimestre'!$G$3="Primer Trimestre",OR('BASE DE DATOS'!$O706="Trimestral",'BASE DE DATOS'!$O706="Mensual"),IF('Tablero Indicadores 2 Trimestre'!$G$3="Segundo Trimestre",OR('BASE DE DATOS'!$O706="Trimestral",'BASE DE DATOS'!$O706="Mensual",'BASE DE DATOS'!$O706="Semestral"),IF('Tablero Indicadores 2 Trimestre'!$G$3="Tercer Trimestre",OR('BASE DE DATOS'!$O706="Trimestral",'BASE DE DATOS'!$O706="Mensual"),OR('BASE DE DATOS'!$O706="Trimestral",'BASE DE DATOS'!$O706="Mensual",'BASE DE DATOS'!$O706="Semestral",'BASE DE DATOS'!$O706="Anual")))))</f>
        <v>0</v>
      </c>
      <c r="C706" s="13" t="str">
        <f>IF(B706,COUNTIF($B$2:B706,TRUE()),"")</f>
        <v/>
      </c>
    </row>
    <row r="707" spans="1:3" x14ac:dyDescent="0.25">
      <c r="A707" s="13"/>
      <c r="B707" s="13" t="b">
        <f>AND('BASE DE DATOS'!$A707='Tablero Indicadores 2 Trimestre'!$G$2,IF('Tablero Indicadores 2 Trimestre'!$G$3="Primer Trimestre",OR('BASE DE DATOS'!$O707="Trimestral",'BASE DE DATOS'!$O707="Mensual"),IF('Tablero Indicadores 2 Trimestre'!$G$3="Segundo Trimestre",OR('BASE DE DATOS'!$O707="Trimestral",'BASE DE DATOS'!$O707="Mensual",'BASE DE DATOS'!$O707="Semestral"),IF('Tablero Indicadores 2 Trimestre'!$G$3="Tercer Trimestre",OR('BASE DE DATOS'!$O707="Trimestral",'BASE DE DATOS'!$O707="Mensual"),OR('BASE DE DATOS'!$O707="Trimestral",'BASE DE DATOS'!$O707="Mensual",'BASE DE DATOS'!$O707="Semestral",'BASE DE DATOS'!$O707="Anual")))))</f>
        <v>0</v>
      </c>
      <c r="C707" s="13" t="str">
        <f>IF(B707,COUNTIF($B$2:B707,TRUE()),"")</f>
        <v/>
      </c>
    </row>
    <row r="708" spans="1:3" x14ac:dyDescent="0.25">
      <c r="A708" s="13"/>
      <c r="B708" s="13" t="b">
        <f>AND('BASE DE DATOS'!$A708='Tablero Indicadores 2 Trimestre'!$G$2,IF('Tablero Indicadores 2 Trimestre'!$G$3="Primer Trimestre",OR('BASE DE DATOS'!$O708="Trimestral",'BASE DE DATOS'!$O708="Mensual"),IF('Tablero Indicadores 2 Trimestre'!$G$3="Segundo Trimestre",OR('BASE DE DATOS'!$O708="Trimestral",'BASE DE DATOS'!$O708="Mensual",'BASE DE DATOS'!$O708="Semestral"),IF('Tablero Indicadores 2 Trimestre'!$G$3="Tercer Trimestre",OR('BASE DE DATOS'!$O708="Trimestral",'BASE DE DATOS'!$O708="Mensual"),OR('BASE DE DATOS'!$O708="Trimestral",'BASE DE DATOS'!$O708="Mensual",'BASE DE DATOS'!$O708="Semestral",'BASE DE DATOS'!$O708="Anual")))))</f>
        <v>0</v>
      </c>
      <c r="C708" s="13" t="str">
        <f>IF(B708,COUNTIF($B$2:B708,TRUE()),"")</f>
        <v/>
      </c>
    </row>
    <row r="709" spans="1:3" x14ac:dyDescent="0.25">
      <c r="A709" s="13"/>
      <c r="B709" s="13" t="b">
        <f>AND('BASE DE DATOS'!$A709='Tablero Indicadores 2 Trimestre'!$G$2,IF('Tablero Indicadores 2 Trimestre'!$G$3="Primer Trimestre",OR('BASE DE DATOS'!$O709="Trimestral",'BASE DE DATOS'!$O709="Mensual"),IF('Tablero Indicadores 2 Trimestre'!$G$3="Segundo Trimestre",OR('BASE DE DATOS'!$O709="Trimestral",'BASE DE DATOS'!$O709="Mensual",'BASE DE DATOS'!$O709="Semestral"),IF('Tablero Indicadores 2 Trimestre'!$G$3="Tercer Trimestre",OR('BASE DE DATOS'!$O709="Trimestral",'BASE DE DATOS'!$O709="Mensual"),OR('BASE DE DATOS'!$O709="Trimestral",'BASE DE DATOS'!$O709="Mensual",'BASE DE DATOS'!$O709="Semestral",'BASE DE DATOS'!$O709="Anual")))))</f>
        <v>0</v>
      </c>
      <c r="C709" s="13" t="str">
        <f>IF(B709,COUNTIF($B$2:B709,TRUE()),"")</f>
        <v/>
      </c>
    </row>
    <row r="710" spans="1:3" x14ac:dyDescent="0.25">
      <c r="A710" s="13"/>
      <c r="B710" s="13" t="b">
        <f>AND('BASE DE DATOS'!$A710='Tablero Indicadores 2 Trimestre'!$G$2,IF('Tablero Indicadores 2 Trimestre'!$G$3="Primer Trimestre",OR('BASE DE DATOS'!$O710="Trimestral",'BASE DE DATOS'!$O710="Mensual"),IF('Tablero Indicadores 2 Trimestre'!$G$3="Segundo Trimestre",OR('BASE DE DATOS'!$O710="Trimestral",'BASE DE DATOS'!$O710="Mensual",'BASE DE DATOS'!$O710="Semestral"),IF('Tablero Indicadores 2 Trimestre'!$G$3="Tercer Trimestre",OR('BASE DE DATOS'!$O710="Trimestral",'BASE DE DATOS'!$O710="Mensual"),OR('BASE DE DATOS'!$O710="Trimestral",'BASE DE DATOS'!$O710="Mensual",'BASE DE DATOS'!$O710="Semestral",'BASE DE DATOS'!$O710="Anual")))))</f>
        <v>0</v>
      </c>
      <c r="C710" s="13" t="str">
        <f>IF(B710,COUNTIF($B$2:B710,TRUE()),"")</f>
        <v/>
      </c>
    </row>
    <row r="711" spans="1:3" x14ac:dyDescent="0.25">
      <c r="A711" s="13"/>
      <c r="B711" s="13" t="b">
        <f>AND('BASE DE DATOS'!$A711='Tablero Indicadores 2 Trimestre'!$G$2,IF('Tablero Indicadores 2 Trimestre'!$G$3="Primer Trimestre",OR('BASE DE DATOS'!$O711="Trimestral",'BASE DE DATOS'!$O711="Mensual"),IF('Tablero Indicadores 2 Trimestre'!$G$3="Segundo Trimestre",OR('BASE DE DATOS'!$O711="Trimestral",'BASE DE DATOS'!$O711="Mensual",'BASE DE DATOS'!$O711="Semestral"),IF('Tablero Indicadores 2 Trimestre'!$G$3="Tercer Trimestre",OR('BASE DE DATOS'!$O711="Trimestral",'BASE DE DATOS'!$O711="Mensual"),OR('BASE DE DATOS'!$O711="Trimestral",'BASE DE DATOS'!$O711="Mensual",'BASE DE DATOS'!$O711="Semestral",'BASE DE DATOS'!$O711="Anual")))))</f>
        <v>0</v>
      </c>
      <c r="C711" s="13" t="str">
        <f>IF(B711,COUNTIF($B$2:B711,TRUE()),"")</f>
        <v/>
      </c>
    </row>
    <row r="712" spans="1:3" x14ac:dyDescent="0.25">
      <c r="A712" s="13"/>
      <c r="B712" s="13" t="b">
        <f>AND('BASE DE DATOS'!$A712='Tablero Indicadores 2 Trimestre'!$G$2,IF('Tablero Indicadores 2 Trimestre'!$G$3="Primer Trimestre",OR('BASE DE DATOS'!$O712="Trimestral",'BASE DE DATOS'!$O712="Mensual"),IF('Tablero Indicadores 2 Trimestre'!$G$3="Segundo Trimestre",OR('BASE DE DATOS'!$O712="Trimestral",'BASE DE DATOS'!$O712="Mensual",'BASE DE DATOS'!$O712="Semestral"),IF('Tablero Indicadores 2 Trimestre'!$G$3="Tercer Trimestre",OR('BASE DE DATOS'!$O712="Trimestral",'BASE DE DATOS'!$O712="Mensual"),OR('BASE DE DATOS'!$O712="Trimestral",'BASE DE DATOS'!$O712="Mensual",'BASE DE DATOS'!$O712="Semestral",'BASE DE DATOS'!$O712="Anual")))))</f>
        <v>0</v>
      </c>
      <c r="C712" s="13" t="str">
        <f>IF(B712,COUNTIF($B$2:B712,TRUE()),"")</f>
        <v/>
      </c>
    </row>
    <row r="713" spans="1:3" x14ac:dyDescent="0.25">
      <c r="A713" s="13"/>
      <c r="B713" s="13" t="b">
        <f>AND('BASE DE DATOS'!$A713='Tablero Indicadores 2 Trimestre'!$G$2,IF('Tablero Indicadores 2 Trimestre'!$G$3="Primer Trimestre",OR('BASE DE DATOS'!$O713="Trimestral",'BASE DE DATOS'!$O713="Mensual"),IF('Tablero Indicadores 2 Trimestre'!$G$3="Segundo Trimestre",OR('BASE DE DATOS'!$O713="Trimestral",'BASE DE DATOS'!$O713="Mensual",'BASE DE DATOS'!$O713="Semestral"),IF('Tablero Indicadores 2 Trimestre'!$G$3="Tercer Trimestre",OR('BASE DE DATOS'!$O713="Trimestral",'BASE DE DATOS'!$O713="Mensual"),OR('BASE DE DATOS'!$O713="Trimestral",'BASE DE DATOS'!$O713="Mensual",'BASE DE DATOS'!$O713="Semestral",'BASE DE DATOS'!$O713="Anual")))))</f>
        <v>0</v>
      </c>
      <c r="C713" s="13" t="str">
        <f>IF(B713,COUNTIF($B$2:B713,TRUE()),"")</f>
        <v/>
      </c>
    </row>
    <row r="714" spans="1:3" x14ac:dyDescent="0.25">
      <c r="A714" s="13"/>
      <c r="B714" s="13" t="b">
        <f>AND('BASE DE DATOS'!$A714='Tablero Indicadores 2 Trimestre'!$G$2,IF('Tablero Indicadores 2 Trimestre'!$G$3="Primer Trimestre",OR('BASE DE DATOS'!$O714="Trimestral",'BASE DE DATOS'!$O714="Mensual"),IF('Tablero Indicadores 2 Trimestre'!$G$3="Segundo Trimestre",OR('BASE DE DATOS'!$O714="Trimestral",'BASE DE DATOS'!$O714="Mensual",'BASE DE DATOS'!$O714="Semestral"),IF('Tablero Indicadores 2 Trimestre'!$G$3="Tercer Trimestre",OR('BASE DE DATOS'!$O714="Trimestral",'BASE DE DATOS'!$O714="Mensual"),OR('BASE DE DATOS'!$O714="Trimestral",'BASE DE DATOS'!$O714="Mensual",'BASE DE DATOS'!$O714="Semestral",'BASE DE DATOS'!$O714="Anual")))))</f>
        <v>0</v>
      </c>
      <c r="C714" s="13" t="str">
        <f>IF(B714,COUNTIF($B$2:B714,TRUE()),"")</f>
        <v/>
      </c>
    </row>
    <row r="715" spans="1:3" x14ac:dyDescent="0.25">
      <c r="A715" s="13"/>
      <c r="B715" s="13" t="b">
        <f>AND('BASE DE DATOS'!$A715='Tablero Indicadores 2 Trimestre'!$G$2,IF('Tablero Indicadores 2 Trimestre'!$G$3="Primer Trimestre",OR('BASE DE DATOS'!$O715="Trimestral",'BASE DE DATOS'!$O715="Mensual"),IF('Tablero Indicadores 2 Trimestre'!$G$3="Segundo Trimestre",OR('BASE DE DATOS'!$O715="Trimestral",'BASE DE DATOS'!$O715="Mensual",'BASE DE DATOS'!$O715="Semestral"),IF('Tablero Indicadores 2 Trimestre'!$G$3="Tercer Trimestre",OR('BASE DE DATOS'!$O715="Trimestral",'BASE DE DATOS'!$O715="Mensual"),OR('BASE DE DATOS'!$O715="Trimestral",'BASE DE DATOS'!$O715="Mensual",'BASE DE DATOS'!$O715="Semestral",'BASE DE DATOS'!$O715="Anual")))))</f>
        <v>0</v>
      </c>
      <c r="C715" s="13" t="str">
        <f>IF(B715,COUNTIF($B$2:B715,TRUE()),"")</f>
        <v/>
      </c>
    </row>
    <row r="716" spans="1:3" x14ac:dyDescent="0.25">
      <c r="A716" s="13"/>
      <c r="B716" s="13" t="b">
        <f>AND('BASE DE DATOS'!$A716='Tablero Indicadores 2 Trimestre'!$G$2,IF('Tablero Indicadores 2 Trimestre'!$G$3="Primer Trimestre",OR('BASE DE DATOS'!$O716="Trimestral",'BASE DE DATOS'!$O716="Mensual"),IF('Tablero Indicadores 2 Trimestre'!$G$3="Segundo Trimestre",OR('BASE DE DATOS'!$O716="Trimestral",'BASE DE DATOS'!$O716="Mensual",'BASE DE DATOS'!$O716="Semestral"),IF('Tablero Indicadores 2 Trimestre'!$G$3="Tercer Trimestre",OR('BASE DE DATOS'!$O716="Trimestral",'BASE DE DATOS'!$O716="Mensual"),OR('BASE DE DATOS'!$O716="Trimestral",'BASE DE DATOS'!$O716="Mensual",'BASE DE DATOS'!$O716="Semestral",'BASE DE DATOS'!$O716="Anual")))))</f>
        <v>0</v>
      </c>
      <c r="C716" s="13" t="str">
        <f>IF(B716,COUNTIF($B$2:B716,TRUE()),"")</f>
        <v/>
      </c>
    </row>
    <row r="717" spans="1:3" x14ac:dyDescent="0.25">
      <c r="A717" s="13"/>
      <c r="B717" s="13" t="b">
        <f>AND('BASE DE DATOS'!$A717='Tablero Indicadores 2 Trimestre'!$G$2,IF('Tablero Indicadores 2 Trimestre'!$G$3="Primer Trimestre",OR('BASE DE DATOS'!$O717="Trimestral",'BASE DE DATOS'!$O717="Mensual"),IF('Tablero Indicadores 2 Trimestre'!$G$3="Segundo Trimestre",OR('BASE DE DATOS'!$O717="Trimestral",'BASE DE DATOS'!$O717="Mensual",'BASE DE DATOS'!$O717="Semestral"),IF('Tablero Indicadores 2 Trimestre'!$G$3="Tercer Trimestre",OR('BASE DE DATOS'!$O717="Trimestral",'BASE DE DATOS'!$O717="Mensual"),OR('BASE DE DATOS'!$O717="Trimestral",'BASE DE DATOS'!$O717="Mensual",'BASE DE DATOS'!$O717="Semestral",'BASE DE DATOS'!$O717="Anual")))))</f>
        <v>0</v>
      </c>
      <c r="C717" s="13" t="str">
        <f>IF(B717,COUNTIF($B$2:B717,TRUE()),"")</f>
        <v/>
      </c>
    </row>
    <row r="718" spans="1:3" x14ac:dyDescent="0.25">
      <c r="A718" s="13"/>
      <c r="B718" s="13" t="b">
        <f>AND('BASE DE DATOS'!$A718='Tablero Indicadores 2 Trimestre'!$G$2,IF('Tablero Indicadores 2 Trimestre'!$G$3="Primer Trimestre",OR('BASE DE DATOS'!$O718="Trimestral",'BASE DE DATOS'!$O718="Mensual"),IF('Tablero Indicadores 2 Trimestre'!$G$3="Segundo Trimestre",OR('BASE DE DATOS'!$O718="Trimestral",'BASE DE DATOS'!$O718="Mensual",'BASE DE DATOS'!$O718="Semestral"),IF('Tablero Indicadores 2 Trimestre'!$G$3="Tercer Trimestre",OR('BASE DE DATOS'!$O718="Trimestral",'BASE DE DATOS'!$O718="Mensual"),OR('BASE DE DATOS'!$O718="Trimestral",'BASE DE DATOS'!$O718="Mensual",'BASE DE DATOS'!$O718="Semestral",'BASE DE DATOS'!$O718="Anual")))))</f>
        <v>0</v>
      </c>
      <c r="C718" s="13" t="str">
        <f>IF(B718,COUNTIF($B$2:B718,TRUE()),"")</f>
        <v/>
      </c>
    </row>
    <row r="719" spans="1:3" x14ac:dyDescent="0.25">
      <c r="A719" s="13"/>
      <c r="B719" s="13" t="b">
        <f>AND('BASE DE DATOS'!$A719='Tablero Indicadores 2 Trimestre'!$G$2,IF('Tablero Indicadores 2 Trimestre'!$G$3="Primer Trimestre",OR('BASE DE DATOS'!$O719="Trimestral",'BASE DE DATOS'!$O719="Mensual"),IF('Tablero Indicadores 2 Trimestre'!$G$3="Segundo Trimestre",OR('BASE DE DATOS'!$O719="Trimestral",'BASE DE DATOS'!$O719="Mensual",'BASE DE DATOS'!$O719="Semestral"),IF('Tablero Indicadores 2 Trimestre'!$G$3="Tercer Trimestre",OR('BASE DE DATOS'!$O719="Trimestral",'BASE DE DATOS'!$O719="Mensual"),OR('BASE DE DATOS'!$O719="Trimestral",'BASE DE DATOS'!$O719="Mensual",'BASE DE DATOS'!$O719="Semestral",'BASE DE DATOS'!$O719="Anual")))))</f>
        <v>0</v>
      </c>
      <c r="C719" s="13" t="str">
        <f>IF(B719,COUNTIF($B$2:B719,TRUE()),"")</f>
        <v/>
      </c>
    </row>
    <row r="720" spans="1:3" x14ac:dyDescent="0.25">
      <c r="A720" s="13"/>
      <c r="B720" s="13" t="b">
        <f>AND('BASE DE DATOS'!$A720='Tablero Indicadores 2 Trimestre'!$G$2,IF('Tablero Indicadores 2 Trimestre'!$G$3="Primer Trimestre",OR('BASE DE DATOS'!$O720="Trimestral",'BASE DE DATOS'!$O720="Mensual"),IF('Tablero Indicadores 2 Trimestre'!$G$3="Segundo Trimestre",OR('BASE DE DATOS'!$O720="Trimestral",'BASE DE DATOS'!$O720="Mensual",'BASE DE DATOS'!$O720="Semestral"),IF('Tablero Indicadores 2 Trimestre'!$G$3="Tercer Trimestre",OR('BASE DE DATOS'!$O720="Trimestral",'BASE DE DATOS'!$O720="Mensual"),OR('BASE DE DATOS'!$O720="Trimestral",'BASE DE DATOS'!$O720="Mensual",'BASE DE DATOS'!$O720="Semestral",'BASE DE DATOS'!$O720="Anual")))))</f>
        <v>0</v>
      </c>
      <c r="C720" s="13" t="str">
        <f>IF(B720,COUNTIF($B$2:B720,TRUE()),"")</f>
        <v/>
      </c>
    </row>
    <row r="721" spans="1:3" x14ac:dyDescent="0.25">
      <c r="A721" s="13"/>
      <c r="B721" s="13" t="b">
        <f>AND('BASE DE DATOS'!$A721='Tablero Indicadores 2 Trimestre'!$G$2,IF('Tablero Indicadores 2 Trimestre'!$G$3="Primer Trimestre",OR('BASE DE DATOS'!$O721="Trimestral",'BASE DE DATOS'!$O721="Mensual"),IF('Tablero Indicadores 2 Trimestre'!$G$3="Segundo Trimestre",OR('BASE DE DATOS'!$O721="Trimestral",'BASE DE DATOS'!$O721="Mensual",'BASE DE DATOS'!$O721="Semestral"),IF('Tablero Indicadores 2 Trimestre'!$G$3="Tercer Trimestre",OR('BASE DE DATOS'!$O721="Trimestral",'BASE DE DATOS'!$O721="Mensual"),OR('BASE DE DATOS'!$O721="Trimestral",'BASE DE DATOS'!$O721="Mensual",'BASE DE DATOS'!$O721="Semestral",'BASE DE DATOS'!$O721="Anual")))))</f>
        <v>0</v>
      </c>
      <c r="C721" s="13" t="str">
        <f>IF(B721,COUNTIF($B$2:B721,TRUE()),"")</f>
        <v/>
      </c>
    </row>
    <row r="722" spans="1:3" x14ac:dyDescent="0.25">
      <c r="A722" s="13"/>
      <c r="B722" s="13" t="b">
        <f>AND('BASE DE DATOS'!$A722='Tablero Indicadores 2 Trimestre'!$G$2,IF('Tablero Indicadores 2 Trimestre'!$G$3="Primer Trimestre",OR('BASE DE DATOS'!$O722="Trimestral",'BASE DE DATOS'!$O722="Mensual"),IF('Tablero Indicadores 2 Trimestre'!$G$3="Segundo Trimestre",OR('BASE DE DATOS'!$O722="Trimestral",'BASE DE DATOS'!$O722="Mensual",'BASE DE DATOS'!$O722="Semestral"),IF('Tablero Indicadores 2 Trimestre'!$G$3="Tercer Trimestre",OR('BASE DE DATOS'!$O722="Trimestral",'BASE DE DATOS'!$O722="Mensual"),OR('BASE DE DATOS'!$O722="Trimestral",'BASE DE DATOS'!$O722="Mensual",'BASE DE DATOS'!$O722="Semestral",'BASE DE DATOS'!$O722="Anual")))))</f>
        <v>0</v>
      </c>
      <c r="C722" s="13" t="str">
        <f>IF(B722,COUNTIF($B$2:B722,TRUE()),"")</f>
        <v/>
      </c>
    </row>
    <row r="723" spans="1:3" x14ac:dyDescent="0.25">
      <c r="A723" s="13"/>
      <c r="B723" s="13" t="b">
        <f>AND('BASE DE DATOS'!$A723='Tablero Indicadores 2 Trimestre'!$G$2,IF('Tablero Indicadores 2 Trimestre'!$G$3="Primer Trimestre",OR('BASE DE DATOS'!$O723="Trimestral",'BASE DE DATOS'!$O723="Mensual"),IF('Tablero Indicadores 2 Trimestre'!$G$3="Segundo Trimestre",OR('BASE DE DATOS'!$O723="Trimestral",'BASE DE DATOS'!$O723="Mensual",'BASE DE DATOS'!$O723="Semestral"),IF('Tablero Indicadores 2 Trimestre'!$G$3="Tercer Trimestre",OR('BASE DE DATOS'!$O723="Trimestral",'BASE DE DATOS'!$O723="Mensual"),OR('BASE DE DATOS'!$O723="Trimestral",'BASE DE DATOS'!$O723="Mensual",'BASE DE DATOS'!$O723="Semestral",'BASE DE DATOS'!$O723="Anual")))))</f>
        <v>0</v>
      </c>
      <c r="C723" s="13" t="str">
        <f>IF(B723,COUNTIF($B$2:B723,TRUE()),"")</f>
        <v/>
      </c>
    </row>
    <row r="724" spans="1:3" x14ac:dyDescent="0.25">
      <c r="A724" s="13"/>
      <c r="B724" s="13" t="b">
        <f>AND('BASE DE DATOS'!$A724='Tablero Indicadores 2 Trimestre'!$G$2,IF('Tablero Indicadores 2 Trimestre'!$G$3="Primer Trimestre",OR('BASE DE DATOS'!$O724="Trimestral",'BASE DE DATOS'!$O724="Mensual"),IF('Tablero Indicadores 2 Trimestre'!$G$3="Segundo Trimestre",OR('BASE DE DATOS'!$O724="Trimestral",'BASE DE DATOS'!$O724="Mensual",'BASE DE DATOS'!$O724="Semestral"),IF('Tablero Indicadores 2 Trimestre'!$G$3="Tercer Trimestre",OR('BASE DE DATOS'!$O724="Trimestral",'BASE DE DATOS'!$O724="Mensual"),OR('BASE DE DATOS'!$O724="Trimestral",'BASE DE DATOS'!$O724="Mensual",'BASE DE DATOS'!$O724="Semestral",'BASE DE DATOS'!$O724="Anual")))))</f>
        <v>0</v>
      </c>
      <c r="C724" s="13" t="str">
        <f>IF(B724,COUNTIF($B$2:B724,TRUE()),"")</f>
        <v/>
      </c>
    </row>
    <row r="725" spans="1:3" x14ac:dyDescent="0.25">
      <c r="A725" s="13"/>
      <c r="B725" s="13" t="b">
        <f>AND('BASE DE DATOS'!$A725='Tablero Indicadores 2 Trimestre'!$G$2,IF('Tablero Indicadores 2 Trimestre'!$G$3="Primer Trimestre",OR('BASE DE DATOS'!$O725="Trimestral",'BASE DE DATOS'!$O725="Mensual"),IF('Tablero Indicadores 2 Trimestre'!$G$3="Segundo Trimestre",OR('BASE DE DATOS'!$O725="Trimestral",'BASE DE DATOS'!$O725="Mensual",'BASE DE DATOS'!$O725="Semestral"),IF('Tablero Indicadores 2 Trimestre'!$G$3="Tercer Trimestre",OR('BASE DE DATOS'!$O725="Trimestral",'BASE DE DATOS'!$O725="Mensual"),OR('BASE DE DATOS'!$O725="Trimestral",'BASE DE DATOS'!$O725="Mensual",'BASE DE DATOS'!$O725="Semestral",'BASE DE DATOS'!$O725="Anual")))))</f>
        <v>0</v>
      </c>
      <c r="C725" s="13" t="str">
        <f>IF(B725,COUNTIF($B$2:B725,TRUE()),"")</f>
        <v/>
      </c>
    </row>
    <row r="726" spans="1:3" x14ac:dyDescent="0.25">
      <c r="A726" s="13"/>
      <c r="B726" s="13" t="b">
        <f>AND('BASE DE DATOS'!$A726='Tablero Indicadores 2 Trimestre'!$G$2,IF('Tablero Indicadores 2 Trimestre'!$G$3="Primer Trimestre",OR('BASE DE DATOS'!$O726="Trimestral",'BASE DE DATOS'!$O726="Mensual"),IF('Tablero Indicadores 2 Trimestre'!$G$3="Segundo Trimestre",OR('BASE DE DATOS'!$O726="Trimestral",'BASE DE DATOS'!$O726="Mensual",'BASE DE DATOS'!$O726="Semestral"),IF('Tablero Indicadores 2 Trimestre'!$G$3="Tercer Trimestre",OR('BASE DE DATOS'!$O726="Trimestral",'BASE DE DATOS'!$O726="Mensual"),OR('BASE DE DATOS'!$O726="Trimestral",'BASE DE DATOS'!$O726="Mensual",'BASE DE DATOS'!$O726="Semestral",'BASE DE DATOS'!$O726="Anual")))))</f>
        <v>0</v>
      </c>
      <c r="C726" s="13" t="str">
        <f>IF(B726,COUNTIF($B$2:B726,TRUE()),"")</f>
        <v/>
      </c>
    </row>
    <row r="727" spans="1:3" x14ac:dyDescent="0.25">
      <c r="A727" s="13"/>
      <c r="B727" s="13" t="b">
        <f>AND('BASE DE DATOS'!$A727='Tablero Indicadores 2 Trimestre'!$G$2,IF('Tablero Indicadores 2 Trimestre'!$G$3="Primer Trimestre",OR('BASE DE DATOS'!$O727="Trimestral",'BASE DE DATOS'!$O727="Mensual"),IF('Tablero Indicadores 2 Trimestre'!$G$3="Segundo Trimestre",OR('BASE DE DATOS'!$O727="Trimestral",'BASE DE DATOS'!$O727="Mensual",'BASE DE DATOS'!$O727="Semestral"),IF('Tablero Indicadores 2 Trimestre'!$G$3="Tercer Trimestre",OR('BASE DE DATOS'!$O727="Trimestral",'BASE DE DATOS'!$O727="Mensual"),OR('BASE DE DATOS'!$O727="Trimestral",'BASE DE DATOS'!$O727="Mensual",'BASE DE DATOS'!$O727="Semestral",'BASE DE DATOS'!$O727="Anual")))))</f>
        <v>0</v>
      </c>
      <c r="C727" s="13" t="str">
        <f>IF(B727,COUNTIF($B$2:B727,TRUE()),"")</f>
        <v/>
      </c>
    </row>
    <row r="728" spans="1:3" x14ac:dyDescent="0.25">
      <c r="A728" s="13"/>
      <c r="B728" s="13" t="b">
        <f>AND('BASE DE DATOS'!$A728='Tablero Indicadores 2 Trimestre'!$G$2,IF('Tablero Indicadores 2 Trimestre'!$G$3="Primer Trimestre",OR('BASE DE DATOS'!$O728="Trimestral",'BASE DE DATOS'!$O728="Mensual"),IF('Tablero Indicadores 2 Trimestre'!$G$3="Segundo Trimestre",OR('BASE DE DATOS'!$O728="Trimestral",'BASE DE DATOS'!$O728="Mensual",'BASE DE DATOS'!$O728="Semestral"),IF('Tablero Indicadores 2 Trimestre'!$G$3="Tercer Trimestre",OR('BASE DE DATOS'!$O728="Trimestral",'BASE DE DATOS'!$O728="Mensual"),OR('BASE DE DATOS'!$O728="Trimestral",'BASE DE DATOS'!$O728="Mensual",'BASE DE DATOS'!$O728="Semestral",'BASE DE DATOS'!$O728="Anual")))))</f>
        <v>0</v>
      </c>
      <c r="C728" s="13" t="str">
        <f>IF(B728,COUNTIF($B$2:B728,TRUE()),"")</f>
        <v/>
      </c>
    </row>
    <row r="729" spans="1:3" x14ac:dyDescent="0.25">
      <c r="A729" s="13"/>
      <c r="B729" s="13" t="b">
        <f>AND('BASE DE DATOS'!$A729='Tablero Indicadores 2 Trimestre'!$G$2,IF('Tablero Indicadores 2 Trimestre'!$G$3="Primer Trimestre",OR('BASE DE DATOS'!$O729="Trimestral",'BASE DE DATOS'!$O729="Mensual"),IF('Tablero Indicadores 2 Trimestre'!$G$3="Segundo Trimestre",OR('BASE DE DATOS'!$O729="Trimestral",'BASE DE DATOS'!$O729="Mensual",'BASE DE DATOS'!$O729="Semestral"),IF('Tablero Indicadores 2 Trimestre'!$G$3="Tercer Trimestre",OR('BASE DE DATOS'!$O729="Trimestral",'BASE DE DATOS'!$O729="Mensual"),OR('BASE DE DATOS'!$O729="Trimestral",'BASE DE DATOS'!$O729="Mensual",'BASE DE DATOS'!$O729="Semestral",'BASE DE DATOS'!$O729="Anual")))))</f>
        <v>0</v>
      </c>
      <c r="C729" s="13" t="str">
        <f>IF(B729,COUNTIF($B$2:B729,TRUE()),"")</f>
        <v/>
      </c>
    </row>
    <row r="730" spans="1:3" x14ac:dyDescent="0.25">
      <c r="A730" s="13"/>
      <c r="B730" s="13" t="b">
        <f>AND('BASE DE DATOS'!$A730='Tablero Indicadores 2 Trimestre'!$G$2,IF('Tablero Indicadores 2 Trimestre'!$G$3="Primer Trimestre",OR('BASE DE DATOS'!$O730="Trimestral",'BASE DE DATOS'!$O730="Mensual"),IF('Tablero Indicadores 2 Trimestre'!$G$3="Segundo Trimestre",OR('BASE DE DATOS'!$O730="Trimestral",'BASE DE DATOS'!$O730="Mensual",'BASE DE DATOS'!$O730="Semestral"),IF('Tablero Indicadores 2 Trimestre'!$G$3="Tercer Trimestre",OR('BASE DE DATOS'!$O730="Trimestral",'BASE DE DATOS'!$O730="Mensual"),OR('BASE DE DATOS'!$O730="Trimestral",'BASE DE DATOS'!$O730="Mensual",'BASE DE DATOS'!$O730="Semestral",'BASE DE DATOS'!$O730="Anual")))))</f>
        <v>0</v>
      </c>
      <c r="C730" s="13" t="str">
        <f>IF(B730,COUNTIF($B$2:B730,TRUE()),"")</f>
        <v/>
      </c>
    </row>
    <row r="731" spans="1:3" x14ac:dyDescent="0.25">
      <c r="A731" s="13"/>
      <c r="B731" s="13" t="b">
        <f>AND('BASE DE DATOS'!$A731='Tablero Indicadores 2 Trimestre'!$G$2,IF('Tablero Indicadores 2 Trimestre'!$G$3="Primer Trimestre",OR('BASE DE DATOS'!$O731="Trimestral",'BASE DE DATOS'!$O731="Mensual"),IF('Tablero Indicadores 2 Trimestre'!$G$3="Segundo Trimestre",OR('BASE DE DATOS'!$O731="Trimestral",'BASE DE DATOS'!$O731="Mensual",'BASE DE DATOS'!$O731="Semestral"),IF('Tablero Indicadores 2 Trimestre'!$G$3="Tercer Trimestre",OR('BASE DE DATOS'!$O731="Trimestral",'BASE DE DATOS'!$O731="Mensual"),OR('BASE DE DATOS'!$O731="Trimestral",'BASE DE DATOS'!$O731="Mensual",'BASE DE DATOS'!$O731="Semestral",'BASE DE DATOS'!$O731="Anual")))))</f>
        <v>0</v>
      </c>
      <c r="C731" s="13" t="str">
        <f>IF(B731,COUNTIF($B$2:B731,TRUE()),"")</f>
        <v/>
      </c>
    </row>
    <row r="732" spans="1:3" x14ac:dyDescent="0.25">
      <c r="A732" s="13"/>
      <c r="B732" s="13" t="b">
        <f>AND('BASE DE DATOS'!$A732='Tablero Indicadores 2 Trimestre'!$G$2,IF('Tablero Indicadores 2 Trimestre'!$G$3="Primer Trimestre",OR('BASE DE DATOS'!$O732="Trimestral",'BASE DE DATOS'!$O732="Mensual"),IF('Tablero Indicadores 2 Trimestre'!$G$3="Segundo Trimestre",OR('BASE DE DATOS'!$O732="Trimestral",'BASE DE DATOS'!$O732="Mensual",'BASE DE DATOS'!$O732="Semestral"),IF('Tablero Indicadores 2 Trimestre'!$G$3="Tercer Trimestre",OR('BASE DE DATOS'!$O732="Trimestral",'BASE DE DATOS'!$O732="Mensual"),OR('BASE DE DATOS'!$O732="Trimestral",'BASE DE DATOS'!$O732="Mensual",'BASE DE DATOS'!$O732="Semestral",'BASE DE DATOS'!$O732="Anual")))))</f>
        <v>0</v>
      </c>
      <c r="C732" s="13" t="str">
        <f>IF(B732,COUNTIF($B$2:B732,TRUE()),"")</f>
        <v/>
      </c>
    </row>
    <row r="733" spans="1:3" x14ac:dyDescent="0.25">
      <c r="A733" s="13"/>
      <c r="B733" s="13" t="b">
        <f>AND('BASE DE DATOS'!$A733='Tablero Indicadores 2 Trimestre'!$G$2,IF('Tablero Indicadores 2 Trimestre'!$G$3="Primer Trimestre",OR('BASE DE DATOS'!$O733="Trimestral",'BASE DE DATOS'!$O733="Mensual"),IF('Tablero Indicadores 2 Trimestre'!$G$3="Segundo Trimestre",OR('BASE DE DATOS'!$O733="Trimestral",'BASE DE DATOS'!$O733="Mensual",'BASE DE DATOS'!$O733="Semestral"),IF('Tablero Indicadores 2 Trimestre'!$G$3="Tercer Trimestre",OR('BASE DE DATOS'!$O733="Trimestral",'BASE DE DATOS'!$O733="Mensual"),OR('BASE DE DATOS'!$O733="Trimestral",'BASE DE DATOS'!$O733="Mensual",'BASE DE DATOS'!$O733="Semestral",'BASE DE DATOS'!$O733="Anual")))))</f>
        <v>0</v>
      </c>
      <c r="C733" s="13" t="str">
        <f>IF(B733,COUNTIF($B$2:B733,TRUE()),"")</f>
        <v/>
      </c>
    </row>
    <row r="734" spans="1:3" x14ac:dyDescent="0.25">
      <c r="A734" s="13"/>
      <c r="B734" s="13" t="b">
        <f>AND('BASE DE DATOS'!$A734='Tablero Indicadores 2 Trimestre'!$G$2,IF('Tablero Indicadores 2 Trimestre'!$G$3="Primer Trimestre",OR('BASE DE DATOS'!$O734="Trimestral",'BASE DE DATOS'!$O734="Mensual"),IF('Tablero Indicadores 2 Trimestre'!$G$3="Segundo Trimestre",OR('BASE DE DATOS'!$O734="Trimestral",'BASE DE DATOS'!$O734="Mensual",'BASE DE DATOS'!$O734="Semestral"),IF('Tablero Indicadores 2 Trimestre'!$G$3="Tercer Trimestre",OR('BASE DE DATOS'!$O734="Trimestral",'BASE DE DATOS'!$O734="Mensual"),OR('BASE DE DATOS'!$O734="Trimestral",'BASE DE DATOS'!$O734="Mensual",'BASE DE DATOS'!$O734="Semestral",'BASE DE DATOS'!$O734="Anual")))))</f>
        <v>0</v>
      </c>
      <c r="C734" s="13" t="str">
        <f>IF(B734,COUNTIF($B$2:B734,TRUE()),"")</f>
        <v/>
      </c>
    </row>
    <row r="735" spans="1:3" x14ac:dyDescent="0.25">
      <c r="A735" s="13"/>
      <c r="B735" s="13" t="b">
        <f>AND('BASE DE DATOS'!$A735='Tablero Indicadores 2 Trimestre'!$G$2,IF('Tablero Indicadores 2 Trimestre'!$G$3="Primer Trimestre",OR('BASE DE DATOS'!$O735="Trimestral",'BASE DE DATOS'!$O735="Mensual"),IF('Tablero Indicadores 2 Trimestre'!$G$3="Segundo Trimestre",OR('BASE DE DATOS'!$O735="Trimestral",'BASE DE DATOS'!$O735="Mensual",'BASE DE DATOS'!$O735="Semestral"),IF('Tablero Indicadores 2 Trimestre'!$G$3="Tercer Trimestre",OR('BASE DE DATOS'!$O735="Trimestral",'BASE DE DATOS'!$O735="Mensual"),OR('BASE DE DATOS'!$O735="Trimestral",'BASE DE DATOS'!$O735="Mensual",'BASE DE DATOS'!$O735="Semestral",'BASE DE DATOS'!$O735="Anual")))))</f>
        <v>0</v>
      </c>
      <c r="C735" s="13" t="str">
        <f>IF(B735,COUNTIF($B$2:B735,TRUE()),"")</f>
        <v/>
      </c>
    </row>
    <row r="736" spans="1:3" x14ac:dyDescent="0.25">
      <c r="A736" s="13"/>
      <c r="B736" s="13" t="b">
        <f>AND('BASE DE DATOS'!$A736='Tablero Indicadores 2 Trimestre'!$G$2,IF('Tablero Indicadores 2 Trimestre'!$G$3="Primer Trimestre",OR('BASE DE DATOS'!$O736="Trimestral",'BASE DE DATOS'!$O736="Mensual"),IF('Tablero Indicadores 2 Trimestre'!$G$3="Segundo Trimestre",OR('BASE DE DATOS'!$O736="Trimestral",'BASE DE DATOS'!$O736="Mensual",'BASE DE DATOS'!$O736="Semestral"),IF('Tablero Indicadores 2 Trimestre'!$G$3="Tercer Trimestre",OR('BASE DE DATOS'!$O736="Trimestral",'BASE DE DATOS'!$O736="Mensual"),OR('BASE DE DATOS'!$O736="Trimestral",'BASE DE DATOS'!$O736="Mensual",'BASE DE DATOS'!$O736="Semestral",'BASE DE DATOS'!$O736="Anual")))))</f>
        <v>0</v>
      </c>
      <c r="C736" s="13" t="str">
        <f>IF(B736,COUNTIF($B$2:B736,TRUE()),"")</f>
        <v/>
      </c>
    </row>
    <row r="737" spans="1:3" x14ac:dyDescent="0.25">
      <c r="A737" s="13"/>
      <c r="B737" s="13" t="b">
        <f>AND('BASE DE DATOS'!$A737='Tablero Indicadores 2 Trimestre'!$G$2,IF('Tablero Indicadores 2 Trimestre'!$G$3="Primer Trimestre",OR('BASE DE DATOS'!$O737="Trimestral",'BASE DE DATOS'!$O737="Mensual"),IF('Tablero Indicadores 2 Trimestre'!$G$3="Segundo Trimestre",OR('BASE DE DATOS'!$O737="Trimestral",'BASE DE DATOS'!$O737="Mensual",'BASE DE DATOS'!$O737="Semestral"),IF('Tablero Indicadores 2 Trimestre'!$G$3="Tercer Trimestre",OR('BASE DE DATOS'!$O737="Trimestral",'BASE DE DATOS'!$O737="Mensual"),OR('BASE DE DATOS'!$O737="Trimestral",'BASE DE DATOS'!$O737="Mensual",'BASE DE DATOS'!$O737="Semestral",'BASE DE DATOS'!$O737="Anual")))))</f>
        <v>0</v>
      </c>
      <c r="C737" s="13" t="str">
        <f>IF(B737,COUNTIF($B$2:B737,TRUE()),"")</f>
        <v/>
      </c>
    </row>
    <row r="738" spans="1:3" x14ac:dyDescent="0.25">
      <c r="A738" s="13"/>
      <c r="B738" s="13" t="b">
        <f>AND('BASE DE DATOS'!$A738='Tablero Indicadores 2 Trimestre'!$G$2,IF('Tablero Indicadores 2 Trimestre'!$G$3="Primer Trimestre",OR('BASE DE DATOS'!$O738="Trimestral",'BASE DE DATOS'!$O738="Mensual"),IF('Tablero Indicadores 2 Trimestre'!$G$3="Segundo Trimestre",OR('BASE DE DATOS'!$O738="Trimestral",'BASE DE DATOS'!$O738="Mensual",'BASE DE DATOS'!$O738="Semestral"),IF('Tablero Indicadores 2 Trimestre'!$G$3="Tercer Trimestre",OR('BASE DE DATOS'!$O738="Trimestral",'BASE DE DATOS'!$O738="Mensual"),OR('BASE DE DATOS'!$O738="Trimestral",'BASE DE DATOS'!$O738="Mensual",'BASE DE DATOS'!$O738="Semestral",'BASE DE DATOS'!$O738="Anual")))))</f>
        <v>0</v>
      </c>
      <c r="C738" s="13" t="str">
        <f>IF(B738,COUNTIF($B$2:B738,TRUE()),"")</f>
        <v/>
      </c>
    </row>
    <row r="739" spans="1:3" x14ac:dyDescent="0.25">
      <c r="A739" s="13"/>
      <c r="B739" s="13" t="b">
        <f>AND('BASE DE DATOS'!$A739='Tablero Indicadores 2 Trimestre'!$G$2,IF('Tablero Indicadores 2 Trimestre'!$G$3="Primer Trimestre",OR('BASE DE DATOS'!$O739="Trimestral",'BASE DE DATOS'!$O739="Mensual"),IF('Tablero Indicadores 2 Trimestre'!$G$3="Segundo Trimestre",OR('BASE DE DATOS'!$O739="Trimestral",'BASE DE DATOS'!$O739="Mensual",'BASE DE DATOS'!$O739="Semestral"),IF('Tablero Indicadores 2 Trimestre'!$G$3="Tercer Trimestre",OR('BASE DE DATOS'!$O739="Trimestral",'BASE DE DATOS'!$O739="Mensual"),OR('BASE DE DATOS'!$O739="Trimestral",'BASE DE DATOS'!$O739="Mensual",'BASE DE DATOS'!$O739="Semestral",'BASE DE DATOS'!$O739="Anual")))))</f>
        <v>0</v>
      </c>
      <c r="C739" s="13" t="str">
        <f>IF(B739,COUNTIF($B$2:B739,TRUE()),"")</f>
        <v/>
      </c>
    </row>
    <row r="740" spans="1:3" x14ac:dyDescent="0.25">
      <c r="A740" s="13"/>
      <c r="B740" s="13" t="b">
        <f>AND('BASE DE DATOS'!$A740='Tablero Indicadores 2 Trimestre'!$G$2,IF('Tablero Indicadores 2 Trimestre'!$G$3="Primer Trimestre",OR('BASE DE DATOS'!$O740="Trimestral",'BASE DE DATOS'!$O740="Mensual"),IF('Tablero Indicadores 2 Trimestre'!$G$3="Segundo Trimestre",OR('BASE DE DATOS'!$O740="Trimestral",'BASE DE DATOS'!$O740="Mensual",'BASE DE DATOS'!$O740="Semestral"),IF('Tablero Indicadores 2 Trimestre'!$G$3="Tercer Trimestre",OR('BASE DE DATOS'!$O740="Trimestral",'BASE DE DATOS'!$O740="Mensual"),OR('BASE DE DATOS'!$O740="Trimestral",'BASE DE DATOS'!$O740="Mensual",'BASE DE DATOS'!$O740="Semestral",'BASE DE DATOS'!$O740="Anual")))))</f>
        <v>0</v>
      </c>
      <c r="C740" s="13" t="str">
        <f>IF(B740,COUNTIF($B$2:B740,TRUE()),"")</f>
        <v/>
      </c>
    </row>
    <row r="741" spans="1:3" x14ac:dyDescent="0.25">
      <c r="A741" s="13"/>
      <c r="B741" s="13" t="b">
        <f>AND('BASE DE DATOS'!$A741='Tablero Indicadores 2 Trimestre'!$G$2,IF('Tablero Indicadores 2 Trimestre'!$G$3="Primer Trimestre",OR('BASE DE DATOS'!$O741="Trimestral",'BASE DE DATOS'!$O741="Mensual"),IF('Tablero Indicadores 2 Trimestre'!$G$3="Segundo Trimestre",OR('BASE DE DATOS'!$O741="Trimestral",'BASE DE DATOS'!$O741="Mensual",'BASE DE DATOS'!$O741="Semestral"),IF('Tablero Indicadores 2 Trimestre'!$G$3="Tercer Trimestre",OR('BASE DE DATOS'!$O741="Trimestral",'BASE DE DATOS'!$O741="Mensual"),OR('BASE DE DATOS'!$O741="Trimestral",'BASE DE DATOS'!$O741="Mensual",'BASE DE DATOS'!$O741="Semestral",'BASE DE DATOS'!$O741="Anual")))))</f>
        <v>0</v>
      </c>
      <c r="C741" s="13" t="str">
        <f>IF(B741,COUNTIF($B$2:B741,TRUE()),"")</f>
        <v/>
      </c>
    </row>
    <row r="742" spans="1:3" x14ac:dyDescent="0.25">
      <c r="A742" s="13"/>
      <c r="B742" s="13" t="b">
        <f>AND('BASE DE DATOS'!$A742='Tablero Indicadores 2 Trimestre'!$G$2,IF('Tablero Indicadores 2 Trimestre'!$G$3="Primer Trimestre",OR('BASE DE DATOS'!$O742="Trimestral",'BASE DE DATOS'!$O742="Mensual"),IF('Tablero Indicadores 2 Trimestre'!$G$3="Segundo Trimestre",OR('BASE DE DATOS'!$O742="Trimestral",'BASE DE DATOS'!$O742="Mensual",'BASE DE DATOS'!$O742="Semestral"),IF('Tablero Indicadores 2 Trimestre'!$G$3="Tercer Trimestre",OR('BASE DE DATOS'!$O742="Trimestral",'BASE DE DATOS'!$O742="Mensual"),OR('BASE DE DATOS'!$O742="Trimestral",'BASE DE DATOS'!$O742="Mensual",'BASE DE DATOS'!$O742="Semestral",'BASE DE DATOS'!$O742="Anual")))))</f>
        <v>0</v>
      </c>
      <c r="C742" s="13" t="str">
        <f>IF(B742,COUNTIF($B$2:B742,TRUE()),"")</f>
        <v/>
      </c>
    </row>
    <row r="743" spans="1:3" x14ac:dyDescent="0.25">
      <c r="A743" s="13"/>
      <c r="B743" s="13" t="b">
        <f>AND('BASE DE DATOS'!$A743='Tablero Indicadores 2 Trimestre'!$G$2,IF('Tablero Indicadores 2 Trimestre'!$G$3="Primer Trimestre",OR('BASE DE DATOS'!$O743="Trimestral",'BASE DE DATOS'!$O743="Mensual"),IF('Tablero Indicadores 2 Trimestre'!$G$3="Segundo Trimestre",OR('BASE DE DATOS'!$O743="Trimestral",'BASE DE DATOS'!$O743="Mensual",'BASE DE DATOS'!$O743="Semestral"),IF('Tablero Indicadores 2 Trimestre'!$G$3="Tercer Trimestre",OR('BASE DE DATOS'!$O743="Trimestral",'BASE DE DATOS'!$O743="Mensual"),OR('BASE DE DATOS'!$O743="Trimestral",'BASE DE DATOS'!$O743="Mensual",'BASE DE DATOS'!$O743="Semestral",'BASE DE DATOS'!$O743="Anual")))))</f>
        <v>0</v>
      </c>
      <c r="C743" s="13" t="str">
        <f>IF(B743,COUNTIF($B$2:B743,TRUE()),"")</f>
        <v/>
      </c>
    </row>
    <row r="744" spans="1:3" x14ac:dyDescent="0.25">
      <c r="A744" s="13"/>
      <c r="B744" s="13" t="b">
        <f>AND('BASE DE DATOS'!$A744='Tablero Indicadores 2 Trimestre'!$G$2,IF('Tablero Indicadores 2 Trimestre'!$G$3="Primer Trimestre",OR('BASE DE DATOS'!$O744="Trimestral",'BASE DE DATOS'!$O744="Mensual"),IF('Tablero Indicadores 2 Trimestre'!$G$3="Segundo Trimestre",OR('BASE DE DATOS'!$O744="Trimestral",'BASE DE DATOS'!$O744="Mensual",'BASE DE DATOS'!$O744="Semestral"),IF('Tablero Indicadores 2 Trimestre'!$G$3="Tercer Trimestre",OR('BASE DE DATOS'!$O744="Trimestral",'BASE DE DATOS'!$O744="Mensual"),OR('BASE DE DATOS'!$O744="Trimestral",'BASE DE DATOS'!$O744="Mensual",'BASE DE DATOS'!$O744="Semestral",'BASE DE DATOS'!$O744="Anual")))))</f>
        <v>0</v>
      </c>
      <c r="C744" s="13" t="str">
        <f>IF(B744,COUNTIF($B$2:B744,TRUE()),"")</f>
        <v/>
      </c>
    </row>
    <row r="745" spans="1:3" x14ac:dyDescent="0.25">
      <c r="A745" s="13"/>
      <c r="B745" s="13" t="b">
        <f>AND('BASE DE DATOS'!$A745='Tablero Indicadores 2 Trimestre'!$G$2,IF('Tablero Indicadores 2 Trimestre'!$G$3="Primer Trimestre",OR('BASE DE DATOS'!$O745="Trimestral",'BASE DE DATOS'!$O745="Mensual"),IF('Tablero Indicadores 2 Trimestre'!$G$3="Segundo Trimestre",OR('BASE DE DATOS'!$O745="Trimestral",'BASE DE DATOS'!$O745="Mensual",'BASE DE DATOS'!$O745="Semestral"),IF('Tablero Indicadores 2 Trimestre'!$G$3="Tercer Trimestre",OR('BASE DE DATOS'!$O745="Trimestral",'BASE DE DATOS'!$O745="Mensual"),OR('BASE DE DATOS'!$O745="Trimestral",'BASE DE DATOS'!$O745="Mensual",'BASE DE DATOS'!$O745="Semestral",'BASE DE DATOS'!$O745="Anual")))))</f>
        <v>0</v>
      </c>
      <c r="C745" s="13" t="str">
        <f>IF(B745,COUNTIF($B$2:B745,TRUE()),"")</f>
        <v/>
      </c>
    </row>
    <row r="746" spans="1:3" x14ac:dyDescent="0.25">
      <c r="A746" s="13"/>
      <c r="B746" s="13" t="b">
        <f>AND('BASE DE DATOS'!$A746='Tablero Indicadores 2 Trimestre'!$G$2,IF('Tablero Indicadores 2 Trimestre'!$G$3="Primer Trimestre",OR('BASE DE DATOS'!$O746="Trimestral",'BASE DE DATOS'!$O746="Mensual"),IF('Tablero Indicadores 2 Trimestre'!$G$3="Segundo Trimestre",OR('BASE DE DATOS'!$O746="Trimestral",'BASE DE DATOS'!$O746="Mensual",'BASE DE DATOS'!$O746="Semestral"),IF('Tablero Indicadores 2 Trimestre'!$G$3="Tercer Trimestre",OR('BASE DE DATOS'!$O746="Trimestral",'BASE DE DATOS'!$O746="Mensual"),OR('BASE DE DATOS'!$O746="Trimestral",'BASE DE DATOS'!$O746="Mensual",'BASE DE DATOS'!$O746="Semestral",'BASE DE DATOS'!$O746="Anual")))))</f>
        <v>0</v>
      </c>
      <c r="C746" s="13" t="str">
        <f>IF(B746,COUNTIF($B$2:B746,TRUE()),"")</f>
        <v/>
      </c>
    </row>
    <row r="747" spans="1:3" x14ac:dyDescent="0.25">
      <c r="A747" s="13"/>
      <c r="B747" s="13" t="b">
        <f>AND('BASE DE DATOS'!$A747='Tablero Indicadores 2 Trimestre'!$G$2,IF('Tablero Indicadores 2 Trimestre'!$G$3="Primer Trimestre",OR('BASE DE DATOS'!$O747="Trimestral",'BASE DE DATOS'!$O747="Mensual"),IF('Tablero Indicadores 2 Trimestre'!$G$3="Segundo Trimestre",OR('BASE DE DATOS'!$O747="Trimestral",'BASE DE DATOS'!$O747="Mensual",'BASE DE DATOS'!$O747="Semestral"),IF('Tablero Indicadores 2 Trimestre'!$G$3="Tercer Trimestre",OR('BASE DE DATOS'!$O747="Trimestral",'BASE DE DATOS'!$O747="Mensual"),OR('BASE DE DATOS'!$O747="Trimestral",'BASE DE DATOS'!$O747="Mensual",'BASE DE DATOS'!$O747="Semestral",'BASE DE DATOS'!$O747="Anual")))))</f>
        <v>0</v>
      </c>
      <c r="C747" s="13" t="str">
        <f>IF(B747,COUNTIF($B$2:B747,TRUE()),"")</f>
        <v/>
      </c>
    </row>
    <row r="748" spans="1:3" x14ac:dyDescent="0.25">
      <c r="A748" s="13"/>
      <c r="B748" s="13" t="b">
        <f>AND('BASE DE DATOS'!$A748='Tablero Indicadores 2 Trimestre'!$G$2,IF('Tablero Indicadores 2 Trimestre'!$G$3="Primer Trimestre",OR('BASE DE DATOS'!$O748="Trimestral",'BASE DE DATOS'!$O748="Mensual"),IF('Tablero Indicadores 2 Trimestre'!$G$3="Segundo Trimestre",OR('BASE DE DATOS'!$O748="Trimestral",'BASE DE DATOS'!$O748="Mensual",'BASE DE DATOS'!$O748="Semestral"),IF('Tablero Indicadores 2 Trimestre'!$G$3="Tercer Trimestre",OR('BASE DE DATOS'!$O748="Trimestral",'BASE DE DATOS'!$O748="Mensual"),OR('BASE DE DATOS'!$O748="Trimestral",'BASE DE DATOS'!$O748="Mensual",'BASE DE DATOS'!$O748="Semestral",'BASE DE DATOS'!$O748="Anual")))))</f>
        <v>0</v>
      </c>
      <c r="C748" s="13" t="str">
        <f>IF(B748,COUNTIF($B$2:B748,TRUE()),"")</f>
        <v/>
      </c>
    </row>
    <row r="749" spans="1:3" x14ac:dyDescent="0.25">
      <c r="A749" s="13"/>
      <c r="B749" s="13" t="b">
        <f>AND('BASE DE DATOS'!$A749='Tablero Indicadores 2 Trimestre'!$G$2,IF('Tablero Indicadores 2 Trimestre'!$G$3="Primer Trimestre",OR('BASE DE DATOS'!$O749="Trimestral",'BASE DE DATOS'!$O749="Mensual"),IF('Tablero Indicadores 2 Trimestre'!$G$3="Segundo Trimestre",OR('BASE DE DATOS'!$O749="Trimestral",'BASE DE DATOS'!$O749="Mensual",'BASE DE DATOS'!$O749="Semestral"),IF('Tablero Indicadores 2 Trimestre'!$G$3="Tercer Trimestre",OR('BASE DE DATOS'!$O749="Trimestral",'BASE DE DATOS'!$O749="Mensual"),OR('BASE DE DATOS'!$O749="Trimestral",'BASE DE DATOS'!$O749="Mensual",'BASE DE DATOS'!$O749="Semestral",'BASE DE DATOS'!$O749="Anual")))))</f>
        <v>0</v>
      </c>
      <c r="C749" s="13" t="str">
        <f>IF(B749,COUNTIF($B$2:B749,TRUE()),"")</f>
        <v/>
      </c>
    </row>
    <row r="750" spans="1:3" x14ac:dyDescent="0.25">
      <c r="A750" s="13"/>
      <c r="B750" s="13" t="b">
        <f>AND('BASE DE DATOS'!$A750='Tablero Indicadores 2 Trimestre'!$G$2,IF('Tablero Indicadores 2 Trimestre'!$G$3="Primer Trimestre",OR('BASE DE DATOS'!$O750="Trimestral",'BASE DE DATOS'!$O750="Mensual"),IF('Tablero Indicadores 2 Trimestre'!$G$3="Segundo Trimestre",OR('BASE DE DATOS'!$O750="Trimestral",'BASE DE DATOS'!$O750="Mensual",'BASE DE DATOS'!$O750="Semestral"),IF('Tablero Indicadores 2 Trimestre'!$G$3="Tercer Trimestre",OR('BASE DE DATOS'!$O750="Trimestral",'BASE DE DATOS'!$O750="Mensual"),OR('BASE DE DATOS'!$O750="Trimestral",'BASE DE DATOS'!$O750="Mensual",'BASE DE DATOS'!$O750="Semestral",'BASE DE DATOS'!$O750="Anual")))))</f>
        <v>0</v>
      </c>
      <c r="C750" s="13" t="str">
        <f>IF(B750,COUNTIF($B$2:B750,TRUE()),"")</f>
        <v/>
      </c>
    </row>
    <row r="751" spans="1:3" x14ac:dyDescent="0.25">
      <c r="A751" s="13"/>
      <c r="B751" s="13" t="b">
        <f>AND('BASE DE DATOS'!$A751='Tablero Indicadores 2 Trimestre'!$G$2,IF('Tablero Indicadores 2 Trimestre'!$G$3="Primer Trimestre",OR('BASE DE DATOS'!$O751="Trimestral",'BASE DE DATOS'!$O751="Mensual"),IF('Tablero Indicadores 2 Trimestre'!$G$3="Segundo Trimestre",OR('BASE DE DATOS'!$O751="Trimestral",'BASE DE DATOS'!$O751="Mensual",'BASE DE DATOS'!$O751="Semestral"),IF('Tablero Indicadores 2 Trimestre'!$G$3="Tercer Trimestre",OR('BASE DE DATOS'!$O751="Trimestral",'BASE DE DATOS'!$O751="Mensual"),OR('BASE DE DATOS'!$O751="Trimestral",'BASE DE DATOS'!$O751="Mensual",'BASE DE DATOS'!$O751="Semestral",'BASE DE DATOS'!$O751="Anual")))))</f>
        <v>0</v>
      </c>
      <c r="C751" s="13" t="str">
        <f>IF(B751,COUNTIF($B$2:B751,TRUE()),"")</f>
        <v/>
      </c>
    </row>
    <row r="752" spans="1:3" x14ac:dyDescent="0.25">
      <c r="A752" s="13"/>
      <c r="B752" s="13" t="b">
        <f>AND('BASE DE DATOS'!$A752='Tablero Indicadores 2 Trimestre'!$G$2,IF('Tablero Indicadores 2 Trimestre'!$G$3="Primer Trimestre",OR('BASE DE DATOS'!$O752="Trimestral",'BASE DE DATOS'!$O752="Mensual"),IF('Tablero Indicadores 2 Trimestre'!$G$3="Segundo Trimestre",OR('BASE DE DATOS'!$O752="Trimestral",'BASE DE DATOS'!$O752="Mensual",'BASE DE DATOS'!$O752="Semestral"),IF('Tablero Indicadores 2 Trimestre'!$G$3="Tercer Trimestre",OR('BASE DE DATOS'!$O752="Trimestral",'BASE DE DATOS'!$O752="Mensual"),OR('BASE DE DATOS'!$O752="Trimestral",'BASE DE DATOS'!$O752="Mensual",'BASE DE DATOS'!$O752="Semestral",'BASE DE DATOS'!$O752="Anual")))))</f>
        <v>0</v>
      </c>
      <c r="C752" s="13" t="str">
        <f>IF(B752,COUNTIF($B$2:B752,TRUE()),"")</f>
        <v/>
      </c>
    </row>
    <row r="753" spans="1:3" x14ac:dyDescent="0.25">
      <c r="A753" s="13"/>
      <c r="B753" s="13" t="b">
        <f>AND('BASE DE DATOS'!$A753='Tablero Indicadores 2 Trimestre'!$G$2,IF('Tablero Indicadores 2 Trimestre'!$G$3="Primer Trimestre",OR('BASE DE DATOS'!$O753="Trimestral",'BASE DE DATOS'!$O753="Mensual"),IF('Tablero Indicadores 2 Trimestre'!$G$3="Segundo Trimestre",OR('BASE DE DATOS'!$O753="Trimestral",'BASE DE DATOS'!$O753="Mensual",'BASE DE DATOS'!$O753="Semestral"),IF('Tablero Indicadores 2 Trimestre'!$G$3="Tercer Trimestre",OR('BASE DE DATOS'!$O753="Trimestral",'BASE DE DATOS'!$O753="Mensual"),OR('BASE DE DATOS'!$O753="Trimestral",'BASE DE DATOS'!$O753="Mensual",'BASE DE DATOS'!$O753="Semestral",'BASE DE DATOS'!$O753="Anual")))))</f>
        <v>0</v>
      </c>
      <c r="C753" s="13" t="str">
        <f>IF(B753,COUNTIF($B$2:B753,TRUE()),"")</f>
        <v/>
      </c>
    </row>
    <row r="754" spans="1:3" x14ac:dyDescent="0.25">
      <c r="A754" s="13"/>
      <c r="B754" s="13" t="b">
        <f>AND('BASE DE DATOS'!$A754='Tablero Indicadores 2 Trimestre'!$G$2,IF('Tablero Indicadores 2 Trimestre'!$G$3="Primer Trimestre",OR('BASE DE DATOS'!$O754="Trimestral",'BASE DE DATOS'!$O754="Mensual"),IF('Tablero Indicadores 2 Trimestre'!$G$3="Segundo Trimestre",OR('BASE DE DATOS'!$O754="Trimestral",'BASE DE DATOS'!$O754="Mensual",'BASE DE DATOS'!$O754="Semestral"),IF('Tablero Indicadores 2 Trimestre'!$G$3="Tercer Trimestre",OR('BASE DE DATOS'!$O754="Trimestral",'BASE DE DATOS'!$O754="Mensual"),OR('BASE DE DATOS'!$O754="Trimestral",'BASE DE DATOS'!$O754="Mensual",'BASE DE DATOS'!$O754="Semestral",'BASE DE DATOS'!$O754="Anual")))))</f>
        <v>0</v>
      </c>
      <c r="C754" s="13" t="str">
        <f>IF(B754,COUNTIF($B$2:B754,TRUE()),"")</f>
        <v/>
      </c>
    </row>
    <row r="755" spans="1:3" x14ac:dyDescent="0.25">
      <c r="A755" s="13"/>
      <c r="B755" s="13" t="b">
        <f>AND('BASE DE DATOS'!$A755='Tablero Indicadores 2 Trimestre'!$G$2,IF('Tablero Indicadores 2 Trimestre'!$G$3="Primer Trimestre",OR('BASE DE DATOS'!$O755="Trimestral",'BASE DE DATOS'!$O755="Mensual"),IF('Tablero Indicadores 2 Trimestre'!$G$3="Segundo Trimestre",OR('BASE DE DATOS'!$O755="Trimestral",'BASE DE DATOS'!$O755="Mensual",'BASE DE DATOS'!$O755="Semestral"),IF('Tablero Indicadores 2 Trimestre'!$G$3="Tercer Trimestre",OR('BASE DE DATOS'!$O755="Trimestral",'BASE DE DATOS'!$O755="Mensual"),OR('BASE DE DATOS'!$O755="Trimestral",'BASE DE DATOS'!$O755="Mensual",'BASE DE DATOS'!$O755="Semestral",'BASE DE DATOS'!$O755="Anual")))))</f>
        <v>0</v>
      </c>
      <c r="C755" s="13" t="str">
        <f>IF(B755,COUNTIF($B$2:B755,TRUE()),"")</f>
        <v/>
      </c>
    </row>
    <row r="756" spans="1:3" x14ac:dyDescent="0.25">
      <c r="A756" s="13"/>
      <c r="B756" s="13" t="b">
        <f>AND('BASE DE DATOS'!$A756='Tablero Indicadores 2 Trimestre'!$G$2,IF('Tablero Indicadores 2 Trimestre'!$G$3="Primer Trimestre",OR('BASE DE DATOS'!$O756="Trimestral",'BASE DE DATOS'!$O756="Mensual"),IF('Tablero Indicadores 2 Trimestre'!$G$3="Segundo Trimestre",OR('BASE DE DATOS'!$O756="Trimestral",'BASE DE DATOS'!$O756="Mensual",'BASE DE DATOS'!$O756="Semestral"),IF('Tablero Indicadores 2 Trimestre'!$G$3="Tercer Trimestre",OR('BASE DE DATOS'!$O756="Trimestral",'BASE DE DATOS'!$O756="Mensual"),OR('BASE DE DATOS'!$O756="Trimestral",'BASE DE DATOS'!$O756="Mensual",'BASE DE DATOS'!$O756="Semestral",'BASE DE DATOS'!$O756="Anual")))))</f>
        <v>0</v>
      </c>
      <c r="C756" s="13" t="str">
        <f>IF(B756,COUNTIF($B$2:B756,TRUE()),"")</f>
        <v/>
      </c>
    </row>
    <row r="757" spans="1:3" x14ac:dyDescent="0.25">
      <c r="A757" s="13"/>
      <c r="B757" s="13" t="b">
        <f>AND('BASE DE DATOS'!$A757='Tablero Indicadores 2 Trimestre'!$G$2,IF('Tablero Indicadores 2 Trimestre'!$G$3="Primer Trimestre",OR('BASE DE DATOS'!$O757="Trimestral",'BASE DE DATOS'!$O757="Mensual"),IF('Tablero Indicadores 2 Trimestre'!$G$3="Segundo Trimestre",OR('BASE DE DATOS'!$O757="Trimestral",'BASE DE DATOS'!$O757="Mensual",'BASE DE DATOS'!$O757="Semestral"),IF('Tablero Indicadores 2 Trimestre'!$G$3="Tercer Trimestre",OR('BASE DE DATOS'!$O757="Trimestral",'BASE DE DATOS'!$O757="Mensual"),OR('BASE DE DATOS'!$O757="Trimestral",'BASE DE DATOS'!$O757="Mensual",'BASE DE DATOS'!$O757="Semestral",'BASE DE DATOS'!$O757="Anual")))))</f>
        <v>0</v>
      </c>
      <c r="C757" s="13" t="str">
        <f>IF(B757,COUNTIF($B$2:B757,TRUE()),"")</f>
        <v/>
      </c>
    </row>
    <row r="758" spans="1:3" x14ac:dyDescent="0.25">
      <c r="A758" s="13"/>
      <c r="B758" s="13" t="b">
        <f>AND('BASE DE DATOS'!$A758='Tablero Indicadores 2 Trimestre'!$G$2,IF('Tablero Indicadores 2 Trimestre'!$G$3="Primer Trimestre",OR('BASE DE DATOS'!$O758="Trimestral",'BASE DE DATOS'!$O758="Mensual"),IF('Tablero Indicadores 2 Trimestre'!$G$3="Segundo Trimestre",OR('BASE DE DATOS'!$O758="Trimestral",'BASE DE DATOS'!$O758="Mensual",'BASE DE DATOS'!$O758="Semestral"),IF('Tablero Indicadores 2 Trimestre'!$G$3="Tercer Trimestre",OR('BASE DE DATOS'!$O758="Trimestral",'BASE DE DATOS'!$O758="Mensual"),OR('BASE DE DATOS'!$O758="Trimestral",'BASE DE DATOS'!$O758="Mensual",'BASE DE DATOS'!$O758="Semestral",'BASE DE DATOS'!$O758="Anual")))))</f>
        <v>0</v>
      </c>
      <c r="C758" s="13" t="str">
        <f>IF(B758,COUNTIF($B$2:B758,TRUE()),"")</f>
        <v/>
      </c>
    </row>
    <row r="759" spans="1:3" x14ac:dyDescent="0.25">
      <c r="A759" s="13"/>
      <c r="B759" s="13" t="b">
        <f>AND('BASE DE DATOS'!$A759='Tablero Indicadores 2 Trimestre'!$G$2,IF('Tablero Indicadores 2 Trimestre'!$G$3="Primer Trimestre",OR('BASE DE DATOS'!$O759="Trimestral",'BASE DE DATOS'!$O759="Mensual"),IF('Tablero Indicadores 2 Trimestre'!$G$3="Segundo Trimestre",OR('BASE DE DATOS'!$O759="Trimestral",'BASE DE DATOS'!$O759="Mensual",'BASE DE DATOS'!$O759="Semestral"),IF('Tablero Indicadores 2 Trimestre'!$G$3="Tercer Trimestre",OR('BASE DE DATOS'!$O759="Trimestral",'BASE DE DATOS'!$O759="Mensual"),OR('BASE DE DATOS'!$O759="Trimestral",'BASE DE DATOS'!$O759="Mensual",'BASE DE DATOS'!$O759="Semestral",'BASE DE DATOS'!$O759="Anual")))))</f>
        <v>0</v>
      </c>
      <c r="C759" s="13" t="str">
        <f>IF(B759,COUNTIF($B$2:B759,TRUE()),"")</f>
        <v/>
      </c>
    </row>
    <row r="760" spans="1:3" x14ac:dyDescent="0.25">
      <c r="A760" s="13"/>
      <c r="B760" s="13" t="b">
        <f>AND('BASE DE DATOS'!$A760='Tablero Indicadores 2 Trimestre'!$G$2,IF('Tablero Indicadores 2 Trimestre'!$G$3="Primer Trimestre",OR('BASE DE DATOS'!$O760="Trimestral",'BASE DE DATOS'!$O760="Mensual"),IF('Tablero Indicadores 2 Trimestre'!$G$3="Segundo Trimestre",OR('BASE DE DATOS'!$O760="Trimestral",'BASE DE DATOS'!$O760="Mensual",'BASE DE DATOS'!$O760="Semestral"),IF('Tablero Indicadores 2 Trimestre'!$G$3="Tercer Trimestre",OR('BASE DE DATOS'!$O760="Trimestral",'BASE DE DATOS'!$O760="Mensual"),OR('BASE DE DATOS'!$O760="Trimestral",'BASE DE DATOS'!$O760="Mensual",'BASE DE DATOS'!$O760="Semestral",'BASE DE DATOS'!$O760="Anual")))))</f>
        <v>0</v>
      </c>
      <c r="C760" s="13" t="str">
        <f>IF(B760,COUNTIF($B$2:B760,TRUE()),"")</f>
        <v/>
      </c>
    </row>
    <row r="761" spans="1:3" x14ac:dyDescent="0.25">
      <c r="A761" s="13"/>
      <c r="B761" s="13" t="b">
        <f>AND('BASE DE DATOS'!$A761='Tablero Indicadores 2 Trimestre'!$G$2,IF('Tablero Indicadores 2 Trimestre'!$G$3="Primer Trimestre",OR('BASE DE DATOS'!$O761="Trimestral",'BASE DE DATOS'!$O761="Mensual"),IF('Tablero Indicadores 2 Trimestre'!$G$3="Segundo Trimestre",OR('BASE DE DATOS'!$O761="Trimestral",'BASE DE DATOS'!$O761="Mensual",'BASE DE DATOS'!$O761="Semestral"),IF('Tablero Indicadores 2 Trimestre'!$G$3="Tercer Trimestre",OR('BASE DE DATOS'!$O761="Trimestral",'BASE DE DATOS'!$O761="Mensual"),OR('BASE DE DATOS'!$O761="Trimestral",'BASE DE DATOS'!$O761="Mensual",'BASE DE DATOS'!$O761="Semestral",'BASE DE DATOS'!$O761="Anual")))))</f>
        <v>0</v>
      </c>
      <c r="C761" s="13" t="str">
        <f>IF(B761,COUNTIF($B$2:B761,TRUE()),"")</f>
        <v/>
      </c>
    </row>
    <row r="762" spans="1:3" x14ac:dyDescent="0.25">
      <c r="A762" s="13"/>
      <c r="B762" s="13" t="b">
        <f>AND('BASE DE DATOS'!$A762='Tablero Indicadores 2 Trimestre'!$G$2,IF('Tablero Indicadores 2 Trimestre'!$G$3="Primer Trimestre",OR('BASE DE DATOS'!$O762="Trimestral",'BASE DE DATOS'!$O762="Mensual"),IF('Tablero Indicadores 2 Trimestre'!$G$3="Segundo Trimestre",OR('BASE DE DATOS'!$O762="Trimestral",'BASE DE DATOS'!$O762="Mensual",'BASE DE DATOS'!$O762="Semestral"),IF('Tablero Indicadores 2 Trimestre'!$G$3="Tercer Trimestre",OR('BASE DE DATOS'!$O762="Trimestral",'BASE DE DATOS'!$O762="Mensual"),OR('BASE DE DATOS'!$O762="Trimestral",'BASE DE DATOS'!$O762="Mensual",'BASE DE DATOS'!$O762="Semestral",'BASE DE DATOS'!$O762="Anual")))))</f>
        <v>0</v>
      </c>
      <c r="C762" s="13" t="str">
        <f>IF(B762,COUNTIF($B$2:B762,TRUE()),"")</f>
        <v/>
      </c>
    </row>
    <row r="763" spans="1:3" x14ac:dyDescent="0.25">
      <c r="A763" s="13"/>
      <c r="B763" s="13" t="b">
        <f>AND('BASE DE DATOS'!$A763='Tablero Indicadores 2 Trimestre'!$G$2,IF('Tablero Indicadores 2 Trimestre'!$G$3="Primer Trimestre",OR('BASE DE DATOS'!$O763="Trimestral",'BASE DE DATOS'!$O763="Mensual"),IF('Tablero Indicadores 2 Trimestre'!$G$3="Segundo Trimestre",OR('BASE DE DATOS'!$O763="Trimestral",'BASE DE DATOS'!$O763="Mensual",'BASE DE DATOS'!$O763="Semestral"),IF('Tablero Indicadores 2 Trimestre'!$G$3="Tercer Trimestre",OR('BASE DE DATOS'!$O763="Trimestral",'BASE DE DATOS'!$O763="Mensual"),OR('BASE DE DATOS'!$O763="Trimestral",'BASE DE DATOS'!$O763="Mensual",'BASE DE DATOS'!$O763="Semestral",'BASE DE DATOS'!$O763="Anual")))))</f>
        <v>0</v>
      </c>
      <c r="C763" s="13" t="str">
        <f>IF(B763,COUNTIF($B$2:B763,TRUE()),"")</f>
        <v/>
      </c>
    </row>
    <row r="764" spans="1:3" x14ac:dyDescent="0.25">
      <c r="A764" s="13"/>
      <c r="B764" s="13" t="b">
        <f>AND('BASE DE DATOS'!$A764='Tablero Indicadores 2 Trimestre'!$G$2,IF('Tablero Indicadores 2 Trimestre'!$G$3="Primer Trimestre",OR('BASE DE DATOS'!$O764="Trimestral",'BASE DE DATOS'!$O764="Mensual"),IF('Tablero Indicadores 2 Trimestre'!$G$3="Segundo Trimestre",OR('BASE DE DATOS'!$O764="Trimestral",'BASE DE DATOS'!$O764="Mensual",'BASE DE DATOS'!$O764="Semestral"),IF('Tablero Indicadores 2 Trimestre'!$G$3="Tercer Trimestre",OR('BASE DE DATOS'!$O764="Trimestral",'BASE DE DATOS'!$O764="Mensual"),OR('BASE DE DATOS'!$O764="Trimestral",'BASE DE DATOS'!$O764="Mensual",'BASE DE DATOS'!$O764="Semestral",'BASE DE DATOS'!$O764="Anual")))))</f>
        <v>0</v>
      </c>
      <c r="C764" s="13" t="str">
        <f>IF(B764,COUNTIF($B$2:B764,TRUE()),"")</f>
        <v/>
      </c>
    </row>
    <row r="765" spans="1:3" x14ac:dyDescent="0.25">
      <c r="A765" s="13"/>
      <c r="B765" s="13" t="b">
        <f>AND('BASE DE DATOS'!$A765='Tablero Indicadores 2 Trimestre'!$G$2,IF('Tablero Indicadores 2 Trimestre'!$G$3="Primer Trimestre",OR('BASE DE DATOS'!$O765="Trimestral",'BASE DE DATOS'!$O765="Mensual"),IF('Tablero Indicadores 2 Trimestre'!$G$3="Segundo Trimestre",OR('BASE DE DATOS'!$O765="Trimestral",'BASE DE DATOS'!$O765="Mensual",'BASE DE DATOS'!$O765="Semestral"),IF('Tablero Indicadores 2 Trimestre'!$G$3="Tercer Trimestre",OR('BASE DE DATOS'!$O765="Trimestral",'BASE DE DATOS'!$O765="Mensual"),OR('BASE DE DATOS'!$O765="Trimestral",'BASE DE DATOS'!$O765="Mensual",'BASE DE DATOS'!$O765="Semestral",'BASE DE DATOS'!$O765="Anual")))))</f>
        <v>0</v>
      </c>
      <c r="C765" s="13" t="str">
        <f>IF(B765,COUNTIF($B$2:B765,TRUE()),"")</f>
        <v/>
      </c>
    </row>
    <row r="766" spans="1:3" x14ac:dyDescent="0.25">
      <c r="A766" s="13"/>
      <c r="B766" s="13" t="b">
        <f>AND('BASE DE DATOS'!$A766='Tablero Indicadores 2 Trimestre'!$G$2,IF('Tablero Indicadores 2 Trimestre'!$G$3="Primer Trimestre",OR('BASE DE DATOS'!$O766="Trimestral",'BASE DE DATOS'!$O766="Mensual"),IF('Tablero Indicadores 2 Trimestre'!$G$3="Segundo Trimestre",OR('BASE DE DATOS'!$O766="Trimestral",'BASE DE DATOS'!$O766="Mensual",'BASE DE DATOS'!$O766="Semestral"),IF('Tablero Indicadores 2 Trimestre'!$G$3="Tercer Trimestre",OR('BASE DE DATOS'!$O766="Trimestral",'BASE DE DATOS'!$O766="Mensual"),OR('BASE DE DATOS'!$O766="Trimestral",'BASE DE DATOS'!$O766="Mensual",'BASE DE DATOS'!$O766="Semestral",'BASE DE DATOS'!$O766="Anual")))))</f>
        <v>0</v>
      </c>
      <c r="C766" s="13" t="str">
        <f>IF(B766,COUNTIF($B$2:B766,TRUE()),"")</f>
        <v/>
      </c>
    </row>
    <row r="767" spans="1:3" x14ac:dyDescent="0.25">
      <c r="A767" s="13"/>
      <c r="B767" s="13" t="b">
        <f>AND('BASE DE DATOS'!$A767='Tablero Indicadores 2 Trimestre'!$G$2,IF('Tablero Indicadores 2 Trimestre'!$G$3="Primer Trimestre",OR('BASE DE DATOS'!$O767="Trimestral",'BASE DE DATOS'!$O767="Mensual"),IF('Tablero Indicadores 2 Trimestre'!$G$3="Segundo Trimestre",OR('BASE DE DATOS'!$O767="Trimestral",'BASE DE DATOS'!$O767="Mensual",'BASE DE DATOS'!$O767="Semestral"),IF('Tablero Indicadores 2 Trimestre'!$G$3="Tercer Trimestre",OR('BASE DE DATOS'!$O767="Trimestral",'BASE DE DATOS'!$O767="Mensual"),OR('BASE DE DATOS'!$O767="Trimestral",'BASE DE DATOS'!$O767="Mensual",'BASE DE DATOS'!$O767="Semestral",'BASE DE DATOS'!$O767="Anual")))))</f>
        <v>0</v>
      </c>
      <c r="C767" s="13" t="str">
        <f>IF(B767,COUNTIF($B$2:B767,TRUE()),"")</f>
        <v/>
      </c>
    </row>
    <row r="768" spans="1:3" x14ac:dyDescent="0.25">
      <c r="A768" s="13"/>
      <c r="B768" s="13" t="b">
        <f>AND('BASE DE DATOS'!$A768='Tablero Indicadores 2 Trimestre'!$G$2,IF('Tablero Indicadores 2 Trimestre'!$G$3="Primer Trimestre",OR('BASE DE DATOS'!$O768="Trimestral",'BASE DE DATOS'!$O768="Mensual"),IF('Tablero Indicadores 2 Trimestre'!$G$3="Segundo Trimestre",OR('BASE DE DATOS'!$O768="Trimestral",'BASE DE DATOS'!$O768="Mensual",'BASE DE DATOS'!$O768="Semestral"),IF('Tablero Indicadores 2 Trimestre'!$G$3="Tercer Trimestre",OR('BASE DE DATOS'!$O768="Trimestral",'BASE DE DATOS'!$O768="Mensual"),OR('BASE DE DATOS'!$O768="Trimestral",'BASE DE DATOS'!$O768="Mensual",'BASE DE DATOS'!$O768="Semestral",'BASE DE DATOS'!$O768="Anual")))))</f>
        <v>0</v>
      </c>
      <c r="C768" s="13" t="str">
        <f>IF(B768,COUNTIF($B$2:B768,TRUE()),"")</f>
        <v/>
      </c>
    </row>
    <row r="769" spans="1:3" x14ac:dyDescent="0.25">
      <c r="A769" s="13"/>
      <c r="B769" s="13" t="b">
        <f>AND('BASE DE DATOS'!$A769='Tablero Indicadores 2 Trimestre'!$G$2,IF('Tablero Indicadores 2 Trimestre'!$G$3="Primer Trimestre",OR('BASE DE DATOS'!$O769="Trimestral",'BASE DE DATOS'!$O769="Mensual"),IF('Tablero Indicadores 2 Trimestre'!$G$3="Segundo Trimestre",OR('BASE DE DATOS'!$O769="Trimestral",'BASE DE DATOS'!$O769="Mensual",'BASE DE DATOS'!$O769="Semestral"),IF('Tablero Indicadores 2 Trimestre'!$G$3="Tercer Trimestre",OR('BASE DE DATOS'!$O769="Trimestral",'BASE DE DATOS'!$O769="Mensual"),OR('BASE DE DATOS'!$O769="Trimestral",'BASE DE DATOS'!$O769="Mensual",'BASE DE DATOS'!$O769="Semestral",'BASE DE DATOS'!$O769="Anual")))))</f>
        <v>0</v>
      </c>
      <c r="C769" s="13" t="str">
        <f>IF(B769,COUNTIF($B$2:B769,TRUE()),"")</f>
        <v/>
      </c>
    </row>
    <row r="770" spans="1:3" x14ac:dyDescent="0.25">
      <c r="A770" s="13"/>
      <c r="B770" s="13" t="b">
        <f>AND('BASE DE DATOS'!$A770='Tablero Indicadores 2 Trimestre'!$G$2,IF('Tablero Indicadores 2 Trimestre'!$G$3="Primer Trimestre",OR('BASE DE DATOS'!$O770="Trimestral",'BASE DE DATOS'!$O770="Mensual"),IF('Tablero Indicadores 2 Trimestre'!$G$3="Segundo Trimestre",OR('BASE DE DATOS'!$O770="Trimestral",'BASE DE DATOS'!$O770="Mensual",'BASE DE DATOS'!$O770="Semestral"),IF('Tablero Indicadores 2 Trimestre'!$G$3="Tercer Trimestre",OR('BASE DE DATOS'!$O770="Trimestral",'BASE DE DATOS'!$O770="Mensual"),OR('BASE DE DATOS'!$O770="Trimestral",'BASE DE DATOS'!$O770="Mensual",'BASE DE DATOS'!$O770="Semestral",'BASE DE DATOS'!$O770="Anual")))))</f>
        <v>0</v>
      </c>
      <c r="C770" s="13" t="str">
        <f>IF(B770,COUNTIF($B$2:B770,TRUE()),"")</f>
        <v/>
      </c>
    </row>
    <row r="771" spans="1:3" x14ac:dyDescent="0.25">
      <c r="A771" s="13"/>
      <c r="B771" s="13" t="b">
        <f>AND('BASE DE DATOS'!$A771='Tablero Indicadores 2 Trimestre'!$G$2,IF('Tablero Indicadores 2 Trimestre'!$G$3="Primer Trimestre",OR('BASE DE DATOS'!$O771="Trimestral",'BASE DE DATOS'!$O771="Mensual"),IF('Tablero Indicadores 2 Trimestre'!$G$3="Segundo Trimestre",OR('BASE DE DATOS'!$O771="Trimestral",'BASE DE DATOS'!$O771="Mensual",'BASE DE DATOS'!$O771="Semestral"),IF('Tablero Indicadores 2 Trimestre'!$G$3="Tercer Trimestre",OR('BASE DE DATOS'!$O771="Trimestral",'BASE DE DATOS'!$O771="Mensual"),OR('BASE DE DATOS'!$O771="Trimestral",'BASE DE DATOS'!$O771="Mensual",'BASE DE DATOS'!$O771="Semestral",'BASE DE DATOS'!$O771="Anual")))))</f>
        <v>0</v>
      </c>
      <c r="C771" s="13" t="str">
        <f>IF(B771,COUNTIF($B$2:B771,TRUE()),"")</f>
        <v/>
      </c>
    </row>
    <row r="772" spans="1:3" x14ac:dyDescent="0.25">
      <c r="A772" s="13"/>
      <c r="B772" s="13" t="b">
        <f>AND('BASE DE DATOS'!$A772='Tablero Indicadores 2 Trimestre'!$G$2,IF('Tablero Indicadores 2 Trimestre'!$G$3="Primer Trimestre",OR('BASE DE DATOS'!$O772="Trimestral",'BASE DE DATOS'!$O772="Mensual"),IF('Tablero Indicadores 2 Trimestre'!$G$3="Segundo Trimestre",OR('BASE DE DATOS'!$O772="Trimestral",'BASE DE DATOS'!$O772="Mensual",'BASE DE DATOS'!$O772="Semestral"),IF('Tablero Indicadores 2 Trimestre'!$G$3="Tercer Trimestre",OR('BASE DE DATOS'!$O772="Trimestral",'BASE DE DATOS'!$O772="Mensual"),OR('BASE DE DATOS'!$O772="Trimestral",'BASE DE DATOS'!$O772="Mensual",'BASE DE DATOS'!$O772="Semestral",'BASE DE DATOS'!$O772="Anual")))))</f>
        <v>0</v>
      </c>
      <c r="C772" s="13" t="str">
        <f>IF(B772,COUNTIF($B$2:B772,TRUE()),"")</f>
        <v/>
      </c>
    </row>
    <row r="773" spans="1:3" x14ac:dyDescent="0.25">
      <c r="A773" s="13"/>
      <c r="B773" s="13" t="b">
        <f>AND('BASE DE DATOS'!$A773='Tablero Indicadores 2 Trimestre'!$G$2,IF('Tablero Indicadores 2 Trimestre'!$G$3="Primer Trimestre",OR('BASE DE DATOS'!$O773="Trimestral",'BASE DE DATOS'!$O773="Mensual"),IF('Tablero Indicadores 2 Trimestre'!$G$3="Segundo Trimestre",OR('BASE DE DATOS'!$O773="Trimestral",'BASE DE DATOS'!$O773="Mensual",'BASE DE DATOS'!$O773="Semestral"),IF('Tablero Indicadores 2 Trimestre'!$G$3="Tercer Trimestre",OR('BASE DE DATOS'!$O773="Trimestral",'BASE DE DATOS'!$O773="Mensual"),OR('BASE DE DATOS'!$O773="Trimestral",'BASE DE DATOS'!$O773="Mensual",'BASE DE DATOS'!$O773="Semestral",'BASE DE DATOS'!$O773="Anual")))))</f>
        <v>0</v>
      </c>
      <c r="C773" s="13" t="str">
        <f>IF(B773,COUNTIF($B$2:B773,TRUE()),"")</f>
        <v/>
      </c>
    </row>
    <row r="774" spans="1:3" x14ac:dyDescent="0.25">
      <c r="A774" s="13"/>
      <c r="B774" s="13" t="b">
        <f>AND('BASE DE DATOS'!$A774='Tablero Indicadores 2 Trimestre'!$G$2,IF('Tablero Indicadores 2 Trimestre'!$G$3="Primer Trimestre",OR('BASE DE DATOS'!$O774="Trimestral",'BASE DE DATOS'!$O774="Mensual"),IF('Tablero Indicadores 2 Trimestre'!$G$3="Segundo Trimestre",OR('BASE DE DATOS'!$O774="Trimestral",'BASE DE DATOS'!$O774="Mensual",'BASE DE DATOS'!$O774="Semestral"),IF('Tablero Indicadores 2 Trimestre'!$G$3="Tercer Trimestre",OR('BASE DE DATOS'!$O774="Trimestral",'BASE DE DATOS'!$O774="Mensual"),OR('BASE DE DATOS'!$O774="Trimestral",'BASE DE DATOS'!$O774="Mensual",'BASE DE DATOS'!$O774="Semestral",'BASE DE DATOS'!$O774="Anual")))))</f>
        <v>0</v>
      </c>
      <c r="C774" s="13" t="str">
        <f>IF(B774,COUNTIF($B$2:B774,TRUE()),"")</f>
        <v/>
      </c>
    </row>
    <row r="775" spans="1:3" x14ac:dyDescent="0.25">
      <c r="A775" s="13"/>
      <c r="B775" s="13" t="b">
        <f>AND('BASE DE DATOS'!$A775='Tablero Indicadores 2 Trimestre'!$G$2,IF('Tablero Indicadores 2 Trimestre'!$G$3="Primer Trimestre",OR('BASE DE DATOS'!$O775="Trimestral",'BASE DE DATOS'!$O775="Mensual"),IF('Tablero Indicadores 2 Trimestre'!$G$3="Segundo Trimestre",OR('BASE DE DATOS'!$O775="Trimestral",'BASE DE DATOS'!$O775="Mensual",'BASE DE DATOS'!$O775="Semestral"),IF('Tablero Indicadores 2 Trimestre'!$G$3="Tercer Trimestre",OR('BASE DE DATOS'!$O775="Trimestral",'BASE DE DATOS'!$O775="Mensual"),OR('BASE DE DATOS'!$O775="Trimestral",'BASE DE DATOS'!$O775="Mensual",'BASE DE DATOS'!$O775="Semestral",'BASE DE DATOS'!$O775="Anual")))))</f>
        <v>0</v>
      </c>
      <c r="C775" s="13" t="str">
        <f>IF(B775,COUNTIF($B$2:B775,TRUE()),"")</f>
        <v/>
      </c>
    </row>
    <row r="776" spans="1:3" x14ac:dyDescent="0.25">
      <c r="A776" s="13"/>
      <c r="B776" s="13" t="b">
        <f>AND('BASE DE DATOS'!$A776='Tablero Indicadores 2 Trimestre'!$G$2,IF('Tablero Indicadores 2 Trimestre'!$G$3="Primer Trimestre",OR('BASE DE DATOS'!$O776="Trimestral",'BASE DE DATOS'!$O776="Mensual"),IF('Tablero Indicadores 2 Trimestre'!$G$3="Segundo Trimestre",OR('BASE DE DATOS'!$O776="Trimestral",'BASE DE DATOS'!$O776="Mensual",'BASE DE DATOS'!$O776="Semestral"),IF('Tablero Indicadores 2 Trimestre'!$G$3="Tercer Trimestre",OR('BASE DE DATOS'!$O776="Trimestral",'BASE DE DATOS'!$O776="Mensual"),OR('BASE DE DATOS'!$O776="Trimestral",'BASE DE DATOS'!$O776="Mensual",'BASE DE DATOS'!$O776="Semestral",'BASE DE DATOS'!$O776="Anual")))))</f>
        <v>0</v>
      </c>
      <c r="C776" s="13" t="str">
        <f>IF(B776,COUNTIF($B$2:B776,TRUE()),"")</f>
        <v/>
      </c>
    </row>
    <row r="777" spans="1:3" x14ac:dyDescent="0.25">
      <c r="A777" s="13"/>
      <c r="B777" s="13" t="b">
        <f>AND('BASE DE DATOS'!$A777='Tablero Indicadores 2 Trimestre'!$G$2,IF('Tablero Indicadores 2 Trimestre'!$G$3="Primer Trimestre",OR('BASE DE DATOS'!$O777="Trimestral",'BASE DE DATOS'!$O777="Mensual"),IF('Tablero Indicadores 2 Trimestre'!$G$3="Segundo Trimestre",OR('BASE DE DATOS'!$O777="Trimestral",'BASE DE DATOS'!$O777="Mensual",'BASE DE DATOS'!$O777="Semestral"),IF('Tablero Indicadores 2 Trimestre'!$G$3="Tercer Trimestre",OR('BASE DE DATOS'!$O777="Trimestral",'BASE DE DATOS'!$O777="Mensual"),OR('BASE DE DATOS'!$O777="Trimestral",'BASE DE DATOS'!$O777="Mensual",'BASE DE DATOS'!$O777="Semestral",'BASE DE DATOS'!$O777="Anual")))))</f>
        <v>0</v>
      </c>
      <c r="C777" s="13" t="str">
        <f>IF(B777,COUNTIF($B$2:B777,TRUE()),"")</f>
        <v/>
      </c>
    </row>
    <row r="778" spans="1:3" x14ac:dyDescent="0.25">
      <c r="A778" s="13"/>
      <c r="B778" s="13" t="b">
        <f>AND('BASE DE DATOS'!$A778='Tablero Indicadores 2 Trimestre'!$G$2,IF('Tablero Indicadores 2 Trimestre'!$G$3="Primer Trimestre",OR('BASE DE DATOS'!$O778="Trimestral",'BASE DE DATOS'!$O778="Mensual"),IF('Tablero Indicadores 2 Trimestre'!$G$3="Segundo Trimestre",OR('BASE DE DATOS'!$O778="Trimestral",'BASE DE DATOS'!$O778="Mensual",'BASE DE DATOS'!$O778="Semestral"),IF('Tablero Indicadores 2 Trimestre'!$G$3="Tercer Trimestre",OR('BASE DE DATOS'!$O778="Trimestral",'BASE DE DATOS'!$O778="Mensual"),OR('BASE DE DATOS'!$O778="Trimestral",'BASE DE DATOS'!$O778="Mensual",'BASE DE DATOS'!$O778="Semestral",'BASE DE DATOS'!$O778="Anual")))))</f>
        <v>0</v>
      </c>
      <c r="C778" s="13" t="str">
        <f>IF(B778,COUNTIF($B$2:B778,TRUE()),"")</f>
        <v/>
      </c>
    </row>
    <row r="779" spans="1:3" x14ac:dyDescent="0.25">
      <c r="A779" s="13"/>
      <c r="B779" s="13" t="b">
        <f>AND('BASE DE DATOS'!$A779='Tablero Indicadores 2 Trimestre'!$G$2,IF('Tablero Indicadores 2 Trimestre'!$G$3="Primer Trimestre",OR('BASE DE DATOS'!$O779="Trimestral",'BASE DE DATOS'!$O779="Mensual"),IF('Tablero Indicadores 2 Trimestre'!$G$3="Segundo Trimestre",OR('BASE DE DATOS'!$O779="Trimestral",'BASE DE DATOS'!$O779="Mensual",'BASE DE DATOS'!$O779="Semestral"),IF('Tablero Indicadores 2 Trimestre'!$G$3="Tercer Trimestre",OR('BASE DE DATOS'!$O779="Trimestral",'BASE DE DATOS'!$O779="Mensual"),OR('BASE DE DATOS'!$O779="Trimestral",'BASE DE DATOS'!$O779="Mensual",'BASE DE DATOS'!$O779="Semestral",'BASE DE DATOS'!$O779="Anual")))))</f>
        <v>0</v>
      </c>
      <c r="C779" s="13" t="str">
        <f>IF(B779,COUNTIF($B$2:B779,TRUE()),"")</f>
        <v/>
      </c>
    </row>
    <row r="780" spans="1:3" x14ac:dyDescent="0.25">
      <c r="A780" s="13"/>
      <c r="B780" s="13" t="b">
        <f>AND('BASE DE DATOS'!$A780='Tablero Indicadores 2 Trimestre'!$G$2,IF('Tablero Indicadores 2 Trimestre'!$G$3="Primer Trimestre",OR('BASE DE DATOS'!$O780="Trimestral",'BASE DE DATOS'!$O780="Mensual"),IF('Tablero Indicadores 2 Trimestre'!$G$3="Segundo Trimestre",OR('BASE DE DATOS'!$O780="Trimestral",'BASE DE DATOS'!$O780="Mensual",'BASE DE DATOS'!$O780="Semestral"),IF('Tablero Indicadores 2 Trimestre'!$G$3="Tercer Trimestre",OR('BASE DE DATOS'!$O780="Trimestral",'BASE DE DATOS'!$O780="Mensual"),OR('BASE DE DATOS'!$O780="Trimestral",'BASE DE DATOS'!$O780="Mensual",'BASE DE DATOS'!$O780="Semestral",'BASE DE DATOS'!$O780="Anual")))))</f>
        <v>0</v>
      </c>
      <c r="C780" s="13" t="str">
        <f>IF(B780,COUNTIF($B$2:B780,TRUE()),"")</f>
        <v/>
      </c>
    </row>
    <row r="781" spans="1:3" x14ac:dyDescent="0.25">
      <c r="A781" s="13"/>
      <c r="B781" s="13" t="b">
        <f>AND('BASE DE DATOS'!$A781='Tablero Indicadores 2 Trimestre'!$G$2,IF('Tablero Indicadores 2 Trimestre'!$G$3="Primer Trimestre",OR('BASE DE DATOS'!$O781="Trimestral",'BASE DE DATOS'!$O781="Mensual"),IF('Tablero Indicadores 2 Trimestre'!$G$3="Segundo Trimestre",OR('BASE DE DATOS'!$O781="Trimestral",'BASE DE DATOS'!$O781="Mensual",'BASE DE DATOS'!$O781="Semestral"),IF('Tablero Indicadores 2 Trimestre'!$G$3="Tercer Trimestre",OR('BASE DE DATOS'!$O781="Trimestral",'BASE DE DATOS'!$O781="Mensual"),OR('BASE DE DATOS'!$O781="Trimestral",'BASE DE DATOS'!$O781="Mensual",'BASE DE DATOS'!$O781="Semestral",'BASE DE DATOS'!$O781="Anual")))))</f>
        <v>0</v>
      </c>
      <c r="C781" s="13" t="str">
        <f>IF(B781,COUNTIF($B$2:B781,TRUE()),"")</f>
        <v/>
      </c>
    </row>
    <row r="782" spans="1:3" x14ac:dyDescent="0.25">
      <c r="A782" s="13"/>
      <c r="B782" s="13" t="b">
        <f>AND('BASE DE DATOS'!$A782='Tablero Indicadores 2 Trimestre'!$G$2,IF('Tablero Indicadores 2 Trimestre'!$G$3="Primer Trimestre",OR('BASE DE DATOS'!$O782="Trimestral",'BASE DE DATOS'!$O782="Mensual"),IF('Tablero Indicadores 2 Trimestre'!$G$3="Segundo Trimestre",OR('BASE DE DATOS'!$O782="Trimestral",'BASE DE DATOS'!$O782="Mensual",'BASE DE DATOS'!$O782="Semestral"),IF('Tablero Indicadores 2 Trimestre'!$G$3="Tercer Trimestre",OR('BASE DE DATOS'!$O782="Trimestral",'BASE DE DATOS'!$O782="Mensual"),OR('BASE DE DATOS'!$O782="Trimestral",'BASE DE DATOS'!$O782="Mensual",'BASE DE DATOS'!$O782="Semestral",'BASE DE DATOS'!$O782="Anual")))))</f>
        <v>0</v>
      </c>
      <c r="C782" s="13" t="str">
        <f>IF(B782,COUNTIF($B$2:B782,TRUE()),"")</f>
        <v/>
      </c>
    </row>
    <row r="783" spans="1:3" x14ac:dyDescent="0.25">
      <c r="A783" s="13"/>
      <c r="B783" s="13" t="b">
        <f>AND('BASE DE DATOS'!$A783='Tablero Indicadores 2 Trimestre'!$G$2,IF('Tablero Indicadores 2 Trimestre'!$G$3="Primer Trimestre",OR('BASE DE DATOS'!$O783="Trimestral",'BASE DE DATOS'!$O783="Mensual"),IF('Tablero Indicadores 2 Trimestre'!$G$3="Segundo Trimestre",OR('BASE DE DATOS'!$O783="Trimestral",'BASE DE DATOS'!$O783="Mensual",'BASE DE DATOS'!$O783="Semestral"),IF('Tablero Indicadores 2 Trimestre'!$G$3="Tercer Trimestre",OR('BASE DE DATOS'!$O783="Trimestral",'BASE DE DATOS'!$O783="Mensual"),OR('BASE DE DATOS'!$O783="Trimestral",'BASE DE DATOS'!$O783="Mensual",'BASE DE DATOS'!$O783="Semestral",'BASE DE DATOS'!$O783="Anual")))))</f>
        <v>0</v>
      </c>
      <c r="C783" s="13" t="str">
        <f>IF(B783,COUNTIF($B$2:B783,TRUE()),"")</f>
        <v/>
      </c>
    </row>
    <row r="784" spans="1:3" x14ac:dyDescent="0.25">
      <c r="A784" s="13"/>
      <c r="B784" s="13" t="b">
        <f>AND('BASE DE DATOS'!$A784='Tablero Indicadores 2 Trimestre'!$G$2,IF('Tablero Indicadores 2 Trimestre'!$G$3="Primer Trimestre",OR('BASE DE DATOS'!$O784="Trimestral",'BASE DE DATOS'!$O784="Mensual"),IF('Tablero Indicadores 2 Trimestre'!$G$3="Segundo Trimestre",OR('BASE DE DATOS'!$O784="Trimestral",'BASE DE DATOS'!$O784="Mensual",'BASE DE DATOS'!$O784="Semestral"),IF('Tablero Indicadores 2 Trimestre'!$G$3="Tercer Trimestre",OR('BASE DE DATOS'!$O784="Trimestral",'BASE DE DATOS'!$O784="Mensual"),OR('BASE DE DATOS'!$O784="Trimestral",'BASE DE DATOS'!$O784="Mensual",'BASE DE DATOS'!$O784="Semestral",'BASE DE DATOS'!$O784="Anual")))))</f>
        <v>0</v>
      </c>
      <c r="C784" s="13" t="str">
        <f>IF(B784,COUNTIF($B$2:B784,TRUE()),"")</f>
        <v/>
      </c>
    </row>
    <row r="785" spans="1:3" x14ac:dyDescent="0.25">
      <c r="A785" s="13"/>
      <c r="B785" s="13" t="b">
        <f>AND('BASE DE DATOS'!$A785='Tablero Indicadores 2 Trimestre'!$G$2,IF('Tablero Indicadores 2 Trimestre'!$G$3="Primer Trimestre",OR('BASE DE DATOS'!$O785="Trimestral",'BASE DE DATOS'!$O785="Mensual"),IF('Tablero Indicadores 2 Trimestre'!$G$3="Segundo Trimestre",OR('BASE DE DATOS'!$O785="Trimestral",'BASE DE DATOS'!$O785="Mensual",'BASE DE DATOS'!$O785="Semestral"),IF('Tablero Indicadores 2 Trimestre'!$G$3="Tercer Trimestre",OR('BASE DE DATOS'!$O785="Trimestral",'BASE DE DATOS'!$O785="Mensual"),OR('BASE DE DATOS'!$O785="Trimestral",'BASE DE DATOS'!$O785="Mensual",'BASE DE DATOS'!$O785="Semestral",'BASE DE DATOS'!$O785="Anual")))))</f>
        <v>0</v>
      </c>
      <c r="C785" s="13" t="str">
        <f>IF(B785,COUNTIF($B$2:B785,TRUE()),"")</f>
        <v/>
      </c>
    </row>
    <row r="786" spans="1:3" x14ac:dyDescent="0.25">
      <c r="A786" s="13"/>
      <c r="B786" s="13" t="b">
        <f>AND('BASE DE DATOS'!$A786='Tablero Indicadores 2 Trimestre'!$G$2,IF('Tablero Indicadores 2 Trimestre'!$G$3="Primer Trimestre",OR('BASE DE DATOS'!$O786="Trimestral",'BASE DE DATOS'!$O786="Mensual"),IF('Tablero Indicadores 2 Trimestre'!$G$3="Segundo Trimestre",OR('BASE DE DATOS'!$O786="Trimestral",'BASE DE DATOS'!$O786="Mensual",'BASE DE DATOS'!$O786="Semestral"),IF('Tablero Indicadores 2 Trimestre'!$G$3="Tercer Trimestre",OR('BASE DE DATOS'!$O786="Trimestral",'BASE DE DATOS'!$O786="Mensual"),OR('BASE DE DATOS'!$O786="Trimestral",'BASE DE DATOS'!$O786="Mensual",'BASE DE DATOS'!$O786="Semestral",'BASE DE DATOS'!$O786="Anual")))))</f>
        <v>0</v>
      </c>
      <c r="C786" s="13" t="str">
        <f>IF(B786,COUNTIF($B$2:B786,TRUE()),"")</f>
        <v/>
      </c>
    </row>
    <row r="787" spans="1:3" x14ac:dyDescent="0.25">
      <c r="A787" s="13"/>
      <c r="B787" s="13" t="b">
        <f>AND('BASE DE DATOS'!$A787='Tablero Indicadores 2 Trimestre'!$G$2,IF('Tablero Indicadores 2 Trimestre'!$G$3="Primer Trimestre",OR('BASE DE DATOS'!$O787="Trimestral",'BASE DE DATOS'!$O787="Mensual"),IF('Tablero Indicadores 2 Trimestre'!$G$3="Segundo Trimestre",OR('BASE DE DATOS'!$O787="Trimestral",'BASE DE DATOS'!$O787="Mensual",'BASE DE DATOS'!$O787="Semestral"),IF('Tablero Indicadores 2 Trimestre'!$G$3="Tercer Trimestre",OR('BASE DE DATOS'!$O787="Trimestral",'BASE DE DATOS'!$O787="Mensual"),OR('BASE DE DATOS'!$O787="Trimestral",'BASE DE DATOS'!$O787="Mensual",'BASE DE DATOS'!$O787="Semestral",'BASE DE DATOS'!$O787="Anual")))))</f>
        <v>0</v>
      </c>
      <c r="C787" s="13" t="str">
        <f>IF(B787,COUNTIF($B$2:B787,TRUE()),"")</f>
        <v/>
      </c>
    </row>
    <row r="788" spans="1:3" x14ac:dyDescent="0.25">
      <c r="A788" s="13"/>
      <c r="B788" s="13" t="b">
        <f>AND('BASE DE DATOS'!$A788='Tablero Indicadores 2 Trimestre'!$G$2,IF('Tablero Indicadores 2 Trimestre'!$G$3="Primer Trimestre",OR('BASE DE DATOS'!$O788="Trimestral",'BASE DE DATOS'!$O788="Mensual"),IF('Tablero Indicadores 2 Trimestre'!$G$3="Segundo Trimestre",OR('BASE DE DATOS'!$O788="Trimestral",'BASE DE DATOS'!$O788="Mensual",'BASE DE DATOS'!$O788="Semestral"),IF('Tablero Indicadores 2 Trimestre'!$G$3="Tercer Trimestre",OR('BASE DE DATOS'!$O788="Trimestral",'BASE DE DATOS'!$O788="Mensual"),OR('BASE DE DATOS'!$O788="Trimestral",'BASE DE DATOS'!$O788="Mensual",'BASE DE DATOS'!$O788="Semestral",'BASE DE DATOS'!$O788="Anual")))))</f>
        <v>0</v>
      </c>
      <c r="C788" s="13" t="str">
        <f>IF(B788,COUNTIF($B$2:B788,TRUE()),"")</f>
        <v/>
      </c>
    </row>
    <row r="789" spans="1:3" x14ac:dyDescent="0.25">
      <c r="A789" s="13"/>
      <c r="B789" s="13" t="b">
        <f>AND('BASE DE DATOS'!$A789='Tablero Indicadores 2 Trimestre'!$G$2,IF('Tablero Indicadores 2 Trimestre'!$G$3="Primer Trimestre",OR('BASE DE DATOS'!$O789="Trimestral",'BASE DE DATOS'!$O789="Mensual"),IF('Tablero Indicadores 2 Trimestre'!$G$3="Segundo Trimestre",OR('BASE DE DATOS'!$O789="Trimestral",'BASE DE DATOS'!$O789="Mensual",'BASE DE DATOS'!$O789="Semestral"),IF('Tablero Indicadores 2 Trimestre'!$G$3="Tercer Trimestre",OR('BASE DE DATOS'!$O789="Trimestral",'BASE DE DATOS'!$O789="Mensual"),OR('BASE DE DATOS'!$O789="Trimestral",'BASE DE DATOS'!$O789="Mensual",'BASE DE DATOS'!$O789="Semestral",'BASE DE DATOS'!$O789="Anual")))))</f>
        <v>0</v>
      </c>
      <c r="C789" s="13" t="str">
        <f>IF(B789,COUNTIF($B$2:B789,TRUE()),"")</f>
        <v/>
      </c>
    </row>
    <row r="790" spans="1:3" x14ac:dyDescent="0.25">
      <c r="A790" s="13"/>
      <c r="B790" s="13" t="b">
        <f>AND('BASE DE DATOS'!$A790='Tablero Indicadores 2 Trimestre'!$G$2,IF('Tablero Indicadores 2 Trimestre'!$G$3="Primer Trimestre",OR('BASE DE DATOS'!$O790="Trimestral",'BASE DE DATOS'!$O790="Mensual"),IF('Tablero Indicadores 2 Trimestre'!$G$3="Segundo Trimestre",OR('BASE DE DATOS'!$O790="Trimestral",'BASE DE DATOS'!$O790="Mensual",'BASE DE DATOS'!$O790="Semestral"),IF('Tablero Indicadores 2 Trimestre'!$G$3="Tercer Trimestre",OR('BASE DE DATOS'!$O790="Trimestral",'BASE DE DATOS'!$O790="Mensual"),OR('BASE DE DATOS'!$O790="Trimestral",'BASE DE DATOS'!$O790="Mensual",'BASE DE DATOS'!$O790="Semestral",'BASE DE DATOS'!$O790="Anual")))))</f>
        <v>0</v>
      </c>
      <c r="C790" s="13" t="str">
        <f>IF(B790,COUNTIF($B$2:B790,TRUE()),"")</f>
        <v/>
      </c>
    </row>
    <row r="791" spans="1:3" x14ac:dyDescent="0.25">
      <c r="A791" s="13"/>
      <c r="B791" s="13" t="b">
        <f>AND('BASE DE DATOS'!$A791='Tablero Indicadores 2 Trimestre'!$G$2,IF('Tablero Indicadores 2 Trimestre'!$G$3="Primer Trimestre",OR('BASE DE DATOS'!$O791="Trimestral",'BASE DE DATOS'!$O791="Mensual"),IF('Tablero Indicadores 2 Trimestre'!$G$3="Segundo Trimestre",OR('BASE DE DATOS'!$O791="Trimestral",'BASE DE DATOS'!$O791="Mensual",'BASE DE DATOS'!$O791="Semestral"),IF('Tablero Indicadores 2 Trimestre'!$G$3="Tercer Trimestre",OR('BASE DE DATOS'!$O791="Trimestral",'BASE DE DATOS'!$O791="Mensual"),OR('BASE DE DATOS'!$O791="Trimestral",'BASE DE DATOS'!$O791="Mensual",'BASE DE DATOS'!$O791="Semestral",'BASE DE DATOS'!$O791="Anual")))))</f>
        <v>0</v>
      </c>
      <c r="C791" s="13" t="str">
        <f>IF(B791,COUNTIF($B$2:B791,TRUE()),"")</f>
        <v/>
      </c>
    </row>
    <row r="792" spans="1:3" x14ac:dyDescent="0.25">
      <c r="A792" s="13"/>
      <c r="B792" s="13" t="b">
        <f>AND('BASE DE DATOS'!$A792='Tablero Indicadores 2 Trimestre'!$G$2,IF('Tablero Indicadores 2 Trimestre'!$G$3="Primer Trimestre",OR('BASE DE DATOS'!$O792="Trimestral",'BASE DE DATOS'!$O792="Mensual"),IF('Tablero Indicadores 2 Trimestre'!$G$3="Segundo Trimestre",OR('BASE DE DATOS'!$O792="Trimestral",'BASE DE DATOS'!$O792="Mensual",'BASE DE DATOS'!$O792="Semestral"),IF('Tablero Indicadores 2 Trimestre'!$G$3="Tercer Trimestre",OR('BASE DE DATOS'!$O792="Trimestral",'BASE DE DATOS'!$O792="Mensual"),OR('BASE DE DATOS'!$O792="Trimestral",'BASE DE DATOS'!$O792="Mensual",'BASE DE DATOS'!$O792="Semestral",'BASE DE DATOS'!$O792="Anual")))))</f>
        <v>0</v>
      </c>
      <c r="C792" s="13" t="str">
        <f>IF(B792,COUNTIF($B$2:B792,TRUE()),"")</f>
        <v/>
      </c>
    </row>
    <row r="793" spans="1:3" x14ac:dyDescent="0.25">
      <c r="A793" s="13"/>
      <c r="B793" s="13" t="b">
        <f>AND('BASE DE DATOS'!$A793='Tablero Indicadores 2 Trimestre'!$G$2,IF('Tablero Indicadores 2 Trimestre'!$G$3="Primer Trimestre",OR('BASE DE DATOS'!$O793="Trimestral",'BASE DE DATOS'!$O793="Mensual"),IF('Tablero Indicadores 2 Trimestre'!$G$3="Segundo Trimestre",OR('BASE DE DATOS'!$O793="Trimestral",'BASE DE DATOS'!$O793="Mensual",'BASE DE DATOS'!$O793="Semestral"),IF('Tablero Indicadores 2 Trimestre'!$G$3="Tercer Trimestre",OR('BASE DE DATOS'!$O793="Trimestral",'BASE DE DATOS'!$O793="Mensual"),OR('BASE DE DATOS'!$O793="Trimestral",'BASE DE DATOS'!$O793="Mensual",'BASE DE DATOS'!$O793="Semestral",'BASE DE DATOS'!$O793="Anual")))))</f>
        <v>0</v>
      </c>
      <c r="C793" s="13" t="str">
        <f>IF(B793,COUNTIF($B$2:B793,TRUE()),"")</f>
        <v/>
      </c>
    </row>
    <row r="794" spans="1:3" x14ac:dyDescent="0.25">
      <c r="A794" s="13"/>
      <c r="B794" s="13" t="b">
        <f>AND('BASE DE DATOS'!$A794='Tablero Indicadores 2 Trimestre'!$G$2,IF('Tablero Indicadores 2 Trimestre'!$G$3="Primer Trimestre",OR('BASE DE DATOS'!$O794="Trimestral",'BASE DE DATOS'!$O794="Mensual"),IF('Tablero Indicadores 2 Trimestre'!$G$3="Segundo Trimestre",OR('BASE DE DATOS'!$O794="Trimestral",'BASE DE DATOS'!$O794="Mensual",'BASE DE DATOS'!$O794="Semestral"),IF('Tablero Indicadores 2 Trimestre'!$G$3="Tercer Trimestre",OR('BASE DE DATOS'!$O794="Trimestral",'BASE DE DATOS'!$O794="Mensual"),OR('BASE DE DATOS'!$O794="Trimestral",'BASE DE DATOS'!$O794="Mensual",'BASE DE DATOS'!$O794="Semestral",'BASE DE DATOS'!$O794="Anual")))))</f>
        <v>0</v>
      </c>
      <c r="C794" s="13" t="str">
        <f>IF(B794,COUNTIF($B$2:B794,TRUE()),"")</f>
        <v/>
      </c>
    </row>
    <row r="795" spans="1:3" x14ac:dyDescent="0.25">
      <c r="A795" s="13"/>
      <c r="B795" s="13" t="b">
        <f>AND('BASE DE DATOS'!$A795='Tablero Indicadores 2 Trimestre'!$G$2,IF('Tablero Indicadores 2 Trimestre'!$G$3="Primer Trimestre",OR('BASE DE DATOS'!$O795="Trimestral",'BASE DE DATOS'!$O795="Mensual"),IF('Tablero Indicadores 2 Trimestre'!$G$3="Segundo Trimestre",OR('BASE DE DATOS'!$O795="Trimestral",'BASE DE DATOS'!$O795="Mensual",'BASE DE DATOS'!$O795="Semestral"),IF('Tablero Indicadores 2 Trimestre'!$G$3="Tercer Trimestre",OR('BASE DE DATOS'!$O795="Trimestral",'BASE DE DATOS'!$O795="Mensual"),OR('BASE DE DATOS'!$O795="Trimestral",'BASE DE DATOS'!$O795="Mensual",'BASE DE DATOS'!$O795="Semestral",'BASE DE DATOS'!$O795="Anual")))))</f>
        <v>0</v>
      </c>
      <c r="C795" s="13" t="str">
        <f>IF(B795,COUNTIF($B$2:B795,TRUE()),"")</f>
        <v/>
      </c>
    </row>
    <row r="796" spans="1:3" x14ac:dyDescent="0.25">
      <c r="A796" s="13"/>
      <c r="B796" s="13" t="b">
        <f>AND('BASE DE DATOS'!$A796='Tablero Indicadores 2 Trimestre'!$G$2,IF('Tablero Indicadores 2 Trimestre'!$G$3="Primer Trimestre",OR('BASE DE DATOS'!$O796="Trimestral",'BASE DE DATOS'!$O796="Mensual"),IF('Tablero Indicadores 2 Trimestre'!$G$3="Segundo Trimestre",OR('BASE DE DATOS'!$O796="Trimestral",'BASE DE DATOS'!$O796="Mensual",'BASE DE DATOS'!$O796="Semestral"),IF('Tablero Indicadores 2 Trimestre'!$G$3="Tercer Trimestre",OR('BASE DE DATOS'!$O796="Trimestral",'BASE DE DATOS'!$O796="Mensual"),OR('BASE DE DATOS'!$O796="Trimestral",'BASE DE DATOS'!$O796="Mensual",'BASE DE DATOS'!$O796="Semestral",'BASE DE DATOS'!$O796="Anual")))))</f>
        <v>0</v>
      </c>
      <c r="C796" s="13" t="str">
        <f>IF(B796,COUNTIF($B$2:B796,TRUE()),"")</f>
        <v/>
      </c>
    </row>
    <row r="797" spans="1:3" x14ac:dyDescent="0.25">
      <c r="A797" s="13"/>
      <c r="B797" s="13" t="b">
        <f>AND('BASE DE DATOS'!$A797='Tablero Indicadores 2 Trimestre'!$G$2,IF('Tablero Indicadores 2 Trimestre'!$G$3="Primer Trimestre",OR('BASE DE DATOS'!$O797="Trimestral",'BASE DE DATOS'!$O797="Mensual"),IF('Tablero Indicadores 2 Trimestre'!$G$3="Segundo Trimestre",OR('BASE DE DATOS'!$O797="Trimestral",'BASE DE DATOS'!$O797="Mensual",'BASE DE DATOS'!$O797="Semestral"),IF('Tablero Indicadores 2 Trimestre'!$G$3="Tercer Trimestre",OR('BASE DE DATOS'!$O797="Trimestral",'BASE DE DATOS'!$O797="Mensual"),OR('BASE DE DATOS'!$O797="Trimestral",'BASE DE DATOS'!$O797="Mensual",'BASE DE DATOS'!$O797="Semestral",'BASE DE DATOS'!$O797="Anual")))))</f>
        <v>0</v>
      </c>
      <c r="C797" s="13" t="str">
        <f>IF(B797,COUNTIF($B$2:B797,TRUE()),"")</f>
        <v/>
      </c>
    </row>
    <row r="798" spans="1:3" x14ac:dyDescent="0.25">
      <c r="A798" s="13"/>
      <c r="B798" s="13" t="b">
        <f>AND('BASE DE DATOS'!$A798='Tablero Indicadores 2 Trimestre'!$G$2,IF('Tablero Indicadores 2 Trimestre'!$G$3="Primer Trimestre",OR('BASE DE DATOS'!$O798="Trimestral",'BASE DE DATOS'!$O798="Mensual"),IF('Tablero Indicadores 2 Trimestre'!$G$3="Segundo Trimestre",OR('BASE DE DATOS'!$O798="Trimestral",'BASE DE DATOS'!$O798="Mensual",'BASE DE DATOS'!$O798="Semestral"),IF('Tablero Indicadores 2 Trimestre'!$G$3="Tercer Trimestre",OR('BASE DE DATOS'!$O798="Trimestral",'BASE DE DATOS'!$O798="Mensual"),OR('BASE DE DATOS'!$O798="Trimestral",'BASE DE DATOS'!$O798="Mensual",'BASE DE DATOS'!$O798="Semestral",'BASE DE DATOS'!$O798="Anual")))))</f>
        <v>0</v>
      </c>
      <c r="C798" s="13" t="str">
        <f>IF(B798,COUNTIF($B$2:B798,TRUE()),"")</f>
        <v/>
      </c>
    </row>
    <row r="799" spans="1:3" x14ac:dyDescent="0.25">
      <c r="A799" s="13"/>
      <c r="B799" s="13" t="b">
        <f>AND('BASE DE DATOS'!$A799='Tablero Indicadores 2 Trimestre'!$G$2,IF('Tablero Indicadores 2 Trimestre'!$G$3="Primer Trimestre",OR('BASE DE DATOS'!$O799="Trimestral",'BASE DE DATOS'!$O799="Mensual"),IF('Tablero Indicadores 2 Trimestre'!$G$3="Segundo Trimestre",OR('BASE DE DATOS'!$O799="Trimestral",'BASE DE DATOS'!$O799="Mensual",'BASE DE DATOS'!$O799="Semestral"),IF('Tablero Indicadores 2 Trimestre'!$G$3="Tercer Trimestre",OR('BASE DE DATOS'!$O799="Trimestral",'BASE DE DATOS'!$O799="Mensual"),OR('BASE DE DATOS'!$O799="Trimestral",'BASE DE DATOS'!$O799="Mensual",'BASE DE DATOS'!$O799="Semestral",'BASE DE DATOS'!$O799="Anual")))))</f>
        <v>1</v>
      </c>
      <c r="C799" s="13">
        <f>IF(B799,COUNTIF($B$2:B799,TRUE()),"")</f>
        <v>1</v>
      </c>
    </row>
    <row r="800" spans="1:3" x14ac:dyDescent="0.25">
      <c r="A800" s="13"/>
      <c r="B800" s="13" t="b">
        <f>AND('BASE DE DATOS'!$A800='Tablero Indicadores 2 Trimestre'!$G$2,IF('Tablero Indicadores 2 Trimestre'!$G$3="Primer Trimestre",OR('BASE DE DATOS'!$O800="Trimestral",'BASE DE DATOS'!$O800="Mensual"),IF('Tablero Indicadores 2 Trimestre'!$G$3="Segundo Trimestre",OR('BASE DE DATOS'!$O800="Trimestral",'BASE DE DATOS'!$O800="Mensual",'BASE DE DATOS'!$O800="Semestral"),IF('Tablero Indicadores 2 Trimestre'!$G$3="Tercer Trimestre",OR('BASE DE DATOS'!$O800="Trimestral",'BASE DE DATOS'!$O800="Mensual"),OR('BASE DE DATOS'!$O800="Trimestral",'BASE DE DATOS'!$O800="Mensual",'BASE DE DATOS'!$O800="Semestral",'BASE DE DATOS'!$O800="Anual")))))</f>
        <v>1</v>
      </c>
      <c r="C800" s="13">
        <f>IF(B800,COUNTIF($B$2:B800,TRUE()),"")</f>
        <v>2</v>
      </c>
    </row>
    <row r="801" spans="1:3" x14ac:dyDescent="0.25">
      <c r="A801" s="13"/>
      <c r="B801" s="13" t="b">
        <f>AND('BASE DE DATOS'!$A801='Tablero Indicadores 2 Trimestre'!$G$2,IF('Tablero Indicadores 2 Trimestre'!$G$3="Primer Trimestre",OR('BASE DE DATOS'!$O801="Trimestral",'BASE DE DATOS'!$O801="Mensual"),IF('Tablero Indicadores 2 Trimestre'!$G$3="Segundo Trimestre",OR('BASE DE DATOS'!$O801="Trimestral",'BASE DE DATOS'!$O801="Mensual",'BASE DE DATOS'!$O801="Semestral"),IF('Tablero Indicadores 2 Trimestre'!$G$3="Tercer Trimestre",OR('BASE DE DATOS'!$O801="Trimestral",'BASE DE DATOS'!$O801="Mensual"),OR('BASE DE DATOS'!$O801="Trimestral",'BASE DE DATOS'!$O801="Mensual",'BASE DE DATOS'!$O801="Semestral",'BASE DE DATOS'!$O801="Anual")))))</f>
        <v>1</v>
      </c>
      <c r="C801" s="13">
        <f>IF(B801,COUNTIF($B$2:B801,TRUE()),"")</f>
        <v>3</v>
      </c>
    </row>
    <row r="802" spans="1:3" x14ac:dyDescent="0.25">
      <c r="A802" s="13"/>
      <c r="B802" s="13" t="b">
        <f>AND('BASE DE DATOS'!$A802='Tablero Indicadores 2 Trimestre'!$G$2,IF('Tablero Indicadores 2 Trimestre'!$G$3="Primer Trimestre",OR('BASE DE DATOS'!$O802="Trimestral",'BASE DE DATOS'!$O802="Mensual"),IF('Tablero Indicadores 2 Trimestre'!$G$3="Segundo Trimestre",OR('BASE DE DATOS'!$O802="Trimestral",'BASE DE DATOS'!$O802="Mensual",'BASE DE DATOS'!$O802="Semestral"),IF('Tablero Indicadores 2 Trimestre'!$G$3="Tercer Trimestre",OR('BASE DE DATOS'!$O802="Trimestral",'BASE DE DATOS'!$O802="Mensual"),OR('BASE DE DATOS'!$O802="Trimestral",'BASE DE DATOS'!$O802="Mensual",'BASE DE DATOS'!$O802="Semestral",'BASE DE DATOS'!$O802="Anual")))))</f>
        <v>1</v>
      </c>
      <c r="C802" s="13">
        <f>IF(B802,COUNTIF($B$2:B802,TRUE()),"")</f>
        <v>4</v>
      </c>
    </row>
    <row r="803" spans="1:3" x14ac:dyDescent="0.25">
      <c r="A803" s="13"/>
      <c r="B803" s="13" t="b">
        <f>AND('BASE DE DATOS'!$A803='Tablero Indicadores 2 Trimestre'!$G$2,IF('Tablero Indicadores 2 Trimestre'!$G$3="Primer Trimestre",OR('BASE DE DATOS'!$O803="Trimestral",'BASE DE DATOS'!$O803="Mensual"),IF('Tablero Indicadores 2 Trimestre'!$G$3="Segundo Trimestre",OR('BASE DE DATOS'!$O803="Trimestral",'BASE DE DATOS'!$O803="Mensual",'BASE DE DATOS'!$O803="Semestral"),IF('Tablero Indicadores 2 Trimestre'!$G$3="Tercer Trimestre",OR('BASE DE DATOS'!$O803="Trimestral",'BASE DE DATOS'!$O803="Mensual"),OR('BASE DE DATOS'!$O803="Trimestral",'BASE DE DATOS'!$O803="Mensual",'BASE DE DATOS'!$O803="Semestral",'BASE DE DATOS'!$O803="Anual")))))</f>
        <v>1</v>
      </c>
      <c r="C803" s="13">
        <f>IF(B803,COUNTIF($B$2:B803,TRUE()),"")</f>
        <v>5</v>
      </c>
    </row>
    <row r="804" spans="1:3" x14ac:dyDescent="0.25">
      <c r="A804" s="13"/>
      <c r="B804" s="13" t="b">
        <f>AND('BASE DE DATOS'!$A804='Tablero Indicadores 2 Trimestre'!$G$2,IF('Tablero Indicadores 2 Trimestre'!$G$3="Primer Trimestre",OR('BASE DE DATOS'!$O804="Trimestral",'BASE DE DATOS'!$O804="Mensual"),IF('Tablero Indicadores 2 Trimestre'!$G$3="Segundo Trimestre",OR('BASE DE DATOS'!$O804="Trimestral",'BASE DE DATOS'!$O804="Mensual",'BASE DE DATOS'!$O804="Semestral"),IF('Tablero Indicadores 2 Trimestre'!$G$3="Tercer Trimestre",OR('BASE DE DATOS'!$O804="Trimestral",'BASE DE DATOS'!$O804="Mensual"),OR('BASE DE DATOS'!$O804="Trimestral",'BASE DE DATOS'!$O804="Mensual",'BASE DE DATOS'!$O804="Semestral",'BASE DE DATOS'!$O804="Anual")))))</f>
        <v>1</v>
      </c>
      <c r="C804" s="13">
        <f>IF(B804,COUNTIF($B$2:B804,TRUE()),"")</f>
        <v>6</v>
      </c>
    </row>
    <row r="805" spans="1:3" x14ac:dyDescent="0.25">
      <c r="A805" s="13"/>
      <c r="B805" s="13" t="b">
        <f>AND('BASE DE DATOS'!$A805='Tablero Indicadores 2 Trimestre'!$G$2,IF('Tablero Indicadores 2 Trimestre'!$G$3="Primer Trimestre",OR('BASE DE DATOS'!$O805="Trimestral",'BASE DE DATOS'!$O805="Mensual"),IF('Tablero Indicadores 2 Trimestre'!$G$3="Segundo Trimestre",OR('BASE DE DATOS'!$O805="Trimestral",'BASE DE DATOS'!$O805="Mensual",'BASE DE DATOS'!$O805="Semestral"),IF('Tablero Indicadores 2 Trimestre'!$G$3="Tercer Trimestre",OR('BASE DE DATOS'!$O805="Trimestral",'BASE DE DATOS'!$O805="Mensual"),OR('BASE DE DATOS'!$O805="Trimestral",'BASE DE DATOS'!$O805="Mensual",'BASE DE DATOS'!$O805="Semestral",'BASE DE DATOS'!$O805="Anual")))))</f>
        <v>1</v>
      </c>
      <c r="C805" s="13">
        <f>IF(B805,COUNTIF($B$2:B805,TRUE()),"")</f>
        <v>7</v>
      </c>
    </row>
    <row r="806" spans="1:3" x14ac:dyDescent="0.25">
      <c r="A806" s="13"/>
      <c r="B806" s="13" t="b">
        <f>AND('BASE DE DATOS'!$A806='Tablero Indicadores 2 Trimestre'!$G$2,IF('Tablero Indicadores 2 Trimestre'!$G$3="Primer Trimestre",OR('BASE DE DATOS'!$O806="Trimestral",'BASE DE DATOS'!$O806="Mensual"),IF('Tablero Indicadores 2 Trimestre'!$G$3="Segundo Trimestre",OR('BASE DE DATOS'!$O806="Trimestral",'BASE DE DATOS'!$O806="Mensual",'BASE DE DATOS'!$O806="Semestral"),IF('Tablero Indicadores 2 Trimestre'!$G$3="Tercer Trimestre",OR('BASE DE DATOS'!$O806="Trimestral",'BASE DE DATOS'!$O806="Mensual"),OR('BASE DE DATOS'!$O806="Trimestral",'BASE DE DATOS'!$O806="Mensual",'BASE DE DATOS'!$O806="Semestral",'BASE DE DATOS'!$O806="Anual")))))</f>
        <v>1</v>
      </c>
      <c r="C806" s="13">
        <f>IF(B806,COUNTIF($B$2:B806,TRUE()),"")</f>
        <v>8</v>
      </c>
    </row>
    <row r="807" spans="1:3" x14ac:dyDescent="0.25">
      <c r="A807" s="13"/>
      <c r="B807" s="13" t="b">
        <f>AND('BASE DE DATOS'!$A807='Tablero Indicadores 2 Trimestre'!$G$2,IF('Tablero Indicadores 2 Trimestre'!$G$3="Primer Trimestre",OR('BASE DE DATOS'!$O807="Trimestral",'BASE DE DATOS'!$O807="Mensual"),IF('Tablero Indicadores 2 Trimestre'!$G$3="Segundo Trimestre",OR('BASE DE DATOS'!$O807="Trimestral",'BASE DE DATOS'!$O807="Mensual",'BASE DE DATOS'!$O807="Semestral"),IF('Tablero Indicadores 2 Trimestre'!$G$3="Tercer Trimestre",OR('BASE DE DATOS'!$O807="Trimestral",'BASE DE DATOS'!$O807="Mensual"),OR('BASE DE DATOS'!$O807="Trimestral",'BASE DE DATOS'!$O807="Mensual",'BASE DE DATOS'!$O807="Semestral",'BASE DE DATOS'!$O807="Anual")))))</f>
        <v>0</v>
      </c>
      <c r="C807" s="13" t="str">
        <f>IF(B807,COUNTIF($B$2:B807,TRUE()),"")</f>
        <v/>
      </c>
    </row>
    <row r="808" spans="1:3" x14ac:dyDescent="0.25">
      <c r="A808" s="13"/>
      <c r="B808" s="13" t="b">
        <f>AND('BASE DE DATOS'!$A808='Tablero Indicadores 2 Trimestre'!$G$2,IF('Tablero Indicadores 2 Trimestre'!$G$3="Primer Trimestre",OR('BASE DE DATOS'!$O808="Trimestral",'BASE DE DATOS'!$O808="Mensual"),IF('Tablero Indicadores 2 Trimestre'!$G$3="Segundo Trimestre",OR('BASE DE DATOS'!$O808="Trimestral",'BASE DE DATOS'!$O808="Mensual",'BASE DE DATOS'!$O808="Semestral"),IF('Tablero Indicadores 2 Trimestre'!$G$3="Tercer Trimestre",OR('BASE DE DATOS'!$O808="Trimestral",'BASE DE DATOS'!$O808="Mensual"),OR('BASE DE DATOS'!$O808="Trimestral",'BASE DE DATOS'!$O808="Mensual",'BASE DE DATOS'!$O808="Semestral",'BASE DE DATOS'!$O808="Anual")))))</f>
        <v>0</v>
      </c>
      <c r="C808" s="13" t="str">
        <f>IF(B808,COUNTIF($B$2:B808,TRUE()),"")</f>
        <v/>
      </c>
    </row>
    <row r="809" spans="1:3" x14ac:dyDescent="0.25">
      <c r="A809" s="13"/>
      <c r="B809" s="13" t="b">
        <f>AND('BASE DE DATOS'!$A809='Tablero Indicadores 2 Trimestre'!$G$2,IF('Tablero Indicadores 2 Trimestre'!$G$3="Primer Trimestre",OR('BASE DE DATOS'!$O809="Trimestral",'BASE DE DATOS'!$O809="Mensual"),IF('Tablero Indicadores 2 Trimestre'!$G$3="Segundo Trimestre",OR('BASE DE DATOS'!$O809="Trimestral",'BASE DE DATOS'!$O809="Mensual",'BASE DE DATOS'!$O809="Semestral"),IF('Tablero Indicadores 2 Trimestre'!$G$3="Tercer Trimestre",OR('BASE DE DATOS'!$O809="Trimestral",'BASE DE DATOS'!$O809="Mensual"),OR('BASE DE DATOS'!$O809="Trimestral",'BASE DE DATOS'!$O809="Mensual",'BASE DE DATOS'!$O809="Semestral",'BASE DE DATOS'!$O809="Anual")))))</f>
        <v>0</v>
      </c>
      <c r="C809" s="13" t="str">
        <f>IF(B809,COUNTIF($B$2:B809,TRUE()),"")</f>
        <v/>
      </c>
    </row>
    <row r="810" spans="1:3" x14ac:dyDescent="0.25">
      <c r="A810" s="13"/>
      <c r="B810" s="13" t="b">
        <f>AND('BASE DE DATOS'!$A810='Tablero Indicadores 2 Trimestre'!$G$2,IF('Tablero Indicadores 2 Trimestre'!$G$3="Primer Trimestre",OR('BASE DE DATOS'!$O810="Trimestral",'BASE DE DATOS'!$O810="Mensual"),IF('Tablero Indicadores 2 Trimestre'!$G$3="Segundo Trimestre",OR('BASE DE DATOS'!$O810="Trimestral",'BASE DE DATOS'!$O810="Mensual",'BASE DE DATOS'!$O810="Semestral"),IF('Tablero Indicadores 2 Trimestre'!$G$3="Tercer Trimestre",OR('BASE DE DATOS'!$O810="Trimestral",'BASE DE DATOS'!$O810="Mensual"),OR('BASE DE DATOS'!$O810="Trimestral",'BASE DE DATOS'!$O810="Mensual",'BASE DE DATOS'!$O810="Semestral",'BASE DE DATOS'!$O810="Anual")))))</f>
        <v>0</v>
      </c>
      <c r="C810" s="13" t="str">
        <f>IF(B810,COUNTIF($B$2:B810,TRUE()),"")</f>
        <v/>
      </c>
    </row>
    <row r="811" spans="1:3" x14ac:dyDescent="0.25">
      <c r="A811" s="13"/>
      <c r="B811" s="13" t="b">
        <f>AND('BASE DE DATOS'!$A811='Tablero Indicadores 2 Trimestre'!$G$2,IF('Tablero Indicadores 2 Trimestre'!$G$3="Primer Trimestre",OR('BASE DE DATOS'!$O811="Trimestral",'BASE DE DATOS'!$O811="Mensual"),IF('Tablero Indicadores 2 Trimestre'!$G$3="Segundo Trimestre",OR('BASE DE DATOS'!$O811="Trimestral",'BASE DE DATOS'!$O811="Mensual",'BASE DE DATOS'!$O811="Semestral"),IF('Tablero Indicadores 2 Trimestre'!$G$3="Tercer Trimestre",OR('BASE DE DATOS'!$O811="Trimestral",'BASE DE DATOS'!$O811="Mensual"),OR('BASE DE DATOS'!$O811="Trimestral",'BASE DE DATOS'!$O811="Mensual",'BASE DE DATOS'!$O811="Semestral",'BASE DE DATOS'!$O811="Anual")))))</f>
        <v>0</v>
      </c>
      <c r="C811" s="13" t="str">
        <f>IF(B811,COUNTIF($B$2:B811,TRUE()),"")</f>
        <v/>
      </c>
    </row>
    <row r="812" spans="1:3" x14ac:dyDescent="0.25">
      <c r="A812" s="13"/>
      <c r="B812" s="13" t="b">
        <f>AND('BASE DE DATOS'!$A812='Tablero Indicadores 2 Trimestre'!$G$2,IF('Tablero Indicadores 2 Trimestre'!$G$3="Primer Trimestre",OR('BASE DE DATOS'!$O812="Trimestral",'BASE DE DATOS'!$O812="Mensual"),IF('Tablero Indicadores 2 Trimestre'!$G$3="Segundo Trimestre",OR('BASE DE DATOS'!$O812="Trimestral",'BASE DE DATOS'!$O812="Mensual",'BASE DE DATOS'!$O812="Semestral"),IF('Tablero Indicadores 2 Trimestre'!$G$3="Tercer Trimestre",OR('BASE DE DATOS'!$O812="Trimestral",'BASE DE DATOS'!$O812="Mensual"),OR('BASE DE DATOS'!$O812="Trimestral",'BASE DE DATOS'!$O812="Mensual",'BASE DE DATOS'!$O812="Semestral",'BASE DE DATOS'!$O812="Anual")))))</f>
        <v>0</v>
      </c>
      <c r="C812" s="13" t="str">
        <f>IF(B812,COUNTIF($B$2:B812,TRUE()),"")</f>
        <v/>
      </c>
    </row>
    <row r="813" spans="1:3" x14ac:dyDescent="0.25">
      <c r="A813" s="13"/>
      <c r="B813" s="13" t="b">
        <f>AND('BASE DE DATOS'!$A813='Tablero Indicadores 2 Trimestre'!$G$2,IF('Tablero Indicadores 2 Trimestre'!$G$3="Primer Trimestre",OR('BASE DE DATOS'!$O813="Trimestral",'BASE DE DATOS'!$O813="Mensual"),IF('Tablero Indicadores 2 Trimestre'!$G$3="Segundo Trimestre",OR('BASE DE DATOS'!$O813="Trimestral",'BASE DE DATOS'!$O813="Mensual",'BASE DE DATOS'!$O813="Semestral"),IF('Tablero Indicadores 2 Trimestre'!$G$3="Tercer Trimestre",OR('BASE DE DATOS'!$O813="Trimestral",'BASE DE DATOS'!$O813="Mensual"),OR('BASE DE DATOS'!$O813="Trimestral",'BASE DE DATOS'!$O813="Mensual",'BASE DE DATOS'!$O813="Semestral",'BASE DE DATOS'!$O813="Anual")))))</f>
        <v>0</v>
      </c>
      <c r="C813" s="13" t="str">
        <f>IF(B813,COUNTIF($B$2:B813,TRUE()),"")</f>
        <v/>
      </c>
    </row>
    <row r="814" spans="1:3" x14ac:dyDescent="0.25">
      <c r="A814" s="13"/>
      <c r="B814" s="13" t="b">
        <f>AND('BASE DE DATOS'!$A814='Tablero Indicadores 2 Trimestre'!$G$2,IF('Tablero Indicadores 2 Trimestre'!$G$3="Primer Trimestre",OR('BASE DE DATOS'!$O814="Trimestral",'BASE DE DATOS'!$O814="Mensual"),IF('Tablero Indicadores 2 Trimestre'!$G$3="Segundo Trimestre",OR('BASE DE DATOS'!$O814="Trimestral",'BASE DE DATOS'!$O814="Mensual",'BASE DE DATOS'!$O814="Semestral"),IF('Tablero Indicadores 2 Trimestre'!$G$3="Tercer Trimestre",OR('BASE DE DATOS'!$O814="Trimestral",'BASE DE DATOS'!$O814="Mensual"),OR('BASE DE DATOS'!$O814="Trimestral",'BASE DE DATOS'!$O814="Mensual",'BASE DE DATOS'!$O814="Semestral",'BASE DE DATOS'!$O814="Anual")))))</f>
        <v>0</v>
      </c>
      <c r="C814" s="13" t="str">
        <f>IF(B814,COUNTIF($B$2:B814,TRUE()),"")</f>
        <v/>
      </c>
    </row>
    <row r="815" spans="1:3" x14ac:dyDescent="0.25">
      <c r="A815" s="13"/>
      <c r="B815" s="13" t="b">
        <f>AND('BASE DE DATOS'!$A815='Tablero Indicadores 2 Trimestre'!$G$2,IF('Tablero Indicadores 2 Trimestre'!$G$3="Primer Trimestre",OR('BASE DE DATOS'!$O815="Trimestral",'BASE DE DATOS'!$O815="Mensual"),IF('Tablero Indicadores 2 Trimestre'!$G$3="Segundo Trimestre",OR('BASE DE DATOS'!$O815="Trimestral",'BASE DE DATOS'!$O815="Mensual",'BASE DE DATOS'!$O815="Semestral"),IF('Tablero Indicadores 2 Trimestre'!$G$3="Tercer Trimestre",OR('BASE DE DATOS'!$O815="Trimestral",'BASE DE DATOS'!$O815="Mensual"),OR('BASE DE DATOS'!$O815="Trimestral",'BASE DE DATOS'!$O815="Mensual",'BASE DE DATOS'!$O815="Semestral",'BASE DE DATOS'!$O815="Anual")))))</f>
        <v>0</v>
      </c>
      <c r="C815" s="13" t="str">
        <f>IF(B815,COUNTIF($B$2:B815,TRUE()),"")</f>
        <v/>
      </c>
    </row>
    <row r="816" spans="1:3" x14ac:dyDescent="0.25">
      <c r="A816" s="13"/>
      <c r="B816" s="13" t="b">
        <f>AND('BASE DE DATOS'!$A816='Tablero Indicadores 2 Trimestre'!$G$2,IF('Tablero Indicadores 2 Trimestre'!$G$3="Primer Trimestre",OR('BASE DE DATOS'!$O816="Trimestral",'BASE DE DATOS'!$O816="Mensual"),IF('Tablero Indicadores 2 Trimestre'!$G$3="Segundo Trimestre",OR('BASE DE DATOS'!$O816="Trimestral",'BASE DE DATOS'!$O816="Mensual",'BASE DE DATOS'!$O816="Semestral"),IF('Tablero Indicadores 2 Trimestre'!$G$3="Tercer Trimestre",OR('BASE DE DATOS'!$O816="Trimestral",'BASE DE DATOS'!$O816="Mensual"),OR('BASE DE DATOS'!$O816="Trimestral",'BASE DE DATOS'!$O816="Mensual",'BASE DE DATOS'!$O816="Semestral",'BASE DE DATOS'!$O816="Anual")))))</f>
        <v>0</v>
      </c>
      <c r="C816" s="13" t="str">
        <f>IF(B816,COUNTIF($B$2:B816,TRUE()),"")</f>
        <v/>
      </c>
    </row>
    <row r="817" spans="1:3" x14ac:dyDescent="0.25">
      <c r="A817" s="13"/>
      <c r="B817" s="13" t="b">
        <f>AND('BASE DE DATOS'!$A817='Tablero Indicadores 2 Trimestre'!$G$2,IF('Tablero Indicadores 2 Trimestre'!$G$3="Primer Trimestre",OR('BASE DE DATOS'!$O817="Trimestral",'BASE DE DATOS'!$O817="Mensual"),IF('Tablero Indicadores 2 Trimestre'!$G$3="Segundo Trimestre",OR('BASE DE DATOS'!$O817="Trimestral",'BASE DE DATOS'!$O817="Mensual",'BASE DE DATOS'!$O817="Semestral"),IF('Tablero Indicadores 2 Trimestre'!$G$3="Tercer Trimestre",OR('BASE DE DATOS'!$O817="Trimestral",'BASE DE DATOS'!$O817="Mensual"),OR('BASE DE DATOS'!$O817="Trimestral",'BASE DE DATOS'!$O817="Mensual",'BASE DE DATOS'!$O817="Semestral",'BASE DE DATOS'!$O817="Anual")))))</f>
        <v>0</v>
      </c>
      <c r="C817" s="13" t="str">
        <f>IF(B817,COUNTIF($B$2:B817,TRUE()),"")</f>
        <v/>
      </c>
    </row>
    <row r="818" spans="1:3" x14ac:dyDescent="0.25">
      <c r="A818" s="13"/>
      <c r="B818" s="13" t="b">
        <f>AND('BASE DE DATOS'!$A818='Tablero Indicadores 2 Trimestre'!$G$2,IF('Tablero Indicadores 2 Trimestre'!$G$3="Primer Trimestre",OR('BASE DE DATOS'!$O818="Trimestral",'BASE DE DATOS'!$O818="Mensual"),IF('Tablero Indicadores 2 Trimestre'!$G$3="Segundo Trimestre",OR('BASE DE DATOS'!$O818="Trimestral",'BASE DE DATOS'!$O818="Mensual",'BASE DE DATOS'!$O818="Semestral"),IF('Tablero Indicadores 2 Trimestre'!$G$3="Tercer Trimestre",OR('BASE DE DATOS'!$O818="Trimestral",'BASE DE DATOS'!$O818="Mensual"),OR('BASE DE DATOS'!$O818="Trimestral",'BASE DE DATOS'!$O818="Mensual",'BASE DE DATOS'!$O818="Semestral",'BASE DE DATOS'!$O818="Anual")))))</f>
        <v>0</v>
      </c>
      <c r="C818" s="13" t="str">
        <f>IF(B818,COUNTIF($B$2:B818,TRUE()),"")</f>
        <v/>
      </c>
    </row>
    <row r="819" spans="1:3" x14ac:dyDescent="0.25">
      <c r="A819" s="13"/>
      <c r="B819" s="13" t="b">
        <f>AND('BASE DE DATOS'!$A819='Tablero Indicadores 2 Trimestre'!$G$2,IF('Tablero Indicadores 2 Trimestre'!$G$3="Primer Trimestre",OR('BASE DE DATOS'!$O819="Trimestral",'BASE DE DATOS'!$O819="Mensual"),IF('Tablero Indicadores 2 Trimestre'!$G$3="Segundo Trimestre",OR('BASE DE DATOS'!$O819="Trimestral",'BASE DE DATOS'!$O819="Mensual",'BASE DE DATOS'!$O819="Semestral"),IF('Tablero Indicadores 2 Trimestre'!$G$3="Tercer Trimestre",OR('BASE DE DATOS'!$O819="Trimestral",'BASE DE DATOS'!$O819="Mensual"),OR('BASE DE DATOS'!$O819="Trimestral",'BASE DE DATOS'!$O819="Mensual",'BASE DE DATOS'!$O819="Semestral",'BASE DE DATOS'!$O819="Anual")))))</f>
        <v>0</v>
      </c>
      <c r="C819" s="13" t="str">
        <f>IF(B819,COUNTIF($B$2:B819,TRUE()),"")</f>
        <v/>
      </c>
    </row>
    <row r="820" spans="1:3" x14ac:dyDescent="0.25">
      <c r="A820" s="13"/>
      <c r="B820" s="13" t="b">
        <f>AND('BASE DE DATOS'!$A820='Tablero Indicadores 2 Trimestre'!$G$2,IF('Tablero Indicadores 2 Trimestre'!$G$3="Primer Trimestre",OR('BASE DE DATOS'!$O820="Trimestral",'BASE DE DATOS'!$O820="Mensual"),IF('Tablero Indicadores 2 Trimestre'!$G$3="Segundo Trimestre",OR('BASE DE DATOS'!$O820="Trimestral",'BASE DE DATOS'!$O820="Mensual",'BASE DE DATOS'!$O820="Semestral"),IF('Tablero Indicadores 2 Trimestre'!$G$3="Tercer Trimestre",OR('BASE DE DATOS'!$O820="Trimestral",'BASE DE DATOS'!$O820="Mensual"),OR('BASE DE DATOS'!$O820="Trimestral",'BASE DE DATOS'!$O820="Mensual",'BASE DE DATOS'!$O820="Semestral",'BASE DE DATOS'!$O820="Anual")))))</f>
        <v>0</v>
      </c>
      <c r="C820" s="13" t="str">
        <f>IF(B820,COUNTIF($B$2:B820,TRUE()),"")</f>
        <v/>
      </c>
    </row>
    <row r="821" spans="1:3" x14ac:dyDescent="0.25">
      <c r="A821" s="13"/>
      <c r="B821" s="13" t="b">
        <f>AND('BASE DE DATOS'!$A821='Tablero Indicadores 2 Trimestre'!$G$2,IF('Tablero Indicadores 2 Trimestre'!$G$3="Primer Trimestre",OR('BASE DE DATOS'!$O821="Trimestral",'BASE DE DATOS'!$O821="Mensual"),IF('Tablero Indicadores 2 Trimestre'!$G$3="Segundo Trimestre",OR('BASE DE DATOS'!$O821="Trimestral",'BASE DE DATOS'!$O821="Mensual",'BASE DE DATOS'!$O821="Semestral"),IF('Tablero Indicadores 2 Trimestre'!$G$3="Tercer Trimestre",OR('BASE DE DATOS'!$O821="Trimestral",'BASE DE DATOS'!$O821="Mensual"),OR('BASE DE DATOS'!$O821="Trimestral",'BASE DE DATOS'!$O821="Mensual",'BASE DE DATOS'!$O821="Semestral",'BASE DE DATOS'!$O821="Anual")))))</f>
        <v>0</v>
      </c>
      <c r="C821" s="13" t="str">
        <f>IF(B821,COUNTIF($B$2:B821,TRUE()),"")</f>
        <v/>
      </c>
    </row>
    <row r="822" spans="1:3" x14ac:dyDescent="0.25">
      <c r="A822" s="13"/>
      <c r="B822" s="13" t="b">
        <f>AND('BASE DE DATOS'!$A822='Tablero Indicadores 2 Trimestre'!$G$2,IF('Tablero Indicadores 2 Trimestre'!$G$3="Primer Trimestre",OR('BASE DE DATOS'!$O822="Trimestral",'BASE DE DATOS'!$O822="Mensual"),IF('Tablero Indicadores 2 Trimestre'!$G$3="Segundo Trimestre",OR('BASE DE DATOS'!$O822="Trimestral",'BASE DE DATOS'!$O822="Mensual",'BASE DE DATOS'!$O822="Semestral"),IF('Tablero Indicadores 2 Trimestre'!$G$3="Tercer Trimestre",OR('BASE DE DATOS'!$O822="Trimestral",'BASE DE DATOS'!$O822="Mensual"),OR('BASE DE DATOS'!$O822="Trimestral",'BASE DE DATOS'!$O822="Mensual",'BASE DE DATOS'!$O822="Semestral",'BASE DE DATOS'!$O822="Anual")))))</f>
        <v>0</v>
      </c>
      <c r="C822" s="13" t="str">
        <f>IF(B822,COUNTIF($B$2:B822,TRUE()),"")</f>
        <v/>
      </c>
    </row>
    <row r="823" spans="1:3" x14ac:dyDescent="0.25">
      <c r="A823" s="13"/>
      <c r="B823" s="13" t="b">
        <f>AND('BASE DE DATOS'!$A823='Tablero Indicadores 2 Trimestre'!$G$2,IF('Tablero Indicadores 2 Trimestre'!$G$3="Primer Trimestre",OR('BASE DE DATOS'!$O823="Trimestral",'BASE DE DATOS'!$O823="Mensual"),IF('Tablero Indicadores 2 Trimestre'!$G$3="Segundo Trimestre",OR('BASE DE DATOS'!$O823="Trimestral",'BASE DE DATOS'!$O823="Mensual",'BASE DE DATOS'!$O823="Semestral"),IF('Tablero Indicadores 2 Trimestre'!$G$3="Tercer Trimestre",OR('BASE DE DATOS'!$O823="Trimestral",'BASE DE DATOS'!$O823="Mensual"),OR('BASE DE DATOS'!$O823="Trimestral",'BASE DE DATOS'!$O823="Mensual",'BASE DE DATOS'!$O823="Semestral",'BASE DE DATOS'!$O823="Anual")))))</f>
        <v>0</v>
      </c>
      <c r="C823" s="13" t="str">
        <f>IF(B823,COUNTIF($B$2:B823,TRUE()),"")</f>
        <v/>
      </c>
    </row>
    <row r="824" spans="1:3" x14ac:dyDescent="0.25">
      <c r="A824" s="13"/>
      <c r="B824" s="13" t="b">
        <f>AND('BASE DE DATOS'!$A824='Tablero Indicadores 2 Trimestre'!$G$2,IF('Tablero Indicadores 2 Trimestre'!$G$3="Primer Trimestre",OR('BASE DE DATOS'!$O824="Trimestral",'BASE DE DATOS'!$O824="Mensual"),IF('Tablero Indicadores 2 Trimestre'!$G$3="Segundo Trimestre",OR('BASE DE DATOS'!$O824="Trimestral",'BASE DE DATOS'!$O824="Mensual",'BASE DE DATOS'!$O824="Semestral"),IF('Tablero Indicadores 2 Trimestre'!$G$3="Tercer Trimestre",OR('BASE DE DATOS'!$O824="Trimestral",'BASE DE DATOS'!$O824="Mensual"),OR('BASE DE DATOS'!$O824="Trimestral",'BASE DE DATOS'!$O824="Mensual",'BASE DE DATOS'!$O824="Semestral",'BASE DE DATOS'!$O824="Anual")))))</f>
        <v>0</v>
      </c>
      <c r="C824" s="13" t="str">
        <f>IF(B824,COUNTIF($B$2:B824,TRUE()),"")</f>
        <v/>
      </c>
    </row>
    <row r="825" spans="1:3" x14ac:dyDescent="0.25">
      <c r="A825" s="13"/>
      <c r="B825" s="13" t="b">
        <f>AND('BASE DE DATOS'!$A825='Tablero Indicadores 2 Trimestre'!$G$2,IF('Tablero Indicadores 2 Trimestre'!$G$3="Primer Trimestre",OR('BASE DE DATOS'!$O825="Trimestral",'BASE DE DATOS'!$O825="Mensual"),IF('Tablero Indicadores 2 Trimestre'!$G$3="Segundo Trimestre",OR('BASE DE DATOS'!$O825="Trimestral",'BASE DE DATOS'!$O825="Mensual",'BASE DE DATOS'!$O825="Semestral"),IF('Tablero Indicadores 2 Trimestre'!$G$3="Tercer Trimestre",OR('BASE DE DATOS'!$O825="Trimestral",'BASE DE DATOS'!$O825="Mensual"),OR('BASE DE DATOS'!$O825="Trimestral",'BASE DE DATOS'!$O825="Mensual",'BASE DE DATOS'!$O825="Semestral",'BASE DE DATOS'!$O825="Anual")))))</f>
        <v>1</v>
      </c>
      <c r="C825" s="13">
        <f>IF(B825,COUNTIF($B$2:B825,TRUE()),"")</f>
        <v>9</v>
      </c>
    </row>
    <row r="826" spans="1:3" x14ac:dyDescent="0.25">
      <c r="A826" s="13"/>
      <c r="B826" s="13" t="b">
        <f>AND('BASE DE DATOS'!$A826='Tablero Indicadores 2 Trimestre'!$G$2,IF('Tablero Indicadores 2 Trimestre'!$G$3="Primer Trimestre",OR('BASE DE DATOS'!$O826="Trimestral",'BASE DE DATOS'!$O826="Mensual"),IF('Tablero Indicadores 2 Trimestre'!$G$3="Segundo Trimestre",OR('BASE DE DATOS'!$O826="Trimestral",'BASE DE DATOS'!$O826="Mensual",'BASE DE DATOS'!$O826="Semestral"),IF('Tablero Indicadores 2 Trimestre'!$G$3="Tercer Trimestre",OR('BASE DE DATOS'!$O826="Trimestral",'BASE DE DATOS'!$O826="Mensual"),OR('BASE DE DATOS'!$O826="Trimestral",'BASE DE DATOS'!$O826="Mensual",'BASE DE DATOS'!$O826="Semestral",'BASE DE DATOS'!$O826="Anual")))))</f>
        <v>1</v>
      </c>
      <c r="C826" s="13">
        <f>IF(B826,COUNTIF($B$2:B826,TRUE()),"")</f>
        <v>10</v>
      </c>
    </row>
    <row r="827" spans="1:3" x14ac:dyDescent="0.25">
      <c r="A827" s="13"/>
      <c r="B827" s="13" t="b">
        <f>AND('BASE DE DATOS'!$A827='Tablero Indicadores 2 Trimestre'!$G$2,IF('Tablero Indicadores 2 Trimestre'!$G$3="Primer Trimestre",OR('BASE DE DATOS'!$O827="Trimestral",'BASE DE DATOS'!$O827="Mensual"),IF('Tablero Indicadores 2 Trimestre'!$G$3="Segundo Trimestre",OR('BASE DE DATOS'!$O827="Trimestral",'BASE DE DATOS'!$O827="Mensual",'BASE DE DATOS'!$O827="Semestral"),IF('Tablero Indicadores 2 Trimestre'!$G$3="Tercer Trimestre",OR('BASE DE DATOS'!$O827="Trimestral",'BASE DE DATOS'!$O827="Mensual"),OR('BASE DE DATOS'!$O827="Trimestral",'BASE DE DATOS'!$O827="Mensual",'BASE DE DATOS'!$O827="Semestral",'BASE DE DATOS'!$O827="Anual")))))</f>
        <v>1</v>
      </c>
      <c r="C827" s="13">
        <f>IF(B827,COUNTIF($B$2:B827,TRUE()),"")</f>
        <v>11</v>
      </c>
    </row>
    <row r="828" spans="1:3" x14ac:dyDescent="0.25">
      <c r="A828" s="13"/>
      <c r="B828" s="13" t="b">
        <f>AND('BASE DE DATOS'!$A828='Tablero Indicadores 2 Trimestre'!$G$2,IF('Tablero Indicadores 2 Trimestre'!$G$3="Primer Trimestre",OR('BASE DE DATOS'!$O828="Trimestral",'BASE DE DATOS'!$O828="Mensual"),IF('Tablero Indicadores 2 Trimestre'!$G$3="Segundo Trimestre",OR('BASE DE DATOS'!$O828="Trimestral",'BASE DE DATOS'!$O828="Mensual",'BASE DE DATOS'!$O828="Semestral"),IF('Tablero Indicadores 2 Trimestre'!$G$3="Tercer Trimestre",OR('BASE DE DATOS'!$O828="Trimestral",'BASE DE DATOS'!$O828="Mensual"),OR('BASE DE DATOS'!$O828="Trimestral",'BASE DE DATOS'!$O828="Mensual",'BASE DE DATOS'!$O828="Semestral",'BASE DE DATOS'!$O828="Anual")))))</f>
        <v>1</v>
      </c>
      <c r="C828" s="13">
        <f>IF(B828,COUNTIF($B$2:B828,TRUE()),"")</f>
        <v>12</v>
      </c>
    </row>
    <row r="829" spans="1:3" x14ac:dyDescent="0.25">
      <c r="A829" s="13"/>
      <c r="B829" s="13" t="b">
        <f>AND('BASE DE DATOS'!$A829='Tablero Indicadores 2 Trimestre'!$G$2,IF('Tablero Indicadores 2 Trimestre'!$G$3="Primer Trimestre",OR('BASE DE DATOS'!$O829="Trimestral",'BASE DE DATOS'!$O829="Mensual"),IF('Tablero Indicadores 2 Trimestre'!$G$3="Segundo Trimestre",OR('BASE DE DATOS'!$O829="Trimestral",'BASE DE DATOS'!$O829="Mensual",'BASE DE DATOS'!$O829="Semestral"),IF('Tablero Indicadores 2 Trimestre'!$G$3="Tercer Trimestre",OR('BASE DE DATOS'!$O829="Trimestral",'BASE DE DATOS'!$O829="Mensual"),OR('BASE DE DATOS'!$O829="Trimestral",'BASE DE DATOS'!$O829="Mensual",'BASE DE DATOS'!$O829="Semestral",'BASE DE DATOS'!$O829="Anual")))))</f>
        <v>1</v>
      </c>
      <c r="C829" s="13">
        <f>IF(B829,COUNTIF($B$2:B829,TRUE()),"")</f>
        <v>13</v>
      </c>
    </row>
    <row r="830" spans="1:3" x14ac:dyDescent="0.25">
      <c r="A830" s="13"/>
      <c r="B830" s="13" t="b">
        <f>AND('BASE DE DATOS'!$A830='Tablero Indicadores 2 Trimestre'!$G$2,IF('Tablero Indicadores 2 Trimestre'!$G$3="Primer Trimestre",OR('BASE DE DATOS'!$O830="Trimestral",'BASE DE DATOS'!$O830="Mensual"),IF('Tablero Indicadores 2 Trimestre'!$G$3="Segundo Trimestre",OR('BASE DE DATOS'!$O830="Trimestral",'BASE DE DATOS'!$O830="Mensual",'BASE DE DATOS'!$O830="Semestral"),IF('Tablero Indicadores 2 Trimestre'!$G$3="Tercer Trimestre",OR('BASE DE DATOS'!$O830="Trimestral",'BASE DE DATOS'!$O830="Mensual"),OR('BASE DE DATOS'!$O830="Trimestral",'BASE DE DATOS'!$O830="Mensual",'BASE DE DATOS'!$O830="Semestral",'BASE DE DATOS'!$O830="Anual")))))</f>
        <v>1</v>
      </c>
      <c r="C830" s="13">
        <f>IF(B830,COUNTIF($B$2:B830,TRUE()),"")</f>
        <v>14</v>
      </c>
    </row>
    <row r="831" spans="1:3" x14ac:dyDescent="0.25">
      <c r="A831" s="13"/>
      <c r="B831" s="13" t="b">
        <f>AND('BASE DE DATOS'!$A831='Tablero Indicadores 2 Trimestre'!$G$2,IF('Tablero Indicadores 2 Trimestre'!$G$3="Primer Trimestre",OR('BASE DE DATOS'!$O831="Trimestral",'BASE DE DATOS'!$O831="Mensual"),IF('Tablero Indicadores 2 Trimestre'!$G$3="Segundo Trimestre",OR('BASE DE DATOS'!$O831="Trimestral",'BASE DE DATOS'!$O831="Mensual",'BASE DE DATOS'!$O831="Semestral"),IF('Tablero Indicadores 2 Trimestre'!$G$3="Tercer Trimestre",OR('BASE DE DATOS'!$O831="Trimestral",'BASE DE DATOS'!$O831="Mensual"),OR('BASE DE DATOS'!$O831="Trimestral",'BASE DE DATOS'!$O831="Mensual",'BASE DE DATOS'!$O831="Semestral",'BASE DE DATOS'!$O831="Anual")))))</f>
        <v>0</v>
      </c>
      <c r="C831" s="13" t="str">
        <f>IF(B831,COUNTIF($B$2:B831,TRUE()),"")</f>
        <v/>
      </c>
    </row>
    <row r="832" spans="1:3" x14ac:dyDescent="0.25">
      <c r="A832" s="13"/>
      <c r="B832" s="13" t="b">
        <f>AND('BASE DE DATOS'!$A832='Tablero Indicadores 2 Trimestre'!$G$2,IF('Tablero Indicadores 2 Trimestre'!$G$3="Primer Trimestre",OR('BASE DE DATOS'!$O832="Trimestral",'BASE DE DATOS'!$O832="Mensual"),IF('Tablero Indicadores 2 Trimestre'!$G$3="Segundo Trimestre",OR('BASE DE DATOS'!$O832="Trimestral",'BASE DE DATOS'!$O832="Mensual",'BASE DE DATOS'!$O832="Semestral"),IF('Tablero Indicadores 2 Trimestre'!$G$3="Tercer Trimestre",OR('BASE DE DATOS'!$O832="Trimestral",'BASE DE DATOS'!$O832="Mensual"),OR('BASE DE DATOS'!$O832="Trimestral",'BASE DE DATOS'!$O832="Mensual",'BASE DE DATOS'!$O832="Semestral",'BASE DE DATOS'!$O832="Anual")))))</f>
        <v>0</v>
      </c>
      <c r="C832" s="13" t="str">
        <f>IF(B832,COUNTIF($B$2:B832,TRUE()),"")</f>
        <v/>
      </c>
    </row>
    <row r="833" spans="1:3" x14ac:dyDescent="0.25">
      <c r="A833" s="13"/>
      <c r="B833" s="13" t="b">
        <f>AND('BASE DE DATOS'!$A833='Tablero Indicadores 2 Trimestre'!$G$2,IF('Tablero Indicadores 2 Trimestre'!$G$3="Primer Trimestre",OR('BASE DE DATOS'!$O833="Trimestral",'BASE DE DATOS'!$O833="Mensual"),IF('Tablero Indicadores 2 Trimestre'!$G$3="Segundo Trimestre",OR('BASE DE DATOS'!$O833="Trimestral",'BASE DE DATOS'!$O833="Mensual",'BASE DE DATOS'!$O833="Semestral"),IF('Tablero Indicadores 2 Trimestre'!$G$3="Tercer Trimestre",OR('BASE DE DATOS'!$O833="Trimestral",'BASE DE DATOS'!$O833="Mensual"),OR('BASE DE DATOS'!$O833="Trimestral",'BASE DE DATOS'!$O833="Mensual",'BASE DE DATOS'!$O833="Semestral",'BASE DE DATOS'!$O833="Anual")))))</f>
        <v>0</v>
      </c>
      <c r="C833" s="13" t="str">
        <f>IF(B833,COUNTIF($B$2:B833,TRUE()),"")</f>
        <v/>
      </c>
    </row>
    <row r="834" spans="1:3" x14ac:dyDescent="0.25">
      <c r="A834" s="13"/>
      <c r="B834" s="13" t="b">
        <f>AND('BASE DE DATOS'!$A834='Tablero Indicadores 2 Trimestre'!$G$2,IF('Tablero Indicadores 2 Trimestre'!$G$3="Primer Trimestre",OR('BASE DE DATOS'!$O834="Trimestral",'BASE DE DATOS'!$O834="Mensual"),IF('Tablero Indicadores 2 Trimestre'!$G$3="Segundo Trimestre",OR('BASE DE DATOS'!$O834="Trimestral",'BASE DE DATOS'!$O834="Mensual",'BASE DE DATOS'!$O834="Semestral"),IF('Tablero Indicadores 2 Trimestre'!$G$3="Tercer Trimestre",OR('BASE DE DATOS'!$O834="Trimestral",'BASE DE DATOS'!$O834="Mensual"),OR('BASE DE DATOS'!$O834="Trimestral",'BASE DE DATOS'!$O834="Mensual",'BASE DE DATOS'!$O834="Semestral",'BASE DE DATOS'!$O834="Anual")))))</f>
        <v>0</v>
      </c>
      <c r="C834" s="13" t="str">
        <f>IF(B834,COUNTIF($B$2:B834,TRUE()),"")</f>
        <v/>
      </c>
    </row>
    <row r="835" spans="1:3" x14ac:dyDescent="0.25">
      <c r="A835" s="13"/>
      <c r="B835" s="13" t="b">
        <f>AND('BASE DE DATOS'!$A835='Tablero Indicadores 2 Trimestre'!$G$2,IF('Tablero Indicadores 2 Trimestre'!$G$3="Primer Trimestre",OR('BASE DE DATOS'!$O835="Trimestral",'BASE DE DATOS'!$O835="Mensual"),IF('Tablero Indicadores 2 Trimestre'!$G$3="Segundo Trimestre",OR('BASE DE DATOS'!$O835="Trimestral",'BASE DE DATOS'!$O835="Mensual",'BASE DE DATOS'!$O835="Semestral"),IF('Tablero Indicadores 2 Trimestre'!$G$3="Tercer Trimestre",OR('BASE DE DATOS'!$O835="Trimestral",'BASE DE DATOS'!$O835="Mensual"),OR('BASE DE DATOS'!$O835="Trimestral",'BASE DE DATOS'!$O835="Mensual",'BASE DE DATOS'!$O835="Semestral",'BASE DE DATOS'!$O835="Anual")))))</f>
        <v>0</v>
      </c>
      <c r="C835" s="13" t="str">
        <f>IF(B835,COUNTIF($B$2:B835,TRUE()),"")</f>
        <v/>
      </c>
    </row>
    <row r="836" spans="1:3" x14ac:dyDescent="0.25">
      <c r="A836" s="13"/>
      <c r="B836" s="13" t="b">
        <f>AND('BASE DE DATOS'!$A836='Tablero Indicadores 2 Trimestre'!$G$2,IF('Tablero Indicadores 2 Trimestre'!$G$3="Primer Trimestre",OR('BASE DE DATOS'!$O836="Trimestral",'BASE DE DATOS'!$O836="Mensual"),IF('Tablero Indicadores 2 Trimestre'!$G$3="Segundo Trimestre",OR('BASE DE DATOS'!$O836="Trimestral",'BASE DE DATOS'!$O836="Mensual",'BASE DE DATOS'!$O836="Semestral"),IF('Tablero Indicadores 2 Trimestre'!$G$3="Tercer Trimestre",OR('BASE DE DATOS'!$O836="Trimestral",'BASE DE DATOS'!$O836="Mensual"),OR('BASE DE DATOS'!$O836="Trimestral",'BASE DE DATOS'!$O836="Mensual",'BASE DE DATOS'!$O836="Semestral",'BASE DE DATOS'!$O836="Anual")))))</f>
        <v>0</v>
      </c>
      <c r="C836" s="13" t="str">
        <f>IF(B836,COUNTIF($B$2:B836,TRUE()),"")</f>
        <v/>
      </c>
    </row>
    <row r="837" spans="1:3" x14ac:dyDescent="0.25">
      <c r="A837" s="13"/>
      <c r="B837" s="13" t="b">
        <f>AND('BASE DE DATOS'!$A837='Tablero Indicadores 2 Trimestre'!$G$2,IF('Tablero Indicadores 2 Trimestre'!$G$3="Primer Trimestre",OR('BASE DE DATOS'!$O837="Trimestral",'BASE DE DATOS'!$O837="Mensual"),IF('Tablero Indicadores 2 Trimestre'!$G$3="Segundo Trimestre",OR('BASE DE DATOS'!$O837="Trimestral",'BASE DE DATOS'!$O837="Mensual",'BASE DE DATOS'!$O837="Semestral"),IF('Tablero Indicadores 2 Trimestre'!$G$3="Tercer Trimestre",OR('BASE DE DATOS'!$O837="Trimestral",'BASE DE DATOS'!$O837="Mensual"),OR('BASE DE DATOS'!$O837="Trimestral",'BASE DE DATOS'!$O837="Mensual",'BASE DE DATOS'!$O837="Semestral",'BASE DE DATOS'!$O837="Anual")))))</f>
        <v>0</v>
      </c>
      <c r="C837" s="13" t="str">
        <f>IF(B837,COUNTIF($B$2:B837,TRUE()),"")</f>
        <v/>
      </c>
    </row>
    <row r="838" spans="1:3" x14ac:dyDescent="0.25">
      <c r="A838" s="13"/>
      <c r="B838" s="13" t="b">
        <f>AND('BASE DE DATOS'!$A838='Tablero Indicadores 2 Trimestre'!$G$2,IF('Tablero Indicadores 2 Trimestre'!$G$3="Primer Trimestre",OR('BASE DE DATOS'!$O838="Trimestral",'BASE DE DATOS'!$O838="Mensual"),IF('Tablero Indicadores 2 Trimestre'!$G$3="Segundo Trimestre",OR('BASE DE DATOS'!$O838="Trimestral",'BASE DE DATOS'!$O838="Mensual",'BASE DE DATOS'!$O838="Semestral"),IF('Tablero Indicadores 2 Trimestre'!$G$3="Tercer Trimestre",OR('BASE DE DATOS'!$O838="Trimestral",'BASE DE DATOS'!$O838="Mensual"),OR('BASE DE DATOS'!$O838="Trimestral",'BASE DE DATOS'!$O838="Mensual",'BASE DE DATOS'!$O838="Semestral",'BASE DE DATOS'!$O838="Anual")))))</f>
        <v>0</v>
      </c>
      <c r="C838" s="13" t="str">
        <f>IF(B838,COUNTIF($B$2:B838,TRUE()),"")</f>
        <v/>
      </c>
    </row>
    <row r="839" spans="1:3" x14ac:dyDescent="0.25">
      <c r="A839" s="13"/>
      <c r="B839" s="13" t="b">
        <f>AND('BASE DE DATOS'!$A839='Tablero Indicadores 2 Trimestre'!$G$2,IF('Tablero Indicadores 2 Trimestre'!$G$3="Primer Trimestre",OR('BASE DE DATOS'!$O839="Trimestral",'BASE DE DATOS'!$O839="Mensual"),IF('Tablero Indicadores 2 Trimestre'!$G$3="Segundo Trimestre",OR('BASE DE DATOS'!$O839="Trimestral",'BASE DE DATOS'!$O839="Mensual",'BASE DE DATOS'!$O839="Semestral"),IF('Tablero Indicadores 2 Trimestre'!$G$3="Tercer Trimestre",OR('BASE DE DATOS'!$O839="Trimestral",'BASE DE DATOS'!$O839="Mensual"),OR('BASE DE DATOS'!$O839="Trimestral",'BASE DE DATOS'!$O839="Mensual",'BASE DE DATOS'!$O839="Semestral",'BASE DE DATOS'!$O839="Anual")))))</f>
        <v>0</v>
      </c>
      <c r="C839" s="13" t="str">
        <f>IF(B839,COUNTIF($B$2:B839,TRUE()),"")</f>
        <v/>
      </c>
    </row>
    <row r="840" spans="1:3" x14ac:dyDescent="0.25">
      <c r="A840" s="13"/>
      <c r="B840" s="13" t="b">
        <f>AND('BASE DE DATOS'!$A840='Tablero Indicadores 2 Trimestre'!$G$2,IF('Tablero Indicadores 2 Trimestre'!$G$3="Primer Trimestre",OR('BASE DE DATOS'!$O840="Trimestral",'BASE DE DATOS'!$O840="Mensual"),IF('Tablero Indicadores 2 Trimestre'!$G$3="Segundo Trimestre",OR('BASE DE DATOS'!$O840="Trimestral",'BASE DE DATOS'!$O840="Mensual",'BASE DE DATOS'!$O840="Semestral"),IF('Tablero Indicadores 2 Trimestre'!$G$3="Tercer Trimestre",OR('BASE DE DATOS'!$O840="Trimestral",'BASE DE DATOS'!$O840="Mensual"),OR('BASE DE DATOS'!$O840="Trimestral",'BASE DE DATOS'!$O840="Mensual",'BASE DE DATOS'!$O840="Semestral",'BASE DE DATOS'!$O840="Anual")))))</f>
        <v>0</v>
      </c>
      <c r="C840" s="13" t="str">
        <f>IF(B840,COUNTIF($B$2:B840,TRUE()),"")</f>
        <v/>
      </c>
    </row>
    <row r="841" spans="1:3" x14ac:dyDescent="0.25">
      <c r="A841" s="13"/>
      <c r="B841" s="13" t="b">
        <f>AND('BASE DE DATOS'!$A841='Tablero Indicadores 2 Trimestre'!$G$2,IF('Tablero Indicadores 2 Trimestre'!$G$3="Primer Trimestre",OR('BASE DE DATOS'!$O841="Trimestral",'BASE DE DATOS'!$O841="Mensual"),IF('Tablero Indicadores 2 Trimestre'!$G$3="Segundo Trimestre",OR('BASE DE DATOS'!$O841="Trimestral",'BASE DE DATOS'!$O841="Mensual",'BASE DE DATOS'!$O841="Semestral"),IF('Tablero Indicadores 2 Trimestre'!$G$3="Tercer Trimestre",OR('BASE DE DATOS'!$O841="Trimestral",'BASE DE DATOS'!$O841="Mensual"),OR('BASE DE DATOS'!$O841="Trimestral",'BASE DE DATOS'!$O841="Mensual",'BASE DE DATOS'!$O841="Semestral",'BASE DE DATOS'!$O841="Anual")))))</f>
        <v>0</v>
      </c>
      <c r="C841" s="13" t="str">
        <f>IF(B841,COUNTIF($B$2:B841,TRUE()),"")</f>
        <v/>
      </c>
    </row>
    <row r="842" spans="1:3" x14ac:dyDescent="0.25">
      <c r="A842" s="13"/>
      <c r="B842" s="13" t="b">
        <f>AND('BASE DE DATOS'!$A842='Tablero Indicadores 2 Trimestre'!$G$2,IF('Tablero Indicadores 2 Trimestre'!$G$3="Primer Trimestre",OR('BASE DE DATOS'!$O842="Trimestral",'BASE DE DATOS'!$O842="Mensual"),IF('Tablero Indicadores 2 Trimestre'!$G$3="Segundo Trimestre",OR('BASE DE DATOS'!$O842="Trimestral",'BASE DE DATOS'!$O842="Mensual",'BASE DE DATOS'!$O842="Semestral"),IF('Tablero Indicadores 2 Trimestre'!$G$3="Tercer Trimestre",OR('BASE DE DATOS'!$O842="Trimestral",'BASE DE DATOS'!$O842="Mensual"),OR('BASE DE DATOS'!$O842="Trimestral",'BASE DE DATOS'!$O842="Mensual",'BASE DE DATOS'!$O842="Semestral",'BASE DE DATOS'!$O842="Anual")))))</f>
        <v>0</v>
      </c>
      <c r="C842" s="13" t="str">
        <f>IF(B842,COUNTIF($B$2:B842,TRUE()),"")</f>
        <v/>
      </c>
    </row>
    <row r="843" spans="1:3" x14ac:dyDescent="0.25">
      <c r="A843" s="13"/>
      <c r="B843" s="13" t="b">
        <f>AND('BASE DE DATOS'!$A843='Tablero Indicadores 2 Trimestre'!$G$2,IF('Tablero Indicadores 2 Trimestre'!$G$3="Primer Trimestre",OR('BASE DE DATOS'!$O843="Trimestral",'BASE DE DATOS'!$O843="Mensual"),IF('Tablero Indicadores 2 Trimestre'!$G$3="Segundo Trimestre",OR('BASE DE DATOS'!$O843="Trimestral",'BASE DE DATOS'!$O843="Mensual",'BASE DE DATOS'!$O843="Semestral"),IF('Tablero Indicadores 2 Trimestre'!$G$3="Tercer Trimestre",OR('BASE DE DATOS'!$O843="Trimestral",'BASE DE DATOS'!$O843="Mensual"),OR('BASE DE DATOS'!$O843="Trimestral",'BASE DE DATOS'!$O843="Mensual",'BASE DE DATOS'!$O843="Semestral",'BASE DE DATOS'!$O843="Anual")))))</f>
        <v>0</v>
      </c>
      <c r="C843" s="13" t="str">
        <f>IF(B843,COUNTIF($B$2:B843,TRUE()),"")</f>
        <v/>
      </c>
    </row>
    <row r="844" spans="1:3" x14ac:dyDescent="0.25">
      <c r="A844" s="13"/>
      <c r="B844" s="13" t="b">
        <f>AND('BASE DE DATOS'!$A844='Tablero Indicadores 2 Trimestre'!$G$2,IF('Tablero Indicadores 2 Trimestre'!$G$3="Primer Trimestre",OR('BASE DE DATOS'!$O844="Trimestral",'BASE DE DATOS'!$O844="Mensual"),IF('Tablero Indicadores 2 Trimestre'!$G$3="Segundo Trimestre",OR('BASE DE DATOS'!$O844="Trimestral",'BASE DE DATOS'!$O844="Mensual",'BASE DE DATOS'!$O844="Semestral"),IF('Tablero Indicadores 2 Trimestre'!$G$3="Tercer Trimestre",OR('BASE DE DATOS'!$O844="Trimestral",'BASE DE DATOS'!$O844="Mensual"),OR('BASE DE DATOS'!$O844="Trimestral",'BASE DE DATOS'!$O844="Mensual",'BASE DE DATOS'!$O844="Semestral",'BASE DE DATOS'!$O844="Anual")))))</f>
        <v>0</v>
      </c>
      <c r="C844" s="13" t="str">
        <f>IF(B844,COUNTIF($B$2:B844,TRUE()),"")</f>
        <v/>
      </c>
    </row>
    <row r="845" spans="1:3" x14ac:dyDescent="0.25">
      <c r="A845" s="13"/>
      <c r="B845" s="13" t="b">
        <f>AND('BASE DE DATOS'!$A845='Tablero Indicadores 2 Trimestre'!$G$2,IF('Tablero Indicadores 2 Trimestre'!$G$3="Primer Trimestre",OR('BASE DE DATOS'!$O845="Trimestral",'BASE DE DATOS'!$O845="Mensual"),IF('Tablero Indicadores 2 Trimestre'!$G$3="Segundo Trimestre",OR('BASE DE DATOS'!$O845="Trimestral",'BASE DE DATOS'!$O845="Mensual",'BASE DE DATOS'!$O845="Semestral"),IF('Tablero Indicadores 2 Trimestre'!$G$3="Tercer Trimestre",OR('BASE DE DATOS'!$O845="Trimestral",'BASE DE DATOS'!$O845="Mensual"),OR('BASE DE DATOS'!$O845="Trimestral",'BASE DE DATOS'!$O845="Mensual",'BASE DE DATOS'!$O845="Semestral",'BASE DE DATOS'!$O845="Anual")))))</f>
        <v>0</v>
      </c>
      <c r="C845" s="13" t="str">
        <f>IF(B845,COUNTIF($B$2:B845,TRUE()),"")</f>
        <v/>
      </c>
    </row>
    <row r="846" spans="1:3" x14ac:dyDescent="0.25">
      <c r="A846" s="13"/>
      <c r="B846" s="13" t="b">
        <f>AND('BASE DE DATOS'!$A846='Tablero Indicadores 2 Trimestre'!$G$2,IF('Tablero Indicadores 2 Trimestre'!$G$3="Primer Trimestre",OR('BASE DE DATOS'!$O846="Trimestral",'BASE DE DATOS'!$O846="Mensual"),IF('Tablero Indicadores 2 Trimestre'!$G$3="Segundo Trimestre",OR('BASE DE DATOS'!$O846="Trimestral",'BASE DE DATOS'!$O846="Mensual",'BASE DE DATOS'!$O846="Semestral"),IF('Tablero Indicadores 2 Trimestre'!$G$3="Tercer Trimestre",OR('BASE DE DATOS'!$O846="Trimestral",'BASE DE DATOS'!$O846="Mensual"),OR('BASE DE DATOS'!$O846="Trimestral",'BASE DE DATOS'!$O846="Mensual",'BASE DE DATOS'!$O846="Semestral",'BASE DE DATOS'!$O846="Anual")))))</f>
        <v>0</v>
      </c>
      <c r="C846" s="13" t="str">
        <f>IF(B846,COUNTIF($B$2:B846,TRUE()),"")</f>
        <v/>
      </c>
    </row>
    <row r="847" spans="1:3" x14ac:dyDescent="0.25">
      <c r="A847" s="13"/>
      <c r="B847" s="13" t="b">
        <f>AND('BASE DE DATOS'!$A847='Tablero Indicadores 2 Trimestre'!$G$2,IF('Tablero Indicadores 2 Trimestre'!$G$3="Primer Trimestre",OR('BASE DE DATOS'!$O847="Trimestral",'BASE DE DATOS'!$O847="Mensual"),IF('Tablero Indicadores 2 Trimestre'!$G$3="Segundo Trimestre",OR('BASE DE DATOS'!$O847="Trimestral",'BASE DE DATOS'!$O847="Mensual",'BASE DE DATOS'!$O847="Semestral"),IF('Tablero Indicadores 2 Trimestre'!$G$3="Tercer Trimestre",OR('BASE DE DATOS'!$O847="Trimestral",'BASE DE DATOS'!$O847="Mensual"),OR('BASE DE DATOS'!$O847="Trimestral",'BASE DE DATOS'!$O847="Mensual",'BASE DE DATOS'!$O847="Semestral",'BASE DE DATOS'!$O847="Anual")))))</f>
        <v>0</v>
      </c>
      <c r="C847" s="13" t="str">
        <f>IF(B847,COUNTIF($B$2:B847,TRUE()),"")</f>
        <v/>
      </c>
    </row>
    <row r="848" spans="1:3" x14ac:dyDescent="0.25">
      <c r="A848" s="13"/>
      <c r="B848" s="13" t="b">
        <f>AND('BASE DE DATOS'!$A848='Tablero Indicadores 2 Trimestre'!$G$2,IF('Tablero Indicadores 2 Trimestre'!$G$3="Primer Trimestre",OR('BASE DE DATOS'!$O848="Trimestral",'BASE DE DATOS'!$O848="Mensual"),IF('Tablero Indicadores 2 Trimestre'!$G$3="Segundo Trimestre",OR('BASE DE DATOS'!$O848="Trimestral",'BASE DE DATOS'!$O848="Mensual",'BASE DE DATOS'!$O848="Semestral"),IF('Tablero Indicadores 2 Trimestre'!$G$3="Tercer Trimestre",OR('BASE DE DATOS'!$O848="Trimestral",'BASE DE DATOS'!$O848="Mensual"),OR('BASE DE DATOS'!$O848="Trimestral",'BASE DE DATOS'!$O848="Mensual",'BASE DE DATOS'!$O848="Semestral",'BASE DE DATOS'!$O848="Anual")))))</f>
        <v>0</v>
      </c>
      <c r="C848" s="13" t="str">
        <f>IF(B848,COUNTIF($B$2:B848,TRUE()),"")</f>
        <v/>
      </c>
    </row>
    <row r="849" spans="1:3" x14ac:dyDescent="0.25">
      <c r="A849" s="13"/>
      <c r="B849" s="13" t="b">
        <f>AND('BASE DE DATOS'!$A849='Tablero Indicadores 2 Trimestre'!$G$2,IF('Tablero Indicadores 2 Trimestre'!$G$3="Primer Trimestre",OR('BASE DE DATOS'!$O849="Trimestral",'BASE DE DATOS'!$O849="Mensual"),IF('Tablero Indicadores 2 Trimestre'!$G$3="Segundo Trimestre",OR('BASE DE DATOS'!$O849="Trimestral",'BASE DE DATOS'!$O849="Mensual",'BASE DE DATOS'!$O849="Semestral"),IF('Tablero Indicadores 2 Trimestre'!$G$3="Tercer Trimestre",OR('BASE DE DATOS'!$O849="Trimestral",'BASE DE DATOS'!$O849="Mensual"),OR('BASE DE DATOS'!$O849="Trimestral",'BASE DE DATOS'!$O849="Mensual",'BASE DE DATOS'!$O849="Semestral",'BASE DE DATOS'!$O849="Anual")))))</f>
        <v>0</v>
      </c>
      <c r="C849" s="13" t="str">
        <f>IF(B849,COUNTIF($B$2:B849,TRUE()),"")</f>
        <v/>
      </c>
    </row>
    <row r="850" spans="1:3" x14ac:dyDescent="0.25">
      <c r="A850" s="13"/>
      <c r="B850" s="13" t="b">
        <f>AND('BASE DE DATOS'!$A850='Tablero Indicadores 2 Trimestre'!$G$2,IF('Tablero Indicadores 2 Trimestre'!$G$3="Primer Trimestre",OR('BASE DE DATOS'!$O850="Trimestral",'BASE DE DATOS'!$O850="Mensual"),IF('Tablero Indicadores 2 Trimestre'!$G$3="Segundo Trimestre",OR('BASE DE DATOS'!$O850="Trimestral",'BASE DE DATOS'!$O850="Mensual",'BASE DE DATOS'!$O850="Semestral"),IF('Tablero Indicadores 2 Trimestre'!$G$3="Tercer Trimestre",OR('BASE DE DATOS'!$O850="Trimestral",'BASE DE DATOS'!$O850="Mensual"),OR('BASE DE DATOS'!$O850="Trimestral",'BASE DE DATOS'!$O850="Mensual",'BASE DE DATOS'!$O850="Semestral",'BASE DE DATOS'!$O850="Anual")))))</f>
        <v>0</v>
      </c>
      <c r="C850" s="13" t="str">
        <f>IF(B850,COUNTIF($B$2:B850,TRUE()),"")</f>
        <v/>
      </c>
    </row>
    <row r="851" spans="1:3" x14ac:dyDescent="0.25">
      <c r="A851" s="13"/>
      <c r="B851" s="13" t="b">
        <f>AND('BASE DE DATOS'!$A851='Tablero Indicadores 2 Trimestre'!$G$2,IF('Tablero Indicadores 2 Trimestre'!$G$3="Primer Trimestre",OR('BASE DE DATOS'!$O851="Trimestral",'BASE DE DATOS'!$O851="Mensual"),IF('Tablero Indicadores 2 Trimestre'!$G$3="Segundo Trimestre",OR('BASE DE DATOS'!$O851="Trimestral",'BASE DE DATOS'!$O851="Mensual",'BASE DE DATOS'!$O851="Semestral"),IF('Tablero Indicadores 2 Trimestre'!$G$3="Tercer Trimestre",OR('BASE DE DATOS'!$O851="Trimestral",'BASE DE DATOS'!$O851="Mensual"),OR('BASE DE DATOS'!$O851="Trimestral",'BASE DE DATOS'!$O851="Mensual",'BASE DE DATOS'!$O851="Semestral",'BASE DE DATOS'!$O851="Anual")))))</f>
        <v>0</v>
      </c>
      <c r="C851" s="13" t="str">
        <f>IF(B851,COUNTIF($B$2:B851,TRUE()),"")</f>
        <v/>
      </c>
    </row>
    <row r="852" spans="1:3" x14ac:dyDescent="0.25">
      <c r="A852" s="13"/>
      <c r="B852" s="13" t="b">
        <f>AND('BASE DE DATOS'!$A852='Tablero Indicadores 2 Trimestre'!$G$2,IF('Tablero Indicadores 2 Trimestre'!$G$3="Primer Trimestre",OR('BASE DE DATOS'!$O852="Trimestral",'BASE DE DATOS'!$O852="Mensual"),IF('Tablero Indicadores 2 Trimestre'!$G$3="Segundo Trimestre",OR('BASE DE DATOS'!$O852="Trimestral",'BASE DE DATOS'!$O852="Mensual",'BASE DE DATOS'!$O852="Semestral"),IF('Tablero Indicadores 2 Trimestre'!$G$3="Tercer Trimestre",OR('BASE DE DATOS'!$O852="Trimestral",'BASE DE DATOS'!$O852="Mensual"),OR('BASE DE DATOS'!$O852="Trimestral",'BASE DE DATOS'!$O852="Mensual",'BASE DE DATOS'!$O852="Semestral",'BASE DE DATOS'!$O852="Anual")))))</f>
        <v>0</v>
      </c>
      <c r="C852" s="13" t="str">
        <f>IF(B852,COUNTIF($B$2:B852,TRUE()),"")</f>
        <v/>
      </c>
    </row>
    <row r="853" spans="1:3" x14ac:dyDescent="0.25">
      <c r="A853" s="13"/>
      <c r="B853" s="13" t="b">
        <f>AND('BASE DE DATOS'!$A853='Tablero Indicadores 2 Trimestre'!$G$2,IF('Tablero Indicadores 2 Trimestre'!$G$3="Primer Trimestre",OR('BASE DE DATOS'!$O853="Trimestral",'BASE DE DATOS'!$O853="Mensual"),IF('Tablero Indicadores 2 Trimestre'!$G$3="Segundo Trimestre",OR('BASE DE DATOS'!$O853="Trimestral",'BASE DE DATOS'!$O853="Mensual",'BASE DE DATOS'!$O853="Semestral"),IF('Tablero Indicadores 2 Trimestre'!$G$3="Tercer Trimestre",OR('BASE DE DATOS'!$O853="Trimestral",'BASE DE DATOS'!$O853="Mensual"),OR('BASE DE DATOS'!$O853="Trimestral",'BASE DE DATOS'!$O853="Mensual",'BASE DE DATOS'!$O853="Semestral",'BASE DE DATOS'!$O853="Anual")))))</f>
        <v>0</v>
      </c>
      <c r="C853" s="13" t="str">
        <f>IF(B853,COUNTIF($B$2:B853,TRUE()),"")</f>
        <v/>
      </c>
    </row>
    <row r="854" spans="1:3" x14ac:dyDescent="0.25">
      <c r="A854" s="13"/>
      <c r="B854" s="13" t="b">
        <f>AND('BASE DE DATOS'!$A854='Tablero Indicadores 2 Trimestre'!$G$2,IF('Tablero Indicadores 2 Trimestre'!$G$3="Primer Trimestre",OR('BASE DE DATOS'!$O854="Trimestral",'BASE DE DATOS'!$O854="Mensual"),IF('Tablero Indicadores 2 Trimestre'!$G$3="Segundo Trimestre",OR('BASE DE DATOS'!$O854="Trimestral",'BASE DE DATOS'!$O854="Mensual",'BASE DE DATOS'!$O854="Semestral"),IF('Tablero Indicadores 2 Trimestre'!$G$3="Tercer Trimestre",OR('BASE DE DATOS'!$O854="Trimestral",'BASE DE DATOS'!$O854="Mensual"),OR('BASE DE DATOS'!$O854="Trimestral",'BASE DE DATOS'!$O854="Mensual",'BASE DE DATOS'!$O854="Semestral",'BASE DE DATOS'!$O854="Anual")))))</f>
        <v>0</v>
      </c>
      <c r="C854" s="13" t="str">
        <f>IF(B854,COUNTIF($B$2:B854,TRUE()),"")</f>
        <v/>
      </c>
    </row>
    <row r="855" spans="1:3" x14ac:dyDescent="0.25">
      <c r="A855" s="13"/>
      <c r="B855" s="13" t="b">
        <f>AND('BASE DE DATOS'!$A855='Tablero Indicadores 2 Trimestre'!$G$2,IF('Tablero Indicadores 2 Trimestre'!$G$3="Primer Trimestre",OR('BASE DE DATOS'!$O855="Trimestral",'BASE DE DATOS'!$O855="Mensual"),IF('Tablero Indicadores 2 Trimestre'!$G$3="Segundo Trimestre",OR('BASE DE DATOS'!$O855="Trimestral",'BASE DE DATOS'!$O855="Mensual",'BASE DE DATOS'!$O855="Semestral"),IF('Tablero Indicadores 2 Trimestre'!$G$3="Tercer Trimestre",OR('BASE DE DATOS'!$O855="Trimestral",'BASE DE DATOS'!$O855="Mensual"),OR('BASE DE DATOS'!$O855="Trimestral",'BASE DE DATOS'!$O855="Mensual",'BASE DE DATOS'!$O855="Semestral",'BASE DE DATOS'!$O855="Anual")))))</f>
        <v>0</v>
      </c>
      <c r="C855" s="13" t="str">
        <f>IF(B855,COUNTIF($B$2:B855,TRUE()),"")</f>
        <v/>
      </c>
    </row>
    <row r="856" spans="1:3" x14ac:dyDescent="0.25">
      <c r="A856" s="13"/>
      <c r="B856" s="13" t="b">
        <f>AND('BASE DE DATOS'!$A856='Tablero Indicadores 2 Trimestre'!$G$2,IF('Tablero Indicadores 2 Trimestre'!$G$3="Primer Trimestre",OR('BASE DE DATOS'!$O856="Trimestral",'BASE DE DATOS'!$O856="Mensual"),IF('Tablero Indicadores 2 Trimestre'!$G$3="Segundo Trimestre",OR('BASE DE DATOS'!$O856="Trimestral",'BASE DE DATOS'!$O856="Mensual",'BASE DE DATOS'!$O856="Semestral"),IF('Tablero Indicadores 2 Trimestre'!$G$3="Tercer Trimestre",OR('BASE DE DATOS'!$O856="Trimestral",'BASE DE DATOS'!$O856="Mensual"),OR('BASE DE DATOS'!$O856="Trimestral",'BASE DE DATOS'!$O856="Mensual",'BASE DE DATOS'!$O856="Semestral",'BASE DE DATOS'!$O856="Anual")))))</f>
        <v>0</v>
      </c>
      <c r="C856" s="13" t="str">
        <f>IF(B856,COUNTIF($B$2:B856,TRUE()),"")</f>
        <v/>
      </c>
    </row>
    <row r="857" spans="1:3" x14ac:dyDescent="0.25">
      <c r="A857" s="13"/>
      <c r="B857" s="13" t="b">
        <f>AND('BASE DE DATOS'!$A857='Tablero Indicadores 2 Trimestre'!$G$2,IF('Tablero Indicadores 2 Trimestre'!$G$3="Primer Trimestre",OR('BASE DE DATOS'!$O857="Trimestral",'BASE DE DATOS'!$O857="Mensual"),IF('Tablero Indicadores 2 Trimestre'!$G$3="Segundo Trimestre",OR('BASE DE DATOS'!$O857="Trimestral",'BASE DE DATOS'!$O857="Mensual",'BASE DE DATOS'!$O857="Semestral"),IF('Tablero Indicadores 2 Trimestre'!$G$3="Tercer Trimestre",OR('BASE DE DATOS'!$O857="Trimestral",'BASE DE DATOS'!$O857="Mensual"),OR('BASE DE DATOS'!$O857="Trimestral",'BASE DE DATOS'!$O857="Mensual",'BASE DE DATOS'!$O857="Semestral",'BASE DE DATOS'!$O857="Anual")))))</f>
        <v>0</v>
      </c>
      <c r="C857" s="13" t="str">
        <f>IF(B857,COUNTIF($B$2:B857,TRUE()),"")</f>
        <v/>
      </c>
    </row>
    <row r="858" spans="1:3" x14ac:dyDescent="0.25">
      <c r="A858" s="13"/>
      <c r="B858" s="13" t="b">
        <f>AND('BASE DE DATOS'!$A858='Tablero Indicadores 2 Trimestre'!$G$2,IF('Tablero Indicadores 2 Trimestre'!$G$3="Primer Trimestre",OR('BASE DE DATOS'!$O858="Trimestral",'BASE DE DATOS'!$O858="Mensual"),IF('Tablero Indicadores 2 Trimestre'!$G$3="Segundo Trimestre",OR('BASE DE DATOS'!$O858="Trimestral",'BASE DE DATOS'!$O858="Mensual",'BASE DE DATOS'!$O858="Semestral"),IF('Tablero Indicadores 2 Trimestre'!$G$3="Tercer Trimestre",OR('BASE DE DATOS'!$O858="Trimestral",'BASE DE DATOS'!$O858="Mensual"),OR('BASE DE DATOS'!$O858="Trimestral",'BASE DE DATOS'!$O858="Mensual",'BASE DE DATOS'!$O858="Semestral",'BASE DE DATOS'!$O858="Anual")))))</f>
        <v>0</v>
      </c>
      <c r="C858" s="13" t="str">
        <f>IF(B858,COUNTIF($B$2:B858,TRUE()),"")</f>
        <v/>
      </c>
    </row>
    <row r="859" spans="1:3" x14ac:dyDescent="0.25">
      <c r="A859" s="13"/>
      <c r="B859" s="13" t="b">
        <f>AND('BASE DE DATOS'!$A859='Tablero Indicadores 2 Trimestre'!$G$2,IF('Tablero Indicadores 2 Trimestre'!$G$3="Primer Trimestre",OR('BASE DE DATOS'!$O859="Trimestral",'BASE DE DATOS'!$O859="Mensual"),IF('Tablero Indicadores 2 Trimestre'!$G$3="Segundo Trimestre",OR('BASE DE DATOS'!$O859="Trimestral",'BASE DE DATOS'!$O859="Mensual",'BASE DE DATOS'!$O859="Semestral"),IF('Tablero Indicadores 2 Trimestre'!$G$3="Tercer Trimestre",OR('BASE DE DATOS'!$O859="Trimestral",'BASE DE DATOS'!$O859="Mensual"),OR('BASE DE DATOS'!$O859="Trimestral",'BASE DE DATOS'!$O859="Mensual",'BASE DE DATOS'!$O859="Semestral",'BASE DE DATOS'!$O859="Anual")))))</f>
        <v>1</v>
      </c>
      <c r="C859" s="13">
        <f>IF(B859,COUNTIF($B$2:B859,TRUE()),"")</f>
        <v>15</v>
      </c>
    </row>
    <row r="860" spans="1:3" x14ac:dyDescent="0.25">
      <c r="A860" s="13"/>
      <c r="B860" s="13" t="b">
        <f>AND('BASE DE DATOS'!$A860='Tablero Indicadores 2 Trimestre'!$G$2,IF('Tablero Indicadores 2 Trimestre'!$G$3="Primer Trimestre",OR('BASE DE DATOS'!$O860="Trimestral",'BASE DE DATOS'!$O860="Mensual"),IF('Tablero Indicadores 2 Trimestre'!$G$3="Segundo Trimestre",OR('BASE DE DATOS'!$O860="Trimestral",'BASE DE DATOS'!$O860="Mensual",'BASE DE DATOS'!$O860="Semestral"),IF('Tablero Indicadores 2 Trimestre'!$G$3="Tercer Trimestre",OR('BASE DE DATOS'!$O860="Trimestral",'BASE DE DATOS'!$O860="Mensual"),OR('BASE DE DATOS'!$O860="Trimestral",'BASE DE DATOS'!$O860="Mensual",'BASE DE DATOS'!$O860="Semestral",'BASE DE DATOS'!$O860="Anual")))))</f>
        <v>1</v>
      </c>
      <c r="C860" s="13">
        <f>IF(B860,COUNTIF($B$2:B860,TRUE()),"")</f>
        <v>16</v>
      </c>
    </row>
    <row r="861" spans="1:3" x14ac:dyDescent="0.25">
      <c r="A861" s="13"/>
      <c r="B861" s="13" t="b">
        <f>AND('BASE DE DATOS'!$A861='Tablero Indicadores 2 Trimestre'!$G$2,IF('Tablero Indicadores 2 Trimestre'!$G$3="Primer Trimestre",OR('BASE DE DATOS'!$O861="Trimestral",'BASE DE DATOS'!$O861="Mensual"),IF('Tablero Indicadores 2 Trimestre'!$G$3="Segundo Trimestre",OR('BASE DE DATOS'!$O861="Trimestral",'BASE DE DATOS'!$O861="Mensual",'BASE DE DATOS'!$O861="Semestral"),IF('Tablero Indicadores 2 Trimestre'!$G$3="Tercer Trimestre",OR('BASE DE DATOS'!$O861="Trimestral",'BASE DE DATOS'!$O861="Mensual"),OR('BASE DE DATOS'!$O861="Trimestral",'BASE DE DATOS'!$O861="Mensual",'BASE DE DATOS'!$O861="Semestral",'BASE DE DATOS'!$O861="Anual")))))</f>
        <v>1</v>
      </c>
      <c r="C861" s="13">
        <f>IF(B861,COUNTIF($B$2:B861,TRUE()),"")</f>
        <v>17</v>
      </c>
    </row>
    <row r="862" spans="1:3" x14ac:dyDescent="0.25">
      <c r="A862" s="13"/>
      <c r="B862" s="13" t="b">
        <f>AND('BASE DE DATOS'!$A862='Tablero Indicadores 2 Trimestre'!$G$2,IF('Tablero Indicadores 2 Trimestre'!$G$3="Primer Trimestre",OR('BASE DE DATOS'!$O862="Trimestral",'BASE DE DATOS'!$O862="Mensual"),IF('Tablero Indicadores 2 Trimestre'!$G$3="Segundo Trimestre",OR('BASE DE DATOS'!$O862="Trimestral",'BASE DE DATOS'!$O862="Mensual",'BASE DE DATOS'!$O862="Semestral"),IF('Tablero Indicadores 2 Trimestre'!$G$3="Tercer Trimestre",OR('BASE DE DATOS'!$O862="Trimestral",'BASE DE DATOS'!$O862="Mensual"),OR('BASE DE DATOS'!$O862="Trimestral",'BASE DE DATOS'!$O862="Mensual",'BASE DE DATOS'!$O862="Semestral",'BASE DE DATOS'!$O862="Anual")))))</f>
        <v>1</v>
      </c>
      <c r="C862" s="13">
        <f>IF(B862,COUNTIF($B$2:B862,TRUE()),"")</f>
        <v>18</v>
      </c>
    </row>
    <row r="863" spans="1:3" x14ac:dyDescent="0.25">
      <c r="A863" s="13"/>
      <c r="B863" s="13" t="b">
        <f>AND('BASE DE DATOS'!$A863='Tablero Indicadores 2 Trimestre'!$G$2,IF('Tablero Indicadores 2 Trimestre'!$G$3="Primer Trimestre",OR('BASE DE DATOS'!$O863="Trimestral",'BASE DE DATOS'!$O863="Mensual"),IF('Tablero Indicadores 2 Trimestre'!$G$3="Segundo Trimestre",OR('BASE DE DATOS'!$O863="Trimestral",'BASE DE DATOS'!$O863="Mensual",'BASE DE DATOS'!$O863="Semestral"),IF('Tablero Indicadores 2 Trimestre'!$G$3="Tercer Trimestre",OR('BASE DE DATOS'!$O863="Trimestral",'BASE DE DATOS'!$O863="Mensual"),OR('BASE DE DATOS'!$O863="Trimestral",'BASE DE DATOS'!$O863="Mensual",'BASE DE DATOS'!$O863="Semestral",'BASE DE DATOS'!$O863="Anual")))))</f>
        <v>1</v>
      </c>
      <c r="C863" s="13">
        <f>IF(B863,COUNTIF($B$2:B863,TRUE()),"")</f>
        <v>19</v>
      </c>
    </row>
    <row r="864" spans="1:3" x14ac:dyDescent="0.25">
      <c r="A864" s="13"/>
      <c r="B864" s="13" t="b">
        <f>AND('BASE DE DATOS'!$A864='Tablero Indicadores 2 Trimestre'!$G$2,IF('Tablero Indicadores 2 Trimestre'!$G$3="Primer Trimestre",OR('BASE DE DATOS'!$O864="Trimestral",'BASE DE DATOS'!$O864="Mensual"),IF('Tablero Indicadores 2 Trimestre'!$G$3="Segundo Trimestre",OR('BASE DE DATOS'!$O864="Trimestral",'BASE DE DATOS'!$O864="Mensual",'BASE DE DATOS'!$O864="Semestral"),IF('Tablero Indicadores 2 Trimestre'!$G$3="Tercer Trimestre",OR('BASE DE DATOS'!$O864="Trimestral",'BASE DE DATOS'!$O864="Mensual"),OR('BASE DE DATOS'!$O864="Trimestral",'BASE DE DATOS'!$O864="Mensual",'BASE DE DATOS'!$O864="Semestral",'BASE DE DATOS'!$O864="Anual")))))</f>
        <v>1</v>
      </c>
      <c r="C864" s="13">
        <f>IF(B864,COUNTIF($B$2:B864,TRUE()),"")</f>
        <v>20</v>
      </c>
    </row>
    <row r="865" spans="1:3" x14ac:dyDescent="0.25">
      <c r="A865" s="13"/>
      <c r="B865" s="13" t="b">
        <f>AND('BASE DE DATOS'!$A865='Tablero Indicadores 2 Trimestre'!$G$2,IF('Tablero Indicadores 2 Trimestre'!$G$3="Primer Trimestre",OR('BASE DE DATOS'!$O865="Trimestral",'BASE DE DATOS'!$O865="Mensual"),IF('Tablero Indicadores 2 Trimestre'!$G$3="Segundo Trimestre",OR('BASE DE DATOS'!$O865="Trimestral",'BASE DE DATOS'!$O865="Mensual",'BASE DE DATOS'!$O865="Semestral"),IF('Tablero Indicadores 2 Trimestre'!$G$3="Tercer Trimestre",OR('BASE DE DATOS'!$O865="Trimestral",'BASE DE DATOS'!$O865="Mensual"),OR('BASE DE DATOS'!$O865="Trimestral",'BASE DE DATOS'!$O865="Mensual",'BASE DE DATOS'!$O865="Semestral",'BASE DE DATOS'!$O865="Anual")))))</f>
        <v>1</v>
      </c>
      <c r="C865" s="13">
        <f>IF(B865,COUNTIF($B$2:B865,TRUE()),"")</f>
        <v>21</v>
      </c>
    </row>
    <row r="866" spans="1:3" x14ac:dyDescent="0.25">
      <c r="A866" s="13"/>
      <c r="B866" s="13" t="b">
        <f>AND('BASE DE DATOS'!$A866='Tablero Indicadores 2 Trimestre'!$G$2,IF('Tablero Indicadores 2 Trimestre'!$G$3="Primer Trimestre",OR('BASE DE DATOS'!$O866="Trimestral",'BASE DE DATOS'!$O866="Mensual"),IF('Tablero Indicadores 2 Trimestre'!$G$3="Segundo Trimestre",OR('BASE DE DATOS'!$O866="Trimestral",'BASE DE DATOS'!$O866="Mensual",'BASE DE DATOS'!$O866="Semestral"),IF('Tablero Indicadores 2 Trimestre'!$G$3="Tercer Trimestre",OR('BASE DE DATOS'!$O866="Trimestral",'BASE DE DATOS'!$O866="Mensual"),OR('BASE DE DATOS'!$O866="Trimestral",'BASE DE DATOS'!$O866="Mensual",'BASE DE DATOS'!$O866="Semestral",'BASE DE DATOS'!$O866="Anual")))))</f>
        <v>1</v>
      </c>
      <c r="C866" s="13">
        <f>IF(B866,COUNTIF($B$2:B866,TRUE()),"")</f>
        <v>22</v>
      </c>
    </row>
    <row r="867" spans="1:3" x14ac:dyDescent="0.25">
      <c r="A867" s="13"/>
      <c r="B867" s="13" t="b">
        <f>AND('BASE DE DATOS'!$A867='Tablero Indicadores 2 Trimestre'!$G$2,IF('Tablero Indicadores 2 Trimestre'!$G$3="Primer Trimestre",OR('BASE DE DATOS'!$O867="Trimestral",'BASE DE DATOS'!$O867="Mensual"),IF('Tablero Indicadores 2 Trimestre'!$G$3="Segundo Trimestre",OR('BASE DE DATOS'!$O867="Trimestral",'BASE DE DATOS'!$O867="Mensual",'BASE DE DATOS'!$O867="Semestral"),IF('Tablero Indicadores 2 Trimestre'!$G$3="Tercer Trimestre",OR('BASE DE DATOS'!$O867="Trimestral",'BASE DE DATOS'!$O867="Mensual"),OR('BASE DE DATOS'!$O867="Trimestral",'BASE DE DATOS'!$O867="Mensual",'BASE DE DATOS'!$O867="Semestral",'BASE DE DATOS'!$O867="Anual")))))</f>
        <v>1</v>
      </c>
      <c r="C867" s="13">
        <f>IF(B867,COUNTIF($B$2:B867,TRUE()),"")</f>
        <v>23</v>
      </c>
    </row>
    <row r="868" spans="1:3" x14ac:dyDescent="0.25">
      <c r="A868" s="13"/>
      <c r="B868" s="13" t="b">
        <f>AND('BASE DE DATOS'!$A868='Tablero Indicadores 2 Trimestre'!$G$2,IF('Tablero Indicadores 2 Trimestre'!$G$3="Primer Trimestre",OR('BASE DE DATOS'!$O868="Trimestral",'BASE DE DATOS'!$O868="Mensual"),IF('Tablero Indicadores 2 Trimestre'!$G$3="Segundo Trimestre",OR('BASE DE DATOS'!$O868="Trimestral",'BASE DE DATOS'!$O868="Mensual",'BASE DE DATOS'!$O868="Semestral"),IF('Tablero Indicadores 2 Trimestre'!$G$3="Tercer Trimestre",OR('BASE DE DATOS'!$O868="Trimestral",'BASE DE DATOS'!$O868="Mensual"),OR('BASE DE DATOS'!$O868="Trimestral",'BASE DE DATOS'!$O868="Mensual",'BASE DE DATOS'!$O868="Semestral",'BASE DE DATOS'!$O868="Anual")))))</f>
        <v>1</v>
      </c>
      <c r="C868" s="13">
        <f>IF(B868,COUNTIF($B$2:B868,TRUE()),"")</f>
        <v>24</v>
      </c>
    </row>
    <row r="869" spans="1:3" x14ac:dyDescent="0.25">
      <c r="A869" s="13"/>
      <c r="B869" s="13" t="b">
        <f>AND('BASE DE DATOS'!$A869='Tablero Indicadores 2 Trimestre'!$G$2,IF('Tablero Indicadores 2 Trimestre'!$G$3="Primer Trimestre",OR('BASE DE DATOS'!$O869="Trimestral",'BASE DE DATOS'!$O869="Mensual"),IF('Tablero Indicadores 2 Trimestre'!$G$3="Segundo Trimestre",OR('BASE DE DATOS'!$O869="Trimestral",'BASE DE DATOS'!$O869="Mensual",'BASE DE DATOS'!$O869="Semestral"),IF('Tablero Indicadores 2 Trimestre'!$G$3="Tercer Trimestre",OR('BASE DE DATOS'!$O869="Trimestral",'BASE DE DATOS'!$O869="Mensual"),OR('BASE DE DATOS'!$O869="Trimestral",'BASE DE DATOS'!$O869="Mensual",'BASE DE DATOS'!$O869="Semestral",'BASE DE DATOS'!$O869="Anual")))))</f>
        <v>1</v>
      </c>
      <c r="C869" s="13">
        <f>IF(B869,COUNTIF($B$2:B869,TRUE()),"")</f>
        <v>25</v>
      </c>
    </row>
    <row r="870" spans="1:3" x14ac:dyDescent="0.25">
      <c r="A870" s="13"/>
      <c r="B870" s="13" t="b">
        <f>AND('BASE DE DATOS'!$A870='Tablero Indicadores 2 Trimestre'!$G$2,IF('Tablero Indicadores 2 Trimestre'!$G$3="Primer Trimestre",OR('BASE DE DATOS'!$O870="Trimestral",'BASE DE DATOS'!$O870="Mensual"),IF('Tablero Indicadores 2 Trimestre'!$G$3="Segundo Trimestre",OR('BASE DE DATOS'!$O870="Trimestral",'BASE DE DATOS'!$O870="Mensual",'BASE DE DATOS'!$O870="Semestral"),IF('Tablero Indicadores 2 Trimestre'!$G$3="Tercer Trimestre",OR('BASE DE DATOS'!$O870="Trimestral",'BASE DE DATOS'!$O870="Mensual"),OR('BASE DE DATOS'!$O870="Trimestral",'BASE DE DATOS'!$O870="Mensual",'BASE DE DATOS'!$O870="Semestral",'BASE DE DATOS'!$O870="Anual")))))</f>
        <v>1</v>
      </c>
      <c r="C870" s="13">
        <f>IF(B870,COUNTIF($B$2:B870,TRUE()),"")</f>
        <v>26</v>
      </c>
    </row>
    <row r="871" spans="1:3" x14ac:dyDescent="0.25">
      <c r="A871" s="13"/>
      <c r="B871" s="13" t="b">
        <f>AND('BASE DE DATOS'!$A871='Tablero Indicadores 2 Trimestre'!$G$2,IF('Tablero Indicadores 2 Trimestre'!$G$3="Primer Trimestre",OR('BASE DE DATOS'!$O871="Trimestral",'BASE DE DATOS'!$O871="Mensual"),IF('Tablero Indicadores 2 Trimestre'!$G$3="Segundo Trimestre",OR('BASE DE DATOS'!$O871="Trimestral",'BASE DE DATOS'!$O871="Mensual",'BASE DE DATOS'!$O871="Semestral"),IF('Tablero Indicadores 2 Trimestre'!$G$3="Tercer Trimestre",OR('BASE DE DATOS'!$O871="Trimestral",'BASE DE DATOS'!$O871="Mensual"),OR('BASE DE DATOS'!$O871="Trimestral",'BASE DE DATOS'!$O871="Mensual",'BASE DE DATOS'!$O871="Semestral",'BASE DE DATOS'!$O871="Anual")))))</f>
        <v>1</v>
      </c>
      <c r="C871" s="13">
        <f>IF(B871,COUNTIF($B$2:B871,TRUE()),"")</f>
        <v>27</v>
      </c>
    </row>
    <row r="872" spans="1:3" x14ac:dyDescent="0.25">
      <c r="A872" s="13"/>
      <c r="B872" s="13" t="b">
        <f>AND('BASE DE DATOS'!$A872='Tablero Indicadores 2 Trimestre'!$G$2,IF('Tablero Indicadores 2 Trimestre'!$G$3="Primer Trimestre",OR('BASE DE DATOS'!$O872="Trimestral",'BASE DE DATOS'!$O872="Mensual"),IF('Tablero Indicadores 2 Trimestre'!$G$3="Segundo Trimestre",OR('BASE DE DATOS'!$O872="Trimestral",'BASE DE DATOS'!$O872="Mensual",'BASE DE DATOS'!$O872="Semestral"),IF('Tablero Indicadores 2 Trimestre'!$G$3="Tercer Trimestre",OR('BASE DE DATOS'!$O872="Trimestral",'BASE DE DATOS'!$O872="Mensual"),OR('BASE DE DATOS'!$O872="Trimestral",'BASE DE DATOS'!$O872="Mensual",'BASE DE DATOS'!$O872="Semestral",'BASE DE DATOS'!$O872="Anual")))))</f>
        <v>1</v>
      </c>
      <c r="C872" s="13">
        <f>IF(B872,COUNTIF($B$2:B872,TRUE()),"")</f>
        <v>28</v>
      </c>
    </row>
    <row r="873" spans="1:3" x14ac:dyDescent="0.25">
      <c r="A873" s="13"/>
      <c r="B873" s="13" t="b">
        <f>AND('BASE DE DATOS'!$A873='Tablero Indicadores 2 Trimestre'!$G$2,IF('Tablero Indicadores 2 Trimestre'!$G$3="Primer Trimestre",OR('BASE DE DATOS'!$O873="Trimestral",'BASE DE DATOS'!$O873="Mensual"),IF('Tablero Indicadores 2 Trimestre'!$G$3="Segundo Trimestre",OR('BASE DE DATOS'!$O873="Trimestral",'BASE DE DATOS'!$O873="Mensual",'BASE DE DATOS'!$O873="Semestral"),IF('Tablero Indicadores 2 Trimestre'!$G$3="Tercer Trimestre",OR('BASE DE DATOS'!$O873="Trimestral",'BASE DE DATOS'!$O873="Mensual"),OR('BASE DE DATOS'!$O873="Trimestral",'BASE DE DATOS'!$O873="Mensual",'BASE DE DATOS'!$O873="Semestral",'BASE DE DATOS'!$O873="Anual")))))</f>
        <v>1</v>
      </c>
      <c r="C873" s="13">
        <f>IF(B873,COUNTIF($B$2:B873,TRUE()),"")</f>
        <v>29</v>
      </c>
    </row>
    <row r="874" spans="1:3" x14ac:dyDescent="0.25">
      <c r="A874" s="13"/>
      <c r="B874" s="13" t="b">
        <f>AND('BASE DE DATOS'!$A874='Tablero Indicadores 2 Trimestre'!$G$2,IF('Tablero Indicadores 2 Trimestre'!$G$3="Primer Trimestre",OR('BASE DE DATOS'!$O874="Trimestral",'BASE DE DATOS'!$O874="Mensual"),IF('Tablero Indicadores 2 Trimestre'!$G$3="Segundo Trimestre",OR('BASE DE DATOS'!$O874="Trimestral",'BASE DE DATOS'!$O874="Mensual",'BASE DE DATOS'!$O874="Semestral"),IF('Tablero Indicadores 2 Trimestre'!$G$3="Tercer Trimestre",OR('BASE DE DATOS'!$O874="Trimestral",'BASE DE DATOS'!$O874="Mensual"),OR('BASE DE DATOS'!$O874="Trimestral",'BASE DE DATOS'!$O874="Mensual",'BASE DE DATOS'!$O874="Semestral",'BASE DE DATOS'!$O874="Anual")))))</f>
        <v>1</v>
      </c>
      <c r="C874" s="13">
        <f>IF(B874,COUNTIF($B$2:B874,TRUE()),"")</f>
        <v>30</v>
      </c>
    </row>
    <row r="875" spans="1:3" x14ac:dyDescent="0.25">
      <c r="A875" s="13"/>
      <c r="B875" s="13" t="b">
        <f>AND('BASE DE DATOS'!$A875='Tablero Indicadores 2 Trimestre'!$G$2,IF('Tablero Indicadores 2 Trimestre'!$G$3="Primer Trimestre",OR('BASE DE DATOS'!$O875="Trimestral",'BASE DE DATOS'!$O875="Mensual"),IF('Tablero Indicadores 2 Trimestre'!$G$3="Segundo Trimestre",OR('BASE DE DATOS'!$O875="Trimestral",'BASE DE DATOS'!$O875="Mensual",'BASE DE DATOS'!$O875="Semestral"),IF('Tablero Indicadores 2 Trimestre'!$G$3="Tercer Trimestre",OR('BASE DE DATOS'!$O875="Trimestral",'BASE DE DATOS'!$O875="Mensual"),OR('BASE DE DATOS'!$O875="Trimestral",'BASE DE DATOS'!$O875="Mensual",'BASE DE DATOS'!$O875="Semestral",'BASE DE DATOS'!$O875="Anual")))))</f>
        <v>1</v>
      </c>
      <c r="C875" s="13">
        <f>IF(B875,COUNTIF($B$2:B875,TRUE()),"")</f>
        <v>31</v>
      </c>
    </row>
    <row r="876" spans="1:3" x14ac:dyDescent="0.25">
      <c r="A876" s="13"/>
      <c r="B876" s="13" t="b">
        <f>AND('BASE DE DATOS'!$A876='Tablero Indicadores 2 Trimestre'!$G$2,IF('Tablero Indicadores 2 Trimestre'!$G$3="Primer Trimestre",OR('BASE DE DATOS'!$O876="Trimestral",'BASE DE DATOS'!$O876="Mensual"),IF('Tablero Indicadores 2 Trimestre'!$G$3="Segundo Trimestre",OR('BASE DE DATOS'!$O876="Trimestral",'BASE DE DATOS'!$O876="Mensual",'BASE DE DATOS'!$O876="Semestral"),IF('Tablero Indicadores 2 Trimestre'!$G$3="Tercer Trimestre",OR('BASE DE DATOS'!$O876="Trimestral",'BASE DE DATOS'!$O876="Mensual"),OR('BASE DE DATOS'!$O876="Trimestral",'BASE DE DATOS'!$O876="Mensual",'BASE DE DATOS'!$O876="Semestral",'BASE DE DATOS'!$O876="Anual")))))</f>
        <v>1</v>
      </c>
      <c r="C876" s="13">
        <f>IF(B876,COUNTIF($B$2:B876,TRUE()),"")</f>
        <v>32</v>
      </c>
    </row>
    <row r="877" spans="1:3" x14ac:dyDescent="0.25">
      <c r="A877" s="13"/>
      <c r="B877" s="13" t="b">
        <f>AND('BASE DE DATOS'!$A877='Tablero Indicadores 2 Trimestre'!$G$2,IF('Tablero Indicadores 2 Trimestre'!$G$3="Primer Trimestre",OR('BASE DE DATOS'!$O877="Trimestral",'BASE DE DATOS'!$O877="Mensual"),IF('Tablero Indicadores 2 Trimestre'!$G$3="Segundo Trimestre",OR('BASE DE DATOS'!$O877="Trimestral",'BASE DE DATOS'!$O877="Mensual",'BASE DE DATOS'!$O877="Semestral"),IF('Tablero Indicadores 2 Trimestre'!$G$3="Tercer Trimestre",OR('BASE DE DATOS'!$O877="Trimestral",'BASE DE DATOS'!$O877="Mensual"),OR('BASE DE DATOS'!$O877="Trimestral",'BASE DE DATOS'!$O877="Mensual",'BASE DE DATOS'!$O877="Semestral",'BASE DE DATOS'!$O877="Anual")))))</f>
        <v>1</v>
      </c>
      <c r="C877" s="13">
        <f>IF(B877,COUNTIF($B$2:B877,TRUE()),"")</f>
        <v>33</v>
      </c>
    </row>
    <row r="878" spans="1:3" x14ac:dyDescent="0.25">
      <c r="A878" s="13"/>
      <c r="B878" s="13" t="b">
        <f>AND('BASE DE DATOS'!$A878='Tablero Indicadores 2 Trimestre'!$G$2,IF('Tablero Indicadores 2 Trimestre'!$G$3="Primer Trimestre",OR('BASE DE DATOS'!$O878="Trimestral",'BASE DE DATOS'!$O878="Mensual"),IF('Tablero Indicadores 2 Trimestre'!$G$3="Segundo Trimestre",OR('BASE DE DATOS'!$O878="Trimestral",'BASE DE DATOS'!$O878="Mensual",'BASE DE DATOS'!$O878="Semestral"),IF('Tablero Indicadores 2 Trimestre'!$G$3="Tercer Trimestre",OR('BASE DE DATOS'!$O878="Trimestral",'BASE DE DATOS'!$O878="Mensual"),OR('BASE DE DATOS'!$O878="Trimestral",'BASE DE DATOS'!$O878="Mensual",'BASE DE DATOS'!$O878="Semestral",'BASE DE DATOS'!$O878="Anual")))))</f>
        <v>1</v>
      </c>
      <c r="C878" s="13">
        <f>IF(B878,COUNTIF($B$2:B878,TRUE()),"")</f>
        <v>34</v>
      </c>
    </row>
    <row r="879" spans="1:3" x14ac:dyDescent="0.25">
      <c r="A879" s="13"/>
      <c r="B879" s="13" t="b">
        <f>AND('BASE DE DATOS'!$A879='Tablero Indicadores 2 Trimestre'!$G$2,IF('Tablero Indicadores 2 Trimestre'!$G$3="Primer Trimestre",OR('BASE DE DATOS'!$O879="Trimestral",'BASE DE DATOS'!$O879="Mensual"),IF('Tablero Indicadores 2 Trimestre'!$G$3="Segundo Trimestre",OR('BASE DE DATOS'!$O879="Trimestral",'BASE DE DATOS'!$O879="Mensual",'BASE DE DATOS'!$O879="Semestral"),IF('Tablero Indicadores 2 Trimestre'!$G$3="Tercer Trimestre",OR('BASE DE DATOS'!$O879="Trimestral",'BASE DE DATOS'!$O879="Mensual"),OR('BASE DE DATOS'!$O879="Trimestral",'BASE DE DATOS'!$O879="Mensual",'BASE DE DATOS'!$O879="Semestral",'BASE DE DATOS'!$O879="Anual")))))</f>
        <v>1</v>
      </c>
      <c r="C879" s="13">
        <f>IF(B879,COUNTIF($B$2:B879,TRUE()),"")</f>
        <v>35</v>
      </c>
    </row>
    <row r="880" spans="1:3" x14ac:dyDescent="0.25">
      <c r="A880" s="13"/>
      <c r="B880" s="13" t="b">
        <f>AND('BASE DE DATOS'!$A880='Tablero Indicadores 2 Trimestre'!$G$2,IF('Tablero Indicadores 2 Trimestre'!$G$3="Primer Trimestre",OR('BASE DE DATOS'!$O880="Trimestral",'BASE DE DATOS'!$O880="Mensual"),IF('Tablero Indicadores 2 Trimestre'!$G$3="Segundo Trimestre",OR('BASE DE DATOS'!$O880="Trimestral",'BASE DE DATOS'!$O880="Mensual",'BASE DE DATOS'!$O880="Semestral"),IF('Tablero Indicadores 2 Trimestre'!$G$3="Tercer Trimestre",OR('BASE DE DATOS'!$O880="Trimestral",'BASE DE DATOS'!$O880="Mensual"),OR('BASE DE DATOS'!$O880="Trimestral",'BASE DE DATOS'!$O880="Mensual",'BASE DE DATOS'!$O880="Semestral",'BASE DE DATOS'!$O880="Anual")))))</f>
        <v>1</v>
      </c>
      <c r="C880" s="13">
        <f>IF(B880,COUNTIF($B$2:B880,TRUE()),"")</f>
        <v>36</v>
      </c>
    </row>
    <row r="881" spans="1:3" x14ac:dyDescent="0.25">
      <c r="A881" s="13"/>
      <c r="B881" s="13" t="b">
        <f>AND('BASE DE DATOS'!$A881='Tablero Indicadores 2 Trimestre'!$G$2,IF('Tablero Indicadores 2 Trimestre'!$G$3="Primer Trimestre",OR('BASE DE DATOS'!$O881="Trimestral",'BASE DE DATOS'!$O881="Mensual"),IF('Tablero Indicadores 2 Trimestre'!$G$3="Segundo Trimestre",OR('BASE DE DATOS'!$O881="Trimestral",'BASE DE DATOS'!$O881="Mensual",'BASE DE DATOS'!$O881="Semestral"),IF('Tablero Indicadores 2 Trimestre'!$G$3="Tercer Trimestre",OR('BASE DE DATOS'!$O881="Trimestral",'BASE DE DATOS'!$O881="Mensual"),OR('BASE DE DATOS'!$O881="Trimestral",'BASE DE DATOS'!$O881="Mensual",'BASE DE DATOS'!$O881="Semestral",'BASE DE DATOS'!$O881="Anual")))))</f>
        <v>1</v>
      </c>
      <c r="C881" s="13">
        <f>IF(B881,COUNTIF($B$2:B881,TRUE()),"")</f>
        <v>37</v>
      </c>
    </row>
    <row r="882" spans="1:3" x14ac:dyDescent="0.25">
      <c r="A882" s="13"/>
      <c r="B882" s="13" t="b">
        <f>AND('BASE DE DATOS'!$A882='Tablero Indicadores 2 Trimestre'!$G$2,IF('Tablero Indicadores 2 Trimestre'!$G$3="Primer Trimestre",OR('BASE DE DATOS'!$O882="Trimestral",'BASE DE DATOS'!$O882="Mensual"),IF('Tablero Indicadores 2 Trimestre'!$G$3="Segundo Trimestre",OR('BASE DE DATOS'!$O882="Trimestral",'BASE DE DATOS'!$O882="Mensual",'BASE DE DATOS'!$O882="Semestral"),IF('Tablero Indicadores 2 Trimestre'!$G$3="Tercer Trimestre",OR('BASE DE DATOS'!$O882="Trimestral",'BASE DE DATOS'!$O882="Mensual"),OR('BASE DE DATOS'!$O882="Trimestral",'BASE DE DATOS'!$O882="Mensual",'BASE DE DATOS'!$O882="Semestral",'BASE DE DATOS'!$O882="Anual")))))</f>
        <v>1</v>
      </c>
      <c r="C882" s="13">
        <f>IF(B882,COUNTIF($B$2:B882,TRUE()),"")</f>
        <v>38</v>
      </c>
    </row>
    <row r="883" spans="1:3" x14ac:dyDescent="0.25">
      <c r="A883" s="13"/>
      <c r="B883" s="13" t="b">
        <f>AND('BASE DE DATOS'!$A883='Tablero Indicadores 2 Trimestre'!$G$2,IF('Tablero Indicadores 2 Trimestre'!$G$3="Primer Trimestre",OR('BASE DE DATOS'!$O883="Trimestral",'BASE DE DATOS'!$O883="Mensual"),IF('Tablero Indicadores 2 Trimestre'!$G$3="Segundo Trimestre",OR('BASE DE DATOS'!$O883="Trimestral",'BASE DE DATOS'!$O883="Mensual",'BASE DE DATOS'!$O883="Semestral"),IF('Tablero Indicadores 2 Trimestre'!$G$3="Tercer Trimestre",OR('BASE DE DATOS'!$O883="Trimestral",'BASE DE DATOS'!$O883="Mensual"),OR('BASE DE DATOS'!$O883="Trimestral",'BASE DE DATOS'!$O883="Mensual",'BASE DE DATOS'!$O883="Semestral",'BASE DE DATOS'!$O883="Anual")))))</f>
        <v>1</v>
      </c>
      <c r="C883" s="13">
        <f>IF(B883,COUNTIF($B$2:B883,TRUE()),"")</f>
        <v>39</v>
      </c>
    </row>
    <row r="884" spans="1:3" x14ac:dyDescent="0.25">
      <c r="A884" s="13"/>
      <c r="B884" s="13" t="b">
        <f>AND('BASE DE DATOS'!$A884='Tablero Indicadores 2 Trimestre'!$G$2,IF('Tablero Indicadores 2 Trimestre'!$G$3="Primer Trimestre",OR('BASE DE DATOS'!$O884="Trimestral",'BASE DE DATOS'!$O884="Mensual"),IF('Tablero Indicadores 2 Trimestre'!$G$3="Segundo Trimestre",OR('BASE DE DATOS'!$O884="Trimestral",'BASE DE DATOS'!$O884="Mensual",'BASE DE DATOS'!$O884="Semestral"),IF('Tablero Indicadores 2 Trimestre'!$G$3="Tercer Trimestre",OR('BASE DE DATOS'!$O884="Trimestral",'BASE DE DATOS'!$O884="Mensual"),OR('BASE DE DATOS'!$O884="Trimestral",'BASE DE DATOS'!$O884="Mensual",'BASE DE DATOS'!$O884="Semestral",'BASE DE DATOS'!$O884="Anual")))))</f>
        <v>1</v>
      </c>
      <c r="C884" s="13">
        <f>IF(B884,COUNTIF($B$2:B884,TRUE()),"")</f>
        <v>40</v>
      </c>
    </row>
    <row r="885" spans="1:3" x14ac:dyDescent="0.25">
      <c r="A885" s="13"/>
      <c r="B885" s="13" t="b">
        <f>AND('BASE DE DATOS'!$A885='Tablero Indicadores 2 Trimestre'!$G$2,IF('Tablero Indicadores 2 Trimestre'!$G$3="Primer Trimestre",OR('BASE DE DATOS'!$O885="Trimestral",'BASE DE DATOS'!$O885="Mensual"),IF('Tablero Indicadores 2 Trimestre'!$G$3="Segundo Trimestre",OR('BASE DE DATOS'!$O885="Trimestral",'BASE DE DATOS'!$O885="Mensual",'BASE DE DATOS'!$O885="Semestral"),IF('Tablero Indicadores 2 Trimestre'!$G$3="Tercer Trimestre",OR('BASE DE DATOS'!$O885="Trimestral",'BASE DE DATOS'!$O885="Mensual"),OR('BASE DE DATOS'!$O885="Trimestral",'BASE DE DATOS'!$O885="Mensual",'BASE DE DATOS'!$O885="Semestral",'BASE DE DATOS'!$O885="Anual")))))</f>
        <v>0</v>
      </c>
      <c r="C885" s="13" t="str">
        <f>IF(B885,COUNTIF($B$2:B885,TRUE()),"")</f>
        <v/>
      </c>
    </row>
    <row r="886" spans="1:3" x14ac:dyDescent="0.25">
      <c r="A886" s="13"/>
      <c r="B886" s="13" t="b">
        <f>AND('BASE DE DATOS'!$A886='Tablero Indicadores 2 Trimestre'!$G$2,IF('Tablero Indicadores 2 Trimestre'!$G$3="Primer Trimestre",OR('BASE DE DATOS'!$O886="Trimestral",'BASE DE DATOS'!$O886="Mensual"),IF('Tablero Indicadores 2 Trimestre'!$G$3="Segundo Trimestre",OR('BASE DE DATOS'!$O886="Trimestral",'BASE DE DATOS'!$O886="Mensual",'BASE DE DATOS'!$O886="Semestral"),IF('Tablero Indicadores 2 Trimestre'!$G$3="Tercer Trimestre",OR('BASE DE DATOS'!$O886="Trimestral",'BASE DE DATOS'!$O886="Mensual"),OR('BASE DE DATOS'!$O886="Trimestral",'BASE DE DATOS'!$O886="Mensual",'BASE DE DATOS'!$O886="Semestral",'BASE DE DATOS'!$O886="Anual")))))</f>
        <v>0</v>
      </c>
      <c r="C886" s="13" t="str">
        <f>IF(B886,COUNTIF($B$2:B886,TRUE()),"")</f>
        <v/>
      </c>
    </row>
    <row r="887" spans="1:3" x14ac:dyDescent="0.25">
      <c r="A887" s="13"/>
      <c r="B887" s="13" t="b">
        <f>AND('BASE DE DATOS'!$A887='Tablero Indicadores 2 Trimestre'!$G$2,IF('Tablero Indicadores 2 Trimestre'!$G$3="Primer Trimestre",OR('BASE DE DATOS'!$O887="Trimestral",'BASE DE DATOS'!$O887="Mensual"),IF('Tablero Indicadores 2 Trimestre'!$G$3="Segundo Trimestre",OR('BASE DE DATOS'!$O887="Trimestral",'BASE DE DATOS'!$O887="Mensual",'BASE DE DATOS'!$O887="Semestral"),IF('Tablero Indicadores 2 Trimestre'!$G$3="Tercer Trimestre",OR('BASE DE DATOS'!$O887="Trimestral",'BASE DE DATOS'!$O887="Mensual"),OR('BASE DE DATOS'!$O887="Trimestral",'BASE DE DATOS'!$O887="Mensual",'BASE DE DATOS'!$O887="Semestral",'BASE DE DATOS'!$O887="Anual")))))</f>
        <v>0</v>
      </c>
      <c r="C887" s="13" t="str">
        <f>IF(B887,COUNTIF($B$2:B887,TRUE()),"")</f>
        <v/>
      </c>
    </row>
    <row r="888" spans="1:3" x14ac:dyDescent="0.25">
      <c r="A888" s="13"/>
      <c r="B888" s="13" t="b">
        <f>AND('BASE DE DATOS'!$A888='Tablero Indicadores 2 Trimestre'!$G$2,IF('Tablero Indicadores 2 Trimestre'!$G$3="Primer Trimestre",OR('BASE DE DATOS'!$O888="Trimestral",'BASE DE DATOS'!$O888="Mensual"),IF('Tablero Indicadores 2 Trimestre'!$G$3="Segundo Trimestre",OR('BASE DE DATOS'!$O888="Trimestral",'BASE DE DATOS'!$O888="Mensual",'BASE DE DATOS'!$O888="Semestral"),IF('Tablero Indicadores 2 Trimestre'!$G$3="Tercer Trimestre",OR('BASE DE DATOS'!$O888="Trimestral",'BASE DE DATOS'!$O888="Mensual"),OR('BASE DE DATOS'!$O888="Trimestral",'BASE DE DATOS'!$O888="Mensual",'BASE DE DATOS'!$O888="Semestral",'BASE DE DATOS'!$O888="Anual")))))</f>
        <v>0</v>
      </c>
      <c r="C888" s="13" t="str">
        <f>IF(B888,COUNTIF($B$2:B888,TRUE()),"")</f>
        <v/>
      </c>
    </row>
    <row r="889" spans="1:3" x14ac:dyDescent="0.25">
      <c r="A889" s="13"/>
      <c r="B889" s="13" t="b">
        <f>AND('BASE DE DATOS'!$A889='Tablero Indicadores 2 Trimestre'!$G$2,IF('Tablero Indicadores 2 Trimestre'!$G$3="Primer Trimestre",OR('BASE DE DATOS'!$O889="Trimestral",'BASE DE DATOS'!$O889="Mensual"),IF('Tablero Indicadores 2 Trimestre'!$G$3="Segundo Trimestre",OR('BASE DE DATOS'!$O889="Trimestral",'BASE DE DATOS'!$O889="Mensual",'BASE DE DATOS'!$O889="Semestral"),IF('Tablero Indicadores 2 Trimestre'!$G$3="Tercer Trimestre",OR('BASE DE DATOS'!$O889="Trimestral",'BASE DE DATOS'!$O889="Mensual"),OR('BASE DE DATOS'!$O889="Trimestral",'BASE DE DATOS'!$O889="Mensual",'BASE DE DATOS'!$O889="Semestral",'BASE DE DATOS'!$O889="Anual")))))</f>
        <v>0</v>
      </c>
      <c r="C889" s="13" t="str">
        <f>IF(B889,COUNTIF($B$2:B889,TRUE()),"")</f>
        <v/>
      </c>
    </row>
    <row r="890" spans="1:3" x14ac:dyDescent="0.25">
      <c r="A890" s="13"/>
      <c r="B890" s="13" t="b">
        <f>AND('BASE DE DATOS'!$A890='Tablero Indicadores 2 Trimestre'!$G$2,IF('Tablero Indicadores 2 Trimestre'!$G$3="Primer Trimestre",OR('BASE DE DATOS'!$O890="Trimestral",'BASE DE DATOS'!$O890="Mensual"),IF('Tablero Indicadores 2 Trimestre'!$G$3="Segundo Trimestre",OR('BASE DE DATOS'!$O890="Trimestral",'BASE DE DATOS'!$O890="Mensual",'BASE DE DATOS'!$O890="Semestral"),IF('Tablero Indicadores 2 Trimestre'!$G$3="Tercer Trimestre",OR('BASE DE DATOS'!$O890="Trimestral",'BASE DE DATOS'!$O890="Mensual"),OR('BASE DE DATOS'!$O890="Trimestral",'BASE DE DATOS'!$O890="Mensual",'BASE DE DATOS'!$O890="Semestral",'BASE DE DATOS'!$O890="Anual")))))</f>
        <v>0</v>
      </c>
      <c r="C890" s="13" t="str">
        <f>IF(B890,COUNTIF($B$2:B890,TRUE()),"")</f>
        <v/>
      </c>
    </row>
    <row r="891" spans="1:3" x14ac:dyDescent="0.25">
      <c r="A891" s="13"/>
      <c r="B891" s="13" t="b">
        <f>AND('BASE DE DATOS'!$A891='Tablero Indicadores 2 Trimestre'!$G$2,IF('Tablero Indicadores 2 Trimestre'!$G$3="Primer Trimestre",OR('BASE DE DATOS'!$O891="Trimestral",'BASE DE DATOS'!$O891="Mensual"),IF('Tablero Indicadores 2 Trimestre'!$G$3="Segundo Trimestre",OR('BASE DE DATOS'!$O891="Trimestral",'BASE DE DATOS'!$O891="Mensual",'BASE DE DATOS'!$O891="Semestral"),IF('Tablero Indicadores 2 Trimestre'!$G$3="Tercer Trimestre",OR('BASE DE DATOS'!$O891="Trimestral",'BASE DE DATOS'!$O891="Mensual"),OR('BASE DE DATOS'!$O891="Trimestral",'BASE DE DATOS'!$O891="Mensual",'BASE DE DATOS'!$O891="Semestral",'BASE DE DATOS'!$O891="Anual")))))</f>
        <v>0</v>
      </c>
      <c r="C891" s="13" t="str">
        <f>IF(B891,COUNTIF($B$2:B891,TRUE()),"")</f>
        <v/>
      </c>
    </row>
    <row r="892" spans="1:3" x14ac:dyDescent="0.25">
      <c r="A892" s="13"/>
      <c r="B892" s="13" t="b">
        <f>AND('BASE DE DATOS'!$A892='Tablero Indicadores 2 Trimestre'!$G$2,IF('Tablero Indicadores 2 Trimestre'!$G$3="Primer Trimestre",OR('BASE DE DATOS'!$O892="Trimestral",'BASE DE DATOS'!$O892="Mensual"),IF('Tablero Indicadores 2 Trimestre'!$G$3="Segundo Trimestre",OR('BASE DE DATOS'!$O892="Trimestral",'BASE DE DATOS'!$O892="Mensual",'BASE DE DATOS'!$O892="Semestral"),IF('Tablero Indicadores 2 Trimestre'!$G$3="Tercer Trimestre",OR('BASE DE DATOS'!$O892="Trimestral",'BASE DE DATOS'!$O892="Mensual"),OR('BASE DE DATOS'!$O892="Trimestral",'BASE DE DATOS'!$O892="Mensual",'BASE DE DATOS'!$O892="Semestral",'BASE DE DATOS'!$O892="Anual")))))</f>
        <v>0</v>
      </c>
      <c r="C892" s="13" t="str">
        <f>IF(B892,COUNTIF($B$2:B892,TRUE()),"")</f>
        <v/>
      </c>
    </row>
    <row r="893" spans="1:3" x14ac:dyDescent="0.25">
      <c r="A893" s="13"/>
      <c r="B893" s="13" t="b">
        <f>AND('BASE DE DATOS'!$A893='Tablero Indicadores 2 Trimestre'!$G$2,IF('Tablero Indicadores 2 Trimestre'!$G$3="Primer Trimestre",OR('BASE DE DATOS'!$O893="Trimestral",'BASE DE DATOS'!$O893="Mensual"),IF('Tablero Indicadores 2 Trimestre'!$G$3="Segundo Trimestre",OR('BASE DE DATOS'!$O893="Trimestral",'BASE DE DATOS'!$O893="Mensual",'BASE DE DATOS'!$O893="Semestral"),IF('Tablero Indicadores 2 Trimestre'!$G$3="Tercer Trimestre",OR('BASE DE DATOS'!$O893="Trimestral",'BASE DE DATOS'!$O893="Mensual"),OR('BASE DE DATOS'!$O893="Trimestral",'BASE DE DATOS'!$O893="Mensual",'BASE DE DATOS'!$O893="Semestral",'BASE DE DATOS'!$O893="Anual")))))</f>
        <v>0</v>
      </c>
      <c r="C893" s="13" t="str">
        <f>IF(B893,COUNTIF($B$2:B893,TRUE()),"")</f>
        <v/>
      </c>
    </row>
    <row r="894" spans="1:3" x14ac:dyDescent="0.25">
      <c r="A894" s="13"/>
      <c r="B894" s="13" t="b">
        <f>AND('BASE DE DATOS'!$A894='Tablero Indicadores 2 Trimestre'!$G$2,IF('Tablero Indicadores 2 Trimestre'!$G$3="Primer Trimestre",OR('BASE DE DATOS'!$O894="Trimestral",'BASE DE DATOS'!$O894="Mensual"),IF('Tablero Indicadores 2 Trimestre'!$G$3="Segundo Trimestre",OR('BASE DE DATOS'!$O894="Trimestral",'BASE DE DATOS'!$O894="Mensual",'BASE DE DATOS'!$O894="Semestral"),IF('Tablero Indicadores 2 Trimestre'!$G$3="Tercer Trimestre",OR('BASE DE DATOS'!$O894="Trimestral",'BASE DE DATOS'!$O894="Mensual"),OR('BASE DE DATOS'!$O894="Trimestral",'BASE DE DATOS'!$O894="Mensual",'BASE DE DATOS'!$O894="Semestral",'BASE DE DATOS'!$O894="Anual")))))</f>
        <v>0</v>
      </c>
      <c r="C894" s="13" t="str">
        <f>IF(B894,COUNTIF($B$2:B894,TRUE()),"")</f>
        <v/>
      </c>
    </row>
    <row r="895" spans="1:3" x14ac:dyDescent="0.25">
      <c r="A895" s="13"/>
      <c r="B895" s="13" t="b">
        <f>AND('BASE DE DATOS'!$A895='Tablero Indicadores 2 Trimestre'!$G$2,IF('Tablero Indicadores 2 Trimestre'!$G$3="Primer Trimestre",OR('BASE DE DATOS'!$O895="Trimestral",'BASE DE DATOS'!$O895="Mensual"),IF('Tablero Indicadores 2 Trimestre'!$G$3="Segundo Trimestre",OR('BASE DE DATOS'!$O895="Trimestral",'BASE DE DATOS'!$O895="Mensual",'BASE DE DATOS'!$O895="Semestral"),IF('Tablero Indicadores 2 Trimestre'!$G$3="Tercer Trimestre",OR('BASE DE DATOS'!$O895="Trimestral",'BASE DE DATOS'!$O895="Mensual"),OR('BASE DE DATOS'!$O895="Trimestral",'BASE DE DATOS'!$O895="Mensual",'BASE DE DATOS'!$O895="Semestral",'BASE DE DATOS'!$O895="Anual")))))</f>
        <v>0</v>
      </c>
      <c r="C895" s="13" t="str">
        <f>IF(B895,COUNTIF($B$2:B895,TRUE()),"")</f>
        <v/>
      </c>
    </row>
    <row r="896" spans="1:3" x14ac:dyDescent="0.25">
      <c r="A896" s="13"/>
      <c r="B896" s="13" t="b">
        <f>AND('BASE DE DATOS'!$A896='Tablero Indicadores 2 Trimestre'!$G$2,IF('Tablero Indicadores 2 Trimestre'!$G$3="Primer Trimestre",OR('BASE DE DATOS'!$O896="Trimestral",'BASE DE DATOS'!$O896="Mensual"),IF('Tablero Indicadores 2 Trimestre'!$G$3="Segundo Trimestre",OR('BASE DE DATOS'!$O896="Trimestral",'BASE DE DATOS'!$O896="Mensual",'BASE DE DATOS'!$O896="Semestral"),IF('Tablero Indicadores 2 Trimestre'!$G$3="Tercer Trimestre",OR('BASE DE DATOS'!$O896="Trimestral",'BASE DE DATOS'!$O896="Mensual"),OR('BASE DE DATOS'!$O896="Trimestral",'BASE DE DATOS'!$O896="Mensual",'BASE DE DATOS'!$O896="Semestral",'BASE DE DATOS'!$O896="Anual")))))</f>
        <v>0</v>
      </c>
      <c r="C896" s="13" t="str">
        <f>IF(B896,COUNTIF($B$2:B896,TRUE()),"")</f>
        <v/>
      </c>
    </row>
    <row r="897" spans="1:3" x14ac:dyDescent="0.25">
      <c r="A897" s="13"/>
      <c r="B897" s="13" t="b">
        <f>AND('BASE DE DATOS'!$A897='Tablero Indicadores 2 Trimestre'!$G$2,IF('Tablero Indicadores 2 Trimestre'!$G$3="Primer Trimestre",OR('BASE DE DATOS'!$O897="Trimestral",'BASE DE DATOS'!$O897="Mensual"),IF('Tablero Indicadores 2 Trimestre'!$G$3="Segundo Trimestre",OR('BASE DE DATOS'!$O897="Trimestral",'BASE DE DATOS'!$O897="Mensual",'BASE DE DATOS'!$O897="Semestral"),IF('Tablero Indicadores 2 Trimestre'!$G$3="Tercer Trimestre",OR('BASE DE DATOS'!$O897="Trimestral",'BASE DE DATOS'!$O897="Mensual"),OR('BASE DE DATOS'!$O897="Trimestral",'BASE DE DATOS'!$O897="Mensual",'BASE DE DATOS'!$O897="Semestral",'BASE DE DATOS'!$O897="Anual")))))</f>
        <v>0</v>
      </c>
      <c r="C897" s="13" t="str">
        <f>IF(B897,COUNTIF($B$2:B897,TRUE()),"")</f>
        <v/>
      </c>
    </row>
    <row r="898" spans="1:3" x14ac:dyDescent="0.25">
      <c r="A898" s="13"/>
      <c r="B898" s="13" t="b">
        <f>AND('BASE DE DATOS'!$A898='Tablero Indicadores 2 Trimestre'!$G$2,IF('Tablero Indicadores 2 Trimestre'!$G$3="Primer Trimestre",OR('BASE DE DATOS'!$O898="Trimestral",'BASE DE DATOS'!$O898="Mensual"),IF('Tablero Indicadores 2 Trimestre'!$G$3="Segundo Trimestre",OR('BASE DE DATOS'!$O898="Trimestral",'BASE DE DATOS'!$O898="Mensual",'BASE DE DATOS'!$O898="Semestral"),IF('Tablero Indicadores 2 Trimestre'!$G$3="Tercer Trimestre",OR('BASE DE DATOS'!$O898="Trimestral",'BASE DE DATOS'!$O898="Mensual"),OR('BASE DE DATOS'!$O898="Trimestral",'BASE DE DATOS'!$O898="Mensual",'BASE DE DATOS'!$O898="Semestral",'BASE DE DATOS'!$O898="Anual")))))</f>
        <v>0</v>
      </c>
      <c r="C898" s="13" t="str">
        <f>IF(B898,COUNTIF($B$2:B898,TRUE()),"")</f>
        <v/>
      </c>
    </row>
    <row r="899" spans="1:3" x14ac:dyDescent="0.25">
      <c r="A899" s="13"/>
      <c r="B899" s="13" t="b">
        <f>AND('BASE DE DATOS'!$A899='Tablero Indicadores 2 Trimestre'!$G$2,IF('Tablero Indicadores 2 Trimestre'!$G$3="Primer Trimestre",OR('BASE DE DATOS'!$O899="Trimestral",'BASE DE DATOS'!$O899="Mensual"),IF('Tablero Indicadores 2 Trimestre'!$G$3="Segundo Trimestre",OR('BASE DE DATOS'!$O899="Trimestral",'BASE DE DATOS'!$O899="Mensual",'BASE DE DATOS'!$O899="Semestral"),IF('Tablero Indicadores 2 Trimestre'!$G$3="Tercer Trimestre",OR('BASE DE DATOS'!$O899="Trimestral",'BASE DE DATOS'!$O899="Mensual"),OR('BASE DE DATOS'!$O899="Trimestral",'BASE DE DATOS'!$O899="Mensual",'BASE DE DATOS'!$O899="Semestral",'BASE DE DATOS'!$O899="Anual")))))</f>
        <v>0</v>
      </c>
      <c r="C899" s="13" t="str">
        <f>IF(B899,COUNTIF($B$2:B899,TRUE()),"")</f>
        <v/>
      </c>
    </row>
    <row r="900" spans="1:3" x14ac:dyDescent="0.25">
      <c r="A900" s="13"/>
      <c r="B900" s="13" t="b">
        <f>AND('BASE DE DATOS'!$A900='Tablero Indicadores 2 Trimestre'!$G$2,IF('Tablero Indicadores 2 Trimestre'!$G$3="Primer Trimestre",OR('BASE DE DATOS'!$O900="Trimestral",'BASE DE DATOS'!$O900="Mensual"),IF('Tablero Indicadores 2 Trimestre'!$G$3="Segundo Trimestre",OR('BASE DE DATOS'!$O900="Trimestral",'BASE DE DATOS'!$O900="Mensual",'BASE DE DATOS'!$O900="Semestral"),IF('Tablero Indicadores 2 Trimestre'!$G$3="Tercer Trimestre",OR('BASE DE DATOS'!$O900="Trimestral",'BASE DE DATOS'!$O900="Mensual"),OR('BASE DE DATOS'!$O900="Trimestral",'BASE DE DATOS'!$O900="Mensual",'BASE DE DATOS'!$O900="Semestral",'BASE DE DATOS'!$O900="Anual")))))</f>
        <v>0</v>
      </c>
      <c r="C900" s="13" t="str">
        <f>IF(B900,COUNTIF($B$2:B900,TRUE()),"")</f>
        <v/>
      </c>
    </row>
    <row r="901" spans="1:3" x14ac:dyDescent="0.25">
      <c r="A901" s="13"/>
      <c r="B901" s="13" t="b">
        <f>AND('BASE DE DATOS'!$A901='Tablero Indicadores 2 Trimestre'!$G$2,IF('Tablero Indicadores 2 Trimestre'!$G$3="Primer Trimestre",OR('BASE DE DATOS'!$O901="Trimestral",'BASE DE DATOS'!$O901="Mensual"),IF('Tablero Indicadores 2 Trimestre'!$G$3="Segundo Trimestre",OR('BASE DE DATOS'!$O901="Trimestral",'BASE DE DATOS'!$O901="Mensual",'BASE DE DATOS'!$O901="Semestral"),IF('Tablero Indicadores 2 Trimestre'!$G$3="Tercer Trimestre",OR('BASE DE DATOS'!$O901="Trimestral",'BASE DE DATOS'!$O901="Mensual"),OR('BASE DE DATOS'!$O901="Trimestral",'BASE DE DATOS'!$O901="Mensual",'BASE DE DATOS'!$O901="Semestral",'BASE DE DATOS'!$O901="Anual")))))</f>
        <v>0</v>
      </c>
      <c r="C901" s="13" t="str">
        <f>IF(B901,COUNTIF($B$2:B901,TRUE()),"")</f>
        <v/>
      </c>
    </row>
    <row r="902" spans="1:3" x14ac:dyDescent="0.25">
      <c r="A902" s="13"/>
      <c r="B902" s="13" t="b">
        <f>AND('BASE DE DATOS'!$A902='Tablero Indicadores 2 Trimestre'!$G$2,IF('Tablero Indicadores 2 Trimestre'!$G$3="Primer Trimestre",OR('BASE DE DATOS'!$O902="Trimestral",'BASE DE DATOS'!$O902="Mensual"),IF('Tablero Indicadores 2 Trimestre'!$G$3="Segundo Trimestre",OR('BASE DE DATOS'!$O902="Trimestral",'BASE DE DATOS'!$O902="Mensual",'BASE DE DATOS'!$O902="Semestral"),IF('Tablero Indicadores 2 Trimestre'!$G$3="Tercer Trimestre",OR('BASE DE DATOS'!$O902="Trimestral",'BASE DE DATOS'!$O902="Mensual"),OR('BASE DE DATOS'!$O902="Trimestral",'BASE DE DATOS'!$O902="Mensual",'BASE DE DATOS'!$O902="Semestral",'BASE DE DATOS'!$O902="Anual")))))</f>
        <v>0</v>
      </c>
      <c r="C902" s="13" t="str">
        <f>IF(B902,COUNTIF($B$2:B902,TRUE()),"")</f>
        <v/>
      </c>
    </row>
    <row r="903" spans="1:3" x14ac:dyDescent="0.25">
      <c r="A903" s="13"/>
      <c r="B903" s="13" t="b">
        <f>AND('BASE DE DATOS'!$A903='Tablero Indicadores 2 Trimestre'!$G$2,IF('Tablero Indicadores 2 Trimestre'!$G$3="Primer Trimestre",OR('BASE DE DATOS'!$O903="Trimestral",'BASE DE DATOS'!$O903="Mensual"),IF('Tablero Indicadores 2 Trimestre'!$G$3="Segundo Trimestre",OR('BASE DE DATOS'!$O903="Trimestral",'BASE DE DATOS'!$O903="Mensual",'BASE DE DATOS'!$O903="Semestral"),IF('Tablero Indicadores 2 Trimestre'!$G$3="Tercer Trimestre",OR('BASE DE DATOS'!$O903="Trimestral",'BASE DE DATOS'!$O903="Mensual"),OR('BASE DE DATOS'!$O903="Trimestral",'BASE DE DATOS'!$O903="Mensual",'BASE DE DATOS'!$O903="Semestral",'BASE DE DATOS'!$O903="Anual")))))</f>
        <v>0</v>
      </c>
      <c r="C903" s="13" t="str">
        <f>IF(B903,COUNTIF($B$2:B903,TRUE()),"")</f>
        <v/>
      </c>
    </row>
    <row r="904" spans="1:3" x14ac:dyDescent="0.25">
      <c r="A904" s="13"/>
      <c r="B904" s="13" t="b">
        <f>AND('BASE DE DATOS'!$A904='Tablero Indicadores 2 Trimestre'!$G$2,IF('Tablero Indicadores 2 Trimestre'!$G$3="Primer Trimestre",OR('BASE DE DATOS'!$O904="Trimestral",'BASE DE DATOS'!$O904="Mensual"),IF('Tablero Indicadores 2 Trimestre'!$G$3="Segundo Trimestre",OR('BASE DE DATOS'!$O904="Trimestral",'BASE DE DATOS'!$O904="Mensual",'BASE DE DATOS'!$O904="Semestral"),IF('Tablero Indicadores 2 Trimestre'!$G$3="Tercer Trimestre",OR('BASE DE DATOS'!$O904="Trimestral",'BASE DE DATOS'!$O904="Mensual"),OR('BASE DE DATOS'!$O904="Trimestral",'BASE DE DATOS'!$O904="Mensual",'BASE DE DATOS'!$O904="Semestral",'BASE DE DATOS'!$O904="Anual")))))</f>
        <v>0</v>
      </c>
      <c r="C904" s="13" t="str">
        <f>IF(B904,COUNTIF($B$2:B904,TRUE()),"")</f>
        <v/>
      </c>
    </row>
    <row r="905" spans="1:3" x14ac:dyDescent="0.25">
      <c r="A905" s="13"/>
      <c r="B905" s="13" t="b">
        <f>AND('BASE DE DATOS'!$A905='Tablero Indicadores 2 Trimestre'!$G$2,IF('Tablero Indicadores 2 Trimestre'!$G$3="Primer Trimestre",OR('BASE DE DATOS'!$O905="Trimestral",'BASE DE DATOS'!$O905="Mensual"),IF('Tablero Indicadores 2 Trimestre'!$G$3="Segundo Trimestre",OR('BASE DE DATOS'!$O905="Trimestral",'BASE DE DATOS'!$O905="Mensual",'BASE DE DATOS'!$O905="Semestral"),IF('Tablero Indicadores 2 Trimestre'!$G$3="Tercer Trimestre",OR('BASE DE DATOS'!$O905="Trimestral",'BASE DE DATOS'!$O905="Mensual"),OR('BASE DE DATOS'!$O905="Trimestral",'BASE DE DATOS'!$O905="Mensual",'BASE DE DATOS'!$O905="Semestral",'BASE DE DATOS'!$O905="Anual")))))</f>
        <v>0</v>
      </c>
      <c r="C905" s="13" t="str">
        <f>IF(B905,COUNTIF($B$2:B905,TRUE()),"")</f>
        <v/>
      </c>
    </row>
    <row r="906" spans="1:3" x14ac:dyDescent="0.25">
      <c r="A906" s="13"/>
      <c r="B906" s="13" t="b">
        <f>AND('BASE DE DATOS'!$A906='Tablero Indicadores 2 Trimestre'!$G$2,IF('Tablero Indicadores 2 Trimestre'!$G$3="Primer Trimestre",OR('BASE DE DATOS'!$O906="Trimestral",'BASE DE DATOS'!$O906="Mensual"),IF('Tablero Indicadores 2 Trimestre'!$G$3="Segundo Trimestre",OR('BASE DE DATOS'!$O906="Trimestral",'BASE DE DATOS'!$O906="Mensual",'BASE DE DATOS'!$O906="Semestral"),IF('Tablero Indicadores 2 Trimestre'!$G$3="Tercer Trimestre",OR('BASE DE DATOS'!$O906="Trimestral",'BASE DE DATOS'!$O906="Mensual"),OR('BASE DE DATOS'!$O906="Trimestral",'BASE DE DATOS'!$O906="Mensual",'BASE DE DATOS'!$O906="Semestral",'BASE DE DATOS'!$O906="Anual")))))</f>
        <v>0</v>
      </c>
      <c r="C906" s="13" t="str">
        <f>IF(B906,COUNTIF($B$2:B906,TRUE()),"")</f>
        <v/>
      </c>
    </row>
    <row r="907" spans="1:3" x14ac:dyDescent="0.25">
      <c r="A907" s="13"/>
      <c r="B907" s="13" t="b">
        <f>AND('BASE DE DATOS'!$A907='Tablero Indicadores 2 Trimestre'!$G$2,IF('Tablero Indicadores 2 Trimestre'!$G$3="Primer Trimestre",OR('BASE DE DATOS'!$O907="Trimestral",'BASE DE DATOS'!$O907="Mensual"),IF('Tablero Indicadores 2 Trimestre'!$G$3="Segundo Trimestre",OR('BASE DE DATOS'!$O907="Trimestral",'BASE DE DATOS'!$O907="Mensual",'BASE DE DATOS'!$O907="Semestral"),IF('Tablero Indicadores 2 Trimestre'!$G$3="Tercer Trimestre",OR('BASE DE DATOS'!$O907="Trimestral",'BASE DE DATOS'!$O907="Mensual"),OR('BASE DE DATOS'!$O907="Trimestral",'BASE DE DATOS'!$O907="Mensual",'BASE DE DATOS'!$O907="Semestral",'BASE DE DATOS'!$O907="Anual")))))</f>
        <v>0</v>
      </c>
      <c r="C907" s="13" t="str">
        <f>IF(B907,COUNTIF($B$2:B907,TRUE()),"")</f>
        <v/>
      </c>
    </row>
    <row r="908" spans="1:3" x14ac:dyDescent="0.25">
      <c r="A908" s="13"/>
      <c r="B908" s="13" t="b">
        <f>AND('BASE DE DATOS'!$A908='Tablero Indicadores 2 Trimestre'!$G$2,IF('Tablero Indicadores 2 Trimestre'!$G$3="Primer Trimestre",OR('BASE DE DATOS'!$O908="Trimestral",'BASE DE DATOS'!$O908="Mensual"),IF('Tablero Indicadores 2 Trimestre'!$G$3="Segundo Trimestre",OR('BASE DE DATOS'!$O908="Trimestral",'BASE DE DATOS'!$O908="Mensual",'BASE DE DATOS'!$O908="Semestral"),IF('Tablero Indicadores 2 Trimestre'!$G$3="Tercer Trimestre",OR('BASE DE DATOS'!$O908="Trimestral",'BASE DE DATOS'!$O908="Mensual"),OR('BASE DE DATOS'!$O908="Trimestral",'BASE DE DATOS'!$O908="Mensual",'BASE DE DATOS'!$O908="Semestral",'BASE DE DATOS'!$O908="Anual")))))</f>
        <v>0</v>
      </c>
      <c r="C908" s="13" t="str">
        <f>IF(B908,COUNTIF($B$2:B908,TRUE()),"")</f>
        <v/>
      </c>
    </row>
    <row r="909" spans="1:3" x14ac:dyDescent="0.25">
      <c r="A909" s="13"/>
      <c r="B909" s="13" t="b">
        <f>AND('BASE DE DATOS'!$A909='Tablero Indicadores 2 Trimestre'!$G$2,IF('Tablero Indicadores 2 Trimestre'!$G$3="Primer Trimestre",OR('BASE DE DATOS'!$O909="Trimestral",'BASE DE DATOS'!$O909="Mensual"),IF('Tablero Indicadores 2 Trimestre'!$G$3="Segundo Trimestre",OR('BASE DE DATOS'!$O909="Trimestral",'BASE DE DATOS'!$O909="Mensual",'BASE DE DATOS'!$O909="Semestral"),IF('Tablero Indicadores 2 Trimestre'!$G$3="Tercer Trimestre",OR('BASE DE DATOS'!$O909="Trimestral",'BASE DE DATOS'!$O909="Mensual"),OR('BASE DE DATOS'!$O909="Trimestral",'BASE DE DATOS'!$O909="Mensual",'BASE DE DATOS'!$O909="Semestral",'BASE DE DATOS'!$O909="Anual")))))</f>
        <v>0</v>
      </c>
      <c r="C909" s="13" t="str">
        <f>IF(B909,COUNTIF($B$2:B909,TRUE()),"")</f>
        <v/>
      </c>
    </row>
    <row r="910" spans="1:3" x14ac:dyDescent="0.25">
      <c r="A910" s="13"/>
      <c r="B910" s="13" t="b">
        <f>AND('BASE DE DATOS'!$A910='Tablero Indicadores 2 Trimestre'!$G$2,IF('Tablero Indicadores 2 Trimestre'!$G$3="Primer Trimestre",OR('BASE DE DATOS'!$O910="Trimestral",'BASE DE DATOS'!$O910="Mensual"),IF('Tablero Indicadores 2 Trimestre'!$G$3="Segundo Trimestre",OR('BASE DE DATOS'!$O910="Trimestral",'BASE DE DATOS'!$O910="Mensual",'BASE DE DATOS'!$O910="Semestral"),IF('Tablero Indicadores 2 Trimestre'!$G$3="Tercer Trimestre",OR('BASE DE DATOS'!$O910="Trimestral",'BASE DE DATOS'!$O910="Mensual"),OR('BASE DE DATOS'!$O910="Trimestral",'BASE DE DATOS'!$O910="Mensual",'BASE DE DATOS'!$O910="Semestral",'BASE DE DATOS'!$O910="Anual")))))</f>
        <v>0</v>
      </c>
      <c r="C910" s="13" t="str">
        <f>IF(B910,COUNTIF($B$2:B910,TRUE()),"")</f>
        <v/>
      </c>
    </row>
    <row r="911" spans="1:3" x14ac:dyDescent="0.25">
      <c r="A911" s="13"/>
      <c r="B911" s="13" t="b">
        <f>AND('BASE DE DATOS'!$A911='Tablero Indicadores 2 Trimestre'!$G$2,IF('Tablero Indicadores 2 Trimestre'!$G$3="Primer Trimestre",OR('BASE DE DATOS'!$O911="Trimestral",'BASE DE DATOS'!$O911="Mensual"),IF('Tablero Indicadores 2 Trimestre'!$G$3="Segundo Trimestre",OR('BASE DE DATOS'!$O911="Trimestral",'BASE DE DATOS'!$O911="Mensual",'BASE DE DATOS'!$O911="Semestral"),IF('Tablero Indicadores 2 Trimestre'!$G$3="Tercer Trimestre",OR('BASE DE DATOS'!$O911="Trimestral",'BASE DE DATOS'!$O911="Mensual"),OR('BASE DE DATOS'!$O911="Trimestral",'BASE DE DATOS'!$O911="Mensual",'BASE DE DATOS'!$O911="Semestral",'BASE DE DATOS'!$O911="Anual")))))</f>
        <v>0</v>
      </c>
      <c r="C911" s="13" t="str">
        <f>IF(B911,COUNTIF($B$2:B911,TRUE()),"")</f>
        <v/>
      </c>
    </row>
    <row r="912" spans="1:3" x14ac:dyDescent="0.25">
      <c r="A912" s="13"/>
      <c r="B912" s="13" t="b">
        <f>AND('BASE DE DATOS'!$A912='Tablero Indicadores 2 Trimestre'!$G$2,IF('Tablero Indicadores 2 Trimestre'!$G$3="Primer Trimestre",OR('BASE DE DATOS'!$O912="Trimestral",'BASE DE DATOS'!$O912="Mensual"),IF('Tablero Indicadores 2 Trimestre'!$G$3="Segundo Trimestre",OR('BASE DE DATOS'!$O912="Trimestral",'BASE DE DATOS'!$O912="Mensual",'BASE DE DATOS'!$O912="Semestral"),IF('Tablero Indicadores 2 Trimestre'!$G$3="Tercer Trimestre",OR('BASE DE DATOS'!$O912="Trimestral",'BASE DE DATOS'!$O912="Mensual"),OR('BASE DE DATOS'!$O912="Trimestral",'BASE DE DATOS'!$O912="Mensual",'BASE DE DATOS'!$O912="Semestral",'BASE DE DATOS'!$O912="Anual")))))</f>
        <v>0</v>
      </c>
      <c r="C912" s="13" t="str">
        <f>IF(B912,COUNTIF($B$2:B912,TRUE()),"")</f>
        <v/>
      </c>
    </row>
    <row r="913" spans="1:3" x14ac:dyDescent="0.25">
      <c r="A913" s="13"/>
      <c r="B913" s="13" t="b">
        <f>AND('BASE DE DATOS'!$A913='Tablero Indicadores 2 Trimestre'!$G$2,IF('Tablero Indicadores 2 Trimestre'!$G$3="Primer Trimestre",OR('BASE DE DATOS'!$O913="Trimestral",'BASE DE DATOS'!$O913="Mensual"),IF('Tablero Indicadores 2 Trimestre'!$G$3="Segundo Trimestre",OR('BASE DE DATOS'!$O913="Trimestral",'BASE DE DATOS'!$O913="Mensual",'BASE DE DATOS'!$O913="Semestral"),IF('Tablero Indicadores 2 Trimestre'!$G$3="Tercer Trimestre",OR('BASE DE DATOS'!$O913="Trimestral",'BASE DE DATOS'!$O913="Mensual"),OR('BASE DE DATOS'!$O913="Trimestral",'BASE DE DATOS'!$O913="Mensual",'BASE DE DATOS'!$O913="Semestral",'BASE DE DATOS'!$O913="Anual")))))</f>
        <v>0</v>
      </c>
      <c r="C913" s="13" t="str">
        <f>IF(B913,COUNTIF($B$2:B913,TRUE()),"")</f>
        <v/>
      </c>
    </row>
    <row r="914" spans="1:3" x14ac:dyDescent="0.25">
      <c r="A914" s="13"/>
      <c r="B914" s="13" t="b">
        <f>AND('BASE DE DATOS'!$A914='Tablero Indicadores 2 Trimestre'!$G$2,IF('Tablero Indicadores 2 Trimestre'!$G$3="Primer Trimestre",OR('BASE DE DATOS'!$O914="Trimestral",'BASE DE DATOS'!$O914="Mensual"),IF('Tablero Indicadores 2 Trimestre'!$G$3="Segundo Trimestre",OR('BASE DE DATOS'!$O914="Trimestral",'BASE DE DATOS'!$O914="Mensual",'BASE DE DATOS'!$O914="Semestral"),IF('Tablero Indicadores 2 Trimestre'!$G$3="Tercer Trimestre",OR('BASE DE DATOS'!$O914="Trimestral",'BASE DE DATOS'!$O914="Mensual"),OR('BASE DE DATOS'!$O914="Trimestral",'BASE DE DATOS'!$O914="Mensual",'BASE DE DATOS'!$O914="Semestral",'BASE DE DATOS'!$O914="Anual")))))</f>
        <v>0</v>
      </c>
      <c r="C914" s="13" t="str">
        <f>IF(B914,COUNTIF($B$2:B914,TRUE()),"")</f>
        <v/>
      </c>
    </row>
    <row r="915" spans="1:3" x14ac:dyDescent="0.25">
      <c r="A915" s="13"/>
      <c r="B915" s="13" t="b">
        <f>AND('BASE DE DATOS'!$A915='Tablero Indicadores 2 Trimestre'!$G$2,IF('Tablero Indicadores 2 Trimestre'!$G$3="Primer Trimestre",OR('BASE DE DATOS'!$O915="Trimestral",'BASE DE DATOS'!$O915="Mensual"),IF('Tablero Indicadores 2 Trimestre'!$G$3="Segundo Trimestre",OR('BASE DE DATOS'!$O915="Trimestral",'BASE DE DATOS'!$O915="Mensual",'BASE DE DATOS'!$O915="Semestral"),IF('Tablero Indicadores 2 Trimestre'!$G$3="Tercer Trimestre",OR('BASE DE DATOS'!$O915="Trimestral",'BASE DE DATOS'!$O915="Mensual"),OR('BASE DE DATOS'!$O915="Trimestral",'BASE DE DATOS'!$O915="Mensual",'BASE DE DATOS'!$O915="Semestral",'BASE DE DATOS'!$O915="Anual")))))</f>
        <v>0</v>
      </c>
      <c r="C915" s="13" t="str">
        <f>IF(B915,COUNTIF($B$2:B915,TRUE()),"")</f>
        <v/>
      </c>
    </row>
    <row r="916" spans="1:3" x14ac:dyDescent="0.25">
      <c r="A916" s="13"/>
      <c r="B916" s="13" t="b">
        <f>AND('BASE DE DATOS'!$A916='Tablero Indicadores 2 Trimestre'!$G$2,IF('Tablero Indicadores 2 Trimestre'!$G$3="Primer Trimestre",OR('BASE DE DATOS'!$O916="Trimestral",'BASE DE DATOS'!$O916="Mensual"),IF('Tablero Indicadores 2 Trimestre'!$G$3="Segundo Trimestre",OR('BASE DE DATOS'!$O916="Trimestral",'BASE DE DATOS'!$O916="Mensual",'BASE DE DATOS'!$O916="Semestral"),IF('Tablero Indicadores 2 Trimestre'!$G$3="Tercer Trimestre",OR('BASE DE DATOS'!$O916="Trimestral",'BASE DE DATOS'!$O916="Mensual"),OR('BASE DE DATOS'!$O916="Trimestral",'BASE DE DATOS'!$O916="Mensual",'BASE DE DATOS'!$O916="Semestral",'BASE DE DATOS'!$O916="Anual")))))</f>
        <v>0</v>
      </c>
      <c r="C916" s="13" t="str">
        <f>IF(B916,COUNTIF($B$2:B916,TRUE()),"")</f>
        <v/>
      </c>
    </row>
    <row r="917" spans="1:3" x14ac:dyDescent="0.25">
      <c r="A917" s="13"/>
      <c r="B917" s="13" t="b">
        <f>AND('BASE DE DATOS'!$A917='Tablero Indicadores 2 Trimestre'!$G$2,IF('Tablero Indicadores 2 Trimestre'!$G$3="Primer Trimestre",OR('BASE DE DATOS'!$O917="Trimestral",'BASE DE DATOS'!$O917="Mensual"),IF('Tablero Indicadores 2 Trimestre'!$G$3="Segundo Trimestre",OR('BASE DE DATOS'!$O917="Trimestral",'BASE DE DATOS'!$O917="Mensual",'BASE DE DATOS'!$O917="Semestral"),IF('Tablero Indicadores 2 Trimestre'!$G$3="Tercer Trimestre",OR('BASE DE DATOS'!$O917="Trimestral",'BASE DE DATOS'!$O917="Mensual"),OR('BASE DE DATOS'!$O917="Trimestral",'BASE DE DATOS'!$O917="Mensual",'BASE DE DATOS'!$O917="Semestral",'BASE DE DATOS'!$O917="Anual")))))</f>
        <v>0</v>
      </c>
      <c r="C917" s="13" t="str">
        <f>IF(B917,COUNTIF($B$2:B917,TRUE()),"")</f>
        <v/>
      </c>
    </row>
    <row r="918" spans="1:3" x14ac:dyDescent="0.25">
      <c r="A918" s="13"/>
      <c r="B918" s="13" t="b">
        <f>AND('BASE DE DATOS'!$A918='Tablero Indicadores 2 Trimestre'!$G$2,IF('Tablero Indicadores 2 Trimestre'!$G$3="Primer Trimestre",OR('BASE DE DATOS'!$O918="Trimestral",'BASE DE DATOS'!$O918="Mensual"),IF('Tablero Indicadores 2 Trimestre'!$G$3="Segundo Trimestre",OR('BASE DE DATOS'!$O918="Trimestral",'BASE DE DATOS'!$O918="Mensual",'BASE DE DATOS'!$O918="Semestral"),IF('Tablero Indicadores 2 Trimestre'!$G$3="Tercer Trimestre",OR('BASE DE DATOS'!$O918="Trimestral",'BASE DE DATOS'!$O918="Mensual"),OR('BASE DE DATOS'!$O918="Trimestral",'BASE DE DATOS'!$O918="Mensual",'BASE DE DATOS'!$O918="Semestral",'BASE DE DATOS'!$O918="Anual")))))</f>
        <v>0</v>
      </c>
      <c r="C918" s="13" t="str">
        <f>IF(B918,COUNTIF($B$2:B918,TRUE()),"")</f>
        <v/>
      </c>
    </row>
    <row r="919" spans="1:3" x14ac:dyDescent="0.25">
      <c r="A919" s="13"/>
      <c r="B919" s="13" t="b">
        <f>AND('BASE DE DATOS'!$A919='Tablero Indicadores 2 Trimestre'!$G$2,IF('Tablero Indicadores 2 Trimestre'!$G$3="Primer Trimestre",OR('BASE DE DATOS'!$O919="Trimestral",'BASE DE DATOS'!$O919="Mensual"),IF('Tablero Indicadores 2 Trimestre'!$G$3="Segundo Trimestre",OR('BASE DE DATOS'!$O919="Trimestral",'BASE DE DATOS'!$O919="Mensual",'BASE DE DATOS'!$O919="Semestral"),IF('Tablero Indicadores 2 Trimestre'!$G$3="Tercer Trimestre",OR('BASE DE DATOS'!$O919="Trimestral",'BASE DE DATOS'!$O919="Mensual"),OR('BASE DE DATOS'!$O919="Trimestral",'BASE DE DATOS'!$O919="Mensual",'BASE DE DATOS'!$O919="Semestral",'BASE DE DATOS'!$O919="Anual")))))</f>
        <v>0</v>
      </c>
      <c r="C919" s="13" t="str">
        <f>IF(B919,COUNTIF($B$2:B919,TRUE()),"")</f>
        <v/>
      </c>
    </row>
    <row r="920" spans="1:3" x14ac:dyDescent="0.25">
      <c r="A920" s="13"/>
      <c r="B920" s="13" t="b">
        <f>AND('BASE DE DATOS'!$A920='Tablero Indicadores 2 Trimestre'!$G$2,IF('Tablero Indicadores 2 Trimestre'!$G$3="Primer Trimestre",OR('BASE DE DATOS'!$O920="Trimestral",'BASE DE DATOS'!$O920="Mensual"),IF('Tablero Indicadores 2 Trimestre'!$G$3="Segundo Trimestre",OR('BASE DE DATOS'!$O920="Trimestral",'BASE DE DATOS'!$O920="Mensual",'BASE DE DATOS'!$O920="Semestral"),IF('Tablero Indicadores 2 Trimestre'!$G$3="Tercer Trimestre",OR('BASE DE DATOS'!$O920="Trimestral",'BASE DE DATOS'!$O920="Mensual"),OR('BASE DE DATOS'!$O920="Trimestral",'BASE DE DATOS'!$O920="Mensual",'BASE DE DATOS'!$O920="Semestral",'BASE DE DATOS'!$O920="Anual")))))</f>
        <v>0</v>
      </c>
      <c r="C920" s="13" t="str">
        <f>IF(B920,COUNTIF($B$2:B920,TRUE()),"")</f>
        <v/>
      </c>
    </row>
    <row r="921" spans="1:3" x14ac:dyDescent="0.25">
      <c r="A921" s="13"/>
      <c r="B921" s="13" t="b">
        <f>AND('BASE DE DATOS'!$A921='Tablero Indicadores 2 Trimestre'!$G$2,IF('Tablero Indicadores 2 Trimestre'!$G$3="Primer Trimestre",OR('BASE DE DATOS'!$O921="Trimestral",'BASE DE DATOS'!$O921="Mensual"),IF('Tablero Indicadores 2 Trimestre'!$G$3="Segundo Trimestre",OR('BASE DE DATOS'!$O921="Trimestral",'BASE DE DATOS'!$O921="Mensual",'BASE DE DATOS'!$O921="Semestral"),IF('Tablero Indicadores 2 Trimestre'!$G$3="Tercer Trimestre",OR('BASE DE DATOS'!$O921="Trimestral",'BASE DE DATOS'!$O921="Mensual"),OR('BASE DE DATOS'!$O921="Trimestral",'BASE DE DATOS'!$O921="Mensual",'BASE DE DATOS'!$O921="Semestral",'BASE DE DATOS'!$O921="Anual")))))</f>
        <v>0</v>
      </c>
      <c r="C921" s="13" t="str">
        <f>IF(B921,COUNTIF($B$2:B921,TRUE()),"")</f>
        <v/>
      </c>
    </row>
    <row r="922" spans="1:3" x14ac:dyDescent="0.25">
      <c r="A922" s="13"/>
      <c r="B922" s="13" t="b">
        <f>AND('BASE DE DATOS'!$A922='Tablero Indicadores 2 Trimestre'!$G$2,IF('Tablero Indicadores 2 Trimestre'!$G$3="Primer Trimestre",OR('BASE DE DATOS'!$O922="Trimestral",'BASE DE DATOS'!$O922="Mensual"),IF('Tablero Indicadores 2 Trimestre'!$G$3="Segundo Trimestre",OR('BASE DE DATOS'!$O922="Trimestral",'BASE DE DATOS'!$O922="Mensual",'BASE DE DATOS'!$O922="Semestral"),IF('Tablero Indicadores 2 Trimestre'!$G$3="Tercer Trimestre",OR('BASE DE DATOS'!$O922="Trimestral",'BASE DE DATOS'!$O922="Mensual"),OR('BASE DE DATOS'!$O922="Trimestral",'BASE DE DATOS'!$O922="Mensual",'BASE DE DATOS'!$O922="Semestral",'BASE DE DATOS'!$O922="Anual")))))</f>
        <v>0</v>
      </c>
      <c r="C922" s="13" t="str">
        <f>IF(B922,COUNTIF($B$2:B922,TRUE()),"")</f>
        <v/>
      </c>
    </row>
    <row r="923" spans="1:3" x14ac:dyDescent="0.25">
      <c r="A923" s="13"/>
      <c r="B923" s="13" t="b">
        <f>AND('BASE DE DATOS'!$A923='Tablero Indicadores 2 Trimestre'!$G$2,IF('Tablero Indicadores 2 Trimestre'!$G$3="Primer Trimestre",OR('BASE DE DATOS'!$O923="Trimestral",'BASE DE DATOS'!$O923="Mensual"),IF('Tablero Indicadores 2 Trimestre'!$G$3="Segundo Trimestre",OR('BASE DE DATOS'!$O923="Trimestral",'BASE DE DATOS'!$O923="Mensual",'BASE DE DATOS'!$O923="Semestral"),IF('Tablero Indicadores 2 Trimestre'!$G$3="Tercer Trimestre",OR('BASE DE DATOS'!$O923="Trimestral",'BASE DE DATOS'!$O923="Mensual"),OR('BASE DE DATOS'!$O923="Trimestral",'BASE DE DATOS'!$O923="Mensual",'BASE DE DATOS'!$O923="Semestral",'BASE DE DATOS'!$O923="Anual")))))</f>
        <v>0</v>
      </c>
      <c r="C923" s="13" t="str">
        <f>IF(B923,COUNTIF($B$2:B923,TRUE()),"")</f>
        <v/>
      </c>
    </row>
    <row r="924" spans="1:3" x14ac:dyDescent="0.25">
      <c r="A924" s="13"/>
      <c r="B924" s="13" t="b">
        <f>AND('BASE DE DATOS'!$A924='Tablero Indicadores 2 Trimestre'!$G$2,IF('Tablero Indicadores 2 Trimestre'!$G$3="Primer Trimestre",OR('BASE DE DATOS'!$O924="Trimestral",'BASE DE DATOS'!$O924="Mensual"),IF('Tablero Indicadores 2 Trimestre'!$G$3="Segundo Trimestre",OR('BASE DE DATOS'!$O924="Trimestral",'BASE DE DATOS'!$O924="Mensual",'BASE DE DATOS'!$O924="Semestral"),IF('Tablero Indicadores 2 Trimestre'!$G$3="Tercer Trimestre",OR('BASE DE DATOS'!$O924="Trimestral",'BASE DE DATOS'!$O924="Mensual"),OR('BASE DE DATOS'!$O924="Trimestral",'BASE DE DATOS'!$O924="Mensual",'BASE DE DATOS'!$O924="Semestral",'BASE DE DATOS'!$O924="Anual")))))</f>
        <v>0</v>
      </c>
      <c r="C924" s="13" t="str">
        <f>IF(B924,COUNTIF($B$2:B924,TRUE()),"")</f>
        <v/>
      </c>
    </row>
    <row r="925" spans="1:3" x14ac:dyDescent="0.25">
      <c r="A925" s="13"/>
      <c r="B925" s="13" t="b">
        <f>AND('BASE DE DATOS'!$A925='Tablero Indicadores 2 Trimestre'!$G$2,IF('Tablero Indicadores 2 Trimestre'!$G$3="Primer Trimestre",OR('BASE DE DATOS'!$O925="Trimestral",'BASE DE DATOS'!$O925="Mensual"),IF('Tablero Indicadores 2 Trimestre'!$G$3="Segundo Trimestre",OR('BASE DE DATOS'!$O925="Trimestral",'BASE DE DATOS'!$O925="Mensual",'BASE DE DATOS'!$O925="Semestral"),IF('Tablero Indicadores 2 Trimestre'!$G$3="Tercer Trimestre",OR('BASE DE DATOS'!$O925="Trimestral",'BASE DE DATOS'!$O925="Mensual"),OR('BASE DE DATOS'!$O925="Trimestral",'BASE DE DATOS'!$O925="Mensual",'BASE DE DATOS'!$O925="Semestral",'BASE DE DATOS'!$O925="Anual")))))</f>
        <v>0</v>
      </c>
      <c r="C925" s="13" t="str">
        <f>IF(B925,COUNTIF($B$2:B925,TRUE()),"")</f>
        <v/>
      </c>
    </row>
    <row r="926" spans="1:3" x14ac:dyDescent="0.25">
      <c r="A926" s="13"/>
      <c r="B926" s="13" t="b">
        <f>AND('BASE DE DATOS'!$A926='Tablero Indicadores 2 Trimestre'!$G$2,IF('Tablero Indicadores 2 Trimestre'!$G$3="Primer Trimestre",OR('BASE DE DATOS'!$O926="Trimestral",'BASE DE DATOS'!$O926="Mensual"),IF('Tablero Indicadores 2 Trimestre'!$G$3="Segundo Trimestre",OR('BASE DE DATOS'!$O926="Trimestral",'BASE DE DATOS'!$O926="Mensual",'BASE DE DATOS'!$O926="Semestral"),IF('Tablero Indicadores 2 Trimestre'!$G$3="Tercer Trimestre",OR('BASE DE DATOS'!$O926="Trimestral",'BASE DE DATOS'!$O926="Mensual"),OR('BASE DE DATOS'!$O926="Trimestral",'BASE DE DATOS'!$O926="Mensual",'BASE DE DATOS'!$O926="Semestral",'BASE DE DATOS'!$O926="Anual")))))</f>
        <v>0</v>
      </c>
      <c r="C926" s="13" t="str">
        <f>IF(B926,COUNTIF($B$2:B926,TRUE()),"")</f>
        <v/>
      </c>
    </row>
    <row r="927" spans="1:3" x14ac:dyDescent="0.25">
      <c r="A927" s="13"/>
      <c r="B927" s="13" t="b">
        <f>AND('BASE DE DATOS'!$A927='Tablero Indicadores 2 Trimestre'!$G$2,IF('Tablero Indicadores 2 Trimestre'!$G$3="Primer Trimestre",OR('BASE DE DATOS'!$O927="Trimestral",'BASE DE DATOS'!$O927="Mensual"),IF('Tablero Indicadores 2 Trimestre'!$G$3="Segundo Trimestre",OR('BASE DE DATOS'!$O927="Trimestral",'BASE DE DATOS'!$O927="Mensual",'BASE DE DATOS'!$O927="Semestral"),IF('Tablero Indicadores 2 Trimestre'!$G$3="Tercer Trimestre",OR('BASE DE DATOS'!$O927="Trimestral",'BASE DE DATOS'!$O927="Mensual"),OR('BASE DE DATOS'!$O927="Trimestral",'BASE DE DATOS'!$O927="Mensual",'BASE DE DATOS'!$O927="Semestral",'BASE DE DATOS'!$O927="Anual")))))</f>
        <v>0</v>
      </c>
      <c r="C927" s="13" t="str">
        <f>IF(B927,COUNTIF($B$2:B927,TRUE()),"")</f>
        <v/>
      </c>
    </row>
    <row r="928" spans="1:3" x14ac:dyDescent="0.25">
      <c r="A928" s="13"/>
      <c r="B928" s="13" t="b">
        <f>AND('BASE DE DATOS'!$A928='Tablero Indicadores 2 Trimestre'!$G$2,IF('Tablero Indicadores 2 Trimestre'!$G$3="Primer Trimestre",OR('BASE DE DATOS'!$O928="Trimestral",'BASE DE DATOS'!$O928="Mensual"),IF('Tablero Indicadores 2 Trimestre'!$G$3="Segundo Trimestre",OR('BASE DE DATOS'!$O928="Trimestral",'BASE DE DATOS'!$O928="Mensual",'BASE DE DATOS'!$O928="Semestral"),IF('Tablero Indicadores 2 Trimestre'!$G$3="Tercer Trimestre",OR('BASE DE DATOS'!$O928="Trimestral",'BASE DE DATOS'!$O928="Mensual"),OR('BASE DE DATOS'!$O928="Trimestral",'BASE DE DATOS'!$O928="Mensual",'BASE DE DATOS'!$O928="Semestral",'BASE DE DATOS'!$O928="Anual")))))</f>
        <v>0</v>
      </c>
      <c r="C928" s="13" t="str">
        <f>IF(B928,COUNTIF($B$2:B928,TRUE()),"")</f>
        <v/>
      </c>
    </row>
    <row r="929" spans="1:3" x14ac:dyDescent="0.25">
      <c r="A929" s="13"/>
      <c r="B929" s="13" t="b">
        <f>AND('BASE DE DATOS'!$A929='Tablero Indicadores 2 Trimestre'!$G$2,IF('Tablero Indicadores 2 Trimestre'!$G$3="Primer Trimestre",OR('BASE DE DATOS'!$O929="Trimestral",'BASE DE DATOS'!$O929="Mensual"),IF('Tablero Indicadores 2 Trimestre'!$G$3="Segundo Trimestre",OR('BASE DE DATOS'!$O929="Trimestral",'BASE DE DATOS'!$O929="Mensual",'BASE DE DATOS'!$O929="Semestral"),IF('Tablero Indicadores 2 Trimestre'!$G$3="Tercer Trimestre",OR('BASE DE DATOS'!$O929="Trimestral",'BASE DE DATOS'!$O929="Mensual"),OR('BASE DE DATOS'!$O929="Trimestral",'BASE DE DATOS'!$O929="Mensual",'BASE DE DATOS'!$O929="Semestral",'BASE DE DATOS'!$O929="Anual")))))</f>
        <v>0</v>
      </c>
      <c r="C929" s="13" t="str">
        <f>IF(B929,COUNTIF($B$2:B929,TRUE()),"")</f>
        <v/>
      </c>
    </row>
    <row r="930" spans="1:3" x14ac:dyDescent="0.25">
      <c r="A930" s="13"/>
      <c r="B930" s="13" t="b">
        <f>AND('BASE DE DATOS'!$A930='Tablero Indicadores 2 Trimestre'!$G$2,IF('Tablero Indicadores 2 Trimestre'!$G$3="Primer Trimestre",OR('BASE DE DATOS'!$O930="Trimestral",'BASE DE DATOS'!$O930="Mensual"),IF('Tablero Indicadores 2 Trimestre'!$G$3="Segundo Trimestre",OR('BASE DE DATOS'!$O930="Trimestral",'BASE DE DATOS'!$O930="Mensual",'BASE DE DATOS'!$O930="Semestral"),IF('Tablero Indicadores 2 Trimestre'!$G$3="Tercer Trimestre",OR('BASE DE DATOS'!$O930="Trimestral",'BASE DE DATOS'!$O930="Mensual"),OR('BASE DE DATOS'!$O930="Trimestral",'BASE DE DATOS'!$O930="Mensual",'BASE DE DATOS'!$O930="Semestral",'BASE DE DATOS'!$O930="Anual")))))</f>
        <v>0</v>
      </c>
      <c r="C930" s="13" t="str">
        <f>IF(B930,COUNTIF($B$2:B930,TRUE()),"")</f>
        <v/>
      </c>
    </row>
    <row r="931" spans="1:3" x14ac:dyDescent="0.25">
      <c r="A931" s="13"/>
      <c r="B931" s="13" t="b">
        <f>AND('BASE DE DATOS'!$A931='Tablero Indicadores 2 Trimestre'!$G$2,IF('Tablero Indicadores 2 Trimestre'!$G$3="Primer Trimestre",OR('BASE DE DATOS'!$O931="Trimestral",'BASE DE DATOS'!$O931="Mensual"),IF('Tablero Indicadores 2 Trimestre'!$G$3="Segundo Trimestre",OR('BASE DE DATOS'!$O931="Trimestral",'BASE DE DATOS'!$O931="Mensual",'BASE DE DATOS'!$O931="Semestral"),IF('Tablero Indicadores 2 Trimestre'!$G$3="Tercer Trimestre",OR('BASE DE DATOS'!$O931="Trimestral",'BASE DE DATOS'!$O931="Mensual"),OR('BASE DE DATOS'!$O931="Trimestral",'BASE DE DATOS'!$O931="Mensual",'BASE DE DATOS'!$O931="Semestral",'BASE DE DATOS'!$O931="Anual")))))</f>
        <v>0</v>
      </c>
      <c r="C931" s="13" t="str">
        <f>IF(B931,COUNTIF($B$2:B931,TRUE()),"")</f>
        <v/>
      </c>
    </row>
    <row r="932" spans="1:3" x14ac:dyDescent="0.25">
      <c r="A932" s="13"/>
      <c r="B932" s="13" t="b">
        <f>AND('BASE DE DATOS'!$A932='Tablero Indicadores 2 Trimestre'!$G$2,IF('Tablero Indicadores 2 Trimestre'!$G$3="Primer Trimestre",OR('BASE DE DATOS'!$O932="Trimestral",'BASE DE DATOS'!$O932="Mensual"),IF('Tablero Indicadores 2 Trimestre'!$G$3="Segundo Trimestre",OR('BASE DE DATOS'!$O932="Trimestral",'BASE DE DATOS'!$O932="Mensual",'BASE DE DATOS'!$O932="Semestral"),IF('Tablero Indicadores 2 Trimestre'!$G$3="Tercer Trimestre",OR('BASE DE DATOS'!$O932="Trimestral",'BASE DE DATOS'!$O932="Mensual"),OR('BASE DE DATOS'!$O932="Trimestral",'BASE DE DATOS'!$O932="Mensual",'BASE DE DATOS'!$O932="Semestral",'BASE DE DATOS'!$O932="Anual")))))</f>
        <v>0</v>
      </c>
      <c r="C932" s="13" t="str">
        <f>IF(B932,COUNTIF($B$2:B932,TRUE()),"")</f>
        <v/>
      </c>
    </row>
    <row r="933" spans="1:3" x14ac:dyDescent="0.25">
      <c r="A933" s="13"/>
      <c r="B933" s="13" t="b">
        <f>AND('BASE DE DATOS'!$A933='Tablero Indicadores 2 Trimestre'!$G$2,IF('Tablero Indicadores 2 Trimestre'!$G$3="Primer Trimestre",OR('BASE DE DATOS'!$O933="Trimestral",'BASE DE DATOS'!$O933="Mensual"),IF('Tablero Indicadores 2 Trimestre'!$G$3="Segundo Trimestre",OR('BASE DE DATOS'!$O933="Trimestral",'BASE DE DATOS'!$O933="Mensual",'BASE DE DATOS'!$O933="Semestral"),IF('Tablero Indicadores 2 Trimestre'!$G$3="Tercer Trimestre",OR('BASE DE DATOS'!$O933="Trimestral",'BASE DE DATOS'!$O933="Mensual"),OR('BASE DE DATOS'!$O933="Trimestral",'BASE DE DATOS'!$O933="Mensual",'BASE DE DATOS'!$O933="Semestral",'BASE DE DATOS'!$O933="Anual")))))</f>
        <v>0</v>
      </c>
      <c r="C933" s="13" t="str">
        <f>IF(B933,COUNTIF($B$2:B933,TRUE()),"")</f>
        <v/>
      </c>
    </row>
    <row r="934" spans="1:3" x14ac:dyDescent="0.25">
      <c r="A934" s="13"/>
      <c r="B934" s="13" t="b">
        <f>AND('BASE DE DATOS'!$A934='Tablero Indicadores 2 Trimestre'!$G$2,IF('Tablero Indicadores 2 Trimestre'!$G$3="Primer Trimestre",OR('BASE DE DATOS'!$O934="Trimestral",'BASE DE DATOS'!$O934="Mensual"),IF('Tablero Indicadores 2 Trimestre'!$G$3="Segundo Trimestre",OR('BASE DE DATOS'!$O934="Trimestral",'BASE DE DATOS'!$O934="Mensual",'BASE DE DATOS'!$O934="Semestral"),IF('Tablero Indicadores 2 Trimestre'!$G$3="Tercer Trimestre",OR('BASE DE DATOS'!$O934="Trimestral",'BASE DE DATOS'!$O934="Mensual"),OR('BASE DE DATOS'!$O934="Trimestral",'BASE DE DATOS'!$O934="Mensual",'BASE DE DATOS'!$O934="Semestral",'BASE DE DATOS'!$O934="Anual")))))</f>
        <v>0</v>
      </c>
      <c r="C934" s="13" t="str">
        <f>IF(B934,COUNTIF($B$2:B934,TRUE()),"")</f>
        <v/>
      </c>
    </row>
    <row r="935" spans="1:3" x14ac:dyDescent="0.25">
      <c r="A935" s="13"/>
      <c r="B935" s="13" t="b">
        <f>AND('BASE DE DATOS'!$A935='Tablero Indicadores 2 Trimestre'!$G$2,IF('Tablero Indicadores 2 Trimestre'!$G$3="Primer Trimestre",OR('BASE DE DATOS'!$O935="Trimestral",'BASE DE DATOS'!$O935="Mensual"),IF('Tablero Indicadores 2 Trimestre'!$G$3="Segundo Trimestre",OR('BASE DE DATOS'!$O935="Trimestral",'BASE DE DATOS'!$O935="Mensual",'BASE DE DATOS'!$O935="Semestral"),IF('Tablero Indicadores 2 Trimestre'!$G$3="Tercer Trimestre",OR('BASE DE DATOS'!$O935="Trimestral",'BASE DE DATOS'!$O935="Mensual"),OR('BASE DE DATOS'!$O935="Trimestral",'BASE DE DATOS'!$O935="Mensual",'BASE DE DATOS'!$O935="Semestral",'BASE DE DATOS'!$O935="Anual")))))</f>
        <v>0</v>
      </c>
      <c r="C935" s="13" t="str">
        <f>IF(B935,COUNTIF($B$2:B935,TRUE()),"")</f>
        <v/>
      </c>
    </row>
    <row r="936" spans="1:3" x14ac:dyDescent="0.25">
      <c r="A936" s="13"/>
      <c r="B936" s="13" t="b">
        <f>AND('BASE DE DATOS'!$A936='Tablero Indicadores 2 Trimestre'!$G$2,IF('Tablero Indicadores 2 Trimestre'!$G$3="Primer Trimestre",OR('BASE DE DATOS'!$O936="Trimestral",'BASE DE DATOS'!$O936="Mensual"),IF('Tablero Indicadores 2 Trimestre'!$G$3="Segundo Trimestre",OR('BASE DE DATOS'!$O936="Trimestral",'BASE DE DATOS'!$O936="Mensual",'BASE DE DATOS'!$O936="Semestral"),IF('Tablero Indicadores 2 Trimestre'!$G$3="Tercer Trimestre",OR('BASE DE DATOS'!$O936="Trimestral",'BASE DE DATOS'!$O936="Mensual"),OR('BASE DE DATOS'!$O936="Trimestral",'BASE DE DATOS'!$O936="Mensual",'BASE DE DATOS'!$O936="Semestral",'BASE DE DATOS'!$O936="Anual")))))</f>
        <v>0</v>
      </c>
      <c r="C936" s="13" t="str">
        <f>IF(B936,COUNTIF($B$2:B936,TRUE()),"")</f>
        <v/>
      </c>
    </row>
    <row r="937" spans="1:3" x14ac:dyDescent="0.25">
      <c r="A937" s="13"/>
      <c r="B937" s="13" t="b">
        <f>AND('BASE DE DATOS'!$A937='Tablero Indicadores 2 Trimestre'!$G$2,IF('Tablero Indicadores 2 Trimestre'!$G$3="Primer Trimestre",OR('BASE DE DATOS'!$O937="Trimestral",'BASE DE DATOS'!$O937="Mensual"),IF('Tablero Indicadores 2 Trimestre'!$G$3="Segundo Trimestre",OR('BASE DE DATOS'!$O937="Trimestral",'BASE DE DATOS'!$O937="Mensual",'BASE DE DATOS'!$O937="Semestral"),IF('Tablero Indicadores 2 Trimestre'!$G$3="Tercer Trimestre",OR('BASE DE DATOS'!$O937="Trimestral",'BASE DE DATOS'!$O937="Mensual"),OR('BASE DE DATOS'!$O937="Trimestral",'BASE DE DATOS'!$O937="Mensual",'BASE DE DATOS'!$O937="Semestral",'BASE DE DATOS'!$O937="Anual")))))</f>
        <v>0</v>
      </c>
      <c r="C937" s="13" t="str">
        <f>IF(B937,COUNTIF($B$2:B937,TRUE()),"")</f>
        <v/>
      </c>
    </row>
    <row r="938" spans="1:3" x14ac:dyDescent="0.25">
      <c r="A938" s="13"/>
      <c r="B938" s="13" t="b">
        <f>AND('BASE DE DATOS'!$A938='Tablero Indicadores 2 Trimestre'!$G$2,IF('Tablero Indicadores 2 Trimestre'!$G$3="Primer Trimestre",OR('BASE DE DATOS'!$O938="Trimestral",'BASE DE DATOS'!$O938="Mensual"),IF('Tablero Indicadores 2 Trimestre'!$G$3="Segundo Trimestre",OR('BASE DE DATOS'!$O938="Trimestral",'BASE DE DATOS'!$O938="Mensual",'BASE DE DATOS'!$O938="Semestral"),IF('Tablero Indicadores 2 Trimestre'!$G$3="Tercer Trimestre",OR('BASE DE DATOS'!$O938="Trimestral",'BASE DE DATOS'!$O938="Mensual"),OR('BASE DE DATOS'!$O938="Trimestral",'BASE DE DATOS'!$O938="Mensual",'BASE DE DATOS'!$O938="Semestral",'BASE DE DATOS'!$O938="Anual")))))</f>
        <v>0</v>
      </c>
      <c r="C938" s="13" t="str">
        <f>IF(B938,COUNTIF($B$2:B938,TRUE()),"")</f>
        <v/>
      </c>
    </row>
    <row r="939" spans="1:3" x14ac:dyDescent="0.25">
      <c r="A939" s="13"/>
      <c r="B939" s="13" t="b">
        <f>AND('BASE DE DATOS'!$A939='Tablero Indicadores 2 Trimestre'!$G$2,IF('Tablero Indicadores 2 Trimestre'!$G$3="Primer Trimestre",OR('BASE DE DATOS'!$O939="Trimestral",'BASE DE DATOS'!$O939="Mensual"),IF('Tablero Indicadores 2 Trimestre'!$G$3="Segundo Trimestre",OR('BASE DE DATOS'!$O939="Trimestral",'BASE DE DATOS'!$O939="Mensual",'BASE DE DATOS'!$O939="Semestral"),IF('Tablero Indicadores 2 Trimestre'!$G$3="Tercer Trimestre",OR('BASE DE DATOS'!$O939="Trimestral",'BASE DE DATOS'!$O939="Mensual"),OR('BASE DE DATOS'!$O939="Trimestral",'BASE DE DATOS'!$O939="Mensual",'BASE DE DATOS'!$O939="Semestral",'BASE DE DATOS'!$O939="Anual")))))</f>
        <v>0</v>
      </c>
      <c r="C939" s="13" t="str">
        <f>IF(B939,COUNTIF($B$2:B939,TRUE()),"")</f>
        <v/>
      </c>
    </row>
    <row r="940" spans="1:3" x14ac:dyDescent="0.25">
      <c r="A940" s="13"/>
      <c r="B940" s="13" t="b">
        <f>AND('BASE DE DATOS'!$A940='Tablero Indicadores 2 Trimestre'!$G$2,IF('Tablero Indicadores 2 Trimestre'!$G$3="Primer Trimestre",OR('BASE DE DATOS'!$O940="Trimestral",'BASE DE DATOS'!$O940="Mensual"),IF('Tablero Indicadores 2 Trimestre'!$G$3="Segundo Trimestre",OR('BASE DE DATOS'!$O940="Trimestral",'BASE DE DATOS'!$O940="Mensual",'BASE DE DATOS'!$O940="Semestral"),IF('Tablero Indicadores 2 Trimestre'!$G$3="Tercer Trimestre",OR('BASE DE DATOS'!$O940="Trimestral",'BASE DE DATOS'!$O940="Mensual"),OR('BASE DE DATOS'!$O940="Trimestral",'BASE DE DATOS'!$O940="Mensual",'BASE DE DATOS'!$O940="Semestral",'BASE DE DATOS'!$O940="Anual")))))</f>
        <v>0</v>
      </c>
      <c r="C940" s="13" t="str">
        <f>IF(B940,COUNTIF($B$2:B940,TRUE()),"")</f>
        <v/>
      </c>
    </row>
    <row r="941" spans="1:3" x14ac:dyDescent="0.25">
      <c r="A941" s="13"/>
      <c r="B941" s="13" t="b">
        <f>AND('BASE DE DATOS'!$A941='Tablero Indicadores 2 Trimestre'!$G$2,IF('Tablero Indicadores 2 Trimestre'!$G$3="Primer Trimestre",OR('BASE DE DATOS'!$O941="Trimestral",'BASE DE DATOS'!$O941="Mensual"),IF('Tablero Indicadores 2 Trimestre'!$G$3="Segundo Trimestre",OR('BASE DE DATOS'!$O941="Trimestral",'BASE DE DATOS'!$O941="Mensual",'BASE DE DATOS'!$O941="Semestral"),IF('Tablero Indicadores 2 Trimestre'!$G$3="Tercer Trimestre",OR('BASE DE DATOS'!$O941="Trimestral",'BASE DE DATOS'!$O941="Mensual"),OR('BASE DE DATOS'!$O941="Trimestral",'BASE DE DATOS'!$O941="Mensual",'BASE DE DATOS'!$O941="Semestral",'BASE DE DATOS'!$O941="Anual")))))</f>
        <v>0</v>
      </c>
      <c r="C941" s="13" t="str">
        <f>IF(B941,COUNTIF($B$2:B941,TRUE()),"")</f>
        <v/>
      </c>
    </row>
    <row r="942" spans="1:3" x14ac:dyDescent="0.25">
      <c r="A942" s="13"/>
      <c r="B942" s="13" t="b">
        <f>AND('BASE DE DATOS'!$A942='Tablero Indicadores 2 Trimestre'!$G$2,IF('Tablero Indicadores 2 Trimestre'!$G$3="Primer Trimestre",OR('BASE DE DATOS'!$O942="Trimestral",'BASE DE DATOS'!$O942="Mensual"),IF('Tablero Indicadores 2 Trimestre'!$G$3="Segundo Trimestre",OR('BASE DE DATOS'!$O942="Trimestral",'BASE DE DATOS'!$O942="Mensual",'BASE DE DATOS'!$O942="Semestral"),IF('Tablero Indicadores 2 Trimestre'!$G$3="Tercer Trimestre",OR('BASE DE DATOS'!$O942="Trimestral",'BASE DE DATOS'!$O942="Mensual"),OR('BASE DE DATOS'!$O942="Trimestral",'BASE DE DATOS'!$O942="Mensual",'BASE DE DATOS'!$O942="Semestral",'BASE DE DATOS'!$O942="Anual")))))</f>
        <v>0</v>
      </c>
      <c r="C942" s="13" t="str">
        <f>IF(B942,COUNTIF($B$2:B942,TRUE()),"")</f>
        <v/>
      </c>
    </row>
    <row r="943" spans="1:3" x14ac:dyDescent="0.25">
      <c r="A943" s="13"/>
      <c r="B943" s="13" t="b">
        <f>AND('BASE DE DATOS'!$A943='Tablero Indicadores 2 Trimestre'!$G$2,IF('Tablero Indicadores 2 Trimestre'!$G$3="Primer Trimestre",OR('BASE DE DATOS'!$O943="Trimestral",'BASE DE DATOS'!$O943="Mensual"),IF('Tablero Indicadores 2 Trimestre'!$G$3="Segundo Trimestre",OR('BASE DE DATOS'!$O943="Trimestral",'BASE DE DATOS'!$O943="Mensual",'BASE DE DATOS'!$O943="Semestral"),IF('Tablero Indicadores 2 Trimestre'!$G$3="Tercer Trimestre",OR('BASE DE DATOS'!$O943="Trimestral",'BASE DE DATOS'!$O943="Mensual"),OR('BASE DE DATOS'!$O943="Trimestral",'BASE DE DATOS'!$O943="Mensual",'BASE DE DATOS'!$O943="Semestral",'BASE DE DATOS'!$O943="Anual")))))</f>
        <v>0</v>
      </c>
      <c r="C943" s="13" t="str">
        <f>IF(B943,COUNTIF($B$2:B943,TRUE()),"")</f>
        <v/>
      </c>
    </row>
    <row r="944" spans="1:3" x14ac:dyDescent="0.25">
      <c r="A944" s="13"/>
      <c r="B944" s="13" t="b">
        <f>AND('BASE DE DATOS'!$A944='Tablero Indicadores 2 Trimestre'!$G$2,IF('Tablero Indicadores 2 Trimestre'!$G$3="Primer Trimestre",OR('BASE DE DATOS'!$O944="Trimestral",'BASE DE DATOS'!$O944="Mensual"),IF('Tablero Indicadores 2 Trimestre'!$G$3="Segundo Trimestre",OR('BASE DE DATOS'!$O944="Trimestral",'BASE DE DATOS'!$O944="Mensual",'BASE DE DATOS'!$O944="Semestral"),IF('Tablero Indicadores 2 Trimestre'!$G$3="Tercer Trimestre",OR('BASE DE DATOS'!$O944="Trimestral",'BASE DE DATOS'!$O944="Mensual"),OR('BASE DE DATOS'!$O944="Trimestral",'BASE DE DATOS'!$O944="Mensual",'BASE DE DATOS'!$O944="Semestral",'BASE DE DATOS'!$O944="Anual")))))</f>
        <v>0</v>
      </c>
      <c r="C944" s="13" t="str">
        <f>IF(B944,COUNTIF($B$2:B944,TRUE()),"")</f>
        <v/>
      </c>
    </row>
    <row r="945" spans="1:3" x14ac:dyDescent="0.25">
      <c r="A945" s="13"/>
      <c r="B945" s="13" t="b">
        <f>AND('BASE DE DATOS'!$A945='Tablero Indicadores 2 Trimestre'!$G$2,IF('Tablero Indicadores 2 Trimestre'!$G$3="Primer Trimestre",OR('BASE DE DATOS'!$O945="Trimestral",'BASE DE DATOS'!$O945="Mensual"),IF('Tablero Indicadores 2 Trimestre'!$G$3="Segundo Trimestre",OR('BASE DE DATOS'!$O945="Trimestral",'BASE DE DATOS'!$O945="Mensual",'BASE DE DATOS'!$O945="Semestral"),IF('Tablero Indicadores 2 Trimestre'!$G$3="Tercer Trimestre",OR('BASE DE DATOS'!$O945="Trimestral",'BASE DE DATOS'!$O945="Mensual"),OR('BASE DE DATOS'!$O945="Trimestral",'BASE DE DATOS'!$O945="Mensual",'BASE DE DATOS'!$O945="Semestral",'BASE DE DATOS'!$O945="Anual")))))</f>
        <v>0</v>
      </c>
      <c r="C945" s="13" t="str">
        <f>IF(B945,COUNTIF($B$2:B945,TRUE()),"")</f>
        <v/>
      </c>
    </row>
    <row r="946" spans="1:3" x14ac:dyDescent="0.25">
      <c r="A946" s="13"/>
      <c r="B946" s="13" t="b">
        <f>AND('BASE DE DATOS'!$A946='Tablero Indicadores 2 Trimestre'!$G$2,IF('Tablero Indicadores 2 Trimestre'!$G$3="Primer Trimestre",OR('BASE DE DATOS'!$O946="Trimestral",'BASE DE DATOS'!$O946="Mensual"),IF('Tablero Indicadores 2 Trimestre'!$G$3="Segundo Trimestre",OR('BASE DE DATOS'!$O946="Trimestral",'BASE DE DATOS'!$O946="Mensual",'BASE DE DATOS'!$O946="Semestral"),IF('Tablero Indicadores 2 Trimestre'!$G$3="Tercer Trimestre",OR('BASE DE DATOS'!$O946="Trimestral",'BASE DE DATOS'!$O946="Mensual"),OR('BASE DE DATOS'!$O946="Trimestral",'BASE DE DATOS'!$O946="Mensual",'BASE DE DATOS'!$O946="Semestral",'BASE DE DATOS'!$O946="Anual")))))</f>
        <v>0</v>
      </c>
      <c r="C946" s="13" t="str">
        <f>IF(B946,COUNTIF($B$2:B946,TRUE()),"")</f>
        <v/>
      </c>
    </row>
    <row r="947" spans="1:3" x14ac:dyDescent="0.25">
      <c r="A947" s="13"/>
      <c r="B947" s="13" t="b">
        <f>AND('BASE DE DATOS'!$A947='Tablero Indicadores 2 Trimestre'!$G$2,IF('Tablero Indicadores 2 Trimestre'!$G$3="Primer Trimestre",OR('BASE DE DATOS'!$O947="Trimestral",'BASE DE DATOS'!$O947="Mensual"),IF('Tablero Indicadores 2 Trimestre'!$G$3="Segundo Trimestre",OR('BASE DE DATOS'!$O947="Trimestral",'BASE DE DATOS'!$O947="Mensual",'BASE DE DATOS'!$O947="Semestral"),IF('Tablero Indicadores 2 Trimestre'!$G$3="Tercer Trimestre",OR('BASE DE DATOS'!$O947="Trimestral",'BASE DE DATOS'!$O947="Mensual"),OR('BASE DE DATOS'!$O947="Trimestral",'BASE DE DATOS'!$O947="Mensual",'BASE DE DATOS'!$O947="Semestral",'BASE DE DATOS'!$O947="Anual")))))</f>
        <v>0</v>
      </c>
      <c r="C947" s="13" t="str">
        <f>IF(B947,COUNTIF($B$2:B947,TRUE()),"")</f>
        <v/>
      </c>
    </row>
    <row r="948" spans="1:3" x14ac:dyDescent="0.25">
      <c r="A948" s="13"/>
      <c r="B948" s="13" t="b">
        <f>AND('BASE DE DATOS'!$A948='Tablero Indicadores 2 Trimestre'!$G$2,IF('Tablero Indicadores 2 Trimestre'!$G$3="Primer Trimestre",OR('BASE DE DATOS'!$O948="Trimestral",'BASE DE DATOS'!$O948="Mensual"),IF('Tablero Indicadores 2 Trimestre'!$G$3="Segundo Trimestre",OR('BASE DE DATOS'!$O948="Trimestral",'BASE DE DATOS'!$O948="Mensual",'BASE DE DATOS'!$O948="Semestral"),IF('Tablero Indicadores 2 Trimestre'!$G$3="Tercer Trimestre",OR('BASE DE DATOS'!$O948="Trimestral",'BASE DE DATOS'!$O948="Mensual"),OR('BASE DE DATOS'!$O948="Trimestral",'BASE DE DATOS'!$O948="Mensual",'BASE DE DATOS'!$O948="Semestral",'BASE DE DATOS'!$O948="Anual")))))</f>
        <v>0</v>
      </c>
      <c r="C948" s="13" t="str">
        <f>IF(B948,COUNTIF($B$2:B948,TRUE()),"")</f>
        <v/>
      </c>
    </row>
    <row r="949" spans="1:3" x14ac:dyDescent="0.25">
      <c r="A949" s="13"/>
      <c r="B949" s="13" t="b">
        <f>AND('BASE DE DATOS'!$A949='Tablero Indicadores 2 Trimestre'!$G$2,IF('Tablero Indicadores 2 Trimestre'!$G$3="Primer Trimestre",OR('BASE DE DATOS'!$O949="Trimestral",'BASE DE DATOS'!$O949="Mensual"),IF('Tablero Indicadores 2 Trimestre'!$G$3="Segundo Trimestre",OR('BASE DE DATOS'!$O949="Trimestral",'BASE DE DATOS'!$O949="Mensual",'BASE DE DATOS'!$O949="Semestral"),IF('Tablero Indicadores 2 Trimestre'!$G$3="Tercer Trimestre",OR('BASE DE DATOS'!$O949="Trimestral",'BASE DE DATOS'!$O949="Mensual"),OR('BASE DE DATOS'!$O949="Trimestral",'BASE DE DATOS'!$O949="Mensual",'BASE DE DATOS'!$O949="Semestral",'BASE DE DATOS'!$O949="Anual")))))</f>
        <v>0</v>
      </c>
      <c r="C949" s="13" t="str">
        <f>IF(B949,COUNTIF($B$2:B949,TRUE()),"")</f>
        <v/>
      </c>
    </row>
    <row r="950" spans="1:3" x14ac:dyDescent="0.25">
      <c r="A950" s="13"/>
      <c r="B950" s="13" t="b">
        <f>AND('BASE DE DATOS'!$A950='Tablero Indicadores 2 Trimestre'!$G$2,IF('Tablero Indicadores 2 Trimestre'!$G$3="Primer Trimestre",OR('BASE DE DATOS'!$O950="Trimestral",'BASE DE DATOS'!$O950="Mensual"),IF('Tablero Indicadores 2 Trimestre'!$G$3="Segundo Trimestre",OR('BASE DE DATOS'!$O950="Trimestral",'BASE DE DATOS'!$O950="Mensual",'BASE DE DATOS'!$O950="Semestral"),IF('Tablero Indicadores 2 Trimestre'!$G$3="Tercer Trimestre",OR('BASE DE DATOS'!$O950="Trimestral",'BASE DE DATOS'!$O950="Mensual"),OR('BASE DE DATOS'!$O950="Trimestral",'BASE DE DATOS'!$O950="Mensual",'BASE DE DATOS'!$O950="Semestral",'BASE DE DATOS'!$O950="Anual")))))</f>
        <v>0</v>
      </c>
      <c r="C950" s="13" t="str">
        <f>IF(B950,COUNTIF($B$2:B950,TRUE()),"")</f>
        <v/>
      </c>
    </row>
    <row r="951" spans="1:3" x14ac:dyDescent="0.25">
      <c r="A951" s="13"/>
      <c r="B951" s="13" t="b">
        <f>AND('BASE DE DATOS'!$A951='Tablero Indicadores 2 Trimestre'!$G$2,IF('Tablero Indicadores 2 Trimestre'!$G$3="Primer Trimestre",OR('BASE DE DATOS'!$O951="Trimestral",'BASE DE DATOS'!$O951="Mensual"),IF('Tablero Indicadores 2 Trimestre'!$G$3="Segundo Trimestre",OR('BASE DE DATOS'!$O951="Trimestral",'BASE DE DATOS'!$O951="Mensual",'BASE DE DATOS'!$O951="Semestral"),IF('Tablero Indicadores 2 Trimestre'!$G$3="Tercer Trimestre",OR('BASE DE DATOS'!$O951="Trimestral",'BASE DE DATOS'!$O951="Mensual"),OR('BASE DE DATOS'!$O951="Trimestral",'BASE DE DATOS'!$O951="Mensual",'BASE DE DATOS'!$O951="Semestral",'BASE DE DATOS'!$O951="Anual")))))</f>
        <v>0</v>
      </c>
      <c r="C951" s="13" t="str">
        <f>IF(B951,COUNTIF($B$2:B951,TRUE()),"")</f>
        <v/>
      </c>
    </row>
    <row r="952" spans="1:3" x14ac:dyDescent="0.25">
      <c r="A952" s="13"/>
      <c r="B952" s="13" t="b">
        <f>AND('BASE DE DATOS'!$A952='Tablero Indicadores 2 Trimestre'!$G$2,IF('Tablero Indicadores 2 Trimestre'!$G$3="Primer Trimestre",OR('BASE DE DATOS'!$O952="Trimestral",'BASE DE DATOS'!$O952="Mensual"),IF('Tablero Indicadores 2 Trimestre'!$G$3="Segundo Trimestre",OR('BASE DE DATOS'!$O952="Trimestral",'BASE DE DATOS'!$O952="Mensual",'BASE DE DATOS'!$O952="Semestral"),IF('Tablero Indicadores 2 Trimestre'!$G$3="Tercer Trimestre",OR('BASE DE DATOS'!$O952="Trimestral",'BASE DE DATOS'!$O952="Mensual"),OR('BASE DE DATOS'!$O952="Trimestral",'BASE DE DATOS'!$O952="Mensual",'BASE DE DATOS'!$O952="Semestral",'BASE DE DATOS'!$O952="Anual")))))</f>
        <v>0</v>
      </c>
      <c r="C952" s="13" t="str">
        <f>IF(B952,COUNTIF($B$2:B952,TRUE()),"")</f>
        <v/>
      </c>
    </row>
  </sheetData>
  <sheetProtection algorithmName="SHA-512" hashValue="ycv/Iyzxupwnz4CYlpoUiQcNgpTsg2pIcLTyeSCNKtPF5je8lw+Qdh8NZKnvpafnRQTWrAstrAPAN4+01a8o+Q==" saltValue="RSoJ1WGn5qgFXok6PO0xCg==" spinCount="10000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C952"/>
  <sheetViews>
    <sheetView workbookViewId="0"/>
  </sheetViews>
  <sheetFormatPr baseColWidth="10" defaultColWidth="8.7109375" defaultRowHeight="15" x14ac:dyDescent="0.25"/>
  <sheetData>
    <row r="1" spans="1:3" x14ac:dyDescent="0.25">
      <c r="A1" s="13" t="s">
        <v>2950</v>
      </c>
      <c r="B1" s="13" t="s">
        <v>2951</v>
      </c>
      <c r="C1" s="13" t="s">
        <v>2952</v>
      </c>
    </row>
    <row r="2" spans="1:3" x14ac:dyDescent="0.25">
      <c r="A2" s="13">
        <f t="shared" ref="A2:A33" si="0">IFERROR(MATCH(ROW()-1,$C$2:$C$952,0)+1,"")</f>
        <v>801</v>
      </c>
      <c r="B2" s="13" t="b">
        <f>AND('BASE DE DATOS'!$A2='Tablero Indicadores 3 Trimestre'!$G$2,IF('Tablero Indicadores 3 Trimestre'!$G$3="Primer Trimestre",OR('BASE DE DATOS'!$O2="Trimestral",'BASE DE DATOS'!$O2="Mensual"),IF('Tablero Indicadores 3 Trimestre'!$G$3="Segundo Trimestre",OR('BASE DE DATOS'!$O2="Trimestral",'BASE DE DATOS'!$O2="Mensual",'BASE DE DATOS'!$O2="Semestral"),IF('Tablero Indicadores 3 Trimestre'!$G$3="Tercer Trimestre",OR('BASE DE DATOS'!$O2="Trimestral",'BASE DE DATOS'!$O2="Mensual"),OR('BASE DE DATOS'!$O2="Trimestral",'BASE DE DATOS'!$O2="Mensual",'BASE DE DATOS'!$O2="Semestral",'BASE DE DATOS'!$O2="Anual")))))</f>
        <v>0</v>
      </c>
      <c r="C2" s="13" t="str">
        <f>IF(B2,COUNTIF($B$2:B2,TRUE()),"")</f>
        <v/>
      </c>
    </row>
    <row r="3" spans="1:3" x14ac:dyDescent="0.25">
      <c r="A3" s="13">
        <f t="shared" si="0"/>
        <v>802</v>
      </c>
      <c r="B3" s="13" t="b">
        <f>AND('BASE DE DATOS'!$A3='Tablero Indicadores 3 Trimestre'!$G$2,IF('Tablero Indicadores 3 Trimestre'!$G$3="Primer Trimestre",OR('BASE DE DATOS'!$O3="Trimestral",'BASE DE DATOS'!$O3="Mensual"),IF('Tablero Indicadores 3 Trimestre'!$G$3="Segundo Trimestre",OR('BASE DE DATOS'!$O3="Trimestral",'BASE DE DATOS'!$O3="Mensual",'BASE DE DATOS'!$O3="Semestral"),IF('Tablero Indicadores 3 Trimestre'!$G$3="Tercer Trimestre",OR('BASE DE DATOS'!$O3="Trimestral",'BASE DE DATOS'!$O3="Mensual"),OR('BASE DE DATOS'!$O3="Trimestral",'BASE DE DATOS'!$O3="Mensual",'BASE DE DATOS'!$O3="Semestral",'BASE DE DATOS'!$O3="Anual")))))</f>
        <v>0</v>
      </c>
      <c r="C3" s="13" t="str">
        <f>IF(B3,COUNTIF($B$2:B3,TRUE()),"")</f>
        <v/>
      </c>
    </row>
    <row r="4" spans="1:3" x14ac:dyDescent="0.25">
      <c r="A4" s="13">
        <f t="shared" si="0"/>
        <v>803</v>
      </c>
      <c r="B4" s="13" t="b">
        <f>AND('BASE DE DATOS'!$A4='Tablero Indicadores 3 Trimestre'!$G$2,IF('Tablero Indicadores 3 Trimestre'!$G$3="Primer Trimestre",OR('BASE DE DATOS'!$O4="Trimestral",'BASE DE DATOS'!$O4="Mensual"),IF('Tablero Indicadores 3 Trimestre'!$G$3="Segundo Trimestre",OR('BASE DE DATOS'!$O4="Trimestral",'BASE DE DATOS'!$O4="Mensual",'BASE DE DATOS'!$O4="Semestral"),IF('Tablero Indicadores 3 Trimestre'!$G$3="Tercer Trimestre",OR('BASE DE DATOS'!$O4="Trimestral",'BASE DE DATOS'!$O4="Mensual"),OR('BASE DE DATOS'!$O4="Trimestral",'BASE DE DATOS'!$O4="Mensual",'BASE DE DATOS'!$O4="Semestral",'BASE DE DATOS'!$O4="Anual")))))</f>
        <v>0</v>
      </c>
      <c r="C4" s="13" t="str">
        <f>IF(B4,COUNTIF($B$2:B4,TRUE()),"")</f>
        <v/>
      </c>
    </row>
    <row r="5" spans="1:3" x14ac:dyDescent="0.25">
      <c r="A5" s="13">
        <f t="shared" si="0"/>
        <v>804</v>
      </c>
      <c r="B5" s="13" t="b">
        <f>AND('BASE DE DATOS'!$A5='Tablero Indicadores 3 Trimestre'!$G$2,IF('Tablero Indicadores 3 Trimestre'!$G$3="Primer Trimestre",OR('BASE DE DATOS'!$O5="Trimestral",'BASE DE DATOS'!$O5="Mensual"),IF('Tablero Indicadores 3 Trimestre'!$G$3="Segundo Trimestre",OR('BASE DE DATOS'!$O5="Trimestral",'BASE DE DATOS'!$O5="Mensual",'BASE DE DATOS'!$O5="Semestral"),IF('Tablero Indicadores 3 Trimestre'!$G$3="Tercer Trimestre",OR('BASE DE DATOS'!$O5="Trimestral",'BASE DE DATOS'!$O5="Mensual"),OR('BASE DE DATOS'!$O5="Trimestral",'BASE DE DATOS'!$O5="Mensual",'BASE DE DATOS'!$O5="Semestral",'BASE DE DATOS'!$O5="Anual")))))</f>
        <v>0</v>
      </c>
      <c r="C5" s="13" t="str">
        <f>IF(B5,COUNTIF($B$2:B5,TRUE()),"")</f>
        <v/>
      </c>
    </row>
    <row r="6" spans="1:3" x14ac:dyDescent="0.25">
      <c r="A6" s="13">
        <f t="shared" si="0"/>
        <v>805</v>
      </c>
      <c r="B6" s="13" t="b">
        <f>AND('BASE DE DATOS'!$A6='Tablero Indicadores 3 Trimestre'!$G$2,IF('Tablero Indicadores 3 Trimestre'!$G$3="Primer Trimestre",OR('BASE DE DATOS'!$O6="Trimestral",'BASE DE DATOS'!$O6="Mensual"),IF('Tablero Indicadores 3 Trimestre'!$G$3="Segundo Trimestre",OR('BASE DE DATOS'!$O6="Trimestral",'BASE DE DATOS'!$O6="Mensual",'BASE DE DATOS'!$O6="Semestral"),IF('Tablero Indicadores 3 Trimestre'!$G$3="Tercer Trimestre",OR('BASE DE DATOS'!$O6="Trimestral",'BASE DE DATOS'!$O6="Mensual"),OR('BASE DE DATOS'!$O6="Trimestral",'BASE DE DATOS'!$O6="Mensual",'BASE DE DATOS'!$O6="Semestral",'BASE DE DATOS'!$O6="Anual")))))</f>
        <v>0</v>
      </c>
      <c r="C6" s="13" t="str">
        <f>IF(B6,COUNTIF($B$2:B6,TRUE()),"")</f>
        <v/>
      </c>
    </row>
    <row r="7" spans="1:3" x14ac:dyDescent="0.25">
      <c r="A7" s="13">
        <f t="shared" si="0"/>
        <v>806</v>
      </c>
      <c r="B7" s="13" t="b">
        <f>AND('BASE DE DATOS'!$A7='Tablero Indicadores 3 Trimestre'!$G$2,IF('Tablero Indicadores 3 Trimestre'!$G$3="Primer Trimestre",OR('BASE DE DATOS'!$O7="Trimestral",'BASE DE DATOS'!$O7="Mensual"),IF('Tablero Indicadores 3 Trimestre'!$G$3="Segundo Trimestre",OR('BASE DE DATOS'!$O7="Trimestral",'BASE DE DATOS'!$O7="Mensual",'BASE DE DATOS'!$O7="Semestral"),IF('Tablero Indicadores 3 Trimestre'!$G$3="Tercer Trimestre",OR('BASE DE DATOS'!$O7="Trimestral",'BASE DE DATOS'!$O7="Mensual"),OR('BASE DE DATOS'!$O7="Trimestral",'BASE DE DATOS'!$O7="Mensual",'BASE DE DATOS'!$O7="Semestral",'BASE DE DATOS'!$O7="Anual")))))</f>
        <v>0</v>
      </c>
      <c r="C7" s="13" t="str">
        <f>IF(B7,COUNTIF($B$2:B7,TRUE()),"")</f>
        <v/>
      </c>
    </row>
    <row r="8" spans="1:3" x14ac:dyDescent="0.25">
      <c r="A8" s="13">
        <f t="shared" si="0"/>
        <v>827</v>
      </c>
      <c r="B8" s="13" t="b">
        <f>AND('BASE DE DATOS'!$A8='Tablero Indicadores 3 Trimestre'!$G$2,IF('Tablero Indicadores 3 Trimestre'!$G$3="Primer Trimestre",OR('BASE DE DATOS'!$O8="Trimestral",'BASE DE DATOS'!$O8="Mensual"),IF('Tablero Indicadores 3 Trimestre'!$G$3="Segundo Trimestre",OR('BASE DE DATOS'!$O8="Trimestral",'BASE DE DATOS'!$O8="Mensual",'BASE DE DATOS'!$O8="Semestral"),IF('Tablero Indicadores 3 Trimestre'!$G$3="Tercer Trimestre",OR('BASE DE DATOS'!$O8="Trimestral",'BASE DE DATOS'!$O8="Mensual"),OR('BASE DE DATOS'!$O8="Trimestral",'BASE DE DATOS'!$O8="Mensual",'BASE DE DATOS'!$O8="Semestral",'BASE DE DATOS'!$O8="Anual")))))</f>
        <v>0</v>
      </c>
      <c r="C8" s="13" t="str">
        <f>IF(B8,COUNTIF($B$2:B8,TRUE()),"")</f>
        <v/>
      </c>
    </row>
    <row r="9" spans="1:3" x14ac:dyDescent="0.25">
      <c r="A9" s="13">
        <f t="shared" si="0"/>
        <v>828</v>
      </c>
      <c r="B9" s="13" t="b">
        <f>AND('BASE DE DATOS'!$A9='Tablero Indicadores 3 Trimestre'!$G$2,IF('Tablero Indicadores 3 Trimestre'!$G$3="Primer Trimestre",OR('BASE DE DATOS'!$O9="Trimestral",'BASE DE DATOS'!$O9="Mensual"),IF('Tablero Indicadores 3 Trimestre'!$G$3="Segundo Trimestre",OR('BASE DE DATOS'!$O9="Trimestral",'BASE DE DATOS'!$O9="Mensual",'BASE DE DATOS'!$O9="Semestral"),IF('Tablero Indicadores 3 Trimestre'!$G$3="Tercer Trimestre",OR('BASE DE DATOS'!$O9="Trimestral",'BASE DE DATOS'!$O9="Mensual"),OR('BASE DE DATOS'!$O9="Trimestral",'BASE DE DATOS'!$O9="Mensual",'BASE DE DATOS'!$O9="Semestral",'BASE DE DATOS'!$O9="Anual")))))</f>
        <v>0</v>
      </c>
      <c r="C9" s="13" t="str">
        <f>IF(B9,COUNTIF($B$2:B9,TRUE()),"")</f>
        <v/>
      </c>
    </row>
    <row r="10" spans="1:3" x14ac:dyDescent="0.25">
      <c r="A10" s="13">
        <f t="shared" si="0"/>
        <v>829</v>
      </c>
      <c r="B10" s="13" t="b">
        <f>AND('BASE DE DATOS'!$A10='Tablero Indicadores 3 Trimestre'!$G$2,IF('Tablero Indicadores 3 Trimestre'!$G$3="Primer Trimestre",OR('BASE DE DATOS'!$O10="Trimestral",'BASE DE DATOS'!$O10="Mensual"),IF('Tablero Indicadores 3 Trimestre'!$G$3="Segundo Trimestre",OR('BASE DE DATOS'!$O10="Trimestral",'BASE DE DATOS'!$O10="Mensual",'BASE DE DATOS'!$O10="Semestral"),IF('Tablero Indicadores 3 Trimestre'!$G$3="Tercer Trimestre",OR('BASE DE DATOS'!$O10="Trimestral",'BASE DE DATOS'!$O10="Mensual"),OR('BASE DE DATOS'!$O10="Trimestral",'BASE DE DATOS'!$O10="Mensual",'BASE DE DATOS'!$O10="Semestral",'BASE DE DATOS'!$O10="Anual")))))</f>
        <v>0</v>
      </c>
      <c r="C10" s="13" t="str">
        <f>IF(B10,COUNTIF($B$2:B10,TRUE()),"")</f>
        <v/>
      </c>
    </row>
    <row r="11" spans="1:3" x14ac:dyDescent="0.25">
      <c r="A11" s="13">
        <f t="shared" si="0"/>
        <v>830</v>
      </c>
      <c r="B11" s="13" t="b">
        <f>AND('BASE DE DATOS'!$A11='Tablero Indicadores 3 Trimestre'!$G$2,IF('Tablero Indicadores 3 Trimestre'!$G$3="Primer Trimestre",OR('BASE DE DATOS'!$O11="Trimestral",'BASE DE DATOS'!$O11="Mensual"),IF('Tablero Indicadores 3 Trimestre'!$G$3="Segundo Trimestre",OR('BASE DE DATOS'!$O11="Trimestral",'BASE DE DATOS'!$O11="Mensual",'BASE DE DATOS'!$O11="Semestral"),IF('Tablero Indicadores 3 Trimestre'!$G$3="Tercer Trimestre",OR('BASE DE DATOS'!$O11="Trimestral",'BASE DE DATOS'!$O11="Mensual"),OR('BASE DE DATOS'!$O11="Trimestral",'BASE DE DATOS'!$O11="Mensual",'BASE DE DATOS'!$O11="Semestral",'BASE DE DATOS'!$O11="Anual")))))</f>
        <v>0</v>
      </c>
      <c r="C11" s="13" t="str">
        <f>IF(B11,COUNTIF($B$2:B11,TRUE()),"")</f>
        <v/>
      </c>
    </row>
    <row r="12" spans="1:3" x14ac:dyDescent="0.25">
      <c r="A12" s="13">
        <f t="shared" si="0"/>
        <v>865</v>
      </c>
      <c r="B12" s="13" t="b">
        <f>AND('BASE DE DATOS'!$A12='Tablero Indicadores 3 Trimestre'!$G$2,IF('Tablero Indicadores 3 Trimestre'!$G$3="Primer Trimestre",OR('BASE DE DATOS'!$O12="Trimestral",'BASE DE DATOS'!$O12="Mensual"),IF('Tablero Indicadores 3 Trimestre'!$G$3="Segundo Trimestre",OR('BASE DE DATOS'!$O12="Trimestral",'BASE DE DATOS'!$O12="Mensual",'BASE DE DATOS'!$O12="Semestral"),IF('Tablero Indicadores 3 Trimestre'!$G$3="Tercer Trimestre",OR('BASE DE DATOS'!$O12="Trimestral",'BASE DE DATOS'!$O12="Mensual"),OR('BASE DE DATOS'!$O12="Trimestral",'BASE DE DATOS'!$O12="Mensual",'BASE DE DATOS'!$O12="Semestral",'BASE DE DATOS'!$O12="Anual")))))</f>
        <v>0</v>
      </c>
      <c r="C12" s="13" t="str">
        <f>IF(B12,COUNTIF($B$2:B12,TRUE()),"")</f>
        <v/>
      </c>
    </row>
    <row r="13" spans="1:3" x14ac:dyDescent="0.25">
      <c r="A13" s="13">
        <f t="shared" si="0"/>
        <v>866</v>
      </c>
      <c r="B13" s="13" t="b">
        <f>AND('BASE DE DATOS'!$A13='Tablero Indicadores 3 Trimestre'!$G$2,IF('Tablero Indicadores 3 Trimestre'!$G$3="Primer Trimestre",OR('BASE DE DATOS'!$O13="Trimestral",'BASE DE DATOS'!$O13="Mensual"),IF('Tablero Indicadores 3 Trimestre'!$G$3="Segundo Trimestre",OR('BASE DE DATOS'!$O13="Trimestral",'BASE DE DATOS'!$O13="Mensual",'BASE DE DATOS'!$O13="Semestral"),IF('Tablero Indicadores 3 Trimestre'!$G$3="Tercer Trimestre",OR('BASE DE DATOS'!$O13="Trimestral",'BASE DE DATOS'!$O13="Mensual"),OR('BASE DE DATOS'!$O13="Trimestral",'BASE DE DATOS'!$O13="Mensual",'BASE DE DATOS'!$O13="Semestral",'BASE DE DATOS'!$O13="Anual")))))</f>
        <v>0</v>
      </c>
      <c r="C13" s="13" t="str">
        <f>IF(B13,COUNTIF($B$2:B13,TRUE()),"")</f>
        <v/>
      </c>
    </row>
    <row r="14" spans="1:3" x14ac:dyDescent="0.25">
      <c r="A14" s="13">
        <f t="shared" si="0"/>
        <v>867</v>
      </c>
      <c r="B14" s="13" t="b">
        <f>AND('BASE DE DATOS'!$A14='Tablero Indicadores 3 Trimestre'!$G$2,IF('Tablero Indicadores 3 Trimestre'!$G$3="Primer Trimestre",OR('BASE DE DATOS'!$O14="Trimestral",'BASE DE DATOS'!$O14="Mensual"),IF('Tablero Indicadores 3 Trimestre'!$G$3="Segundo Trimestre",OR('BASE DE DATOS'!$O14="Trimestral",'BASE DE DATOS'!$O14="Mensual",'BASE DE DATOS'!$O14="Semestral"),IF('Tablero Indicadores 3 Trimestre'!$G$3="Tercer Trimestre",OR('BASE DE DATOS'!$O14="Trimestral",'BASE DE DATOS'!$O14="Mensual"),OR('BASE DE DATOS'!$O14="Trimestral",'BASE DE DATOS'!$O14="Mensual",'BASE DE DATOS'!$O14="Semestral",'BASE DE DATOS'!$O14="Anual")))))</f>
        <v>0</v>
      </c>
      <c r="C14" s="13" t="str">
        <f>IF(B14,COUNTIF($B$2:B14,TRUE()),"")</f>
        <v/>
      </c>
    </row>
    <row r="15" spans="1:3" x14ac:dyDescent="0.25">
      <c r="A15" s="13">
        <f t="shared" si="0"/>
        <v>868</v>
      </c>
      <c r="B15" s="13" t="b">
        <f>AND('BASE DE DATOS'!$A15='Tablero Indicadores 3 Trimestre'!$G$2,IF('Tablero Indicadores 3 Trimestre'!$G$3="Primer Trimestre",OR('BASE DE DATOS'!$O15="Trimestral",'BASE DE DATOS'!$O15="Mensual"),IF('Tablero Indicadores 3 Trimestre'!$G$3="Segundo Trimestre",OR('BASE DE DATOS'!$O15="Trimestral",'BASE DE DATOS'!$O15="Mensual",'BASE DE DATOS'!$O15="Semestral"),IF('Tablero Indicadores 3 Trimestre'!$G$3="Tercer Trimestre",OR('BASE DE DATOS'!$O15="Trimestral",'BASE DE DATOS'!$O15="Mensual"),OR('BASE DE DATOS'!$O15="Trimestral",'BASE DE DATOS'!$O15="Mensual",'BASE DE DATOS'!$O15="Semestral",'BASE DE DATOS'!$O15="Anual")))))</f>
        <v>0</v>
      </c>
      <c r="C15" s="13" t="str">
        <f>IF(B15,COUNTIF($B$2:B15,TRUE()),"")</f>
        <v/>
      </c>
    </row>
    <row r="16" spans="1:3" x14ac:dyDescent="0.25">
      <c r="A16" s="13">
        <f t="shared" si="0"/>
        <v>869</v>
      </c>
      <c r="B16" s="13" t="b">
        <f>AND('BASE DE DATOS'!$A16='Tablero Indicadores 3 Trimestre'!$G$2,IF('Tablero Indicadores 3 Trimestre'!$G$3="Primer Trimestre",OR('BASE DE DATOS'!$O16="Trimestral",'BASE DE DATOS'!$O16="Mensual"),IF('Tablero Indicadores 3 Trimestre'!$G$3="Segundo Trimestre",OR('BASE DE DATOS'!$O16="Trimestral",'BASE DE DATOS'!$O16="Mensual",'BASE DE DATOS'!$O16="Semestral"),IF('Tablero Indicadores 3 Trimestre'!$G$3="Tercer Trimestre",OR('BASE DE DATOS'!$O16="Trimestral",'BASE DE DATOS'!$O16="Mensual"),OR('BASE DE DATOS'!$O16="Trimestral",'BASE DE DATOS'!$O16="Mensual",'BASE DE DATOS'!$O16="Semestral",'BASE DE DATOS'!$O16="Anual")))))</f>
        <v>0</v>
      </c>
      <c r="C16" s="13" t="str">
        <f>IF(B16,COUNTIF($B$2:B16,TRUE()),"")</f>
        <v/>
      </c>
    </row>
    <row r="17" spans="1:3" x14ac:dyDescent="0.25">
      <c r="A17" s="13">
        <f t="shared" si="0"/>
        <v>870</v>
      </c>
      <c r="B17" s="13" t="b">
        <f>AND('BASE DE DATOS'!$A17='Tablero Indicadores 3 Trimestre'!$G$2,IF('Tablero Indicadores 3 Trimestre'!$G$3="Primer Trimestre",OR('BASE DE DATOS'!$O17="Trimestral",'BASE DE DATOS'!$O17="Mensual"),IF('Tablero Indicadores 3 Trimestre'!$G$3="Segundo Trimestre",OR('BASE DE DATOS'!$O17="Trimestral",'BASE DE DATOS'!$O17="Mensual",'BASE DE DATOS'!$O17="Semestral"),IF('Tablero Indicadores 3 Trimestre'!$G$3="Tercer Trimestre",OR('BASE DE DATOS'!$O17="Trimestral",'BASE DE DATOS'!$O17="Mensual"),OR('BASE DE DATOS'!$O17="Trimestral",'BASE DE DATOS'!$O17="Mensual",'BASE DE DATOS'!$O17="Semestral",'BASE DE DATOS'!$O17="Anual")))))</f>
        <v>0</v>
      </c>
      <c r="C17" s="13" t="str">
        <f>IF(B17,COUNTIF($B$2:B17,TRUE()),"")</f>
        <v/>
      </c>
    </row>
    <row r="18" spans="1:3" x14ac:dyDescent="0.25">
      <c r="A18" s="13">
        <f t="shared" si="0"/>
        <v>871</v>
      </c>
      <c r="B18" s="13" t="b">
        <f>AND('BASE DE DATOS'!$A18='Tablero Indicadores 3 Trimestre'!$G$2,IF('Tablero Indicadores 3 Trimestre'!$G$3="Primer Trimestre",OR('BASE DE DATOS'!$O18="Trimestral",'BASE DE DATOS'!$O18="Mensual"),IF('Tablero Indicadores 3 Trimestre'!$G$3="Segundo Trimestre",OR('BASE DE DATOS'!$O18="Trimestral",'BASE DE DATOS'!$O18="Mensual",'BASE DE DATOS'!$O18="Semestral"),IF('Tablero Indicadores 3 Trimestre'!$G$3="Tercer Trimestre",OR('BASE DE DATOS'!$O18="Trimestral",'BASE DE DATOS'!$O18="Mensual"),OR('BASE DE DATOS'!$O18="Trimestral",'BASE DE DATOS'!$O18="Mensual",'BASE DE DATOS'!$O18="Semestral",'BASE DE DATOS'!$O18="Anual")))))</f>
        <v>0</v>
      </c>
      <c r="C18" s="13" t="str">
        <f>IF(B18,COUNTIF($B$2:B18,TRUE()),"")</f>
        <v/>
      </c>
    </row>
    <row r="19" spans="1:3" x14ac:dyDescent="0.25">
      <c r="A19" s="13">
        <f t="shared" si="0"/>
        <v>872</v>
      </c>
      <c r="B19" s="13" t="b">
        <f>AND('BASE DE DATOS'!$A19='Tablero Indicadores 3 Trimestre'!$G$2,IF('Tablero Indicadores 3 Trimestre'!$G$3="Primer Trimestre",OR('BASE DE DATOS'!$O19="Trimestral",'BASE DE DATOS'!$O19="Mensual"),IF('Tablero Indicadores 3 Trimestre'!$G$3="Segundo Trimestre",OR('BASE DE DATOS'!$O19="Trimestral",'BASE DE DATOS'!$O19="Mensual",'BASE DE DATOS'!$O19="Semestral"),IF('Tablero Indicadores 3 Trimestre'!$G$3="Tercer Trimestre",OR('BASE DE DATOS'!$O19="Trimestral",'BASE DE DATOS'!$O19="Mensual"),OR('BASE DE DATOS'!$O19="Trimestral",'BASE DE DATOS'!$O19="Mensual",'BASE DE DATOS'!$O19="Semestral",'BASE DE DATOS'!$O19="Anual")))))</f>
        <v>0</v>
      </c>
      <c r="C19" s="13" t="str">
        <f>IF(B19,COUNTIF($B$2:B19,TRUE()),"")</f>
        <v/>
      </c>
    </row>
    <row r="20" spans="1:3" x14ac:dyDescent="0.25">
      <c r="A20" s="13">
        <f t="shared" si="0"/>
        <v>873</v>
      </c>
      <c r="B20" s="13" t="b">
        <f>AND('BASE DE DATOS'!$A20='Tablero Indicadores 3 Trimestre'!$G$2,IF('Tablero Indicadores 3 Trimestre'!$G$3="Primer Trimestre",OR('BASE DE DATOS'!$O20="Trimestral",'BASE DE DATOS'!$O20="Mensual"),IF('Tablero Indicadores 3 Trimestre'!$G$3="Segundo Trimestre",OR('BASE DE DATOS'!$O20="Trimestral",'BASE DE DATOS'!$O20="Mensual",'BASE DE DATOS'!$O20="Semestral"),IF('Tablero Indicadores 3 Trimestre'!$G$3="Tercer Trimestre",OR('BASE DE DATOS'!$O20="Trimestral",'BASE DE DATOS'!$O20="Mensual"),OR('BASE DE DATOS'!$O20="Trimestral",'BASE DE DATOS'!$O20="Mensual",'BASE DE DATOS'!$O20="Semestral",'BASE DE DATOS'!$O20="Anual")))))</f>
        <v>0</v>
      </c>
      <c r="C20" s="13" t="str">
        <f>IF(B20,COUNTIF($B$2:B20,TRUE()),"")</f>
        <v/>
      </c>
    </row>
    <row r="21" spans="1:3" x14ac:dyDescent="0.25">
      <c r="A21" s="13">
        <f t="shared" si="0"/>
        <v>874</v>
      </c>
      <c r="B21" s="13" t="b">
        <f>AND('BASE DE DATOS'!$A21='Tablero Indicadores 3 Trimestre'!$G$2,IF('Tablero Indicadores 3 Trimestre'!$G$3="Primer Trimestre",OR('BASE DE DATOS'!$O21="Trimestral",'BASE DE DATOS'!$O21="Mensual"),IF('Tablero Indicadores 3 Trimestre'!$G$3="Segundo Trimestre",OR('BASE DE DATOS'!$O21="Trimestral",'BASE DE DATOS'!$O21="Mensual",'BASE DE DATOS'!$O21="Semestral"),IF('Tablero Indicadores 3 Trimestre'!$G$3="Tercer Trimestre",OR('BASE DE DATOS'!$O21="Trimestral",'BASE DE DATOS'!$O21="Mensual"),OR('BASE DE DATOS'!$O21="Trimestral",'BASE DE DATOS'!$O21="Mensual",'BASE DE DATOS'!$O21="Semestral",'BASE DE DATOS'!$O21="Anual")))))</f>
        <v>0</v>
      </c>
      <c r="C21" s="13" t="str">
        <f>IF(B21,COUNTIF($B$2:B21,TRUE()),"")</f>
        <v/>
      </c>
    </row>
    <row r="22" spans="1:3" x14ac:dyDescent="0.25">
      <c r="A22" s="13">
        <f t="shared" si="0"/>
        <v>875</v>
      </c>
      <c r="B22" s="13" t="b">
        <f>AND('BASE DE DATOS'!$A22='Tablero Indicadores 3 Trimestre'!$G$2,IF('Tablero Indicadores 3 Trimestre'!$G$3="Primer Trimestre",OR('BASE DE DATOS'!$O22="Trimestral",'BASE DE DATOS'!$O22="Mensual"),IF('Tablero Indicadores 3 Trimestre'!$G$3="Segundo Trimestre",OR('BASE DE DATOS'!$O22="Trimestral",'BASE DE DATOS'!$O22="Mensual",'BASE DE DATOS'!$O22="Semestral"),IF('Tablero Indicadores 3 Trimestre'!$G$3="Tercer Trimestre",OR('BASE DE DATOS'!$O22="Trimestral",'BASE DE DATOS'!$O22="Mensual"),OR('BASE DE DATOS'!$O22="Trimestral",'BASE DE DATOS'!$O22="Mensual",'BASE DE DATOS'!$O22="Semestral",'BASE DE DATOS'!$O22="Anual")))))</f>
        <v>0</v>
      </c>
      <c r="C22" s="13" t="str">
        <f>IF(B22,COUNTIF($B$2:B22,TRUE()),"")</f>
        <v/>
      </c>
    </row>
    <row r="23" spans="1:3" x14ac:dyDescent="0.25">
      <c r="A23" s="13">
        <f t="shared" si="0"/>
        <v>876</v>
      </c>
      <c r="B23" s="13" t="b">
        <f>AND('BASE DE DATOS'!$A23='Tablero Indicadores 3 Trimestre'!$G$2,IF('Tablero Indicadores 3 Trimestre'!$G$3="Primer Trimestre",OR('BASE DE DATOS'!$O23="Trimestral",'BASE DE DATOS'!$O23="Mensual"),IF('Tablero Indicadores 3 Trimestre'!$G$3="Segundo Trimestre",OR('BASE DE DATOS'!$O23="Trimestral",'BASE DE DATOS'!$O23="Mensual",'BASE DE DATOS'!$O23="Semestral"),IF('Tablero Indicadores 3 Trimestre'!$G$3="Tercer Trimestre",OR('BASE DE DATOS'!$O23="Trimestral",'BASE DE DATOS'!$O23="Mensual"),OR('BASE DE DATOS'!$O23="Trimestral",'BASE DE DATOS'!$O23="Mensual",'BASE DE DATOS'!$O23="Semestral",'BASE DE DATOS'!$O23="Anual")))))</f>
        <v>0</v>
      </c>
      <c r="C23" s="13" t="str">
        <f>IF(B23,COUNTIF($B$2:B23,TRUE()),"")</f>
        <v/>
      </c>
    </row>
    <row r="24" spans="1:3" x14ac:dyDescent="0.25">
      <c r="A24" s="13">
        <f t="shared" si="0"/>
        <v>877</v>
      </c>
      <c r="B24" s="13" t="b">
        <f>AND('BASE DE DATOS'!$A24='Tablero Indicadores 3 Trimestre'!$G$2,IF('Tablero Indicadores 3 Trimestre'!$G$3="Primer Trimestre",OR('BASE DE DATOS'!$O24="Trimestral",'BASE DE DATOS'!$O24="Mensual"),IF('Tablero Indicadores 3 Trimestre'!$G$3="Segundo Trimestre",OR('BASE DE DATOS'!$O24="Trimestral",'BASE DE DATOS'!$O24="Mensual",'BASE DE DATOS'!$O24="Semestral"),IF('Tablero Indicadores 3 Trimestre'!$G$3="Tercer Trimestre",OR('BASE DE DATOS'!$O24="Trimestral",'BASE DE DATOS'!$O24="Mensual"),OR('BASE DE DATOS'!$O24="Trimestral",'BASE DE DATOS'!$O24="Mensual",'BASE DE DATOS'!$O24="Semestral",'BASE DE DATOS'!$O24="Anual")))))</f>
        <v>0</v>
      </c>
      <c r="C24" s="13" t="str">
        <f>IF(B24,COUNTIF($B$2:B24,TRUE()),"")</f>
        <v/>
      </c>
    </row>
    <row r="25" spans="1:3" x14ac:dyDescent="0.25">
      <c r="A25" s="13">
        <f t="shared" si="0"/>
        <v>878</v>
      </c>
      <c r="B25" s="13" t="b">
        <f>AND('BASE DE DATOS'!$A25='Tablero Indicadores 3 Trimestre'!$G$2,IF('Tablero Indicadores 3 Trimestre'!$G$3="Primer Trimestre",OR('BASE DE DATOS'!$O25="Trimestral",'BASE DE DATOS'!$O25="Mensual"),IF('Tablero Indicadores 3 Trimestre'!$G$3="Segundo Trimestre",OR('BASE DE DATOS'!$O25="Trimestral",'BASE DE DATOS'!$O25="Mensual",'BASE DE DATOS'!$O25="Semestral"),IF('Tablero Indicadores 3 Trimestre'!$G$3="Tercer Trimestre",OR('BASE DE DATOS'!$O25="Trimestral",'BASE DE DATOS'!$O25="Mensual"),OR('BASE DE DATOS'!$O25="Trimestral",'BASE DE DATOS'!$O25="Mensual",'BASE DE DATOS'!$O25="Semestral",'BASE DE DATOS'!$O25="Anual")))))</f>
        <v>0</v>
      </c>
      <c r="C25" s="13" t="str">
        <f>IF(B25,COUNTIF($B$2:B25,TRUE()),"")</f>
        <v/>
      </c>
    </row>
    <row r="26" spans="1:3" x14ac:dyDescent="0.25">
      <c r="A26" s="13">
        <f t="shared" si="0"/>
        <v>879</v>
      </c>
      <c r="B26" s="13" t="b">
        <f>AND('BASE DE DATOS'!$A26='Tablero Indicadores 3 Trimestre'!$G$2,IF('Tablero Indicadores 3 Trimestre'!$G$3="Primer Trimestre",OR('BASE DE DATOS'!$O26="Trimestral",'BASE DE DATOS'!$O26="Mensual"),IF('Tablero Indicadores 3 Trimestre'!$G$3="Segundo Trimestre",OR('BASE DE DATOS'!$O26="Trimestral",'BASE DE DATOS'!$O26="Mensual",'BASE DE DATOS'!$O26="Semestral"),IF('Tablero Indicadores 3 Trimestre'!$G$3="Tercer Trimestre",OR('BASE DE DATOS'!$O26="Trimestral",'BASE DE DATOS'!$O26="Mensual"),OR('BASE DE DATOS'!$O26="Trimestral",'BASE DE DATOS'!$O26="Mensual",'BASE DE DATOS'!$O26="Semestral",'BASE DE DATOS'!$O26="Anual")))))</f>
        <v>0</v>
      </c>
      <c r="C26" s="13" t="str">
        <f>IF(B26,COUNTIF($B$2:B26,TRUE()),"")</f>
        <v/>
      </c>
    </row>
    <row r="27" spans="1:3" x14ac:dyDescent="0.25">
      <c r="A27" s="13">
        <f t="shared" si="0"/>
        <v>880</v>
      </c>
      <c r="B27" s="13" t="b">
        <f>AND('BASE DE DATOS'!$A27='Tablero Indicadores 3 Trimestre'!$G$2,IF('Tablero Indicadores 3 Trimestre'!$G$3="Primer Trimestre",OR('BASE DE DATOS'!$O27="Trimestral",'BASE DE DATOS'!$O27="Mensual"),IF('Tablero Indicadores 3 Trimestre'!$G$3="Segundo Trimestre",OR('BASE DE DATOS'!$O27="Trimestral",'BASE DE DATOS'!$O27="Mensual",'BASE DE DATOS'!$O27="Semestral"),IF('Tablero Indicadores 3 Trimestre'!$G$3="Tercer Trimestre",OR('BASE DE DATOS'!$O27="Trimestral",'BASE DE DATOS'!$O27="Mensual"),OR('BASE DE DATOS'!$O27="Trimestral",'BASE DE DATOS'!$O27="Mensual",'BASE DE DATOS'!$O27="Semestral",'BASE DE DATOS'!$O27="Anual")))))</f>
        <v>0</v>
      </c>
      <c r="C27" s="13" t="str">
        <f>IF(B27,COUNTIF($B$2:B27,TRUE()),"")</f>
        <v/>
      </c>
    </row>
    <row r="28" spans="1:3" x14ac:dyDescent="0.25">
      <c r="A28" s="13">
        <f t="shared" si="0"/>
        <v>881</v>
      </c>
      <c r="B28" s="13" t="b">
        <f>AND('BASE DE DATOS'!$A28='Tablero Indicadores 3 Trimestre'!$G$2,IF('Tablero Indicadores 3 Trimestre'!$G$3="Primer Trimestre",OR('BASE DE DATOS'!$O28="Trimestral",'BASE DE DATOS'!$O28="Mensual"),IF('Tablero Indicadores 3 Trimestre'!$G$3="Segundo Trimestre",OR('BASE DE DATOS'!$O28="Trimestral",'BASE DE DATOS'!$O28="Mensual",'BASE DE DATOS'!$O28="Semestral"),IF('Tablero Indicadores 3 Trimestre'!$G$3="Tercer Trimestre",OR('BASE DE DATOS'!$O28="Trimestral",'BASE DE DATOS'!$O28="Mensual"),OR('BASE DE DATOS'!$O28="Trimestral",'BASE DE DATOS'!$O28="Mensual",'BASE DE DATOS'!$O28="Semestral",'BASE DE DATOS'!$O28="Anual")))))</f>
        <v>0</v>
      </c>
      <c r="C28" s="13" t="str">
        <f>IF(B28,COUNTIF($B$2:B28,TRUE()),"")</f>
        <v/>
      </c>
    </row>
    <row r="29" spans="1:3" x14ac:dyDescent="0.25">
      <c r="A29" s="13">
        <f t="shared" si="0"/>
        <v>882</v>
      </c>
      <c r="B29" s="13" t="b">
        <f>AND('BASE DE DATOS'!$A29='Tablero Indicadores 3 Trimestre'!$G$2,IF('Tablero Indicadores 3 Trimestre'!$G$3="Primer Trimestre",OR('BASE DE DATOS'!$O29="Trimestral",'BASE DE DATOS'!$O29="Mensual"),IF('Tablero Indicadores 3 Trimestre'!$G$3="Segundo Trimestre",OR('BASE DE DATOS'!$O29="Trimestral",'BASE DE DATOS'!$O29="Mensual",'BASE DE DATOS'!$O29="Semestral"),IF('Tablero Indicadores 3 Trimestre'!$G$3="Tercer Trimestre",OR('BASE DE DATOS'!$O29="Trimestral",'BASE DE DATOS'!$O29="Mensual"),OR('BASE DE DATOS'!$O29="Trimestral",'BASE DE DATOS'!$O29="Mensual",'BASE DE DATOS'!$O29="Semestral",'BASE DE DATOS'!$O29="Anual")))))</f>
        <v>0</v>
      </c>
      <c r="C29" s="13" t="str">
        <f>IF(B29,COUNTIF($B$2:B29,TRUE()),"")</f>
        <v/>
      </c>
    </row>
    <row r="30" spans="1:3" x14ac:dyDescent="0.25">
      <c r="A30" s="13">
        <f t="shared" si="0"/>
        <v>883</v>
      </c>
      <c r="B30" s="13" t="b">
        <f>AND('BASE DE DATOS'!$A30='Tablero Indicadores 3 Trimestre'!$G$2,IF('Tablero Indicadores 3 Trimestre'!$G$3="Primer Trimestre",OR('BASE DE DATOS'!$O30="Trimestral",'BASE DE DATOS'!$O30="Mensual"),IF('Tablero Indicadores 3 Trimestre'!$G$3="Segundo Trimestre",OR('BASE DE DATOS'!$O30="Trimestral",'BASE DE DATOS'!$O30="Mensual",'BASE DE DATOS'!$O30="Semestral"),IF('Tablero Indicadores 3 Trimestre'!$G$3="Tercer Trimestre",OR('BASE DE DATOS'!$O30="Trimestral",'BASE DE DATOS'!$O30="Mensual"),OR('BASE DE DATOS'!$O30="Trimestral",'BASE DE DATOS'!$O30="Mensual",'BASE DE DATOS'!$O30="Semestral",'BASE DE DATOS'!$O30="Anual")))))</f>
        <v>0</v>
      </c>
      <c r="C30" s="13" t="str">
        <f>IF(B30,COUNTIF($B$2:B30,TRUE()),"")</f>
        <v/>
      </c>
    </row>
    <row r="31" spans="1:3" x14ac:dyDescent="0.25">
      <c r="A31" s="13">
        <f t="shared" si="0"/>
        <v>884</v>
      </c>
      <c r="B31" s="13" t="b">
        <f>AND('BASE DE DATOS'!$A31='Tablero Indicadores 3 Trimestre'!$G$2,IF('Tablero Indicadores 3 Trimestre'!$G$3="Primer Trimestre",OR('BASE DE DATOS'!$O31="Trimestral",'BASE DE DATOS'!$O31="Mensual"),IF('Tablero Indicadores 3 Trimestre'!$G$3="Segundo Trimestre",OR('BASE DE DATOS'!$O31="Trimestral",'BASE DE DATOS'!$O31="Mensual",'BASE DE DATOS'!$O31="Semestral"),IF('Tablero Indicadores 3 Trimestre'!$G$3="Tercer Trimestre",OR('BASE DE DATOS'!$O31="Trimestral",'BASE DE DATOS'!$O31="Mensual"),OR('BASE DE DATOS'!$O31="Trimestral",'BASE DE DATOS'!$O31="Mensual",'BASE DE DATOS'!$O31="Semestral",'BASE DE DATOS'!$O31="Anual")))))</f>
        <v>0</v>
      </c>
      <c r="C31" s="13" t="str">
        <f>IF(B31,COUNTIF($B$2:B31,TRUE()),"")</f>
        <v/>
      </c>
    </row>
    <row r="32" spans="1:3" x14ac:dyDescent="0.25">
      <c r="A32" s="13" t="str">
        <f t="shared" si="0"/>
        <v/>
      </c>
      <c r="B32" s="13" t="b">
        <f>AND('BASE DE DATOS'!$A32='Tablero Indicadores 3 Trimestre'!$G$2,IF('Tablero Indicadores 3 Trimestre'!$G$3="Primer Trimestre",OR('BASE DE DATOS'!$O32="Trimestral",'BASE DE DATOS'!$O32="Mensual"),IF('Tablero Indicadores 3 Trimestre'!$G$3="Segundo Trimestre",OR('BASE DE DATOS'!$O32="Trimestral",'BASE DE DATOS'!$O32="Mensual",'BASE DE DATOS'!$O32="Semestral"),IF('Tablero Indicadores 3 Trimestre'!$G$3="Tercer Trimestre",OR('BASE DE DATOS'!$O32="Trimestral",'BASE DE DATOS'!$O32="Mensual"),OR('BASE DE DATOS'!$O32="Trimestral",'BASE DE DATOS'!$O32="Mensual",'BASE DE DATOS'!$O32="Semestral",'BASE DE DATOS'!$O32="Anual")))))</f>
        <v>0</v>
      </c>
      <c r="C32" s="13" t="str">
        <f>IF(B32,COUNTIF($B$2:B32,TRUE()),"")</f>
        <v/>
      </c>
    </row>
    <row r="33" spans="1:3" x14ac:dyDescent="0.25">
      <c r="A33" s="13" t="str">
        <f t="shared" si="0"/>
        <v/>
      </c>
      <c r="B33" s="13" t="b">
        <f>AND('BASE DE DATOS'!$A33='Tablero Indicadores 3 Trimestre'!$G$2,IF('Tablero Indicadores 3 Trimestre'!$G$3="Primer Trimestre",OR('BASE DE DATOS'!$O33="Trimestral",'BASE DE DATOS'!$O33="Mensual"),IF('Tablero Indicadores 3 Trimestre'!$G$3="Segundo Trimestre",OR('BASE DE DATOS'!$O33="Trimestral",'BASE DE DATOS'!$O33="Mensual",'BASE DE DATOS'!$O33="Semestral"),IF('Tablero Indicadores 3 Trimestre'!$G$3="Tercer Trimestre",OR('BASE DE DATOS'!$O33="Trimestral",'BASE DE DATOS'!$O33="Mensual"),OR('BASE DE DATOS'!$O33="Trimestral",'BASE DE DATOS'!$O33="Mensual",'BASE DE DATOS'!$O33="Semestral",'BASE DE DATOS'!$O33="Anual")))))</f>
        <v>0</v>
      </c>
      <c r="C33" s="13" t="str">
        <f>IF(B33,COUNTIF($B$2:B33,TRUE()),"")</f>
        <v/>
      </c>
    </row>
    <row r="34" spans="1:3" x14ac:dyDescent="0.25">
      <c r="A34" s="13" t="str">
        <f t="shared" ref="A34:A65" si="1">IFERROR(MATCH(ROW()-1,$C$2:$C$952,0)+1,"")</f>
        <v/>
      </c>
      <c r="B34" s="13" t="b">
        <f>AND('BASE DE DATOS'!$A34='Tablero Indicadores 3 Trimestre'!$G$2,IF('Tablero Indicadores 3 Trimestre'!$G$3="Primer Trimestre",OR('BASE DE DATOS'!$O34="Trimestral",'BASE DE DATOS'!$O34="Mensual"),IF('Tablero Indicadores 3 Trimestre'!$G$3="Segundo Trimestre",OR('BASE DE DATOS'!$O34="Trimestral",'BASE DE DATOS'!$O34="Mensual",'BASE DE DATOS'!$O34="Semestral"),IF('Tablero Indicadores 3 Trimestre'!$G$3="Tercer Trimestre",OR('BASE DE DATOS'!$O34="Trimestral",'BASE DE DATOS'!$O34="Mensual"),OR('BASE DE DATOS'!$O34="Trimestral",'BASE DE DATOS'!$O34="Mensual",'BASE DE DATOS'!$O34="Semestral",'BASE DE DATOS'!$O34="Anual")))))</f>
        <v>0</v>
      </c>
      <c r="C34" s="13" t="str">
        <f>IF(B34,COUNTIF($B$2:B34,TRUE()),"")</f>
        <v/>
      </c>
    </row>
    <row r="35" spans="1:3" x14ac:dyDescent="0.25">
      <c r="A35" s="13" t="str">
        <f t="shared" si="1"/>
        <v/>
      </c>
      <c r="B35" s="13" t="b">
        <f>AND('BASE DE DATOS'!$A35='Tablero Indicadores 3 Trimestre'!$G$2,IF('Tablero Indicadores 3 Trimestre'!$G$3="Primer Trimestre",OR('BASE DE DATOS'!$O35="Trimestral",'BASE DE DATOS'!$O35="Mensual"),IF('Tablero Indicadores 3 Trimestre'!$G$3="Segundo Trimestre",OR('BASE DE DATOS'!$O35="Trimestral",'BASE DE DATOS'!$O35="Mensual",'BASE DE DATOS'!$O35="Semestral"),IF('Tablero Indicadores 3 Trimestre'!$G$3="Tercer Trimestre",OR('BASE DE DATOS'!$O35="Trimestral",'BASE DE DATOS'!$O35="Mensual"),OR('BASE DE DATOS'!$O35="Trimestral",'BASE DE DATOS'!$O35="Mensual",'BASE DE DATOS'!$O35="Semestral",'BASE DE DATOS'!$O35="Anual")))))</f>
        <v>0</v>
      </c>
      <c r="C35" s="13" t="str">
        <f>IF(B35,COUNTIF($B$2:B35,TRUE()),"")</f>
        <v/>
      </c>
    </row>
    <row r="36" spans="1:3" x14ac:dyDescent="0.25">
      <c r="A36" s="13" t="str">
        <f t="shared" si="1"/>
        <v/>
      </c>
      <c r="B36" s="13" t="b">
        <f>AND('BASE DE DATOS'!$A36='Tablero Indicadores 3 Trimestre'!$G$2,IF('Tablero Indicadores 3 Trimestre'!$G$3="Primer Trimestre",OR('BASE DE DATOS'!$O36="Trimestral",'BASE DE DATOS'!$O36="Mensual"),IF('Tablero Indicadores 3 Trimestre'!$G$3="Segundo Trimestre",OR('BASE DE DATOS'!$O36="Trimestral",'BASE DE DATOS'!$O36="Mensual",'BASE DE DATOS'!$O36="Semestral"),IF('Tablero Indicadores 3 Trimestre'!$G$3="Tercer Trimestre",OR('BASE DE DATOS'!$O36="Trimestral",'BASE DE DATOS'!$O36="Mensual"),OR('BASE DE DATOS'!$O36="Trimestral",'BASE DE DATOS'!$O36="Mensual",'BASE DE DATOS'!$O36="Semestral",'BASE DE DATOS'!$O36="Anual")))))</f>
        <v>0</v>
      </c>
      <c r="C36" s="13" t="str">
        <f>IF(B36,COUNTIF($B$2:B36,TRUE()),"")</f>
        <v/>
      </c>
    </row>
    <row r="37" spans="1:3" x14ac:dyDescent="0.25">
      <c r="A37" s="13" t="str">
        <f t="shared" si="1"/>
        <v/>
      </c>
      <c r="B37" s="13" t="b">
        <f>AND('BASE DE DATOS'!$A37='Tablero Indicadores 3 Trimestre'!$G$2,IF('Tablero Indicadores 3 Trimestre'!$G$3="Primer Trimestre",OR('BASE DE DATOS'!$O37="Trimestral",'BASE DE DATOS'!$O37="Mensual"),IF('Tablero Indicadores 3 Trimestre'!$G$3="Segundo Trimestre",OR('BASE DE DATOS'!$O37="Trimestral",'BASE DE DATOS'!$O37="Mensual",'BASE DE DATOS'!$O37="Semestral"),IF('Tablero Indicadores 3 Trimestre'!$G$3="Tercer Trimestre",OR('BASE DE DATOS'!$O37="Trimestral",'BASE DE DATOS'!$O37="Mensual"),OR('BASE DE DATOS'!$O37="Trimestral",'BASE DE DATOS'!$O37="Mensual",'BASE DE DATOS'!$O37="Semestral",'BASE DE DATOS'!$O37="Anual")))))</f>
        <v>0</v>
      </c>
      <c r="C37" s="13" t="str">
        <f>IF(B37,COUNTIF($B$2:B37,TRUE()),"")</f>
        <v/>
      </c>
    </row>
    <row r="38" spans="1:3" x14ac:dyDescent="0.25">
      <c r="A38" s="13" t="str">
        <f t="shared" si="1"/>
        <v/>
      </c>
      <c r="B38" s="13" t="b">
        <f>AND('BASE DE DATOS'!$A38='Tablero Indicadores 3 Trimestre'!$G$2,IF('Tablero Indicadores 3 Trimestre'!$G$3="Primer Trimestre",OR('BASE DE DATOS'!$O38="Trimestral",'BASE DE DATOS'!$O38="Mensual"),IF('Tablero Indicadores 3 Trimestre'!$G$3="Segundo Trimestre",OR('BASE DE DATOS'!$O38="Trimestral",'BASE DE DATOS'!$O38="Mensual",'BASE DE DATOS'!$O38="Semestral"),IF('Tablero Indicadores 3 Trimestre'!$G$3="Tercer Trimestre",OR('BASE DE DATOS'!$O38="Trimestral",'BASE DE DATOS'!$O38="Mensual"),OR('BASE DE DATOS'!$O38="Trimestral",'BASE DE DATOS'!$O38="Mensual",'BASE DE DATOS'!$O38="Semestral",'BASE DE DATOS'!$O38="Anual")))))</f>
        <v>0</v>
      </c>
      <c r="C38" s="13" t="str">
        <f>IF(B38,COUNTIF($B$2:B38,TRUE()),"")</f>
        <v/>
      </c>
    </row>
    <row r="39" spans="1:3" x14ac:dyDescent="0.25">
      <c r="A39" s="13" t="str">
        <f t="shared" si="1"/>
        <v/>
      </c>
      <c r="B39" s="13" t="b">
        <f>AND('BASE DE DATOS'!$A39='Tablero Indicadores 3 Trimestre'!$G$2,IF('Tablero Indicadores 3 Trimestre'!$G$3="Primer Trimestre",OR('BASE DE DATOS'!$O39="Trimestral",'BASE DE DATOS'!$O39="Mensual"),IF('Tablero Indicadores 3 Trimestre'!$G$3="Segundo Trimestre",OR('BASE DE DATOS'!$O39="Trimestral",'BASE DE DATOS'!$O39="Mensual",'BASE DE DATOS'!$O39="Semestral"),IF('Tablero Indicadores 3 Trimestre'!$G$3="Tercer Trimestre",OR('BASE DE DATOS'!$O39="Trimestral",'BASE DE DATOS'!$O39="Mensual"),OR('BASE DE DATOS'!$O39="Trimestral",'BASE DE DATOS'!$O39="Mensual",'BASE DE DATOS'!$O39="Semestral",'BASE DE DATOS'!$O39="Anual")))))</f>
        <v>0</v>
      </c>
      <c r="C39" s="13" t="str">
        <f>IF(B39,COUNTIF($B$2:B39,TRUE()),"")</f>
        <v/>
      </c>
    </row>
    <row r="40" spans="1:3" x14ac:dyDescent="0.25">
      <c r="A40" s="13" t="str">
        <f t="shared" si="1"/>
        <v/>
      </c>
      <c r="B40" s="13" t="b">
        <f>AND('BASE DE DATOS'!$A40='Tablero Indicadores 3 Trimestre'!$G$2,IF('Tablero Indicadores 3 Trimestre'!$G$3="Primer Trimestre",OR('BASE DE DATOS'!$O40="Trimestral",'BASE DE DATOS'!$O40="Mensual"),IF('Tablero Indicadores 3 Trimestre'!$G$3="Segundo Trimestre",OR('BASE DE DATOS'!$O40="Trimestral",'BASE DE DATOS'!$O40="Mensual",'BASE DE DATOS'!$O40="Semestral"),IF('Tablero Indicadores 3 Trimestre'!$G$3="Tercer Trimestre",OR('BASE DE DATOS'!$O40="Trimestral",'BASE DE DATOS'!$O40="Mensual"),OR('BASE DE DATOS'!$O40="Trimestral",'BASE DE DATOS'!$O40="Mensual",'BASE DE DATOS'!$O40="Semestral",'BASE DE DATOS'!$O40="Anual")))))</f>
        <v>0</v>
      </c>
      <c r="C40" s="13" t="str">
        <f>IF(B40,COUNTIF($B$2:B40,TRUE()),"")</f>
        <v/>
      </c>
    </row>
    <row r="41" spans="1:3" x14ac:dyDescent="0.25">
      <c r="A41" s="13" t="str">
        <f t="shared" si="1"/>
        <v/>
      </c>
      <c r="B41" s="13" t="b">
        <f>AND('BASE DE DATOS'!$A41='Tablero Indicadores 3 Trimestre'!$G$2,IF('Tablero Indicadores 3 Trimestre'!$G$3="Primer Trimestre",OR('BASE DE DATOS'!$O41="Trimestral",'BASE DE DATOS'!$O41="Mensual"),IF('Tablero Indicadores 3 Trimestre'!$G$3="Segundo Trimestre",OR('BASE DE DATOS'!$O41="Trimestral",'BASE DE DATOS'!$O41="Mensual",'BASE DE DATOS'!$O41="Semestral"),IF('Tablero Indicadores 3 Trimestre'!$G$3="Tercer Trimestre",OR('BASE DE DATOS'!$O41="Trimestral",'BASE DE DATOS'!$O41="Mensual"),OR('BASE DE DATOS'!$O41="Trimestral",'BASE DE DATOS'!$O41="Mensual",'BASE DE DATOS'!$O41="Semestral",'BASE DE DATOS'!$O41="Anual")))))</f>
        <v>0</v>
      </c>
      <c r="C41" s="13" t="str">
        <f>IF(B41,COUNTIF($B$2:B41,TRUE()),"")</f>
        <v/>
      </c>
    </row>
    <row r="42" spans="1:3" x14ac:dyDescent="0.25">
      <c r="A42" s="13" t="str">
        <f t="shared" si="1"/>
        <v/>
      </c>
      <c r="B42" s="13" t="b">
        <f>AND('BASE DE DATOS'!$A42='Tablero Indicadores 3 Trimestre'!$G$2,IF('Tablero Indicadores 3 Trimestre'!$G$3="Primer Trimestre",OR('BASE DE DATOS'!$O42="Trimestral",'BASE DE DATOS'!$O42="Mensual"),IF('Tablero Indicadores 3 Trimestre'!$G$3="Segundo Trimestre",OR('BASE DE DATOS'!$O42="Trimestral",'BASE DE DATOS'!$O42="Mensual",'BASE DE DATOS'!$O42="Semestral"),IF('Tablero Indicadores 3 Trimestre'!$G$3="Tercer Trimestre",OR('BASE DE DATOS'!$O42="Trimestral",'BASE DE DATOS'!$O42="Mensual"),OR('BASE DE DATOS'!$O42="Trimestral",'BASE DE DATOS'!$O42="Mensual",'BASE DE DATOS'!$O42="Semestral",'BASE DE DATOS'!$O42="Anual")))))</f>
        <v>0</v>
      </c>
      <c r="C42" s="13" t="str">
        <f>IF(B42,COUNTIF($B$2:B42,TRUE()),"")</f>
        <v/>
      </c>
    </row>
    <row r="43" spans="1:3" x14ac:dyDescent="0.25">
      <c r="A43" s="13" t="str">
        <f t="shared" si="1"/>
        <v/>
      </c>
      <c r="B43" s="13" t="b">
        <f>AND('BASE DE DATOS'!$A43='Tablero Indicadores 3 Trimestre'!$G$2,IF('Tablero Indicadores 3 Trimestre'!$G$3="Primer Trimestre",OR('BASE DE DATOS'!$O43="Trimestral",'BASE DE DATOS'!$O43="Mensual"),IF('Tablero Indicadores 3 Trimestre'!$G$3="Segundo Trimestre",OR('BASE DE DATOS'!$O43="Trimestral",'BASE DE DATOS'!$O43="Mensual",'BASE DE DATOS'!$O43="Semestral"),IF('Tablero Indicadores 3 Trimestre'!$G$3="Tercer Trimestre",OR('BASE DE DATOS'!$O43="Trimestral",'BASE DE DATOS'!$O43="Mensual"),OR('BASE DE DATOS'!$O43="Trimestral",'BASE DE DATOS'!$O43="Mensual",'BASE DE DATOS'!$O43="Semestral",'BASE DE DATOS'!$O43="Anual")))))</f>
        <v>0</v>
      </c>
      <c r="C43" s="13" t="str">
        <f>IF(B43,COUNTIF($B$2:B43,TRUE()),"")</f>
        <v/>
      </c>
    </row>
    <row r="44" spans="1:3" x14ac:dyDescent="0.25">
      <c r="A44" s="13" t="str">
        <f t="shared" si="1"/>
        <v/>
      </c>
      <c r="B44" s="13" t="b">
        <f>AND('BASE DE DATOS'!$A44='Tablero Indicadores 3 Trimestre'!$G$2,IF('Tablero Indicadores 3 Trimestre'!$G$3="Primer Trimestre",OR('BASE DE DATOS'!$O44="Trimestral",'BASE DE DATOS'!$O44="Mensual"),IF('Tablero Indicadores 3 Trimestre'!$G$3="Segundo Trimestre",OR('BASE DE DATOS'!$O44="Trimestral",'BASE DE DATOS'!$O44="Mensual",'BASE DE DATOS'!$O44="Semestral"),IF('Tablero Indicadores 3 Trimestre'!$G$3="Tercer Trimestre",OR('BASE DE DATOS'!$O44="Trimestral",'BASE DE DATOS'!$O44="Mensual"),OR('BASE DE DATOS'!$O44="Trimestral",'BASE DE DATOS'!$O44="Mensual",'BASE DE DATOS'!$O44="Semestral",'BASE DE DATOS'!$O44="Anual")))))</f>
        <v>0</v>
      </c>
      <c r="C44" s="13" t="str">
        <f>IF(B44,COUNTIF($B$2:B44,TRUE()),"")</f>
        <v/>
      </c>
    </row>
    <row r="45" spans="1:3" x14ac:dyDescent="0.25">
      <c r="A45" s="13" t="str">
        <f t="shared" si="1"/>
        <v/>
      </c>
      <c r="B45" s="13" t="b">
        <f>AND('BASE DE DATOS'!$A45='Tablero Indicadores 3 Trimestre'!$G$2,IF('Tablero Indicadores 3 Trimestre'!$G$3="Primer Trimestre",OR('BASE DE DATOS'!$O45="Trimestral",'BASE DE DATOS'!$O45="Mensual"),IF('Tablero Indicadores 3 Trimestre'!$G$3="Segundo Trimestre",OR('BASE DE DATOS'!$O45="Trimestral",'BASE DE DATOS'!$O45="Mensual",'BASE DE DATOS'!$O45="Semestral"),IF('Tablero Indicadores 3 Trimestre'!$G$3="Tercer Trimestre",OR('BASE DE DATOS'!$O45="Trimestral",'BASE DE DATOS'!$O45="Mensual"),OR('BASE DE DATOS'!$O45="Trimestral",'BASE DE DATOS'!$O45="Mensual",'BASE DE DATOS'!$O45="Semestral",'BASE DE DATOS'!$O45="Anual")))))</f>
        <v>0</v>
      </c>
      <c r="C45" s="13" t="str">
        <f>IF(B45,COUNTIF($B$2:B45,TRUE()),"")</f>
        <v/>
      </c>
    </row>
    <row r="46" spans="1:3" x14ac:dyDescent="0.25">
      <c r="A46" s="13" t="str">
        <f t="shared" si="1"/>
        <v/>
      </c>
      <c r="B46" s="13" t="b">
        <f>AND('BASE DE DATOS'!$A46='Tablero Indicadores 3 Trimestre'!$G$2,IF('Tablero Indicadores 3 Trimestre'!$G$3="Primer Trimestre",OR('BASE DE DATOS'!$O46="Trimestral",'BASE DE DATOS'!$O46="Mensual"),IF('Tablero Indicadores 3 Trimestre'!$G$3="Segundo Trimestre",OR('BASE DE DATOS'!$O46="Trimestral",'BASE DE DATOS'!$O46="Mensual",'BASE DE DATOS'!$O46="Semestral"),IF('Tablero Indicadores 3 Trimestre'!$G$3="Tercer Trimestre",OR('BASE DE DATOS'!$O46="Trimestral",'BASE DE DATOS'!$O46="Mensual"),OR('BASE DE DATOS'!$O46="Trimestral",'BASE DE DATOS'!$O46="Mensual",'BASE DE DATOS'!$O46="Semestral",'BASE DE DATOS'!$O46="Anual")))))</f>
        <v>0</v>
      </c>
      <c r="C46" s="13" t="str">
        <f>IF(B46,COUNTIF($B$2:B46,TRUE()),"")</f>
        <v/>
      </c>
    </row>
    <row r="47" spans="1:3" x14ac:dyDescent="0.25">
      <c r="A47" s="13" t="str">
        <f t="shared" si="1"/>
        <v/>
      </c>
      <c r="B47" s="13" t="b">
        <f>AND('BASE DE DATOS'!$A47='Tablero Indicadores 3 Trimestre'!$G$2,IF('Tablero Indicadores 3 Trimestre'!$G$3="Primer Trimestre",OR('BASE DE DATOS'!$O47="Trimestral",'BASE DE DATOS'!$O47="Mensual"),IF('Tablero Indicadores 3 Trimestre'!$G$3="Segundo Trimestre",OR('BASE DE DATOS'!$O47="Trimestral",'BASE DE DATOS'!$O47="Mensual",'BASE DE DATOS'!$O47="Semestral"),IF('Tablero Indicadores 3 Trimestre'!$G$3="Tercer Trimestre",OR('BASE DE DATOS'!$O47="Trimestral",'BASE DE DATOS'!$O47="Mensual"),OR('BASE DE DATOS'!$O47="Trimestral",'BASE DE DATOS'!$O47="Mensual",'BASE DE DATOS'!$O47="Semestral",'BASE DE DATOS'!$O47="Anual")))))</f>
        <v>0</v>
      </c>
      <c r="C47" s="13" t="str">
        <f>IF(B47,COUNTIF($B$2:B47,TRUE()),"")</f>
        <v/>
      </c>
    </row>
    <row r="48" spans="1:3" x14ac:dyDescent="0.25">
      <c r="A48" s="13" t="str">
        <f t="shared" si="1"/>
        <v/>
      </c>
      <c r="B48" s="13" t="b">
        <f>AND('BASE DE DATOS'!$A48='Tablero Indicadores 3 Trimestre'!$G$2,IF('Tablero Indicadores 3 Trimestre'!$G$3="Primer Trimestre",OR('BASE DE DATOS'!$O48="Trimestral",'BASE DE DATOS'!$O48="Mensual"),IF('Tablero Indicadores 3 Trimestre'!$G$3="Segundo Trimestre",OR('BASE DE DATOS'!$O48="Trimestral",'BASE DE DATOS'!$O48="Mensual",'BASE DE DATOS'!$O48="Semestral"),IF('Tablero Indicadores 3 Trimestre'!$G$3="Tercer Trimestre",OR('BASE DE DATOS'!$O48="Trimestral",'BASE DE DATOS'!$O48="Mensual"),OR('BASE DE DATOS'!$O48="Trimestral",'BASE DE DATOS'!$O48="Mensual",'BASE DE DATOS'!$O48="Semestral",'BASE DE DATOS'!$O48="Anual")))))</f>
        <v>0</v>
      </c>
      <c r="C48" s="13" t="str">
        <f>IF(B48,COUNTIF($B$2:B48,TRUE()),"")</f>
        <v/>
      </c>
    </row>
    <row r="49" spans="1:3" x14ac:dyDescent="0.25">
      <c r="A49" s="13" t="str">
        <f t="shared" si="1"/>
        <v/>
      </c>
      <c r="B49" s="13" t="b">
        <f>AND('BASE DE DATOS'!$A49='Tablero Indicadores 3 Trimestre'!$G$2,IF('Tablero Indicadores 3 Trimestre'!$G$3="Primer Trimestre",OR('BASE DE DATOS'!$O49="Trimestral",'BASE DE DATOS'!$O49="Mensual"),IF('Tablero Indicadores 3 Trimestre'!$G$3="Segundo Trimestre",OR('BASE DE DATOS'!$O49="Trimestral",'BASE DE DATOS'!$O49="Mensual",'BASE DE DATOS'!$O49="Semestral"),IF('Tablero Indicadores 3 Trimestre'!$G$3="Tercer Trimestre",OR('BASE DE DATOS'!$O49="Trimestral",'BASE DE DATOS'!$O49="Mensual"),OR('BASE DE DATOS'!$O49="Trimestral",'BASE DE DATOS'!$O49="Mensual",'BASE DE DATOS'!$O49="Semestral",'BASE DE DATOS'!$O49="Anual")))))</f>
        <v>0</v>
      </c>
      <c r="C49" s="13" t="str">
        <f>IF(B49,COUNTIF($B$2:B49,TRUE()),"")</f>
        <v/>
      </c>
    </row>
    <row r="50" spans="1:3" x14ac:dyDescent="0.25">
      <c r="A50" s="13" t="str">
        <f t="shared" si="1"/>
        <v/>
      </c>
      <c r="B50" s="13" t="b">
        <f>AND('BASE DE DATOS'!$A50='Tablero Indicadores 3 Trimestre'!$G$2,IF('Tablero Indicadores 3 Trimestre'!$G$3="Primer Trimestre",OR('BASE DE DATOS'!$O50="Trimestral",'BASE DE DATOS'!$O50="Mensual"),IF('Tablero Indicadores 3 Trimestre'!$G$3="Segundo Trimestre",OR('BASE DE DATOS'!$O50="Trimestral",'BASE DE DATOS'!$O50="Mensual",'BASE DE DATOS'!$O50="Semestral"),IF('Tablero Indicadores 3 Trimestre'!$G$3="Tercer Trimestre",OR('BASE DE DATOS'!$O50="Trimestral",'BASE DE DATOS'!$O50="Mensual"),OR('BASE DE DATOS'!$O50="Trimestral",'BASE DE DATOS'!$O50="Mensual",'BASE DE DATOS'!$O50="Semestral",'BASE DE DATOS'!$O50="Anual")))))</f>
        <v>0</v>
      </c>
      <c r="C50" s="13" t="str">
        <f>IF(B50,COUNTIF($B$2:B50,TRUE()),"")</f>
        <v/>
      </c>
    </row>
    <row r="51" spans="1:3" x14ac:dyDescent="0.25">
      <c r="A51" s="13" t="str">
        <f t="shared" si="1"/>
        <v/>
      </c>
      <c r="B51" s="13" t="b">
        <f>AND('BASE DE DATOS'!$A51='Tablero Indicadores 3 Trimestre'!$G$2,IF('Tablero Indicadores 3 Trimestre'!$G$3="Primer Trimestre",OR('BASE DE DATOS'!$O51="Trimestral",'BASE DE DATOS'!$O51="Mensual"),IF('Tablero Indicadores 3 Trimestre'!$G$3="Segundo Trimestre",OR('BASE DE DATOS'!$O51="Trimestral",'BASE DE DATOS'!$O51="Mensual",'BASE DE DATOS'!$O51="Semestral"),IF('Tablero Indicadores 3 Trimestre'!$G$3="Tercer Trimestre",OR('BASE DE DATOS'!$O51="Trimestral",'BASE DE DATOS'!$O51="Mensual"),OR('BASE DE DATOS'!$O51="Trimestral",'BASE DE DATOS'!$O51="Mensual",'BASE DE DATOS'!$O51="Semestral",'BASE DE DATOS'!$O51="Anual")))))</f>
        <v>0</v>
      </c>
      <c r="C51" s="13" t="str">
        <f>IF(B51,COUNTIF($B$2:B51,TRUE()),"")</f>
        <v/>
      </c>
    </row>
    <row r="52" spans="1:3" x14ac:dyDescent="0.25">
      <c r="A52" s="13" t="str">
        <f t="shared" si="1"/>
        <v/>
      </c>
      <c r="B52" s="13" t="b">
        <f>AND('BASE DE DATOS'!$A52='Tablero Indicadores 3 Trimestre'!$G$2,IF('Tablero Indicadores 3 Trimestre'!$G$3="Primer Trimestre",OR('BASE DE DATOS'!$O52="Trimestral",'BASE DE DATOS'!$O52="Mensual"),IF('Tablero Indicadores 3 Trimestre'!$G$3="Segundo Trimestre",OR('BASE DE DATOS'!$O52="Trimestral",'BASE DE DATOS'!$O52="Mensual",'BASE DE DATOS'!$O52="Semestral"),IF('Tablero Indicadores 3 Trimestre'!$G$3="Tercer Trimestre",OR('BASE DE DATOS'!$O52="Trimestral",'BASE DE DATOS'!$O52="Mensual"),OR('BASE DE DATOS'!$O52="Trimestral",'BASE DE DATOS'!$O52="Mensual",'BASE DE DATOS'!$O52="Semestral",'BASE DE DATOS'!$O52="Anual")))))</f>
        <v>0</v>
      </c>
      <c r="C52" s="13" t="str">
        <f>IF(B52,COUNTIF($B$2:B52,TRUE()),"")</f>
        <v/>
      </c>
    </row>
    <row r="53" spans="1:3" x14ac:dyDescent="0.25">
      <c r="A53" s="13" t="str">
        <f t="shared" si="1"/>
        <v/>
      </c>
      <c r="B53" s="13" t="b">
        <f>AND('BASE DE DATOS'!$A53='Tablero Indicadores 3 Trimestre'!$G$2,IF('Tablero Indicadores 3 Trimestre'!$G$3="Primer Trimestre",OR('BASE DE DATOS'!$O53="Trimestral",'BASE DE DATOS'!$O53="Mensual"),IF('Tablero Indicadores 3 Trimestre'!$G$3="Segundo Trimestre",OR('BASE DE DATOS'!$O53="Trimestral",'BASE DE DATOS'!$O53="Mensual",'BASE DE DATOS'!$O53="Semestral"),IF('Tablero Indicadores 3 Trimestre'!$G$3="Tercer Trimestre",OR('BASE DE DATOS'!$O53="Trimestral",'BASE DE DATOS'!$O53="Mensual"),OR('BASE DE DATOS'!$O53="Trimestral",'BASE DE DATOS'!$O53="Mensual",'BASE DE DATOS'!$O53="Semestral",'BASE DE DATOS'!$O53="Anual")))))</f>
        <v>0</v>
      </c>
      <c r="C53" s="13" t="str">
        <f>IF(B53,COUNTIF($B$2:B53,TRUE()),"")</f>
        <v/>
      </c>
    </row>
    <row r="54" spans="1:3" x14ac:dyDescent="0.25">
      <c r="A54" s="13" t="str">
        <f t="shared" si="1"/>
        <v/>
      </c>
      <c r="B54" s="13" t="b">
        <f>AND('BASE DE DATOS'!$A54='Tablero Indicadores 3 Trimestre'!$G$2,IF('Tablero Indicadores 3 Trimestre'!$G$3="Primer Trimestre",OR('BASE DE DATOS'!$O54="Trimestral",'BASE DE DATOS'!$O54="Mensual"),IF('Tablero Indicadores 3 Trimestre'!$G$3="Segundo Trimestre",OR('BASE DE DATOS'!$O54="Trimestral",'BASE DE DATOS'!$O54="Mensual",'BASE DE DATOS'!$O54="Semestral"),IF('Tablero Indicadores 3 Trimestre'!$G$3="Tercer Trimestre",OR('BASE DE DATOS'!$O54="Trimestral",'BASE DE DATOS'!$O54="Mensual"),OR('BASE DE DATOS'!$O54="Trimestral",'BASE DE DATOS'!$O54="Mensual",'BASE DE DATOS'!$O54="Semestral",'BASE DE DATOS'!$O54="Anual")))))</f>
        <v>0</v>
      </c>
      <c r="C54" s="13" t="str">
        <f>IF(B54,COUNTIF($B$2:B54,TRUE()),"")</f>
        <v/>
      </c>
    </row>
    <row r="55" spans="1:3" x14ac:dyDescent="0.25">
      <c r="A55" s="13" t="str">
        <f t="shared" si="1"/>
        <v/>
      </c>
      <c r="B55" s="13" t="b">
        <f>AND('BASE DE DATOS'!$A55='Tablero Indicadores 3 Trimestre'!$G$2,IF('Tablero Indicadores 3 Trimestre'!$G$3="Primer Trimestre",OR('BASE DE DATOS'!$O55="Trimestral",'BASE DE DATOS'!$O55="Mensual"),IF('Tablero Indicadores 3 Trimestre'!$G$3="Segundo Trimestre",OR('BASE DE DATOS'!$O55="Trimestral",'BASE DE DATOS'!$O55="Mensual",'BASE DE DATOS'!$O55="Semestral"),IF('Tablero Indicadores 3 Trimestre'!$G$3="Tercer Trimestre",OR('BASE DE DATOS'!$O55="Trimestral",'BASE DE DATOS'!$O55="Mensual"),OR('BASE DE DATOS'!$O55="Trimestral",'BASE DE DATOS'!$O55="Mensual",'BASE DE DATOS'!$O55="Semestral",'BASE DE DATOS'!$O55="Anual")))))</f>
        <v>0</v>
      </c>
      <c r="C55" s="13" t="str">
        <f>IF(B55,COUNTIF($B$2:B55,TRUE()),"")</f>
        <v/>
      </c>
    </row>
    <row r="56" spans="1:3" x14ac:dyDescent="0.25">
      <c r="A56" s="13" t="str">
        <f t="shared" si="1"/>
        <v/>
      </c>
      <c r="B56" s="13" t="b">
        <f>AND('BASE DE DATOS'!$A56='Tablero Indicadores 3 Trimestre'!$G$2,IF('Tablero Indicadores 3 Trimestre'!$G$3="Primer Trimestre",OR('BASE DE DATOS'!$O56="Trimestral",'BASE DE DATOS'!$O56="Mensual"),IF('Tablero Indicadores 3 Trimestre'!$G$3="Segundo Trimestre",OR('BASE DE DATOS'!$O56="Trimestral",'BASE DE DATOS'!$O56="Mensual",'BASE DE DATOS'!$O56="Semestral"),IF('Tablero Indicadores 3 Trimestre'!$G$3="Tercer Trimestre",OR('BASE DE DATOS'!$O56="Trimestral",'BASE DE DATOS'!$O56="Mensual"),OR('BASE DE DATOS'!$O56="Trimestral",'BASE DE DATOS'!$O56="Mensual",'BASE DE DATOS'!$O56="Semestral",'BASE DE DATOS'!$O56="Anual")))))</f>
        <v>0</v>
      </c>
      <c r="C56" s="13" t="str">
        <f>IF(B56,COUNTIF($B$2:B56,TRUE()),"")</f>
        <v/>
      </c>
    </row>
    <row r="57" spans="1:3" x14ac:dyDescent="0.25">
      <c r="A57" s="13" t="str">
        <f t="shared" si="1"/>
        <v/>
      </c>
      <c r="B57" s="13" t="b">
        <f>AND('BASE DE DATOS'!$A57='Tablero Indicadores 3 Trimestre'!$G$2,IF('Tablero Indicadores 3 Trimestre'!$G$3="Primer Trimestre",OR('BASE DE DATOS'!$O57="Trimestral",'BASE DE DATOS'!$O57="Mensual"),IF('Tablero Indicadores 3 Trimestre'!$G$3="Segundo Trimestre",OR('BASE DE DATOS'!$O57="Trimestral",'BASE DE DATOS'!$O57="Mensual",'BASE DE DATOS'!$O57="Semestral"),IF('Tablero Indicadores 3 Trimestre'!$G$3="Tercer Trimestre",OR('BASE DE DATOS'!$O57="Trimestral",'BASE DE DATOS'!$O57="Mensual"),OR('BASE DE DATOS'!$O57="Trimestral",'BASE DE DATOS'!$O57="Mensual",'BASE DE DATOS'!$O57="Semestral",'BASE DE DATOS'!$O57="Anual")))))</f>
        <v>0</v>
      </c>
      <c r="C57" s="13" t="str">
        <f>IF(B57,COUNTIF($B$2:B57,TRUE()),"")</f>
        <v/>
      </c>
    </row>
    <row r="58" spans="1:3" x14ac:dyDescent="0.25">
      <c r="A58" s="13" t="str">
        <f t="shared" si="1"/>
        <v/>
      </c>
      <c r="B58" s="13" t="b">
        <f>AND('BASE DE DATOS'!$A58='Tablero Indicadores 3 Trimestre'!$G$2,IF('Tablero Indicadores 3 Trimestre'!$G$3="Primer Trimestre",OR('BASE DE DATOS'!$O58="Trimestral",'BASE DE DATOS'!$O58="Mensual"),IF('Tablero Indicadores 3 Trimestre'!$G$3="Segundo Trimestre",OR('BASE DE DATOS'!$O58="Trimestral",'BASE DE DATOS'!$O58="Mensual",'BASE DE DATOS'!$O58="Semestral"),IF('Tablero Indicadores 3 Trimestre'!$G$3="Tercer Trimestre",OR('BASE DE DATOS'!$O58="Trimestral",'BASE DE DATOS'!$O58="Mensual"),OR('BASE DE DATOS'!$O58="Trimestral",'BASE DE DATOS'!$O58="Mensual",'BASE DE DATOS'!$O58="Semestral",'BASE DE DATOS'!$O58="Anual")))))</f>
        <v>0</v>
      </c>
      <c r="C58" s="13" t="str">
        <f>IF(B58,COUNTIF($B$2:B58,TRUE()),"")</f>
        <v/>
      </c>
    </row>
    <row r="59" spans="1:3" x14ac:dyDescent="0.25">
      <c r="A59" s="13" t="str">
        <f t="shared" si="1"/>
        <v/>
      </c>
      <c r="B59" s="13" t="b">
        <f>AND('BASE DE DATOS'!$A59='Tablero Indicadores 3 Trimestre'!$G$2,IF('Tablero Indicadores 3 Trimestre'!$G$3="Primer Trimestre",OR('BASE DE DATOS'!$O59="Trimestral",'BASE DE DATOS'!$O59="Mensual"),IF('Tablero Indicadores 3 Trimestre'!$G$3="Segundo Trimestre",OR('BASE DE DATOS'!$O59="Trimestral",'BASE DE DATOS'!$O59="Mensual",'BASE DE DATOS'!$O59="Semestral"),IF('Tablero Indicadores 3 Trimestre'!$G$3="Tercer Trimestre",OR('BASE DE DATOS'!$O59="Trimestral",'BASE DE DATOS'!$O59="Mensual"),OR('BASE DE DATOS'!$O59="Trimestral",'BASE DE DATOS'!$O59="Mensual",'BASE DE DATOS'!$O59="Semestral",'BASE DE DATOS'!$O59="Anual")))))</f>
        <v>0</v>
      </c>
      <c r="C59" s="13" t="str">
        <f>IF(B59,COUNTIF($B$2:B59,TRUE()),"")</f>
        <v/>
      </c>
    </row>
    <row r="60" spans="1:3" x14ac:dyDescent="0.25">
      <c r="A60" s="13" t="str">
        <f t="shared" si="1"/>
        <v/>
      </c>
      <c r="B60" s="13" t="b">
        <f>AND('BASE DE DATOS'!$A60='Tablero Indicadores 3 Trimestre'!$G$2,IF('Tablero Indicadores 3 Trimestre'!$G$3="Primer Trimestre",OR('BASE DE DATOS'!$O60="Trimestral",'BASE DE DATOS'!$O60="Mensual"),IF('Tablero Indicadores 3 Trimestre'!$G$3="Segundo Trimestre",OR('BASE DE DATOS'!$O60="Trimestral",'BASE DE DATOS'!$O60="Mensual",'BASE DE DATOS'!$O60="Semestral"),IF('Tablero Indicadores 3 Trimestre'!$G$3="Tercer Trimestre",OR('BASE DE DATOS'!$O60="Trimestral",'BASE DE DATOS'!$O60="Mensual"),OR('BASE DE DATOS'!$O60="Trimestral",'BASE DE DATOS'!$O60="Mensual",'BASE DE DATOS'!$O60="Semestral",'BASE DE DATOS'!$O60="Anual")))))</f>
        <v>0</v>
      </c>
      <c r="C60" s="13" t="str">
        <f>IF(B60,COUNTIF($B$2:B60,TRUE()),"")</f>
        <v/>
      </c>
    </row>
    <row r="61" spans="1:3" x14ac:dyDescent="0.25">
      <c r="A61" s="13" t="str">
        <f t="shared" si="1"/>
        <v/>
      </c>
      <c r="B61" s="13" t="b">
        <f>AND('BASE DE DATOS'!$A61='Tablero Indicadores 3 Trimestre'!$G$2,IF('Tablero Indicadores 3 Trimestre'!$G$3="Primer Trimestre",OR('BASE DE DATOS'!$O61="Trimestral",'BASE DE DATOS'!$O61="Mensual"),IF('Tablero Indicadores 3 Trimestre'!$G$3="Segundo Trimestre",OR('BASE DE DATOS'!$O61="Trimestral",'BASE DE DATOS'!$O61="Mensual",'BASE DE DATOS'!$O61="Semestral"),IF('Tablero Indicadores 3 Trimestre'!$G$3="Tercer Trimestre",OR('BASE DE DATOS'!$O61="Trimestral",'BASE DE DATOS'!$O61="Mensual"),OR('BASE DE DATOS'!$O61="Trimestral",'BASE DE DATOS'!$O61="Mensual",'BASE DE DATOS'!$O61="Semestral",'BASE DE DATOS'!$O61="Anual")))))</f>
        <v>0</v>
      </c>
      <c r="C61" s="13" t="str">
        <f>IF(B61,COUNTIF($B$2:B61,TRUE()),"")</f>
        <v/>
      </c>
    </row>
    <row r="62" spans="1:3" x14ac:dyDescent="0.25">
      <c r="A62" s="13" t="str">
        <f t="shared" si="1"/>
        <v/>
      </c>
      <c r="B62" s="13" t="b">
        <f>AND('BASE DE DATOS'!$A62='Tablero Indicadores 3 Trimestre'!$G$2,IF('Tablero Indicadores 3 Trimestre'!$G$3="Primer Trimestre",OR('BASE DE DATOS'!$O62="Trimestral",'BASE DE DATOS'!$O62="Mensual"),IF('Tablero Indicadores 3 Trimestre'!$G$3="Segundo Trimestre",OR('BASE DE DATOS'!$O62="Trimestral",'BASE DE DATOS'!$O62="Mensual",'BASE DE DATOS'!$O62="Semestral"),IF('Tablero Indicadores 3 Trimestre'!$G$3="Tercer Trimestre",OR('BASE DE DATOS'!$O62="Trimestral",'BASE DE DATOS'!$O62="Mensual"),OR('BASE DE DATOS'!$O62="Trimestral",'BASE DE DATOS'!$O62="Mensual",'BASE DE DATOS'!$O62="Semestral",'BASE DE DATOS'!$O62="Anual")))))</f>
        <v>0</v>
      </c>
      <c r="C62" s="13" t="str">
        <f>IF(B62,COUNTIF($B$2:B62,TRUE()),"")</f>
        <v/>
      </c>
    </row>
    <row r="63" spans="1:3" x14ac:dyDescent="0.25">
      <c r="A63" s="13" t="str">
        <f t="shared" si="1"/>
        <v/>
      </c>
      <c r="B63" s="13" t="b">
        <f>AND('BASE DE DATOS'!$A63='Tablero Indicadores 3 Trimestre'!$G$2,IF('Tablero Indicadores 3 Trimestre'!$G$3="Primer Trimestre",OR('BASE DE DATOS'!$O63="Trimestral",'BASE DE DATOS'!$O63="Mensual"),IF('Tablero Indicadores 3 Trimestre'!$G$3="Segundo Trimestre",OR('BASE DE DATOS'!$O63="Trimestral",'BASE DE DATOS'!$O63="Mensual",'BASE DE DATOS'!$O63="Semestral"),IF('Tablero Indicadores 3 Trimestre'!$G$3="Tercer Trimestre",OR('BASE DE DATOS'!$O63="Trimestral",'BASE DE DATOS'!$O63="Mensual"),OR('BASE DE DATOS'!$O63="Trimestral",'BASE DE DATOS'!$O63="Mensual",'BASE DE DATOS'!$O63="Semestral",'BASE DE DATOS'!$O63="Anual")))))</f>
        <v>0</v>
      </c>
      <c r="C63" s="13" t="str">
        <f>IF(B63,COUNTIF($B$2:B63,TRUE()),"")</f>
        <v/>
      </c>
    </row>
    <row r="64" spans="1:3" x14ac:dyDescent="0.25">
      <c r="A64" s="13" t="str">
        <f t="shared" si="1"/>
        <v/>
      </c>
      <c r="B64" s="13" t="b">
        <f>AND('BASE DE DATOS'!$A64='Tablero Indicadores 3 Trimestre'!$G$2,IF('Tablero Indicadores 3 Trimestre'!$G$3="Primer Trimestre",OR('BASE DE DATOS'!$O64="Trimestral",'BASE DE DATOS'!$O64="Mensual"),IF('Tablero Indicadores 3 Trimestre'!$G$3="Segundo Trimestre",OR('BASE DE DATOS'!$O64="Trimestral",'BASE DE DATOS'!$O64="Mensual",'BASE DE DATOS'!$O64="Semestral"),IF('Tablero Indicadores 3 Trimestre'!$G$3="Tercer Trimestre",OR('BASE DE DATOS'!$O64="Trimestral",'BASE DE DATOS'!$O64="Mensual"),OR('BASE DE DATOS'!$O64="Trimestral",'BASE DE DATOS'!$O64="Mensual",'BASE DE DATOS'!$O64="Semestral",'BASE DE DATOS'!$O64="Anual")))))</f>
        <v>0</v>
      </c>
      <c r="C64" s="13" t="str">
        <f>IF(B64,COUNTIF($B$2:B64,TRUE()),"")</f>
        <v/>
      </c>
    </row>
    <row r="65" spans="1:3" x14ac:dyDescent="0.25">
      <c r="A65" s="13" t="str">
        <f t="shared" si="1"/>
        <v/>
      </c>
      <c r="B65" s="13" t="b">
        <f>AND('BASE DE DATOS'!$A65='Tablero Indicadores 3 Trimestre'!$G$2,IF('Tablero Indicadores 3 Trimestre'!$G$3="Primer Trimestre",OR('BASE DE DATOS'!$O65="Trimestral",'BASE DE DATOS'!$O65="Mensual"),IF('Tablero Indicadores 3 Trimestre'!$G$3="Segundo Trimestre",OR('BASE DE DATOS'!$O65="Trimestral",'BASE DE DATOS'!$O65="Mensual",'BASE DE DATOS'!$O65="Semestral"),IF('Tablero Indicadores 3 Trimestre'!$G$3="Tercer Trimestre",OR('BASE DE DATOS'!$O65="Trimestral",'BASE DE DATOS'!$O65="Mensual"),OR('BASE DE DATOS'!$O65="Trimestral",'BASE DE DATOS'!$O65="Mensual",'BASE DE DATOS'!$O65="Semestral",'BASE DE DATOS'!$O65="Anual")))))</f>
        <v>0</v>
      </c>
      <c r="C65" s="13" t="str">
        <f>IF(B65,COUNTIF($B$2:B65,TRUE()),"")</f>
        <v/>
      </c>
    </row>
    <row r="66" spans="1:3" x14ac:dyDescent="0.25">
      <c r="A66" s="13" t="str">
        <f t="shared" ref="A66:A97" si="2">IFERROR(MATCH(ROW()-1,$C$2:$C$952,0)+1,"")</f>
        <v/>
      </c>
      <c r="B66" s="13" t="b">
        <f>AND('BASE DE DATOS'!$A66='Tablero Indicadores 3 Trimestre'!$G$2,IF('Tablero Indicadores 3 Trimestre'!$G$3="Primer Trimestre",OR('BASE DE DATOS'!$O66="Trimestral",'BASE DE DATOS'!$O66="Mensual"),IF('Tablero Indicadores 3 Trimestre'!$G$3="Segundo Trimestre",OR('BASE DE DATOS'!$O66="Trimestral",'BASE DE DATOS'!$O66="Mensual",'BASE DE DATOS'!$O66="Semestral"),IF('Tablero Indicadores 3 Trimestre'!$G$3="Tercer Trimestre",OR('BASE DE DATOS'!$O66="Trimestral",'BASE DE DATOS'!$O66="Mensual"),OR('BASE DE DATOS'!$O66="Trimestral",'BASE DE DATOS'!$O66="Mensual",'BASE DE DATOS'!$O66="Semestral",'BASE DE DATOS'!$O66="Anual")))))</f>
        <v>0</v>
      </c>
      <c r="C66" s="13" t="str">
        <f>IF(B66,COUNTIF($B$2:B66,TRUE()),"")</f>
        <v/>
      </c>
    </row>
    <row r="67" spans="1:3" x14ac:dyDescent="0.25">
      <c r="A67" s="13" t="str">
        <f t="shared" si="2"/>
        <v/>
      </c>
      <c r="B67" s="13" t="b">
        <f>AND('BASE DE DATOS'!$A67='Tablero Indicadores 3 Trimestre'!$G$2,IF('Tablero Indicadores 3 Trimestre'!$G$3="Primer Trimestre",OR('BASE DE DATOS'!$O67="Trimestral",'BASE DE DATOS'!$O67="Mensual"),IF('Tablero Indicadores 3 Trimestre'!$G$3="Segundo Trimestre",OR('BASE DE DATOS'!$O67="Trimestral",'BASE DE DATOS'!$O67="Mensual",'BASE DE DATOS'!$O67="Semestral"),IF('Tablero Indicadores 3 Trimestre'!$G$3="Tercer Trimestre",OR('BASE DE DATOS'!$O67="Trimestral",'BASE DE DATOS'!$O67="Mensual"),OR('BASE DE DATOS'!$O67="Trimestral",'BASE DE DATOS'!$O67="Mensual",'BASE DE DATOS'!$O67="Semestral",'BASE DE DATOS'!$O67="Anual")))))</f>
        <v>0</v>
      </c>
      <c r="C67" s="13" t="str">
        <f>IF(B67,COUNTIF($B$2:B67,TRUE()),"")</f>
        <v/>
      </c>
    </row>
    <row r="68" spans="1:3" x14ac:dyDescent="0.25">
      <c r="A68" s="13" t="str">
        <f t="shared" si="2"/>
        <v/>
      </c>
      <c r="B68" s="13" t="b">
        <f>AND('BASE DE DATOS'!$A68='Tablero Indicadores 3 Trimestre'!$G$2,IF('Tablero Indicadores 3 Trimestre'!$G$3="Primer Trimestre",OR('BASE DE DATOS'!$O68="Trimestral",'BASE DE DATOS'!$O68="Mensual"),IF('Tablero Indicadores 3 Trimestre'!$G$3="Segundo Trimestre",OR('BASE DE DATOS'!$O68="Trimestral",'BASE DE DATOS'!$O68="Mensual",'BASE DE DATOS'!$O68="Semestral"),IF('Tablero Indicadores 3 Trimestre'!$G$3="Tercer Trimestre",OR('BASE DE DATOS'!$O68="Trimestral",'BASE DE DATOS'!$O68="Mensual"),OR('BASE DE DATOS'!$O68="Trimestral",'BASE DE DATOS'!$O68="Mensual",'BASE DE DATOS'!$O68="Semestral",'BASE DE DATOS'!$O68="Anual")))))</f>
        <v>0</v>
      </c>
      <c r="C68" s="13" t="str">
        <f>IF(B68,COUNTIF($B$2:B68,TRUE()),"")</f>
        <v/>
      </c>
    </row>
    <row r="69" spans="1:3" x14ac:dyDescent="0.25">
      <c r="A69" s="13" t="str">
        <f t="shared" si="2"/>
        <v/>
      </c>
      <c r="B69" s="13" t="b">
        <f>AND('BASE DE DATOS'!$A69='Tablero Indicadores 3 Trimestre'!$G$2,IF('Tablero Indicadores 3 Trimestre'!$G$3="Primer Trimestre",OR('BASE DE DATOS'!$O69="Trimestral",'BASE DE DATOS'!$O69="Mensual"),IF('Tablero Indicadores 3 Trimestre'!$G$3="Segundo Trimestre",OR('BASE DE DATOS'!$O69="Trimestral",'BASE DE DATOS'!$O69="Mensual",'BASE DE DATOS'!$O69="Semestral"),IF('Tablero Indicadores 3 Trimestre'!$G$3="Tercer Trimestre",OR('BASE DE DATOS'!$O69="Trimestral",'BASE DE DATOS'!$O69="Mensual"),OR('BASE DE DATOS'!$O69="Trimestral",'BASE DE DATOS'!$O69="Mensual",'BASE DE DATOS'!$O69="Semestral",'BASE DE DATOS'!$O69="Anual")))))</f>
        <v>0</v>
      </c>
      <c r="C69" s="13" t="str">
        <f>IF(B69,COUNTIF($B$2:B69,TRUE()),"")</f>
        <v/>
      </c>
    </row>
    <row r="70" spans="1:3" x14ac:dyDescent="0.25">
      <c r="A70" s="13" t="str">
        <f t="shared" si="2"/>
        <v/>
      </c>
      <c r="B70" s="13" t="b">
        <f>AND('BASE DE DATOS'!$A70='Tablero Indicadores 3 Trimestre'!$G$2,IF('Tablero Indicadores 3 Trimestre'!$G$3="Primer Trimestre",OR('BASE DE DATOS'!$O70="Trimestral",'BASE DE DATOS'!$O70="Mensual"),IF('Tablero Indicadores 3 Trimestre'!$G$3="Segundo Trimestre",OR('BASE DE DATOS'!$O70="Trimestral",'BASE DE DATOS'!$O70="Mensual",'BASE DE DATOS'!$O70="Semestral"),IF('Tablero Indicadores 3 Trimestre'!$G$3="Tercer Trimestre",OR('BASE DE DATOS'!$O70="Trimestral",'BASE DE DATOS'!$O70="Mensual"),OR('BASE DE DATOS'!$O70="Trimestral",'BASE DE DATOS'!$O70="Mensual",'BASE DE DATOS'!$O70="Semestral",'BASE DE DATOS'!$O70="Anual")))))</f>
        <v>0</v>
      </c>
      <c r="C70" s="13" t="str">
        <f>IF(B70,COUNTIF($B$2:B70,TRUE()),"")</f>
        <v/>
      </c>
    </row>
    <row r="71" spans="1:3" x14ac:dyDescent="0.25">
      <c r="A71" s="13" t="str">
        <f t="shared" si="2"/>
        <v/>
      </c>
      <c r="B71" s="13" t="b">
        <f>AND('BASE DE DATOS'!$A71='Tablero Indicadores 3 Trimestre'!$G$2,IF('Tablero Indicadores 3 Trimestre'!$G$3="Primer Trimestre",OR('BASE DE DATOS'!$O71="Trimestral",'BASE DE DATOS'!$O71="Mensual"),IF('Tablero Indicadores 3 Trimestre'!$G$3="Segundo Trimestre",OR('BASE DE DATOS'!$O71="Trimestral",'BASE DE DATOS'!$O71="Mensual",'BASE DE DATOS'!$O71="Semestral"),IF('Tablero Indicadores 3 Trimestre'!$G$3="Tercer Trimestre",OR('BASE DE DATOS'!$O71="Trimestral",'BASE DE DATOS'!$O71="Mensual"),OR('BASE DE DATOS'!$O71="Trimestral",'BASE DE DATOS'!$O71="Mensual",'BASE DE DATOS'!$O71="Semestral",'BASE DE DATOS'!$O71="Anual")))))</f>
        <v>0</v>
      </c>
      <c r="C71" s="13" t="str">
        <f>IF(B71,COUNTIF($B$2:B71,TRUE()),"")</f>
        <v/>
      </c>
    </row>
    <row r="72" spans="1:3" x14ac:dyDescent="0.25">
      <c r="A72" s="13" t="str">
        <f t="shared" si="2"/>
        <v/>
      </c>
      <c r="B72" s="13" t="b">
        <f>AND('BASE DE DATOS'!$A72='Tablero Indicadores 3 Trimestre'!$G$2,IF('Tablero Indicadores 3 Trimestre'!$G$3="Primer Trimestre",OR('BASE DE DATOS'!$O72="Trimestral",'BASE DE DATOS'!$O72="Mensual"),IF('Tablero Indicadores 3 Trimestre'!$G$3="Segundo Trimestre",OR('BASE DE DATOS'!$O72="Trimestral",'BASE DE DATOS'!$O72="Mensual",'BASE DE DATOS'!$O72="Semestral"),IF('Tablero Indicadores 3 Trimestre'!$G$3="Tercer Trimestre",OR('BASE DE DATOS'!$O72="Trimestral",'BASE DE DATOS'!$O72="Mensual"),OR('BASE DE DATOS'!$O72="Trimestral",'BASE DE DATOS'!$O72="Mensual",'BASE DE DATOS'!$O72="Semestral",'BASE DE DATOS'!$O72="Anual")))))</f>
        <v>0</v>
      </c>
      <c r="C72" s="13" t="str">
        <f>IF(B72,COUNTIF($B$2:B72,TRUE()),"")</f>
        <v/>
      </c>
    </row>
    <row r="73" spans="1:3" x14ac:dyDescent="0.25">
      <c r="A73" s="13" t="str">
        <f t="shared" si="2"/>
        <v/>
      </c>
      <c r="B73" s="13" t="b">
        <f>AND('BASE DE DATOS'!$A73='Tablero Indicadores 3 Trimestre'!$G$2,IF('Tablero Indicadores 3 Trimestre'!$G$3="Primer Trimestre",OR('BASE DE DATOS'!$O73="Trimestral",'BASE DE DATOS'!$O73="Mensual"),IF('Tablero Indicadores 3 Trimestre'!$G$3="Segundo Trimestre",OR('BASE DE DATOS'!$O73="Trimestral",'BASE DE DATOS'!$O73="Mensual",'BASE DE DATOS'!$O73="Semestral"),IF('Tablero Indicadores 3 Trimestre'!$G$3="Tercer Trimestre",OR('BASE DE DATOS'!$O73="Trimestral",'BASE DE DATOS'!$O73="Mensual"),OR('BASE DE DATOS'!$O73="Trimestral",'BASE DE DATOS'!$O73="Mensual",'BASE DE DATOS'!$O73="Semestral",'BASE DE DATOS'!$O73="Anual")))))</f>
        <v>0</v>
      </c>
      <c r="C73" s="13" t="str">
        <f>IF(B73,COUNTIF($B$2:B73,TRUE()),"")</f>
        <v/>
      </c>
    </row>
    <row r="74" spans="1:3" x14ac:dyDescent="0.25">
      <c r="A74" s="13" t="str">
        <f t="shared" si="2"/>
        <v/>
      </c>
      <c r="B74" s="13" t="b">
        <f>AND('BASE DE DATOS'!$A74='Tablero Indicadores 3 Trimestre'!$G$2,IF('Tablero Indicadores 3 Trimestre'!$G$3="Primer Trimestre",OR('BASE DE DATOS'!$O74="Trimestral",'BASE DE DATOS'!$O74="Mensual"),IF('Tablero Indicadores 3 Trimestre'!$G$3="Segundo Trimestre",OR('BASE DE DATOS'!$O74="Trimestral",'BASE DE DATOS'!$O74="Mensual",'BASE DE DATOS'!$O74="Semestral"),IF('Tablero Indicadores 3 Trimestre'!$G$3="Tercer Trimestre",OR('BASE DE DATOS'!$O74="Trimestral",'BASE DE DATOS'!$O74="Mensual"),OR('BASE DE DATOS'!$O74="Trimestral",'BASE DE DATOS'!$O74="Mensual",'BASE DE DATOS'!$O74="Semestral",'BASE DE DATOS'!$O74="Anual")))))</f>
        <v>0</v>
      </c>
      <c r="C74" s="13" t="str">
        <f>IF(B74,COUNTIF($B$2:B74,TRUE()),"")</f>
        <v/>
      </c>
    </row>
    <row r="75" spans="1:3" x14ac:dyDescent="0.25">
      <c r="A75" s="13" t="str">
        <f t="shared" si="2"/>
        <v/>
      </c>
      <c r="B75" s="13" t="b">
        <f>AND('BASE DE DATOS'!$A75='Tablero Indicadores 3 Trimestre'!$G$2,IF('Tablero Indicadores 3 Trimestre'!$G$3="Primer Trimestre",OR('BASE DE DATOS'!$O75="Trimestral",'BASE DE DATOS'!$O75="Mensual"),IF('Tablero Indicadores 3 Trimestre'!$G$3="Segundo Trimestre",OR('BASE DE DATOS'!$O75="Trimestral",'BASE DE DATOS'!$O75="Mensual",'BASE DE DATOS'!$O75="Semestral"),IF('Tablero Indicadores 3 Trimestre'!$G$3="Tercer Trimestre",OR('BASE DE DATOS'!$O75="Trimestral",'BASE DE DATOS'!$O75="Mensual"),OR('BASE DE DATOS'!$O75="Trimestral",'BASE DE DATOS'!$O75="Mensual",'BASE DE DATOS'!$O75="Semestral",'BASE DE DATOS'!$O75="Anual")))))</f>
        <v>0</v>
      </c>
      <c r="C75" s="13" t="str">
        <f>IF(B75,COUNTIF($B$2:B75,TRUE()),"")</f>
        <v/>
      </c>
    </row>
    <row r="76" spans="1:3" x14ac:dyDescent="0.25">
      <c r="A76" s="13" t="str">
        <f t="shared" si="2"/>
        <v/>
      </c>
      <c r="B76" s="13" t="b">
        <f>AND('BASE DE DATOS'!$A76='Tablero Indicadores 3 Trimestre'!$G$2,IF('Tablero Indicadores 3 Trimestre'!$G$3="Primer Trimestre",OR('BASE DE DATOS'!$O76="Trimestral",'BASE DE DATOS'!$O76="Mensual"),IF('Tablero Indicadores 3 Trimestre'!$G$3="Segundo Trimestre",OR('BASE DE DATOS'!$O76="Trimestral",'BASE DE DATOS'!$O76="Mensual",'BASE DE DATOS'!$O76="Semestral"),IF('Tablero Indicadores 3 Trimestre'!$G$3="Tercer Trimestre",OR('BASE DE DATOS'!$O76="Trimestral",'BASE DE DATOS'!$O76="Mensual"),OR('BASE DE DATOS'!$O76="Trimestral",'BASE DE DATOS'!$O76="Mensual",'BASE DE DATOS'!$O76="Semestral",'BASE DE DATOS'!$O76="Anual")))))</f>
        <v>0</v>
      </c>
      <c r="C76" s="13" t="str">
        <f>IF(B76,COUNTIF($B$2:B76,TRUE()),"")</f>
        <v/>
      </c>
    </row>
    <row r="77" spans="1:3" x14ac:dyDescent="0.25">
      <c r="A77" s="13" t="str">
        <f t="shared" si="2"/>
        <v/>
      </c>
      <c r="B77" s="13" t="b">
        <f>AND('BASE DE DATOS'!$A77='Tablero Indicadores 3 Trimestre'!$G$2,IF('Tablero Indicadores 3 Trimestre'!$G$3="Primer Trimestre",OR('BASE DE DATOS'!$O77="Trimestral",'BASE DE DATOS'!$O77="Mensual"),IF('Tablero Indicadores 3 Trimestre'!$G$3="Segundo Trimestre",OR('BASE DE DATOS'!$O77="Trimestral",'BASE DE DATOS'!$O77="Mensual",'BASE DE DATOS'!$O77="Semestral"),IF('Tablero Indicadores 3 Trimestre'!$G$3="Tercer Trimestre",OR('BASE DE DATOS'!$O77="Trimestral",'BASE DE DATOS'!$O77="Mensual"),OR('BASE DE DATOS'!$O77="Trimestral",'BASE DE DATOS'!$O77="Mensual",'BASE DE DATOS'!$O77="Semestral",'BASE DE DATOS'!$O77="Anual")))))</f>
        <v>0</v>
      </c>
      <c r="C77" s="13" t="str">
        <f>IF(B77,COUNTIF($B$2:B77,TRUE()),"")</f>
        <v/>
      </c>
    </row>
    <row r="78" spans="1:3" x14ac:dyDescent="0.25">
      <c r="A78" s="13" t="str">
        <f t="shared" si="2"/>
        <v/>
      </c>
      <c r="B78" s="13" t="b">
        <f>AND('BASE DE DATOS'!$A78='Tablero Indicadores 3 Trimestre'!$G$2,IF('Tablero Indicadores 3 Trimestre'!$G$3="Primer Trimestre",OR('BASE DE DATOS'!$O78="Trimestral",'BASE DE DATOS'!$O78="Mensual"),IF('Tablero Indicadores 3 Trimestre'!$G$3="Segundo Trimestre",OR('BASE DE DATOS'!$O78="Trimestral",'BASE DE DATOS'!$O78="Mensual",'BASE DE DATOS'!$O78="Semestral"),IF('Tablero Indicadores 3 Trimestre'!$G$3="Tercer Trimestre",OR('BASE DE DATOS'!$O78="Trimestral",'BASE DE DATOS'!$O78="Mensual"),OR('BASE DE DATOS'!$O78="Trimestral",'BASE DE DATOS'!$O78="Mensual",'BASE DE DATOS'!$O78="Semestral",'BASE DE DATOS'!$O78="Anual")))))</f>
        <v>0</v>
      </c>
      <c r="C78" s="13" t="str">
        <f>IF(B78,COUNTIF($B$2:B78,TRUE()),"")</f>
        <v/>
      </c>
    </row>
    <row r="79" spans="1:3" x14ac:dyDescent="0.25">
      <c r="A79" s="13" t="str">
        <f t="shared" si="2"/>
        <v/>
      </c>
      <c r="B79" s="13" t="b">
        <f>AND('BASE DE DATOS'!$A79='Tablero Indicadores 3 Trimestre'!$G$2,IF('Tablero Indicadores 3 Trimestre'!$G$3="Primer Trimestre",OR('BASE DE DATOS'!$O79="Trimestral",'BASE DE DATOS'!$O79="Mensual"),IF('Tablero Indicadores 3 Trimestre'!$G$3="Segundo Trimestre",OR('BASE DE DATOS'!$O79="Trimestral",'BASE DE DATOS'!$O79="Mensual",'BASE DE DATOS'!$O79="Semestral"),IF('Tablero Indicadores 3 Trimestre'!$G$3="Tercer Trimestre",OR('BASE DE DATOS'!$O79="Trimestral",'BASE DE DATOS'!$O79="Mensual"),OR('BASE DE DATOS'!$O79="Trimestral",'BASE DE DATOS'!$O79="Mensual",'BASE DE DATOS'!$O79="Semestral",'BASE DE DATOS'!$O79="Anual")))))</f>
        <v>0</v>
      </c>
      <c r="C79" s="13" t="str">
        <f>IF(B79,COUNTIF($B$2:B79,TRUE()),"")</f>
        <v/>
      </c>
    </row>
    <row r="80" spans="1:3" x14ac:dyDescent="0.25">
      <c r="A80" s="13" t="str">
        <f t="shared" si="2"/>
        <v/>
      </c>
      <c r="B80" s="13" t="b">
        <f>AND('BASE DE DATOS'!$A80='Tablero Indicadores 3 Trimestre'!$G$2,IF('Tablero Indicadores 3 Trimestre'!$G$3="Primer Trimestre",OR('BASE DE DATOS'!$O80="Trimestral",'BASE DE DATOS'!$O80="Mensual"),IF('Tablero Indicadores 3 Trimestre'!$G$3="Segundo Trimestre",OR('BASE DE DATOS'!$O80="Trimestral",'BASE DE DATOS'!$O80="Mensual",'BASE DE DATOS'!$O80="Semestral"),IF('Tablero Indicadores 3 Trimestre'!$G$3="Tercer Trimestre",OR('BASE DE DATOS'!$O80="Trimestral",'BASE DE DATOS'!$O80="Mensual"),OR('BASE DE DATOS'!$O80="Trimestral",'BASE DE DATOS'!$O80="Mensual",'BASE DE DATOS'!$O80="Semestral",'BASE DE DATOS'!$O80="Anual")))))</f>
        <v>0</v>
      </c>
      <c r="C80" s="13" t="str">
        <f>IF(B80,COUNTIF($B$2:B80,TRUE()),"")</f>
        <v/>
      </c>
    </row>
    <row r="81" spans="1:3" x14ac:dyDescent="0.25">
      <c r="A81" s="13" t="str">
        <f t="shared" si="2"/>
        <v/>
      </c>
      <c r="B81" s="13" t="b">
        <f>AND('BASE DE DATOS'!$A81='Tablero Indicadores 3 Trimestre'!$G$2,IF('Tablero Indicadores 3 Trimestre'!$G$3="Primer Trimestre",OR('BASE DE DATOS'!$O81="Trimestral",'BASE DE DATOS'!$O81="Mensual"),IF('Tablero Indicadores 3 Trimestre'!$G$3="Segundo Trimestre",OR('BASE DE DATOS'!$O81="Trimestral",'BASE DE DATOS'!$O81="Mensual",'BASE DE DATOS'!$O81="Semestral"),IF('Tablero Indicadores 3 Trimestre'!$G$3="Tercer Trimestre",OR('BASE DE DATOS'!$O81="Trimestral",'BASE DE DATOS'!$O81="Mensual"),OR('BASE DE DATOS'!$O81="Trimestral",'BASE DE DATOS'!$O81="Mensual",'BASE DE DATOS'!$O81="Semestral",'BASE DE DATOS'!$O81="Anual")))))</f>
        <v>0</v>
      </c>
      <c r="C81" s="13" t="str">
        <f>IF(B81,COUNTIF($B$2:B81,TRUE()),"")</f>
        <v/>
      </c>
    </row>
    <row r="82" spans="1:3" x14ac:dyDescent="0.25">
      <c r="A82" s="13" t="str">
        <f t="shared" si="2"/>
        <v/>
      </c>
      <c r="B82" s="13" t="b">
        <f>AND('BASE DE DATOS'!$A82='Tablero Indicadores 3 Trimestre'!$G$2,IF('Tablero Indicadores 3 Trimestre'!$G$3="Primer Trimestre",OR('BASE DE DATOS'!$O82="Trimestral",'BASE DE DATOS'!$O82="Mensual"),IF('Tablero Indicadores 3 Trimestre'!$G$3="Segundo Trimestre",OR('BASE DE DATOS'!$O82="Trimestral",'BASE DE DATOS'!$O82="Mensual",'BASE DE DATOS'!$O82="Semestral"),IF('Tablero Indicadores 3 Trimestre'!$G$3="Tercer Trimestre",OR('BASE DE DATOS'!$O82="Trimestral",'BASE DE DATOS'!$O82="Mensual"),OR('BASE DE DATOS'!$O82="Trimestral",'BASE DE DATOS'!$O82="Mensual",'BASE DE DATOS'!$O82="Semestral",'BASE DE DATOS'!$O82="Anual")))))</f>
        <v>0</v>
      </c>
      <c r="C82" s="13" t="str">
        <f>IF(B82,COUNTIF($B$2:B82,TRUE()),"")</f>
        <v/>
      </c>
    </row>
    <row r="83" spans="1:3" x14ac:dyDescent="0.25">
      <c r="A83" s="13" t="str">
        <f t="shared" si="2"/>
        <v/>
      </c>
      <c r="B83" s="13" t="b">
        <f>AND('BASE DE DATOS'!$A83='Tablero Indicadores 3 Trimestre'!$G$2,IF('Tablero Indicadores 3 Trimestre'!$G$3="Primer Trimestre",OR('BASE DE DATOS'!$O83="Trimestral",'BASE DE DATOS'!$O83="Mensual"),IF('Tablero Indicadores 3 Trimestre'!$G$3="Segundo Trimestre",OR('BASE DE DATOS'!$O83="Trimestral",'BASE DE DATOS'!$O83="Mensual",'BASE DE DATOS'!$O83="Semestral"),IF('Tablero Indicadores 3 Trimestre'!$G$3="Tercer Trimestre",OR('BASE DE DATOS'!$O83="Trimestral",'BASE DE DATOS'!$O83="Mensual"),OR('BASE DE DATOS'!$O83="Trimestral",'BASE DE DATOS'!$O83="Mensual",'BASE DE DATOS'!$O83="Semestral",'BASE DE DATOS'!$O83="Anual")))))</f>
        <v>0</v>
      </c>
      <c r="C83" s="13" t="str">
        <f>IF(B83,COUNTIF($B$2:B83,TRUE()),"")</f>
        <v/>
      </c>
    </row>
    <row r="84" spans="1:3" x14ac:dyDescent="0.25">
      <c r="A84" s="13" t="str">
        <f t="shared" si="2"/>
        <v/>
      </c>
      <c r="B84" s="13" t="b">
        <f>AND('BASE DE DATOS'!$A84='Tablero Indicadores 3 Trimestre'!$G$2,IF('Tablero Indicadores 3 Trimestre'!$G$3="Primer Trimestre",OR('BASE DE DATOS'!$O84="Trimestral",'BASE DE DATOS'!$O84="Mensual"),IF('Tablero Indicadores 3 Trimestre'!$G$3="Segundo Trimestre",OR('BASE DE DATOS'!$O84="Trimestral",'BASE DE DATOS'!$O84="Mensual",'BASE DE DATOS'!$O84="Semestral"),IF('Tablero Indicadores 3 Trimestre'!$G$3="Tercer Trimestre",OR('BASE DE DATOS'!$O84="Trimestral",'BASE DE DATOS'!$O84="Mensual"),OR('BASE DE DATOS'!$O84="Trimestral",'BASE DE DATOS'!$O84="Mensual",'BASE DE DATOS'!$O84="Semestral",'BASE DE DATOS'!$O84="Anual")))))</f>
        <v>0</v>
      </c>
      <c r="C84" s="13" t="str">
        <f>IF(B84,COUNTIF($B$2:B84,TRUE()),"")</f>
        <v/>
      </c>
    </row>
    <row r="85" spans="1:3" x14ac:dyDescent="0.25">
      <c r="A85" s="13" t="str">
        <f t="shared" si="2"/>
        <v/>
      </c>
      <c r="B85" s="13" t="b">
        <f>AND('BASE DE DATOS'!$A85='Tablero Indicadores 3 Trimestre'!$G$2,IF('Tablero Indicadores 3 Trimestre'!$G$3="Primer Trimestre",OR('BASE DE DATOS'!$O85="Trimestral",'BASE DE DATOS'!$O85="Mensual"),IF('Tablero Indicadores 3 Trimestre'!$G$3="Segundo Trimestre",OR('BASE DE DATOS'!$O85="Trimestral",'BASE DE DATOS'!$O85="Mensual",'BASE DE DATOS'!$O85="Semestral"),IF('Tablero Indicadores 3 Trimestre'!$G$3="Tercer Trimestre",OR('BASE DE DATOS'!$O85="Trimestral",'BASE DE DATOS'!$O85="Mensual"),OR('BASE DE DATOS'!$O85="Trimestral",'BASE DE DATOS'!$O85="Mensual",'BASE DE DATOS'!$O85="Semestral",'BASE DE DATOS'!$O85="Anual")))))</f>
        <v>0</v>
      </c>
      <c r="C85" s="13" t="str">
        <f>IF(B85,COUNTIF($B$2:B85,TRUE()),"")</f>
        <v/>
      </c>
    </row>
    <row r="86" spans="1:3" x14ac:dyDescent="0.25">
      <c r="A86" s="13" t="str">
        <f t="shared" si="2"/>
        <v/>
      </c>
      <c r="B86" s="13" t="b">
        <f>AND('BASE DE DATOS'!$A86='Tablero Indicadores 3 Trimestre'!$G$2,IF('Tablero Indicadores 3 Trimestre'!$G$3="Primer Trimestre",OR('BASE DE DATOS'!$O86="Trimestral",'BASE DE DATOS'!$O86="Mensual"),IF('Tablero Indicadores 3 Trimestre'!$G$3="Segundo Trimestre",OR('BASE DE DATOS'!$O86="Trimestral",'BASE DE DATOS'!$O86="Mensual",'BASE DE DATOS'!$O86="Semestral"),IF('Tablero Indicadores 3 Trimestre'!$G$3="Tercer Trimestre",OR('BASE DE DATOS'!$O86="Trimestral",'BASE DE DATOS'!$O86="Mensual"),OR('BASE DE DATOS'!$O86="Trimestral",'BASE DE DATOS'!$O86="Mensual",'BASE DE DATOS'!$O86="Semestral",'BASE DE DATOS'!$O86="Anual")))))</f>
        <v>0</v>
      </c>
      <c r="C86" s="13" t="str">
        <f>IF(B86,COUNTIF($B$2:B86,TRUE()),"")</f>
        <v/>
      </c>
    </row>
    <row r="87" spans="1:3" x14ac:dyDescent="0.25">
      <c r="A87" s="13" t="str">
        <f t="shared" si="2"/>
        <v/>
      </c>
      <c r="B87" s="13" t="b">
        <f>AND('BASE DE DATOS'!$A87='Tablero Indicadores 3 Trimestre'!$G$2,IF('Tablero Indicadores 3 Trimestre'!$G$3="Primer Trimestre",OR('BASE DE DATOS'!$O87="Trimestral",'BASE DE DATOS'!$O87="Mensual"),IF('Tablero Indicadores 3 Trimestre'!$G$3="Segundo Trimestre",OR('BASE DE DATOS'!$O87="Trimestral",'BASE DE DATOS'!$O87="Mensual",'BASE DE DATOS'!$O87="Semestral"),IF('Tablero Indicadores 3 Trimestre'!$G$3="Tercer Trimestre",OR('BASE DE DATOS'!$O87="Trimestral",'BASE DE DATOS'!$O87="Mensual"),OR('BASE DE DATOS'!$O87="Trimestral",'BASE DE DATOS'!$O87="Mensual",'BASE DE DATOS'!$O87="Semestral",'BASE DE DATOS'!$O87="Anual")))))</f>
        <v>0</v>
      </c>
      <c r="C87" s="13" t="str">
        <f>IF(B87,COUNTIF($B$2:B87,TRUE()),"")</f>
        <v/>
      </c>
    </row>
    <row r="88" spans="1:3" x14ac:dyDescent="0.25">
      <c r="A88" s="13" t="str">
        <f t="shared" si="2"/>
        <v/>
      </c>
      <c r="B88" s="13" t="b">
        <f>AND('BASE DE DATOS'!$A88='Tablero Indicadores 3 Trimestre'!$G$2,IF('Tablero Indicadores 3 Trimestre'!$G$3="Primer Trimestre",OR('BASE DE DATOS'!$O88="Trimestral",'BASE DE DATOS'!$O88="Mensual"),IF('Tablero Indicadores 3 Trimestre'!$G$3="Segundo Trimestre",OR('BASE DE DATOS'!$O88="Trimestral",'BASE DE DATOS'!$O88="Mensual",'BASE DE DATOS'!$O88="Semestral"),IF('Tablero Indicadores 3 Trimestre'!$G$3="Tercer Trimestre",OR('BASE DE DATOS'!$O88="Trimestral",'BASE DE DATOS'!$O88="Mensual"),OR('BASE DE DATOS'!$O88="Trimestral",'BASE DE DATOS'!$O88="Mensual",'BASE DE DATOS'!$O88="Semestral",'BASE DE DATOS'!$O88="Anual")))))</f>
        <v>0</v>
      </c>
      <c r="C88" s="13" t="str">
        <f>IF(B88,COUNTIF($B$2:B88,TRUE()),"")</f>
        <v/>
      </c>
    </row>
    <row r="89" spans="1:3" x14ac:dyDescent="0.25">
      <c r="A89" s="13" t="str">
        <f t="shared" si="2"/>
        <v/>
      </c>
      <c r="B89" s="13" t="b">
        <f>AND('BASE DE DATOS'!$A89='Tablero Indicadores 3 Trimestre'!$G$2,IF('Tablero Indicadores 3 Trimestre'!$G$3="Primer Trimestre",OR('BASE DE DATOS'!$O89="Trimestral",'BASE DE DATOS'!$O89="Mensual"),IF('Tablero Indicadores 3 Trimestre'!$G$3="Segundo Trimestre",OR('BASE DE DATOS'!$O89="Trimestral",'BASE DE DATOS'!$O89="Mensual",'BASE DE DATOS'!$O89="Semestral"),IF('Tablero Indicadores 3 Trimestre'!$G$3="Tercer Trimestre",OR('BASE DE DATOS'!$O89="Trimestral",'BASE DE DATOS'!$O89="Mensual"),OR('BASE DE DATOS'!$O89="Trimestral",'BASE DE DATOS'!$O89="Mensual",'BASE DE DATOS'!$O89="Semestral",'BASE DE DATOS'!$O89="Anual")))))</f>
        <v>0</v>
      </c>
      <c r="C89" s="13" t="str">
        <f>IF(B89,COUNTIF($B$2:B89,TRUE()),"")</f>
        <v/>
      </c>
    </row>
    <row r="90" spans="1:3" x14ac:dyDescent="0.25">
      <c r="A90" s="13" t="str">
        <f t="shared" si="2"/>
        <v/>
      </c>
      <c r="B90" s="13" t="b">
        <f>AND('BASE DE DATOS'!$A90='Tablero Indicadores 3 Trimestre'!$G$2,IF('Tablero Indicadores 3 Trimestre'!$G$3="Primer Trimestre",OR('BASE DE DATOS'!$O90="Trimestral",'BASE DE DATOS'!$O90="Mensual"),IF('Tablero Indicadores 3 Trimestre'!$G$3="Segundo Trimestre",OR('BASE DE DATOS'!$O90="Trimestral",'BASE DE DATOS'!$O90="Mensual",'BASE DE DATOS'!$O90="Semestral"),IF('Tablero Indicadores 3 Trimestre'!$G$3="Tercer Trimestre",OR('BASE DE DATOS'!$O90="Trimestral",'BASE DE DATOS'!$O90="Mensual"),OR('BASE DE DATOS'!$O90="Trimestral",'BASE DE DATOS'!$O90="Mensual",'BASE DE DATOS'!$O90="Semestral",'BASE DE DATOS'!$O90="Anual")))))</f>
        <v>0</v>
      </c>
      <c r="C90" s="13" t="str">
        <f>IF(B90,COUNTIF($B$2:B90,TRUE()),"")</f>
        <v/>
      </c>
    </row>
    <row r="91" spans="1:3" x14ac:dyDescent="0.25">
      <c r="A91" s="13" t="str">
        <f t="shared" si="2"/>
        <v/>
      </c>
      <c r="B91" s="13" t="b">
        <f>AND('BASE DE DATOS'!$A91='Tablero Indicadores 3 Trimestre'!$G$2,IF('Tablero Indicadores 3 Trimestre'!$G$3="Primer Trimestre",OR('BASE DE DATOS'!$O91="Trimestral",'BASE DE DATOS'!$O91="Mensual"),IF('Tablero Indicadores 3 Trimestre'!$G$3="Segundo Trimestre",OR('BASE DE DATOS'!$O91="Trimestral",'BASE DE DATOS'!$O91="Mensual",'BASE DE DATOS'!$O91="Semestral"),IF('Tablero Indicadores 3 Trimestre'!$G$3="Tercer Trimestre",OR('BASE DE DATOS'!$O91="Trimestral",'BASE DE DATOS'!$O91="Mensual"),OR('BASE DE DATOS'!$O91="Trimestral",'BASE DE DATOS'!$O91="Mensual",'BASE DE DATOS'!$O91="Semestral",'BASE DE DATOS'!$O91="Anual")))))</f>
        <v>0</v>
      </c>
      <c r="C91" s="13" t="str">
        <f>IF(B91,COUNTIF($B$2:B91,TRUE()),"")</f>
        <v/>
      </c>
    </row>
    <row r="92" spans="1:3" x14ac:dyDescent="0.25">
      <c r="A92" s="13" t="str">
        <f t="shared" si="2"/>
        <v/>
      </c>
      <c r="B92" s="13" t="b">
        <f>AND('BASE DE DATOS'!$A92='Tablero Indicadores 3 Trimestre'!$G$2,IF('Tablero Indicadores 3 Trimestre'!$G$3="Primer Trimestre",OR('BASE DE DATOS'!$O92="Trimestral",'BASE DE DATOS'!$O92="Mensual"),IF('Tablero Indicadores 3 Trimestre'!$G$3="Segundo Trimestre",OR('BASE DE DATOS'!$O92="Trimestral",'BASE DE DATOS'!$O92="Mensual",'BASE DE DATOS'!$O92="Semestral"),IF('Tablero Indicadores 3 Trimestre'!$G$3="Tercer Trimestre",OR('BASE DE DATOS'!$O92="Trimestral",'BASE DE DATOS'!$O92="Mensual"),OR('BASE DE DATOS'!$O92="Trimestral",'BASE DE DATOS'!$O92="Mensual",'BASE DE DATOS'!$O92="Semestral",'BASE DE DATOS'!$O92="Anual")))))</f>
        <v>0</v>
      </c>
      <c r="C92" s="13" t="str">
        <f>IF(B92,COUNTIF($B$2:B92,TRUE()),"")</f>
        <v/>
      </c>
    </row>
    <row r="93" spans="1:3" x14ac:dyDescent="0.25">
      <c r="A93" s="13" t="str">
        <f t="shared" si="2"/>
        <v/>
      </c>
      <c r="B93" s="13" t="b">
        <f>AND('BASE DE DATOS'!$A93='Tablero Indicadores 3 Trimestre'!$G$2,IF('Tablero Indicadores 3 Trimestre'!$G$3="Primer Trimestre",OR('BASE DE DATOS'!$O93="Trimestral",'BASE DE DATOS'!$O93="Mensual"),IF('Tablero Indicadores 3 Trimestre'!$G$3="Segundo Trimestre",OR('BASE DE DATOS'!$O93="Trimestral",'BASE DE DATOS'!$O93="Mensual",'BASE DE DATOS'!$O93="Semestral"),IF('Tablero Indicadores 3 Trimestre'!$G$3="Tercer Trimestre",OR('BASE DE DATOS'!$O93="Trimestral",'BASE DE DATOS'!$O93="Mensual"),OR('BASE DE DATOS'!$O93="Trimestral",'BASE DE DATOS'!$O93="Mensual",'BASE DE DATOS'!$O93="Semestral",'BASE DE DATOS'!$O93="Anual")))))</f>
        <v>0</v>
      </c>
      <c r="C93" s="13" t="str">
        <f>IF(B93,COUNTIF($B$2:B93,TRUE()),"")</f>
        <v/>
      </c>
    </row>
    <row r="94" spans="1:3" x14ac:dyDescent="0.25">
      <c r="A94" s="13" t="str">
        <f t="shared" si="2"/>
        <v/>
      </c>
      <c r="B94" s="13" t="b">
        <f>AND('BASE DE DATOS'!$A94='Tablero Indicadores 3 Trimestre'!$G$2,IF('Tablero Indicadores 3 Trimestre'!$G$3="Primer Trimestre",OR('BASE DE DATOS'!$O94="Trimestral",'BASE DE DATOS'!$O94="Mensual"),IF('Tablero Indicadores 3 Trimestre'!$G$3="Segundo Trimestre",OR('BASE DE DATOS'!$O94="Trimestral",'BASE DE DATOS'!$O94="Mensual",'BASE DE DATOS'!$O94="Semestral"),IF('Tablero Indicadores 3 Trimestre'!$G$3="Tercer Trimestre",OR('BASE DE DATOS'!$O94="Trimestral",'BASE DE DATOS'!$O94="Mensual"),OR('BASE DE DATOS'!$O94="Trimestral",'BASE DE DATOS'!$O94="Mensual",'BASE DE DATOS'!$O94="Semestral",'BASE DE DATOS'!$O94="Anual")))))</f>
        <v>0</v>
      </c>
      <c r="C94" s="13" t="str">
        <f>IF(B94,COUNTIF($B$2:B94,TRUE()),"")</f>
        <v/>
      </c>
    </row>
    <row r="95" spans="1:3" x14ac:dyDescent="0.25">
      <c r="A95" s="13" t="str">
        <f t="shared" si="2"/>
        <v/>
      </c>
      <c r="B95" s="13" t="b">
        <f>AND('BASE DE DATOS'!$A95='Tablero Indicadores 3 Trimestre'!$G$2,IF('Tablero Indicadores 3 Trimestre'!$G$3="Primer Trimestre",OR('BASE DE DATOS'!$O95="Trimestral",'BASE DE DATOS'!$O95="Mensual"),IF('Tablero Indicadores 3 Trimestre'!$G$3="Segundo Trimestre",OR('BASE DE DATOS'!$O95="Trimestral",'BASE DE DATOS'!$O95="Mensual",'BASE DE DATOS'!$O95="Semestral"),IF('Tablero Indicadores 3 Trimestre'!$G$3="Tercer Trimestre",OR('BASE DE DATOS'!$O95="Trimestral",'BASE DE DATOS'!$O95="Mensual"),OR('BASE DE DATOS'!$O95="Trimestral",'BASE DE DATOS'!$O95="Mensual",'BASE DE DATOS'!$O95="Semestral",'BASE DE DATOS'!$O95="Anual")))))</f>
        <v>0</v>
      </c>
      <c r="C95" s="13" t="str">
        <f>IF(B95,COUNTIF($B$2:B95,TRUE()),"")</f>
        <v/>
      </c>
    </row>
    <row r="96" spans="1:3" x14ac:dyDescent="0.25">
      <c r="A96" s="13" t="str">
        <f t="shared" si="2"/>
        <v/>
      </c>
      <c r="B96" s="13" t="b">
        <f>AND('BASE DE DATOS'!$A96='Tablero Indicadores 3 Trimestre'!$G$2,IF('Tablero Indicadores 3 Trimestre'!$G$3="Primer Trimestre",OR('BASE DE DATOS'!$O96="Trimestral",'BASE DE DATOS'!$O96="Mensual"),IF('Tablero Indicadores 3 Trimestre'!$G$3="Segundo Trimestre",OR('BASE DE DATOS'!$O96="Trimestral",'BASE DE DATOS'!$O96="Mensual",'BASE DE DATOS'!$O96="Semestral"),IF('Tablero Indicadores 3 Trimestre'!$G$3="Tercer Trimestre",OR('BASE DE DATOS'!$O96="Trimestral",'BASE DE DATOS'!$O96="Mensual"),OR('BASE DE DATOS'!$O96="Trimestral",'BASE DE DATOS'!$O96="Mensual",'BASE DE DATOS'!$O96="Semestral",'BASE DE DATOS'!$O96="Anual")))))</f>
        <v>0</v>
      </c>
      <c r="C96" s="13" t="str">
        <f>IF(B96,COUNTIF($B$2:B96,TRUE()),"")</f>
        <v/>
      </c>
    </row>
    <row r="97" spans="1:3" x14ac:dyDescent="0.25">
      <c r="A97" s="13" t="str">
        <f t="shared" si="2"/>
        <v/>
      </c>
      <c r="B97" s="13" t="b">
        <f>AND('BASE DE DATOS'!$A97='Tablero Indicadores 3 Trimestre'!$G$2,IF('Tablero Indicadores 3 Trimestre'!$G$3="Primer Trimestre",OR('BASE DE DATOS'!$O97="Trimestral",'BASE DE DATOS'!$O97="Mensual"),IF('Tablero Indicadores 3 Trimestre'!$G$3="Segundo Trimestre",OR('BASE DE DATOS'!$O97="Trimestral",'BASE DE DATOS'!$O97="Mensual",'BASE DE DATOS'!$O97="Semestral"),IF('Tablero Indicadores 3 Trimestre'!$G$3="Tercer Trimestre",OR('BASE DE DATOS'!$O97="Trimestral",'BASE DE DATOS'!$O97="Mensual"),OR('BASE DE DATOS'!$O97="Trimestral",'BASE DE DATOS'!$O97="Mensual",'BASE DE DATOS'!$O97="Semestral",'BASE DE DATOS'!$O97="Anual")))))</f>
        <v>0</v>
      </c>
      <c r="C97" s="13" t="str">
        <f>IF(B97,COUNTIF($B$2:B97,TRUE()),"")</f>
        <v/>
      </c>
    </row>
    <row r="98" spans="1:3" x14ac:dyDescent="0.25">
      <c r="A98" s="13" t="str">
        <f t="shared" ref="A98:A115" si="3">IFERROR(MATCH(ROW()-1,$C$2:$C$952,0)+1,"")</f>
        <v/>
      </c>
      <c r="B98" s="13" t="b">
        <f>AND('BASE DE DATOS'!$A98='Tablero Indicadores 3 Trimestre'!$G$2,IF('Tablero Indicadores 3 Trimestre'!$G$3="Primer Trimestre",OR('BASE DE DATOS'!$O98="Trimestral",'BASE DE DATOS'!$O98="Mensual"),IF('Tablero Indicadores 3 Trimestre'!$G$3="Segundo Trimestre",OR('BASE DE DATOS'!$O98="Trimestral",'BASE DE DATOS'!$O98="Mensual",'BASE DE DATOS'!$O98="Semestral"),IF('Tablero Indicadores 3 Trimestre'!$G$3="Tercer Trimestre",OR('BASE DE DATOS'!$O98="Trimestral",'BASE DE DATOS'!$O98="Mensual"),OR('BASE DE DATOS'!$O98="Trimestral",'BASE DE DATOS'!$O98="Mensual",'BASE DE DATOS'!$O98="Semestral",'BASE DE DATOS'!$O98="Anual")))))</f>
        <v>0</v>
      </c>
      <c r="C98" s="13" t="str">
        <f>IF(B98,COUNTIF($B$2:B98,TRUE()),"")</f>
        <v/>
      </c>
    </row>
    <row r="99" spans="1:3" x14ac:dyDescent="0.25">
      <c r="A99" s="13" t="str">
        <f t="shared" si="3"/>
        <v/>
      </c>
      <c r="B99" s="13" t="b">
        <f>AND('BASE DE DATOS'!$A99='Tablero Indicadores 3 Trimestre'!$G$2,IF('Tablero Indicadores 3 Trimestre'!$G$3="Primer Trimestre",OR('BASE DE DATOS'!$O99="Trimestral",'BASE DE DATOS'!$O99="Mensual"),IF('Tablero Indicadores 3 Trimestre'!$G$3="Segundo Trimestre",OR('BASE DE DATOS'!$O99="Trimestral",'BASE DE DATOS'!$O99="Mensual",'BASE DE DATOS'!$O99="Semestral"),IF('Tablero Indicadores 3 Trimestre'!$G$3="Tercer Trimestre",OR('BASE DE DATOS'!$O99="Trimestral",'BASE DE DATOS'!$O99="Mensual"),OR('BASE DE DATOS'!$O99="Trimestral",'BASE DE DATOS'!$O99="Mensual",'BASE DE DATOS'!$O99="Semestral",'BASE DE DATOS'!$O99="Anual")))))</f>
        <v>0</v>
      </c>
      <c r="C99" s="13" t="str">
        <f>IF(B99,COUNTIF($B$2:B99,TRUE()),"")</f>
        <v/>
      </c>
    </row>
    <row r="100" spans="1:3" x14ac:dyDescent="0.25">
      <c r="A100" s="13" t="str">
        <f t="shared" si="3"/>
        <v/>
      </c>
      <c r="B100" s="13" t="b">
        <f>AND('BASE DE DATOS'!$A100='Tablero Indicadores 3 Trimestre'!$G$2,IF('Tablero Indicadores 3 Trimestre'!$G$3="Primer Trimestre",OR('BASE DE DATOS'!$O100="Trimestral",'BASE DE DATOS'!$O100="Mensual"),IF('Tablero Indicadores 3 Trimestre'!$G$3="Segundo Trimestre",OR('BASE DE DATOS'!$O100="Trimestral",'BASE DE DATOS'!$O100="Mensual",'BASE DE DATOS'!$O100="Semestral"),IF('Tablero Indicadores 3 Trimestre'!$G$3="Tercer Trimestre",OR('BASE DE DATOS'!$O100="Trimestral",'BASE DE DATOS'!$O100="Mensual"),OR('BASE DE DATOS'!$O100="Trimestral",'BASE DE DATOS'!$O100="Mensual",'BASE DE DATOS'!$O100="Semestral",'BASE DE DATOS'!$O100="Anual")))))</f>
        <v>0</v>
      </c>
      <c r="C100" s="13" t="str">
        <f>IF(B100,COUNTIF($B$2:B100,TRUE()),"")</f>
        <v/>
      </c>
    </row>
    <row r="101" spans="1:3" x14ac:dyDescent="0.25">
      <c r="A101" s="13" t="str">
        <f t="shared" si="3"/>
        <v/>
      </c>
      <c r="B101" s="13" t="b">
        <f>AND('BASE DE DATOS'!$A101='Tablero Indicadores 3 Trimestre'!$G$2,IF('Tablero Indicadores 3 Trimestre'!$G$3="Primer Trimestre",OR('BASE DE DATOS'!$O101="Trimestral",'BASE DE DATOS'!$O101="Mensual"),IF('Tablero Indicadores 3 Trimestre'!$G$3="Segundo Trimestre",OR('BASE DE DATOS'!$O101="Trimestral",'BASE DE DATOS'!$O101="Mensual",'BASE DE DATOS'!$O101="Semestral"),IF('Tablero Indicadores 3 Trimestre'!$G$3="Tercer Trimestre",OR('BASE DE DATOS'!$O101="Trimestral",'BASE DE DATOS'!$O101="Mensual"),OR('BASE DE DATOS'!$O101="Trimestral",'BASE DE DATOS'!$O101="Mensual",'BASE DE DATOS'!$O101="Semestral",'BASE DE DATOS'!$O101="Anual")))))</f>
        <v>0</v>
      </c>
      <c r="C101" s="13" t="str">
        <f>IF(B101,COUNTIF($B$2:B101,TRUE()),"")</f>
        <v/>
      </c>
    </row>
    <row r="102" spans="1:3" x14ac:dyDescent="0.25">
      <c r="A102" s="13" t="str">
        <f t="shared" si="3"/>
        <v/>
      </c>
      <c r="B102" s="13" t="b">
        <f>AND('BASE DE DATOS'!$A102='Tablero Indicadores 3 Trimestre'!$G$2,IF('Tablero Indicadores 3 Trimestre'!$G$3="Primer Trimestre",OR('BASE DE DATOS'!$O102="Trimestral",'BASE DE DATOS'!$O102="Mensual"),IF('Tablero Indicadores 3 Trimestre'!$G$3="Segundo Trimestre",OR('BASE DE DATOS'!$O102="Trimestral",'BASE DE DATOS'!$O102="Mensual",'BASE DE DATOS'!$O102="Semestral"),IF('Tablero Indicadores 3 Trimestre'!$G$3="Tercer Trimestre",OR('BASE DE DATOS'!$O102="Trimestral",'BASE DE DATOS'!$O102="Mensual"),OR('BASE DE DATOS'!$O102="Trimestral",'BASE DE DATOS'!$O102="Mensual",'BASE DE DATOS'!$O102="Semestral",'BASE DE DATOS'!$O102="Anual")))))</f>
        <v>0</v>
      </c>
      <c r="C102" s="13" t="str">
        <f>IF(B102,COUNTIF($B$2:B102,TRUE()),"")</f>
        <v/>
      </c>
    </row>
    <row r="103" spans="1:3" x14ac:dyDescent="0.25">
      <c r="A103" s="13" t="str">
        <f t="shared" si="3"/>
        <v/>
      </c>
      <c r="B103" s="13" t="b">
        <f>AND('BASE DE DATOS'!$A103='Tablero Indicadores 3 Trimestre'!$G$2,IF('Tablero Indicadores 3 Trimestre'!$G$3="Primer Trimestre",OR('BASE DE DATOS'!$O103="Trimestral",'BASE DE DATOS'!$O103="Mensual"),IF('Tablero Indicadores 3 Trimestre'!$G$3="Segundo Trimestre",OR('BASE DE DATOS'!$O103="Trimestral",'BASE DE DATOS'!$O103="Mensual",'BASE DE DATOS'!$O103="Semestral"),IF('Tablero Indicadores 3 Trimestre'!$G$3="Tercer Trimestre",OR('BASE DE DATOS'!$O103="Trimestral",'BASE DE DATOS'!$O103="Mensual"),OR('BASE DE DATOS'!$O103="Trimestral",'BASE DE DATOS'!$O103="Mensual",'BASE DE DATOS'!$O103="Semestral",'BASE DE DATOS'!$O103="Anual")))))</f>
        <v>0</v>
      </c>
      <c r="C103" s="13" t="str">
        <f>IF(B103,COUNTIF($B$2:B103,TRUE()),"")</f>
        <v/>
      </c>
    </row>
    <row r="104" spans="1:3" x14ac:dyDescent="0.25">
      <c r="A104" s="13" t="str">
        <f t="shared" si="3"/>
        <v/>
      </c>
      <c r="B104" s="13" t="b">
        <f>AND('BASE DE DATOS'!$A104='Tablero Indicadores 3 Trimestre'!$G$2,IF('Tablero Indicadores 3 Trimestre'!$G$3="Primer Trimestre",OR('BASE DE DATOS'!$O104="Trimestral",'BASE DE DATOS'!$O104="Mensual"),IF('Tablero Indicadores 3 Trimestre'!$G$3="Segundo Trimestre",OR('BASE DE DATOS'!$O104="Trimestral",'BASE DE DATOS'!$O104="Mensual",'BASE DE DATOS'!$O104="Semestral"),IF('Tablero Indicadores 3 Trimestre'!$G$3="Tercer Trimestre",OR('BASE DE DATOS'!$O104="Trimestral",'BASE DE DATOS'!$O104="Mensual"),OR('BASE DE DATOS'!$O104="Trimestral",'BASE DE DATOS'!$O104="Mensual",'BASE DE DATOS'!$O104="Semestral",'BASE DE DATOS'!$O104="Anual")))))</f>
        <v>0</v>
      </c>
      <c r="C104" s="13" t="str">
        <f>IF(B104,COUNTIF($B$2:B104,TRUE()),"")</f>
        <v/>
      </c>
    </row>
    <row r="105" spans="1:3" x14ac:dyDescent="0.25">
      <c r="A105" s="13" t="str">
        <f t="shared" si="3"/>
        <v/>
      </c>
      <c r="B105" s="13" t="b">
        <f>AND('BASE DE DATOS'!$A105='Tablero Indicadores 3 Trimestre'!$G$2,IF('Tablero Indicadores 3 Trimestre'!$G$3="Primer Trimestre",OR('BASE DE DATOS'!$O105="Trimestral",'BASE DE DATOS'!$O105="Mensual"),IF('Tablero Indicadores 3 Trimestre'!$G$3="Segundo Trimestre",OR('BASE DE DATOS'!$O105="Trimestral",'BASE DE DATOS'!$O105="Mensual",'BASE DE DATOS'!$O105="Semestral"),IF('Tablero Indicadores 3 Trimestre'!$G$3="Tercer Trimestre",OR('BASE DE DATOS'!$O105="Trimestral",'BASE DE DATOS'!$O105="Mensual"),OR('BASE DE DATOS'!$O105="Trimestral",'BASE DE DATOS'!$O105="Mensual",'BASE DE DATOS'!$O105="Semestral",'BASE DE DATOS'!$O105="Anual")))))</f>
        <v>0</v>
      </c>
      <c r="C105" s="13" t="str">
        <f>IF(B105,COUNTIF($B$2:B105,TRUE()),"")</f>
        <v/>
      </c>
    </row>
    <row r="106" spans="1:3" x14ac:dyDescent="0.25">
      <c r="A106" s="13" t="str">
        <f t="shared" si="3"/>
        <v/>
      </c>
      <c r="B106" s="13" t="b">
        <f>AND('BASE DE DATOS'!$A106='Tablero Indicadores 3 Trimestre'!$G$2,IF('Tablero Indicadores 3 Trimestre'!$G$3="Primer Trimestre",OR('BASE DE DATOS'!$O106="Trimestral",'BASE DE DATOS'!$O106="Mensual"),IF('Tablero Indicadores 3 Trimestre'!$G$3="Segundo Trimestre",OR('BASE DE DATOS'!$O106="Trimestral",'BASE DE DATOS'!$O106="Mensual",'BASE DE DATOS'!$O106="Semestral"),IF('Tablero Indicadores 3 Trimestre'!$G$3="Tercer Trimestre",OR('BASE DE DATOS'!$O106="Trimestral",'BASE DE DATOS'!$O106="Mensual"),OR('BASE DE DATOS'!$O106="Trimestral",'BASE DE DATOS'!$O106="Mensual",'BASE DE DATOS'!$O106="Semestral",'BASE DE DATOS'!$O106="Anual")))))</f>
        <v>0</v>
      </c>
      <c r="C106" s="13" t="str">
        <f>IF(B106,COUNTIF($B$2:B106,TRUE()),"")</f>
        <v/>
      </c>
    </row>
    <row r="107" spans="1:3" x14ac:dyDescent="0.25">
      <c r="A107" s="13" t="str">
        <f t="shared" si="3"/>
        <v/>
      </c>
      <c r="B107" s="13" t="b">
        <f>AND('BASE DE DATOS'!$A107='Tablero Indicadores 3 Trimestre'!$G$2,IF('Tablero Indicadores 3 Trimestre'!$G$3="Primer Trimestre",OR('BASE DE DATOS'!$O107="Trimestral",'BASE DE DATOS'!$O107="Mensual"),IF('Tablero Indicadores 3 Trimestre'!$G$3="Segundo Trimestre",OR('BASE DE DATOS'!$O107="Trimestral",'BASE DE DATOS'!$O107="Mensual",'BASE DE DATOS'!$O107="Semestral"),IF('Tablero Indicadores 3 Trimestre'!$G$3="Tercer Trimestre",OR('BASE DE DATOS'!$O107="Trimestral",'BASE DE DATOS'!$O107="Mensual"),OR('BASE DE DATOS'!$O107="Trimestral",'BASE DE DATOS'!$O107="Mensual",'BASE DE DATOS'!$O107="Semestral",'BASE DE DATOS'!$O107="Anual")))))</f>
        <v>0</v>
      </c>
      <c r="C107" s="13" t="str">
        <f>IF(B107,COUNTIF($B$2:B107,TRUE()),"")</f>
        <v/>
      </c>
    </row>
    <row r="108" spans="1:3" x14ac:dyDescent="0.25">
      <c r="A108" s="13" t="str">
        <f t="shared" si="3"/>
        <v/>
      </c>
      <c r="B108" s="13" t="b">
        <f>AND('BASE DE DATOS'!$A108='Tablero Indicadores 3 Trimestre'!$G$2,IF('Tablero Indicadores 3 Trimestre'!$G$3="Primer Trimestre",OR('BASE DE DATOS'!$O108="Trimestral",'BASE DE DATOS'!$O108="Mensual"),IF('Tablero Indicadores 3 Trimestre'!$G$3="Segundo Trimestre",OR('BASE DE DATOS'!$O108="Trimestral",'BASE DE DATOS'!$O108="Mensual",'BASE DE DATOS'!$O108="Semestral"),IF('Tablero Indicadores 3 Trimestre'!$G$3="Tercer Trimestre",OR('BASE DE DATOS'!$O108="Trimestral",'BASE DE DATOS'!$O108="Mensual"),OR('BASE DE DATOS'!$O108="Trimestral",'BASE DE DATOS'!$O108="Mensual",'BASE DE DATOS'!$O108="Semestral",'BASE DE DATOS'!$O108="Anual")))))</f>
        <v>0</v>
      </c>
      <c r="C108" s="13" t="str">
        <f>IF(B108,COUNTIF($B$2:B108,TRUE()),"")</f>
        <v/>
      </c>
    </row>
    <row r="109" spans="1:3" x14ac:dyDescent="0.25">
      <c r="A109" s="13" t="str">
        <f t="shared" si="3"/>
        <v/>
      </c>
      <c r="B109" s="13" t="b">
        <f>AND('BASE DE DATOS'!$A109='Tablero Indicadores 3 Trimestre'!$G$2,IF('Tablero Indicadores 3 Trimestre'!$G$3="Primer Trimestre",OR('BASE DE DATOS'!$O109="Trimestral",'BASE DE DATOS'!$O109="Mensual"),IF('Tablero Indicadores 3 Trimestre'!$G$3="Segundo Trimestre",OR('BASE DE DATOS'!$O109="Trimestral",'BASE DE DATOS'!$O109="Mensual",'BASE DE DATOS'!$O109="Semestral"),IF('Tablero Indicadores 3 Trimestre'!$G$3="Tercer Trimestre",OR('BASE DE DATOS'!$O109="Trimestral",'BASE DE DATOS'!$O109="Mensual"),OR('BASE DE DATOS'!$O109="Trimestral",'BASE DE DATOS'!$O109="Mensual",'BASE DE DATOS'!$O109="Semestral",'BASE DE DATOS'!$O109="Anual")))))</f>
        <v>0</v>
      </c>
      <c r="C109" s="13" t="str">
        <f>IF(B109,COUNTIF($B$2:B109,TRUE()),"")</f>
        <v/>
      </c>
    </row>
    <row r="110" spans="1:3" x14ac:dyDescent="0.25">
      <c r="A110" s="13" t="str">
        <f t="shared" si="3"/>
        <v/>
      </c>
      <c r="B110" s="13" t="b">
        <f>AND('BASE DE DATOS'!$A110='Tablero Indicadores 3 Trimestre'!$G$2,IF('Tablero Indicadores 3 Trimestre'!$G$3="Primer Trimestre",OR('BASE DE DATOS'!$O110="Trimestral",'BASE DE DATOS'!$O110="Mensual"),IF('Tablero Indicadores 3 Trimestre'!$G$3="Segundo Trimestre",OR('BASE DE DATOS'!$O110="Trimestral",'BASE DE DATOS'!$O110="Mensual",'BASE DE DATOS'!$O110="Semestral"),IF('Tablero Indicadores 3 Trimestre'!$G$3="Tercer Trimestre",OR('BASE DE DATOS'!$O110="Trimestral",'BASE DE DATOS'!$O110="Mensual"),OR('BASE DE DATOS'!$O110="Trimestral",'BASE DE DATOS'!$O110="Mensual",'BASE DE DATOS'!$O110="Semestral",'BASE DE DATOS'!$O110="Anual")))))</f>
        <v>0</v>
      </c>
      <c r="C110" s="13" t="str">
        <f>IF(B110,COUNTIF($B$2:B110,TRUE()),"")</f>
        <v/>
      </c>
    </row>
    <row r="111" spans="1:3" x14ac:dyDescent="0.25">
      <c r="A111" s="13" t="str">
        <f t="shared" si="3"/>
        <v/>
      </c>
      <c r="B111" s="13" t="b">
        <f>AND('BASE DE DATOS'!$A111='Tablero Indicadores 3 Trimestre'!$G$2,IF('Tablero Indicadores 3 Trimestre'!$G$3="Primer Trimestre",OR('BASE DE DATOS'!$O111="Trimestral",'BASE DE DATOS'!$O111="Mensual"),IF('Tablero Indicadores 3 Trimestre'!$G$3="Segundo Trimestre",OR('BASE DE DATOS'!$O111="Trimestral",'BASE DE DATOS'!$O111="Mensual",'BASE DE DATOS'!$O111="Semestral"),IF('Tablero Indicadores 3 Trimestre'!$G$3="Tercer Trimestre",OR('BASE DE DATOS'!$O111="Trimestral",'BASE DE DATOS'!$O111="Mensual"),OR('BASE DE DATOS'!$O111="Trimestral",'BASE DE DATOS'!$O111="Mensual",'BASE DE DATOS'!$O111="Semestral",'BASE DE DATOS'!$O111="Anual")))))</f>
        <v>0</v>
      </c>
      <c r="C111" s="13" t="str">
        <f>IF(B111,COUNTIF($B$2:B111,TRUE()),"")</f>
        <v/>
      </c>
    </row>
    <row r="112" spans="1:3" x14ac:dyDescent="0.25">
      <c r="A112" s="13" t="str">
        <f t="shared" si="3"/>
        <v/>
      </c>
      <c r="B112" s="13" t="b">
        <f>AND('BASE DE DATOS'!$A112='Tablero Indicadores 3 Trimestre'!$G$2,IF('Tablero Indicadores 3 Trimestre'!$G$3="Primer Trimestre",OR('BASE DE DATOS'!$O112="Trimestral",'BASE DE DATOS'!$O112="Mensual"),IF('Tablero Indicadores 3 Trimestre'!$G$3="Segundo Trimestre",OR('BASE DE DATOS'!$O112="Trimestral",'BASE DE DATOS'!$O112="Mensual",'BASE DE DATOS'!$O112="Semestral"),IF('Tablero Indicadores 3 Trimestre'!$G$3="Tercer Trimestre",OR('BASE DE DATOS'!$O112="Trimestral",'BASE DE DATOS'!$O112="Mensual"),OR('BASE DE DATOS'!$O112="Trimestral",'BASE DE DATOS'!$O112="Mensual",'BASE DE DATOS'!$O112="Semestral",'BASE DE DATOS'!$O112="Anual")))))</f>
        <v>0</v>
      </c>
      <c r="C112" s="13" t="str">
        <f>IF(B112,COUNTIF($B$2:B112,TRUE()),"")</f>
        <v/>
      </c>
    </row>
    <row r="113" spans="1:3" x14ac:dyDescent="0.25">
      <c r="A113" s="13" t="str">
        <f t="shared" si="3"/>
        <v/>
      </c>
      <c r="B113" s="13" t="b">
        <f>AND('BASE DE DATOS'!$A113='Tablero Indicadores 3 Trimestre'!$G$2,IF('Tablero Indicadores 3 Trimestre'!$G$3="Primer Trimestre",OR('BASE DE DATOS'!$O113="Trimestral",'BASE DE DATOS'!$O113="Mensual"),IF('Tablero Indicadores 3 Trimestre'!$G$3="Segundo Trimestre",OR('BASE DE DATOS'!$O113="Trimestral",'BASE DE DATOS'!$O113="Mensual",'BASE DE DATOS'!$O113="Semestral"),IF('Tablero Indicadores 3 Trimestre'!$G$3="Tercer Trimestre",OR('BASE DE DATOS'!$O113="Trimestral",'BASE DE DATOS'!$O113="Mensual"),OR('BASE DE DATOS'!$O113="Trimestral",'BASE DE DATOS'!$O113="Mensual",'BASE DE DATOS'!$O113="Semestral",'BASE DE DATOS'!$O113="Anual")))))</f>
        <v>0</v>
      </c>
      <c r="C113" s="13" t="str">
        <f>IF(B113,COUNTIF($B$2:B113,TRUE()),"")</f>
        <v/>
      </c>
    </row>
    <row r="114" spans="1:3" x14ac:dyDescent="0.25">
      <c r="A114" s="13" t="str">
        <f t="shared" si="3"/>
        <v/>
      </c>
      <c r="B114" s="13" t="b">
        <f>AND('BASE DE DATOS'!$A114='Tablero Indicadores 3 Trimestre'!$G$2,IF('Tablero Indicadores 3 Trimestre'!$G$3="Primer Trimestre",OR('BASE DE DATOS'!$O114="Trimestral",'BASE DE DATOS'!$O114="Mensual"),IF('Tablero Indicadores 3 Trimestre'!$G$3="Segundo Trimestre",OR('BASE DE DATOS'!$O114="Trimestral",'BASE DE DATOS'!$O114="Mensual",'BASE DE DATOS'!$O114="Semestral"),IF('Tablero Indicadores 3 Trimestre'!$G$3="Tercer Trimestre",OR('BASE DE DATOS'!$O114="Trimestral",'BASE DE DATOS'!$O114="Mensual"),OR('BASE DE DATOS'!$O114="Trimestral",'BASE DE DATOS'!$O114="Mensual",'BASE DE DATOS'!$O114="Semestral",'BASE DE DATOS'!$O114="Anual")))))</f>
        <v>0</v>
      </c>
      <c r="C114" s="13" t="str">
        <f>IF(B114,COUNTIF($B$2:B114,TRUE()),"")</f>
        <v/>
      </c>
    </row>
    <row r="115" spans="1:3" x14ac:dyDescent="0.25">
      <c r="A115" s="13" t="str">
        <f t="shared" si="3"/>
        <v/>
      </c>
      <c r="B115" s="13" t="b">
        <f>AND('BASE DE DATOS'!$A115='Tablero Indicadores 3 Trimestre'!$G$2,IF('Tablero Indicadores 3 Trimestre'!$G$3="Primer Trimestre",OR('BASE DE DATOS'!$O115="Trimestral",'BASE DE DATOS'!$O115="Mensual"),IF('Tablero Indicadores 3 Trimestre'!$G$3="Segundo Trimestre",OR('BASE DE DATOS'!$O115="Trimestral",'BASE DE DATOS'!$O115="Mensual",'BASE DE DATOS'!$O115="Semestral"),IF('Tablero Indicadores 3 Trimestre'!$G$3="Tercer Trimestre",OR('BASE DE DATOS'!$O115="Trimestral",'BASE DE DATOS'!$O115="Mensual"),OR('BASE DE DATOS'!$O115="Trimestral",'BASE DE DATOS'!$O115="Mensual",'BASE DE DATOS'!$O115="Semestral",'BASE DE DATOS'!$O115="Anual")))))</f>
        <v>0</v>
      </c>
      <c r="C115" s="13" t="str">
        <f>IF(B115,COUNTIF($B$2:B115,TRUE()),"")</f>
        <v/>
      </c>
    </row>
    <row r="116" spans="1:3" x14ac:dyDescent="0.25">
      <c r="A116" s="13"/>
      <c r="B116" s="13" t="b">
        <f>AND('BASE DE DATOS'!$A116='Tablero Indicadores 3 Trimestre'!$G$2,IF('Tablero Indicadores 3 Trimestre'!$G$3="Primer Trimestre",OR('BASE DE DATOS'!$O116="Trimestral",'BASE DE DATOS'!$O116="Mensual"),IF('Tablero Indicadores 3 Trimestre'!$G$3="Segundo Trimestre",OR('BASE DE DATOS'!$O116="Trimestral",'BASE DE DATOS'!$O116="Mensual",'BASE DE DATOS'!$O116="Semestral"),IF('Tablero Indicadores 3 Trimestre'!$G$3="Tercer Trimestre",OR('BASE DE DATOS'!$O116="Trimestral",'BASE DE DATOS'!$O116="Mensual"),OR('BASE DE DATOS'!$O116="Trimestral",'BASE DE DATOS'!$O116="Mensual",'BASE DE DATOS'!$O116="Semestral",'BASE DE DATOS'!$O116="Anual")))))</f>
        <v>0</v>
      </c>
      <c r="C116" s="13" t="str">
        <f>IF(B116,COUNTIF($B$2:B116,TRUE()),"")</f>
        <v/>
      </c>
    </row>
    <row r="117" spans="1:3" x14ac:dyDescent="0.25">
      <c r="A117" s="13"/>
      <c r="B117" s="13" t="b">
        <f>AND('BASE DE DATOS'!$A117='Tablero Indicadores 3 Trimestre'!$G$2,IF('Tablero Indicadores 3 Trimestre'!$G$3="Primer Trimestre",OR('BASE DE DATOS'!$O117="Trimestral",'BASE DE DATOS'!$O117="Mensual"),IF('Tablero Indicadores 3 Trimestre'!$G$3="Segundo Trimestre",OR('BASE DE DATOS'!$O117="Trimestral",'BASE DE DATOS'!$O117="Mensual",'BASE DE DATOS'!$O117="Semestral"),IF('Tablero Indicadores 3 Trimestre'!$G$3="Tercer Trimestre",OR('BASE DE DATOS'!$O117="Trimestral",'BASE DE DATOS'!$O117="Mensual"),OR('BASE DE DATOS'!$O117="Trimestral",'BASE DE DATOS'!$O117="Mensual",'BASE DE DATOS'!$O117="Semestral",'BASE DE DATOS'!$O117="Anual")))))</f>
        <v>0</v>
      </c>
      <c r="C117" s="13" t="str">
        <f>IF(B117,COUNTIF($B$2:B117,TRUE()),"")</f>
        <v/>
      </c>
    </row>
    <row r="118" spans="1:3" x14ac:dyDescent="0.25">
      <c r="A118" s="13"/>
      <c r="B118" s="13" t="b">
        <f>AND('BASE DE DATOS'!$A118='Tablero Indicadores 3 Trimestre'!$G$2,IF('Tablero Indicadores 3 Trimestre'!$G$3="Primer Trimestre",OR('BASE DE DATOS'!$O118="Trimestral",'BASE DE DATOS'!$O118="Mensual"),IF('Tablero Indicadores 3 Trimestre'!$G$3="Segundo Trimestre",OR('BASE DE DATOS'!$O118="Trimestral",'BASE DE DATOS'!$O118="Mensual",'BASE DE DATOS'!$O118="Semestral"),IF('Tablero Indicadores 3 Trimestre'!$G$3="Tercer Trimestre",OR('BASE DE DATOS'!$O118="Trimestral",'BASE DE DATOS'!$O118="Mensual"),OR('BASE DE DATOS'!$O118="Trimestral",'BASE DE DATOS'!$O118="Mensual",'BASE DE DATOS'!$O118="Semestral",'BASE DE DATOS'!$O118="Anual")))))</f>
        <v>0</v>
      </c>
      <c r="C118" s="13" t="str">
        <f>IF(B118,COUNTIF($B$2:B118,TRUE()),"")</f>
        <v/>
      </c>
    </row>
    <row r="119" spans="1:3" x14ac:dyDescent="0.25">
      <c r="A119" s="13"/>
      <c r="B119" s="13" t="b">
        <f>AND('BASE DE DATOS'!$A119='Tablero Indicadores 3 Trimestre'!$G$2,IF('Tablero Indicadores 3 Trimestre'!$G$3="Primer Trimestre",OR('BASE DE DATOS'!$O119="Trimestral",'BASE DE DATOS'!$O119="Mensual"),IF('Tablero Indicadores 3 Trimestre'!$G$3="Segundo Trimestre",OR('BASE DE DATOS'!$O119="Trimestral",'BASE DE DATOS'!$O119="Mensual",'BASE DE DATOS'!$O119="Semestral"),IF('Tablero Indicadores 3 Trimestre'!$G$3="Tercer Trimestre",OR('BASE DE DATOS'!$O119="Trimestral",'BASE DE DATOS'!$O119="Mensual"),OR('BASE DE DATOS'!$O119="Trimestral",'BASE DE DATOS'!$O119="Mensual",'BASE DE DATOS'!$O119="Semestral",'BASE DE DATOS'!$O119="Anual")))))</f>
        <v>0</v>
      </c>
      <c r="C119" s="13" t="str">
        <f>IF(B119,COUNTIF($B$2:B119,TRUE()),"")</f>
        <v/>
      </c>
    </row>
    <row r="120" spans="1:3" x14ac:dyDescent="0.25">
      <c r="A120" s="13"/>
      <c r="B120" s="13" t="b">
        <f>AND('BASE DE DATOS'!$A120='Tablero Indicadores 3 Trimestre'!$G$2,IF('Tablero Indicadores 3 Trimestre'!$G$3="Primer Trimestre",OR('BASE DE DATOS'!$O120="Trimestral",'BASE DE DATOS'!$O120="Mensual"),IF('Tablero Indicadores 3 Trimestre'!$G$3="Segundo Trimestre",OR('BASE DE DATOS'!$O120="Trimestral",'BASE DE DATOS'!$O120="Mensual",'BASE DE DATOS'!$O120="Semestral"),IF('Tablero Indicadores 3 Trimestre'!$G$3="Tercer Trimestre",OR('BASE DE DATOS'!$O120="Trimestral",'BASE DE DATOS'!$O120="Mensual"),OR('BASE DE DATOS'!$O120="Trimestral",'BASE DE DATOS'!$O120="Mensual",'BASE DE DATOS'!$O120="Semestral",'BASE DE DATOS'!$O120="Anual")))))</f>
        <v>0</v>
      </c>
      <c r="C120" s="13" t="str">
        <f>IF(B120,COUNTIF($B$2:B120,TRUE()),"")</f>
        <v/>
      </c>
    </row>
    <row r="121" spans="1:3" x14ac:dyDescent="0.25">
      <c r="A121" s="13"/>
      <c r="B121" s="13" t="b">
        <f>AND('BASE DE DATOS'!$A121='Tablero Indicadores 3 Trimestre'!$G$2,IF('Tablero Indicadores 3 Trimestre'!$G$3="Primer Trimestre",OR('BASE DE DATOS'!$O121="Trimestral",'BASE DE DATOS'!$O121="Mensual"),IF('Tablero Indicadores 3 Trimestre'!$G$3="Segundo Trimestre",OR('BASE DE DATOS'!$O121="Trimestral",'BASE DE DATOS'!$O121="Mensual",'BASE DE DATOS'!$O121="Semestral"),IF('Tablero Indicadores 3 Trimestre'!$G$3="Tercer Trimestre",OR('BASE DE DATOS'!$O121="Trimestral",'BASE DE DATOS'!$O121="Mensual"),OR('BASE DE DATOS'!$O121="Trimestral",'BASE DE DATOS'!$O121="Mensual",'BASE DE DATOS'!$O121="Semestral",'BASE DE DATOS'!$O121="Anual")))))</f>
        <v>0</v>
      </c>
      <c r="C121" s="13" t="str">
        <f>IF(B121,COUNTIF($B$2:B121,TRUE()),"")</f>
        <v/>
      </c>
    </row>
    <row r="122" spans="1:3" x14ac:dyDescent="0.25">
      <c r="A122" s="13"/>
      <c r="B122" s="13" t="b">
        <f>AND('BASE DE DATOS'!$A122='Tablero Indicadores 3 Trimestre'!$G$2,IF('Tablero Indicadores 3 Trimestre'!$G$3="Primer Trimestre",OR('BASE DE DATOS'!$O122="Trimestral",'BASE DE DATOS'!$O122="Mensual"),IF('Tablero Indicadores 3 Trimestre'!$G$3="Segundo Trimestre",OR('BASE DE DATOS'!$O122="Trimestral",'BASE DE DATOS'!$O122="Mensual",'BASE DE DATOS'!$O122="Semestral"),IF('Tablero Indicadores 3 Trimestre'!$G$3="Tercer Trimestre",OR('BASE DE DATOS'!$O122="Trimestral",'BASE DE DATOS'!$O122="Mensual"),OR('BASE DE DATOS'!$O122="Trimestral",'BASE DE DATOS'!$O122="Mensual",'BASE DE DATOS'!$O122="Semestral",'BASE DE DATOS'!$O122="Anual")))))</f>
        <v>0</v>
      </c>
      <c r="C122" s="13" t="str">
        <f>IF(B122,COUNTIF($B$2:B122,TRUE()),"")</f>
        <v/>
      </c>
    </row>
    <row r="123" spans="1:3" x14ac:dyDescent="0.25">
      <c r="A123" s="13"/>
      <c r="B123" s="13" t="b">
        <f>AND('BASE DE DATOS'!$A123='Tablero Indicadores 3 Trimestre'!$G$2,IF('Tablero Indicadores 3 Trimestre'!$G$3="Primer Trimestre",OR('BASE DE DATOS'!$O123="Trimestral",'BASE DE DATOS'!$O123="Mensual"),IF('Tablero Indicadores 3 Trimestre'!$G$3="Segundo Trimestre",OR('BASE DE DATOS'!$O123="Trimestral",'BASE DE DATOS'!$O123="Mensual",'BASE DE DATOS'!$O123="Semestral"),IF('Tablero Indicadores 3 Trimestre'!$G$3="Tercer Trimestre",OR('BASE DE DATOS'!$O123="Trimestral",'BASE DE DATOS'!$O123="Mensual"),OR('BASE DE DATOS'!$O123="Trimestral",'BASE DE DATOS'!$O123="Mensual",'BASE DE DATOS'!$O123="Semestral",'BASE DE DATOS'!$O123="Anual")))))</f>
        <v>0</v>
      </c>
      <c r="C123" s="13" t="str">
        <f>IF(B123,COUNTIF($B$2:B123,TRUE()),"")</f>
        <v/>
      </c>
    </row>
    <row r="124" spans="1:3" x14ac:dyDescent="0.25">
      <c r="A124" s="13"/>
      <c r="B124" s="13" t="b">
        <f>AND('BASE DE DATOS'!$A124='Tablero Indicadores 3 Trimestre'!$G$2,IF('Tablero Indicadores 3 Trimestre'!$G$3="Primer Trimestre",OR('BASE DE DATOS'!$O124="Trimestral",'BASE DE DATOS'!$O124="Mensual"),IF('Tablero Indicadores 3 Trimestre'!$G$3="Segundo Trimestre",OR('BASE DE DATOS'!$O124="Trimestral",'BASE DE DATOS'!$O124="Mensual",'BASE DE DATOS'!$O124="Semestral"),IF('Tablero Indicadores 3 Trimestre'!$G$3="Tercer Trimestre",OR('BASE DE DATOS'!$O124="Trimestral",'BASE DE DATOS'!$O124="Mensual"),OR('BASE DE DATOS'!$O124="Trimestral",'BASE DE DATOS'!$O124="Mensual",'BASE DE DATOS'!$O124="Semestral",'BASE DE DATOS'!$O124="Anual")))))</f>
        <v>0</v>
      </c>
      <c r="C124" s="13" t="str">
        <f>IF(B124,COUNTIF($B$2:B124,TRUE()),"")</f>
        <v/>
      </c>
    </row>
    <row r="125" spans="1:3" x14ac:dyDescent="0.25">
      <c r="A125" s="13"/>
      <c r="B125" s="13" t="b">
        <f>AND('BASE DE DATOS'!$A125='Tablero Indicadores 3 Trimestre'!$G$2,IF('Tablero Indicadores 3 Trimestre'!$G$3="Primer Trimestre",OR('BASE DE DATOS'!$O125="Trimestral",'BASE DE DATOS'!$O125="Mensual"),IF('Tablero Indicadores 3 Trimestre'!$G$3="Segundo Trimestre",OR('BASE DE DATOS'!$O125="Trimestral",'BASE DE DATOS'!$O125="Mensual",'BASE DE DATOS'!$O125="Semestral"),IF('Tablero Indicadores 3 Trimestre'!$G$3="Tercer Trimestre",OR('BASE DE DATOS'!$O125="Trimestral",'BASE DE DATOS'!$O125="Mensual"),OR('BASE DE DATOS'!$O125="Trimestral",'BASE DE DATOS'!$O125="Mensual",'BASE DE DATOS'!$O125="Semestral",'BASE DE DATOS'!$O125="Anual")))))</f>
        <v>0</v>
      </c>
      <c r="C125" s="13" t="str">
        <f>IF(B125,COUNTIF($B$2:B125,TRUE()),"")</f>
        <v/>
      </c>
    </row>
    <row r="126" spans="1:3" x14ac:dyDescent="0.25">
      <c r="A126" s="13"/>
      <c r="B126" s="13" t="b">
        <f>AND('BASE DE DATOS'!$A126='Tablero Indicadores 3 Trimestre'!$G$2,IF('Tablero Indicadores 3 Trimestre'!$G$3="Primer Trimestre",OR('BASE DE DATOS'!$O126="Trimestral",'BASE DE DATOS'!$O126="Mensual"),IF('Tablero Indicadores 3 Trimestre'!$G$3="Segundo Trimestre",OR('BASE DE DATOS'!$O126="Trimestral",'BASE DE DATOS'!$O126="Mensual",'BASE DE DATOS'!$O126="Semestral"),IF('Tablero Indicadores 3 Trimestre'!$G$3="Tercer Trimestre",OR('BASE DE DATOS'!$O126="Trimestral",'BASE DE DATOS'!$O126="Mensual"),OR('BASE DE DATOS'!$O126="Trimestral",'BASE DE DATOS'!$O126="Mensual",'BASE DE DATOS'!$O126="Semestral",'BASE DE DATOS'!$O126="Anual")))))</f>
        <v>0</v>
      </c>
      <c r="C126" s="13" t="str">
        <f>IF(B126,COUNTIF($B$2:B126,TRUE()),"")</f>
        <v/>
      </c>
    </row>
    <row r="127" spans="1:3" x14ac:dyDescent="0.25">
      <c r="A127" s="13"/>
      <c r="B127" s="13" t="b">
        <f>AND('BASE DE DATOS'!$A127='Tablero Indicadores 3 Trimestre'!$G$2,IF('Tablero Indicadores 3 Trimestre'!$G$3="Primer Trimestre",OR('BASE DE DATOS'!$O127="Trimestral",'BASE DE DATOS'!$O127="Mensual"),IF('Tablero Indicadores 3 Trimestre'!$G$3="Segundo Trimestre",OR('BASE DE DATOS'!$O127="Trimestral",'BASE DE DATOS'!$O127="Mensual",'BASE DE DATOS'!$O127="Semestral"),IF('Tablero Indicadores 3 Trimestre'!$G$3="Tercer Trimestre",OR('BASE DE DATOS'!$O127="Trimestral",'BASE DE DATOS'!$O127="Mensual"),OR('BASE DE DATOS'!$O127="Trimestral",'BASE DE DATOS'!$O127="Mensual",'BASE DE DATOS'!$O127="Semestral",'BASE DE DATOS'!$O127="Anual")))))</f>
        <v>0</v>
      </c>
      <c r="C127" s="13" t="str">
        <f>IF(B127,COUNTIF($B$2:B127,TRUE()),"")</f>
        <v/>
      </c>
    </row>
    <row r="128" spans="1:3" x14ac:dyDescent="0.25">
      <c r="A128" s="13"/>
      <c r="B128" s="13" t="b">
        <f>AND('BASE DE DATOS'!$A128='Tablero Indicadores 3 Trimestre'!$G$2,IF('Tablero Indicadores 3 Trimestre'!$G$3="Primer Trimestre",OR('BASE DE DATOS'!$O128="Trimestral",'BASE DE DATOS'!$O128="Mensual"),IF('Tablero Indicadores 3 Trimestre'!$G$3="Segundo Trimestre",OR('BASE DE DATOS'!$O128="Trimestral",'BASE DE DATOS'!$O128="Mensual",'BASE DE DATOS'!$O128="Semestral"),IF('Tablero Indicadores 3 Trimestre'!$G$3="Tercer Trimestre",OR('BASE DE DATOS'!$O128="Trimestral",'BASE DE DATOS'!$O128="Mensual"),OR('BASE DE DATOS'!$O128="Trimestral",'BASE DE DATOS'!$O128="Mensual",'BASE DE DATOS'!$O128="Semestral",'BASE DE DATOS'!$O128="Anual")))))</f>
        <v>0</v>
      </c>
      <c r="C128" s="13" t="str">
        <f>IF(B128,COUNTIF($B$2:B128,TRUE()),"")</f>
        <v/>
      </c>
    </row>
    <row r="129" spans="1:3" x14ac:dyDescent="0.25">
      <c r="A129" s="13"/>
      <c r="B129" s="13" t="b">
        <f>AND('BASE DE DATOS'!$A129='Tablero Indicadores 3 Trimestre'!$G$2,IF('Tablero Indicadores 3 Trimestre'!$G$3="Primer Trimestre",OR('BASE DE DATOS'!$O129="Trimestral",'BASE DE DATOS'!$O129="Mensual"),IF('Tablero Indicadores 3 Trimestre'!$G$3="Segundo Trimestre",OR('BASE DE DATOS'!$O129="Trimestral",'BASE DE DATOS'!$O129="Mensual",'BASE DE DATOS'!$O129="Semestral"),IF('Tablero Indicadores 3 Trimestre'!$G$3="Tercer Trimestre",OR('BASE DE DATOS'!$O129="Trimestral",'BASE DE DATOS'!$O129="Mensual"),OR('BASE DE DATOS'!$O129="Trimestral",'BASE DE DATOS'!$O129="Mensual",'BASE DE DATOS'!$O129="Semestral",'BASE DE DATOS'!$O129="Anual")))))</f>
        <v>0</v>
      </c>
      <c r="C129" s="13" t="str">
        <f>IF(B129,COUNTIF($B$2:B129,TRUE()),"")</f>
        <v/>
      </c>
    </row>
    <row r="130" spans="1:3" x14ac:dyDescent="0.25">
      <c r="A130" s="13"/>
      <c r="B130" s="13" t="b">
        <f>AND('BASE DE DATOS'!$A130='Tablero Indicadores 3 Trimestre'!$G$2,IF('Tablero Indicadores 3 Trimestre'!$G$3="Primer Trimestre",OR('BASE DE DATOS'!$O130="Trimestral",'BASE DE DATOS'!$O130="Mensual"),IF('Tablero Indicadores 3 Trimestre'!$G$3="Segundo Trimestre",OR('BASE DE DATOS'!$O130="Trimestral",'BASE DE DATOS'!$O130="Mensual",'BASE DE DATOS'!$O130="Semestral"),IF('Tablero Indicadores 3 Trimestre'!$G$3="Tercer Trimestre",OR('BASE DE DATOS'!$O130="Trimestral",'BASE DE DATOS'!$O130="Mensual"),OR('BASE DE DATOS'!$O130="Trimestral",'BASE DE DATOS'!$O130="Mensual",'BASE DE DATOS'!$O130="Semestral",'BASE DE DATOS'!$O130="Anual")))))</f>
        <v>0</v>
      </c>
      <c r="C130" s="13" t="str">
        <f>IF(B130,COUNTIF($B$2:B130,TRUE()),"")</f>
        <v/>
      </c>
    </row>
    <row r="131" spans="1:3" x14ac:dyDescent="0.25">
      <c r="A131" s="13"/>
      <c r="B131" s="13" t="b">
        <f>AND('BASE DE DATOS'!$A131='Tablero Indicadores 3 Trimestre'!$G$2,IF('Tablero Indicadores 3 Trimestre'!$G$3="Primer Trimestre",OR('BASE DE DATOS'!$O131="Trimestral",'BASE DE DATOS'!$O131="Mensual"),IF('Tablero Indicadores 3 Trimestre'!$G$3="Segundo Trimestre",OR('BASE DE DATOS'!$O131="Trimestral",'BASE DE DATOS'!$O131="Mensual",'BASE DE DATOS'!$O131="Semestral"),IF('Tablero Indicadores 3 Trimestre'!$G$3="Tercer Trimestre",OR('BASE DE DATOS'!$O131="Trimestral",'BASE DE DATOS'!$O131="Mensual"),OR('BASE DE DATOS'!$O131="Trimestral",'BASE DE DATOS'!$O131="Mensual",'BASE DE DATOS'!$O131="Semestral",'BASE DE DATOS'!$O131="Anual")))))</f>
        <v>0</v>
      </c>
      <c r="C131" s="13" t="str">
        <f>IF(B131,COUNTIF($B$2:B131,TRUE()),"")</f>
        <v/>
      </c>
    </row>
    <row r="132" spans="1:3" x14ac:dyDescent="0.25">
      <c r="A132" s="13"/>
      <c r="B132" s="13" t="b">
        <f>AND('BASE DE DATOS'!$A132='Tablero Indicadores 3 Trimestre'!$G$2,IF('Tablero Indicadores 3 Trimestre'!$G$3="Primer Trimestre",OR('BASE DE DATOS'!$O132="Trimestral",'BASE DE DATOS'!$O132="Mensual"),IF('Tablero Indicadores 3 Trimestre'!$G$3="Segundo Trimestre",OR('BASE DE DATOS'!$O132="Trimestral",'BASE DE DATOS'!$O132="Mensual",'BASE DE DATOS'!$O132="Semestral"),IF('Tablero Indicadores 3 Trimestre'!$G$3="Tercer Trimestre",OR('BASE DE DATOS'!$O132="Trimestral",'BASE DE DATOS'!$O132="Mensual"),OR('BASE DE DATOS'!$O132="Trimestral",'BASE DE DATOS'!$O132="Mensual",'BASE DE DATOS'!$O132="Semestral",'BASE DE DATOS'!$O132="Anual")))))</f>
        <v>0</v>
      </c>
      <c r="C132" s="13" t="str">
        <f>IF(B132,COUNTIF($B$2:B132,TRUE()),"")</f>
        <v/>
      </c>
    </row>
    <row r="133" spans="1:3" x14ac:dyDescent="0.25">
      <c r="A133" s="13"/>
      <c r="B133" s="13" t="b">
        <f>AND('BASE DE DATOS'!$A133='Tablero Indicadores 3 Trimestre'!$G$2,IF('Tablero Indicadores 3 Trimestre'!$G$3="Primer Trimestre",OR('BASE DE DATOS'!$O133="Trimestral",'BASE DE DATOS'!$O133="Mensual"),IF('Tablero Indicadores 3 Trimestre'!$G$3="Segundo Trimestre",OR('BASE DE DATOS'!$O133="Trimestral",'BASE DE DATOS'!$O133="Mensual",'BASE DE DATOS'!$O133="Semestral"),IF('Tablero Indicadores 3 Trimestre'!$G$3="Tercer Trimestre",OR('BASE DE DATOS'!$O133="Trimestral",'BASE DE DATOS'!$O133="Mensual"),OR('BASE DE DATOS'!$O133="Trimestral",'BASE DE DATOS'!$O133="Mensual",'BASE DE DATOS'!$O133="Semestral",'BASE DE DATOS'!$O133="Anual")))))</f>
        <v>0</v>
      </c>
      <c r="C133" s="13" t="str">
        <f>IF(B133,COUNTIF($B$2:B133,TRUE()),"")</f>
        <v/>
      </c>
    </row>
    <row r="134" spans="1:3" x14ac:dyDescent="0.25">
      <c r="A134" s="13"/>
      <c r="B134" s="13" t="b">
        <f>AND('BASE DE DATOS'!$A134='Tablero Indicadores 3 Trimestre'!$G$2,IF('Tablero Indicadores 3 Trimestre'!$G$3="Primer Trimestre",OR('BASE DE DATOS'!$O134="Trimestral",'BASE DE DATOS'!$O134="Mensual"),IF('Tablero Indicadores 3 Trimestre'!$G$3="Segundo Trimestre",OR('BASE DE DATOS'!$O134="Trimestral",'BASE DE DATOS'!$O134="Mensual",'BASE DE DATOS'!$O134="Semestral"),IF('Tablero Indicadores 3 Trimestre'!$G$3="Tercer Trimestre",OR('BASE DE DATOS'!$O134="Trimestral",'BASE DE DATOS'!$O134="Mensual"),OR('BASE DE DATOS'!$O134="Trimestral",'BASE DE DATOS'!$O134="Mensual",'BASE DE DATOS'!$O134="Semestral",'BASE DE DATOS'!$O134="Anual")))))</f>
        <v>0</v>
      </c>
      <c r="C134" s="13" t="str">
        <f>IF(B134,COUNTIF($B$2:B134,TRUE()),"")</f>
        <v/>
      </c>
    </row>
    <row r="135" spans="1:3" x14ac:dyDescent="0.25">
      <c r="A135" s="13"/>
      <c r="B135" s="13" t="b">
        <f>AND('BASE DE DATOS'!$A135='Tablero Indicadores 3 Trimestre'!$G$2,IF('Tablero Indicadores 3 Trimestre'!$G$3="Primer Trimestre",OR('BASE DE DATOS'!$O135="Trimestral",'BASE DE DATOS'!$O135="Mensual"),IF('Tablero Indicadores 3 Trimestre'!$G$3="Segundo Trimestre",OR('BASE DE DATOS'!$O135="Trimestral",'BASE DE DATOS'!$O135="Mensual",'BASE DE DATOS'!$O135="Semestral"),IF('Tablero Indicadores 3 Trimestre'!$G$3="Tercer Trimestre",OR('BASE DE DATOS'!$O135="Trimestral",'BASE DE DATOS'!$O135="Mensual"),OR('BASE DE DATOS'!$O135="Trimestral",'BASE DE DATOS'!$O135="Mensual",'BASE DE DATOS'!$O135="Semestral",'BASE DE DATOS'!$O135="Anual")))))</f>
        <v>0</v>
      </c>
      <c r="C135" s="13" t="str">
        <f>IF(B135,COUNTIF($B$2:B135,TRUE()),"")</f>
        <v/>
      </c>
    </row>
    <row r="136" spans="1:3" x14ac:dyDescent="0.25">
      <c r="A136" s="13"/>
      <c r="B136" s="13" t="b">
        <f>AND('BASE DE DATOS'!$A136='Tablero Indicadores 3 Trimestre'!$G$2,IF('Tablero Indicadores 3 Trimestre'!$G$3="Primer Trimestre",OR('BASE DE DATOS'!$O136="Trimestral",'BASE DE DATOS'!$O136="Mensual"),IF('Tablero Indicadores 3 Trimestre'!$G$3="Segundo Trimestre",OR('BASE DE DATOS'!$O136="Trimestral",'BASE DE DATOS'!$O136="Mensual",'BASE DE DATOS'!$O136="Semestral"),IF('Tablero Indicadores 3 Trimestre'!$G$3="Tercer Trimestre",OR('BASE DE DATOS'!$O136="Trimestral",'BASE DE DATOS'!$O136="Mensual"),OR('BASE DE DATOS'!$O136="Trimestral",'BASE DE DATOS'!$O136="Mensual",'BASE DE DATOS'!$O136="Semestral",'BASE DE DATOS'!$O136="Anual")))))</f>
        <v>0</v>
      </c>
      <c r="C136" s="13" t="str">
        <f>IF(B136,COUNTIF($B$2:B136,TRUE()),"")</f>
        <v/>
      </c>
    </row>
    <row r="137" spans="1:3" x14ac:dyDescent="0.25">
      <c r="A137" s="13"/>
      <c r="B137" s="13" t="b">
        <f>AND('BASE DE DATOS'!$A137='Tablero Indicadores 3 Trimestre'!$G$2,IF('Tablero Indicadores 3 Trimestre'!$G$3="Primer Trimestre",OR('BASE DE DATOS'!$O137="Trimestral",'BASE DE DATOS'!$O137="Mensual"),IF('Tablero Indicadores 3 Trimestre'!$G$3="Segundo Trimestre",OR('BASE DE DATOS'!$O137="Trimestral",'BASE DE DATOS'!$O137="Mensual",'BASE DE DATOS'!$O137="Semestral"),IF('Tablero Indicadores 3 Trimestre'!$G$3="Tercer Trimestre",OR('BASE DE DATOS'!$O137="Trimestral",'BASE DE DATOS'!$O137="Mensual"),OR('BASE DE DATOS'!$O137="Trimestral",'BASE DE DATOS'!$O137="Mensual",'BASE DE DATOS'!$O137="Semestral",'BASE DE DATOS'!$O137="Anual")))))</f>
        <v>0</v>
      </c>
      <c r="C137" s="13" t="str">
        <f>IF(B137,COUNTIF($B$2:B137,TRUE()),"")</f>
        <v/>
      </c>
    </row>
    <row r="138" spans="1:3" x14ac:dyDescent="0.25">
      <c r="A138" s="13"/>
      <c r="B138" s="13" t="b">
        <f>AND('BASE DE DATOS'!$A138='Tablero Indicadores 3 Trimestre'!$G$2,IF('Tablero Indicadores 3 Trimestre'!$G$3="Primer Trimestre",OR('BASE DE DATOS'!$O138="Trimestral",'BASE DE DATOS'!$O138="Mensual"),IF('Tablero Indicadores 3 Trimestre'!$G$3="Segundo Trimestre",OR('BASE DE DATOS'!$O138="Trimestral",'BASE DE DATOS'!$O138="Mensual",'BASE DE DATOS'!$O138="Semestral"),IF('Tablero Indicadores 3 Trimestre'!$G$3="Tercer Trimestre",OR('BASE DE DATOS'!$O138="Trimestral",'BASE DE DATOS'!$O138="Mensual"),OR('BASE DE DATOS'!$O138="Trimestral",'BASE DE DATOS'!$O138="Mensual",'BASE DE DATOS'!$O138="Semestral",'BASE DE DATOS'!$O138="Anual")))))</f>
        <v>0</v>
      </c>
      <c r="C138" s="13" t="str">
        <f>IF(B138,COUNTIF($B$2:B138,TRUE()),"")</f>
        <v/>
      </c>
    </row>
    <row r="139" spans="1:3" x14ac:dyDescent="0.25">
      <c r="A139" s="13"/>
      <c r="B139" s="13" t="b">
        <f>AND('BASE DE DATOS'!$A139='Tablero Indicadores 3 Trimestre'!$G$2,IF('Tablero Indicadores 3 Trimestre'!$G$3="Primer Trimestre",OR('BASE DE DATOS'!$O139="Trimestral",'BASE DE DATOS'!$O139="Mensual"),IF('Tablero Indicadores 3 Trimestre'!$G$3="Segundo Trimestre",OR('BASE DE DATOS'!$O139="Trimestral",'BASE DE DATOS'!$O139="Mensual",'BASE DE DATOS'!$O139="Semestral"),IF('Tablero Indicadores 3 Trimestre'!$G$3="Tercer Trimestre",OR('BASE DE DATOS'!$O139="Trimestral",'BASE DE DATOS'!$O139="Mensual"),OR('BASE DE DATOS'!$O139="Trimestral",'BASE DE DATOS'!$O139="Mensual",'BASE DE DATOS'!$O139="Semestral",'BASE DE DATOS'!$O139="Anual")))))</f>
        <v>0</v>
      </c>
      <c r="C139" s="13" t="str">
        <f>IF(B139,COUNTIF($B$2:B139,TRUE()),"")</f>
        <v/>
      </c>
    </row>
    <row r="140" spans="1:3" x14ac:dyDescent="0.25">
      <c r="A140" s="13"/>
      <c r="B140" s="13" t="b">
        <f>AND('BASE DE DATOS'!$A140='Tablero Indicadores 3 Trimestre'!$G$2,IF('Tablero Indicadores 3 Trimestre'!$G$3="Primer Trimestre",OR('BASE DE DATOS'!$O140="Trimestral",'BASE DE DATOS'!$O140="Mensual"),IF('Tablero Indicadores 3 Trimestre'!$G$3="Segundo Trimestre",OR('BASE DE DATOS'!$O140="Trimestral",'BASE DE DATOS'!$O140="Mensual",'BASE DE DATOS'!$O140="Semestral"),IF('Tablero Indicadores 3 Trimestre'!$G$3="Tercer Trimestre",OR('BASE DE DATOS'!$O140="Trimestral",'BASE DE DATOS'!$O140="Mensual"),OR('BASE DE DATOS'!$O140="Trimestral",'BASE DE DATOS'!$O140="Mensual",'BASE DE DATOS'!$O140="Semestral",'BASE DE DATOS'!$O140="Anual")))))</f>
        <v>0</v>
      </c>
      <c r="C140" s="13" t="str">
        <f>IF(B140,COUNTIF($B$2:B140,TRUE()),"")</f>
        <v/>
      </c>
    </row>
    <row r="141" spans="1:3" x14ac:dyDescent="0.25">
      <c r="A141" s="13"/>
      <c r="B141" s="13" t="b">
        <f>AND('BASE DE DATOS'!$A141='Tablero Indicadores 3 Trimestre'!$G$2,IF('Tablero Indicadores 3 Trimestre'!$G$3="Primer Trimestre",OR('BASE DE DATOS'!$O141="Trimestral",'BASE DE DATOS'!$O141="Mensual"),IF('Tablero Indicadores 3 Trimestre'!$G$3="Segundo Trimestre",OR('BASE DE DATOS'!$O141="Trimestral",'BASE DE DATOS'!$O141="Mensual",'BASE DE DATOS'!$O141="Semestral"),IF('Tablero Indicadores 3 Trimestre'!$G$3="Tercer Trimestre",OR('BASE DE DATOS'!$O141="Trimestral",'BASE DE DATOS'!$O141="Mensual"),OR('BASE DE DATOS'!$O141="Trimestral",'BASE DE DATOS'!$O141="Mensual",'BASE DE DATOS'!$O141="Semestral",'BASE DE DATOS'!$O141="Anual")))))</f>
        <v>0</v>
      </c>
      <c r="C141" s="13" t="str">
        <f>IF(B141,COUNTIF($B$2:B141,TRUE()),"")</f>
        <v/>
      </c>
    </row>
    <row r="142" spans="1:3" x14ac:dyDescent="0.25">
      <c r="A142" s="13"/>
      <c r="B142" s="13" t="b">
        <f>AND('BASE DE DATOS'!$A142='Tablero Indicadores 3 Trimestre'!$G$2,IF('Tablero Indicadores 3 Trimestre'!$G$3="Primer Trimestre",OR('BASE DE DATOS'!$O142="Trimestral",'BASE DE DATOS'!$O142="Mensual"),IF('Tablero Indicadores 3 Trimestre'!$G$3="Segundo Trimestre",OR('BASE DE DATOS'!$O142="Trimestral",'BASE DE DATOS'!$O142="Mensual",'BASE DE DATOS'!$O142="Semestral"),IF('Tablero Indicadores 3 Trimestre'!$G$3="Tercer Trimestre",OR('BASE DE DATOS'!$O142="Trimestral",'BASE DE DATOS'!$O142="Mensual"),OR('BASE DE DATOS'!$O142="Trimestral",'BASE DE DATOS'!$O142="Mensual",'BASE DE DATOS'!$O142="Semestral",'BASE DE DATOS'!$O142="Anual")))))</f>
        <v>0</v>
      </c>
      <c r="C142" s="13" t="str">
        <f>IF(B142,COUNTIF($B$2:B142,TRUE()),"")</f>
        <v/>
      </c>
    </row>
    <row r="143" spans="1:3" x14ac:dyDescent="0.25">
      <c r="A143" s="13"/>
      <c r="B143" s="13" t="b">
        <f>AND('BASE DE DATOS'!$A143='Tablero Indicadores 3 Trimestre'!$G$2,IF('Tablero Indicadores 3 Trimestre'!$G$3="Primer Trimestre",OR('BASE DE DATOS'!$O143="Trimestral",'BASE DE DATOS'!$O143="Mensual"),IF('Tablero Indicadores 3 Trimestre'!$G$3="Segundo Trimestre",OR('BASE DE DATOS'!$O143="Trimestral",'BASE DE DATOS'!$O143="Mensual",'BASE DE DATOS'!$O143="Semestral"),IF('Tablero Indicadores 3 Trimestre'!$G$3="Tercer Trimestre",OR('BASE DE DATOS'!$O143="Trimestral",'BASE DE DATOS'!$O143="Mensual"),OR('BASE DE DATOS'!$O143="Trimestral",'BASE DE DATOS'!$O143="Mensual",'BASE DE DATOS'!$O143="Semestral",'BASE DE DATOS'!$O143="Anual")))))</f>
        <v>0</v>
      </c>
      <c r="C143" s="13" t="str">
        <f>IF(B143,COUNTIF($B$2:B143,TRUE()),"")</f>
        <v/>
      </c>
    </row>
    <row r="144" spans="1:3" x14ac:dyDescent="0.25">
      <c r="A144" s="13"/>
      <c r="B144" s="13" t="b">
        <f>AND('BASE DE DATOS'!$A144='Tablero Indicadores 3 Trimestre'!$G$2,IF('Tablero Indicadores 3 Trimestre'!$G$3="Primer Trimestre",OR('BASE DE DATOS'!$O144="Trimestral",'BASE DE DATOS'!$O144="Mensual"),IF('Tablero Indicadores 3 Trimestre'!$G$3="Segundo Trimestre",OR('BASE DE DATOS'!$O144="Trimestral",'BASE DE DATOS'!$O144="Mensual",'BASE DE DATOS'!$O144="Semestral"),IF('Tablero Indicadores 3 Trimestre'!$G$3="Tercer Trimestre",OR('BASE DE DATOS'!$O144="Trimestral",'BASE DE DATOS'!$O144="Mensual"),OR('BASE DE DATOS'!$O144="Trimestral",'BASE DE DATOS'!$O144="Mensual",'BASE DE DATOS'!$O144="Semestral",'BASE DE DATOS'!$O144="Anual")))))</f>
        <v>0</v>
      </c>
      <c r="C144" s="13" t="str">
        <f>IF(B144,COUNTIF($B$2:B144,TRUE()),"")</f>
        <v/>
      </c>
    </row>
    <row r="145" spans="1:3" x14ac:dyDescent="0.25">
      <c r="A145" s="13"/>
      <c r="B145" s="13" t="b">
        <f>AND('BASE DE DATOS'!$A145='Tablero Indicadores 3 Trimestre'!$G$2,IF('Tablero Indicadores 3 Trimestre'!$G$3="Primer Trimestre",OR('BASE DE DATOS'!$O145="Trimestral",'BASE DE DATOS'!$O145="Mensual"),IF('Tablero Indicadores 3 Trimestre'!$G$3="Segundo Trimestre",OR('BASE DE DATOS'!$O145="Trimestral",'BASE DE DATOS'!$O145="Mensual",'BASE DE DATOS'!$O145="Semestral"),IF('Tablero Indicadores 3 Trimestre'!$G$3="Tercer Trimestre",OR('BASE DE DATOS'!$O145="Trimestral",'BASE DE DATOS'!$O145="Mensual"),OR('BASE DE DATOS'!$O145="Trimestral",'BASE DE DATOS'!$O145="Mensual",'BASE DE DATOS'!$O145="Semestral",'BASE DE DATOS'!$O145="Anual")))))</f>
        <v>0</v>
      </c>
      <c r="C145" s="13" t="str">
        <f>IF(B145,COUNTIF($B$2:B145,TRUE()),"")</f>
        <v/>
      </c>
    </row>
    <row r="146" spans="1:3" x14ac:dyDescent="0.25">
      <c r="A146" s="13"/>
      <c r="B146" s="13" t="b">
        <f>AND('BASE DE DATOS'!$A146='Tablero Indicadores 3 Trimestre'!$G$2,IF('Tablero Indicadores 3 Trimestre'!$G$3="Primer Trimestre",OR('BASE DE DATOS'!$O146="Trimestral",'BASE DE DATOS'!$O146="Mensual"),IF('Tablero Indicadores 3 Trimestre'!$G$3="Segundo Trimestre",OR('BASE DE DATOS'!$O146="Trimestral",'BASE DE DATOS'!$O146="Mensual",'BASE DE DATOS'!$O146="Semestral"),IF('Tablero Indicadores 3 Trimestre'!$G$3="Tercer Trimestre",OR('BASE DE DATOS'!$O146="Trimestral",'BASE DE DATOS'!$O146="Mensual"),OR('BASE DE DATOS'!$O146="Trimestral",'BASE DE DATOS'!$O146="Mensual",'BASE DE DATOS'!$O146="Semestral",'BASE DE DATOS'!$O146="Anual")))))</f>
        <v>0</v>
      </c>
      <c r="C146" s="13" t="str">
        <f>IF(B146,COUNTIF($B$2:B146,TRUE()),"")</f>
        <v/>
      </c>
    </row>
    <row r="147" spans="1:3" x14ac:dyDescent="0.25">
      <c r="A147" s="13"/>
      <c r="B147" s="13" t="b">
        <f>AND('BASE DE DATOS'!$A147='Tablero Indicadores 3 Trimestre'!$G$2,IF('Tablero Indicadores 3 Trimestre'!$G$3="Primer Trimestre",OR('BASE DE DATOS'!$O147="Trimestral",'BASE DE DATOS'!$O147="Mensual"),IF('Tablero Indicadores 3 Trimestre'!$G$3="Segundo Trimestre",OR('BASE DE DATOS'!$O147="Trimestral",'BASE DE DATOS'!$O147="Mensual",'BASE DE DATOS'!$O147="Semestral"),IF('Tablero Indicadores 3 Trimestre'!$G$3="Tercer Trimestre",OR('BASE DE DATOS'!$O147="Trimestral",'BASE DE DATOS'!$O147="Mensual"),OR('BASE DE DATOS'!$O147="Trimestral",'BASE DE DATOS'!$O147="Mensual",'BASE DE DATOS'!$O147="Semestral",'BASE DE DATOS'!$O147="Anual")))))</f>
        <v>0</v>
      </c>
      <c r="C147" s="13" t="str">
        <f>IF(B147,COUNTIF($B$2:B147,TRUE()),"")</f>
        <v/>
      </c>
    </row>
    <row r="148" spans="1:3" x14ac:dyDescent="0.25">
      <c r="A148" s="13"/>
      <c r="B148" s="13" t="b">
        <f>AND('BASE DE DATOS'!$A148='Tablero Indicadores 3 Trimestre'!$G$2,IF('Tablero Indicadores 3 Trimestre'!$G$3="Primer Trimestre",OR('BASE DE DATOS'!$O148="Trimestral",'BASE DE DATOS'!$O148="Mensual"),IF('Tablero Indicadores 3 Trimestre'!$G$3="Segundo Trimestre",OR('BASE DE DATOS'!$O148="Trimestral",'BASE DE DATOS'!$O148="Mensual",'BASE DE DATOS'!$O148="Semestral"),IF('Tablero Indicadores 3 Trimestre'!$G$3="Tercer Trimestre",OR('BASE DE DATOS'!$O148="Trimestral",'BASE DE DATOS'!$O148="Mensual"),OR('BASE DE DATOS'!$O148="Trimestral",'BASE DE DATOS'!$O148="Mensual",'BASE DE DATOS'!$O148="Semestral",'BASE DE DATOS'!$O148="Anual")))))</f>
        <v>0</v>
      </c>
      <c r="C148" s="13" t="str">
        <f>IF(B148,COUNTIF($B$2:B148,TRUE()),"")</f>
        <v/>
      </c>
    </row>
    <row r="149" spans="1:3" x14ac:dyDescent="0.25">
      <c r="A149" s="13"/>
      <c r="B149" s="13" t="b">
        <f>AND('BASE DE DATOS'!$A149='Tablero Indicadores 3 Trimestre'!$G$2,IF('Tablero Indicadores 3 Trimestre'!$G$3="Primer Trimestre",OR('BASE DE DATOS'!$O149="Trimestral",'BASE DE DATOS'!$O149="Mensual"),IF('Tablero Indicadores 3 Trimestre'!$G$3="Segundo Trimestre",OR('BASE DE DATOS'!$O149="Trimestral",'BASE DE DATOS'!$O149="Mensual",'BASE DE DATOS'!$O149="Semestral"),IF('Tablero Indicadores 3 Trimestre'!$G$3="Tercer Trimestre",OR('BASE DE DATOS'!$O149="Trimestral",'BASE DE DATOS'!$O149="Mensual"),OR('BASE DE DATOS'!$O149="Trimestral",'BASE DE DATOS'!$O149="Mensual",'BASE DE DATOS'!$O149="Semestral",'BASE DE DATOS'!$O149="Anual")))))</f>
        <v>0</v>
      </c>
      <c r="C149" s="13" t="str">
        <f>IF(B149,COUNTIF($B$2:B149,TRUE()),"")</f>
        <v/>
      </c>
    </row>
    <row r="150" spans="1:3" x14ac:dyDescent="0.25">
      <c r="A150" s="13"/>
      <c r="B150" s="13" t="b">
        <f>AND('BASE DE DATOS'!$A150='Tablero Indicadores 3 Trimestre'!$G$2,IF('Tablero Indicadores 3 Trimestre'!$G$3="Primer Trimestre",OR('BASE DE DATOS'!$O150="Trimestral",'BASE DE DATOS'!$O150="Mensual"),IF('Tablero Indicadores 3 Trimestre'!$G$3="Segundo Trimestre",OR('BASE DE DATOS'!$O150="Trimestral",'BASE DE DATOS'!$O150="Mensual",'BASE DE DATOS'!$O150="Semestral"),IF('Tablero Indicadores 3 Trimestre'!$G$3="Tercer Trimestre",OR('BASE DE DATOS'!$O150="Trimestral",'BASE DE DATOS'!$O150="Mensual"),OR('BASE DE DATOS'!$O150="Trimestral",'BASE DE DATOS'!$O150="Mensual",'BASE DE DATOS'!$O150="Semestral",'BASE DE DATOS'!$O150="Anual")))))</f>
        <v>0</v>
      </c>
      <c r="C150" s="13" t="str">
        <f>IF(B150,COUNTIF($B$2:B150,TRUE()),"")</f>
        <v/>
      </c>
    </row>
    <row r="151" spans="1:3" x14ac:dyDescent="0.25">
      <c r="A151" s="13"/>
      <c r="B151" s="13" t="b">
        <f>AND('BASE DE DATOS'!$A151='Tablero Indicadores 3 Trimestre'!$G$2,IF('Tablero Indicadores 3 Trimestre'!$G$3="Primer Trimestre",OR('BASE DE DATOS'!$O151="Trimestral",'BASE DE DATOS'!$O151="Mensual"),IF('Tablero Indicadores 3 Trimestre'!$G$3="Segundo Trimestre",OR('BASE DE DATOS'!$O151="Trimestral",'BASE DE DATOS'!$O151="Mensual",'BASE DE DATOS'!$O151="Semestral"),IF('Tablero Indicadores 3 Trimestre'!$G$3="Tercer Trimestre",OR('BASE DE DATOS'!$O151="Trimestral",'BASE DE DATOS'!$O151="Mensual"),OR('BASE DE DATOS'!$O151="Trimestral",'BASE DE DATOS'!$O151="Mensual",'BASE DE DATOS'!$O151="Semestral",'BASE DE DATOS'!$O151="Anual")))))</f>
        <v>0</v>
      </c>
      <c r="C151" s="13" t="str">
        <f>IF(B151,COUNTIF($B$2:B151,TRUE()),"")</f>
        <v/>
      </c>
    </row>
    <row r="152" spans="1:3" x14ac:dyDescent="0.25">
      <c r="A152" s="13"/>
      <c r="B152" s="13" t="b">
        <f>AND('BASE DE DATOS'!$A152='Tablero Indicadores 3 Trimestre'!$G$2,IF('Tablero Indicadores 3 Trimestre'!$G$3="Primer Trimestre",OR('BASE DE DATOS'!$O152="Trimestral",'BASE DE DATOS'!$O152="Mensual"),IF('Tablero Indicadores 3 Trimestre'!$G$3="Segundo Trimestre",OR('BASE DE DATOS'!$O152="Trimestral",'BASE DE DATOS'!$O152="Mensual",'BASE DE DATOS'!$O152="Semestral"),IF('Tablero Indicadores 3 Trimestre'!$G$3="Tercer Trimestre",OR('BASE DE DATOS'!$O152="Trimestral",'BASE DE DATOS'!$O152="Mensual"),OR('BASE DE DATOS'!$O152="Trimestral",'BASE DE DATOS'!$O152="Mensual",'BASE DE DATOS'!$O152="Semestral",'BASE DE DATOS'!$O152="Anual")))))</f>
        <v>0</v>
      </c>
      <c r="C152" s="13" t="str">
        <f>IF(B152,COUNTIF($B$2:B152,TRUE()),"")</f>
        <v/>
      </c>
    </row>
    <row r="153" spans="1:3" x14ac:dyDescent="0.25">
      <c r="A153" s="13"/>
      <c r="B153" s="13" t="b">
        <f>AND('BASE DE DATOS'!$A153='Tablero Indicadores 3 Trimestre'!$G$2,IF('Tablero Indicadores 3 Trimestre'!$G$3="Primer Trimestre",OR('BASE DE DATOS'!$O153="Trimestral",'BASE DE DATOS'!$O153="Mensual"),IF('Tablero Indicadores 3 Trimestre'!$G$3="Segundo Trimestre",OR('BASE DE DATOS'!$O153="Trimestral",'BASE DE DATOS'!$O153="Mensual",'BASE DE DATOS'!$O153="Semestral"),IF('Tablero Indicadores 3 Trimestre'!$G$3="Tercer Trimestre",OR('BASE DE DATOS'!$O153="Trimestral",'BASE DE DATOS'!$O153="Mensual"),OR('BASE DE DATOS'!$O153="Trimestral",'BASE DE DATOS'!$O153="Mensual",'BASE DE DATOS'!$O153="Semestral",'BASE DE DATOS'!$O153="Anual")))))</f>
        <v>0</v>
      </c>
      <c r="C153" s="13" t="str">
        <f>IF(B153,COUNTIF($B$2:B153,TRUE()),"")</f>
        <v/>
      </c>
    </row>
    <row r="154" spans="1:3" x14ac:dyDescent="0.25">
      <c r="A154" s="13"/>
      <c r="B154" s="13" t="b">
        <f>AND('BASE DE DATOS'!$A154='Tablero Indicadores 3 Trimestre'!$G$2,IF('Tablero Indicadores 3 Trimestre'!$G$3="Primer Trimestre",OR('BASE DE DATOS'!$O154="Trimestral",'BASE DE DATOS'!$O154="Mensual"),IF('Tablero Indicadores 3 Trimestre'!$G$3="Segundo Trimestre",OR('BASE DE DATOS'!$O154="Trimestral",'BASE DE DATOS'!$O154="Mensual",'BASE DE DATOS'!$O154="Semestral"),IF('Tablero Indicadores 3 Trimestre'!$G$3="Tercer Trimestre",OR('BASE DE DATOS'!$O154="Trimestral",'BASE DE DATOS'!$O154="Mensual"),OR('BASE DE DATOS'!$O154="Trimestral",'BASE DE DATOS'!$O154="Mensual",'BASE DE DATOS'!$O154="Semestral",'BASE DE DATOS'!$O154="Anual")))))</f>
        <v>0</v>
      </c>
      <c r="C154" s="13" t="str">
        <f>IF(B154,COUNTIF($B$2:B154,TRUE()),"")</f>
        <v/>
      </c>
    </row>
    <row r="155" spans="1:3" x14ac:dyDescent="0.25">
      <c r="A155" s="13"/>
      <c r="B155" s="13" t="b">
        <f>AND('BASE DE DATOS'!$A155='Tablero Indicadores 3 Trimestre'!$G$2,IF('Tablero Indicadores 3 Trimestre'!$G$3="Primer Trimestre",OR('BASE DE DATOS'!$O155="Trimestral",'BASE DE DATOS'!$O155="Mensual"),IF('Tablero Indicadores 3 Trimestre'!$G$3="Segundo Trimestre",OR('BASE DE DATOS'!$O155="Trimestral",'BASE DE DATOS'!$O155="Mensual",'BASE DE DATOS'!$O155="Semestral"),IF('Tablero Indicadores 3 Trimestre'!$G$3="Tercer Trimestre",OR('BASE DE DATOS'!$O155="Trimestral",'BASE DE DATOS'!$O155="Mensual"),OR('BASE DE DATOS'!$O155="Trimestral",'BASE DE DATOS'!$O155="Mensual",'BASE DE DATOS'!$O155="Semestral",'BASE DE DATOS'!$O155="Anual")))))</f>
        <v>0</v>
      </c>
      <c r="C155" s="13" t="str">
        <f>IF(B155,COUNTIF($B$2:B155,TRUE()),"")</f>
        <v/>
      </c>
    </row>
    <row r="156" spans="1:3" x14ac:dyDescent="0.25">
      <c r="A156" s="13"/>
      <c r="B156" s="13" t="b">
        <f>AND('BASE DE DATOS'!$A156='Tablero Indicadores 3 Trimestre'!$G$2,IF('Tablero Indicadores 3 Trimestre'!$G$3="Primer Trimestre",OR('BASE DE DATOS'!$O156="Trimestral",'BASE DE DATOS'!$O156="Mensual"),IF('Tablero Indicadores 3 Trimestre'!$G$3="Segundo Trimestre",OR('BASE DE DATOS'!$O156="Trimestral",'BASE DE DATOS'!$O156="Mensual",'BASE DE DATOS'!$O156="Semestral"),IF('Tablero Indicadores 3 Trimestre'!$G$3="Tercer Trimestre",OR('BASE DE DATOS'!$O156="Trimestral",'BASE DE DATOS'!$O156="Mensual"),OR('BASE DE DATOS'!$O156="Trimestral",'BASE DE DATOS'!$O156="Mensual",'BASE DE DATOS'!$O156="Semestral",'BASE DE DATOS'!$O156="Anual")))))</f>
        <v>0</v>
      </c>
      <c r="C156" s="13" t="str">
        <f>IF(B156,COUNTIF($B$2:B156,TRUE()),"")</f>
        <v/>
      </c>
    </row>
    <row r="157" spans="1:3" x14ac:dyDescent="0.25">
      <c r="A157" s="13"/>
      <c r="B157" s="13" t="b">
        <f>AND('BASE DE DATOS'!$A157='Tablero Indicadores 3 Trimestre'!$G$2,IF('Tablero Indicadores 3 Trimestre'!$G$3="Primer Trimestre",OR('BASE DE DATOS'!$O157="Trimestral",'BASE DE DATOS'!$O157="Mensual"),IF('Tablero Indicadores 3 Trimestre'!$G$3="Segundo Trimestre",OR('BASE DE DATOS'!$O157="Trimestral",'BASE DE DATOS'!$O157="Mensual",'BASE DE DATOS'!$O157="Semestral"),IF('Tablero Indicadores 3 Trimestre'!$G$3="Tercer Trimestre",OR('BASE DE DATOS'!$O157="Trimestral",'BASE DE DATOS'!$O157="Mensual"),OR('BASE DE DATOS'!$O157="Trimestral",'BASE DE DATOS'!$O157="Mensual",'BASE DE DATOS'!$O157="Semestral",'BASE DE DATOS'!$O157="Anual")))))</f>
        <v>0</v>
      </c>
      <c r="C157" s="13" t="str">
        <f>IF(B157,COUNTIF($B$2:B157,TRUE()),"")</f>
        <v/>
      </c>
    </row>
    <row r="158" spans="1:3" x14ac:dyDescent="0.25">
      <c r="A158" s="13"/>
      <c r="B158" s="13" t="b">
        <f>AND('BASE DE DATOS'!$A158='Tablero Indicadores 3 Trimestre'!$G$2,IF('Tablero Indicadores 3 Trimestre'!$G$3="Primer Trimestre",OR('BASE DE DATOS'!$O158="Trimestral",'BASE DE DATOS'!$O158="Mensual"),IF('Tablero Indicadores 3 Trimestre'!$G$3="Segundo Trimestre",OR('BASE DE DATOS'!$O158="Trimestral",'BASE DE DATOS'!$O158="Mensual",'BASE DE DATOS'!$O158="Semestral"),IF('Tablero Indicadores 3 Trimestre'!$G$3="Tercer Trimestre",OR('BASE DE DATOS'!$O158="Trimestral",'BASE DE DATOS'!$O158="Mensual"),OR('BASE DE DATOS'!$O158="Trimestral",'BASE DE DATOS'!$O158="Mensual",'BASE DE DATOS'!$O158="Semestral",'BASE DE DATOS'!$O158="Anual")))))</f>
        <v>0</v>
      </c>
      <c r="C158" s="13" t="str">
        <f>IF(B158,COUNTIF($B$2:B158,TRUE()),"")</f>
        <v/>
      </c>
    </row>
    <row r="159" spans="1:3" x14ac:dyDescent="0.25">
      <c r="A159" s="13"/>
      <c r="B159" s="13" t="b">
        <f>AND('BASE DE DATOS'!$A159='Tablero Indicadores 3 Trimestre'!$G$2,IF('Tablero Indicadores 3 Trimestre'!$G$3="Primer Trimestre",OR('BASE DE DATOS'!$O159="Trimestral",'BASE DE DATOS'!$O159="Mensual"),IF('Tablero Indicadores 3 Trimestre'!$G$3="Segundo Trimestre",OR('BASE DE DATOS'!$O159="Trimestral",'BASE DE DATOS'!$O159="Mensual",'BASE DE DATOS'!$O159="Semestral"),IF('Tablero Indicadores 3 Trimestre'!$G$3="Tercer Trimestre",OR('BASE DE DATOS'!$O159="Trimestral",'BASE DE DATOS'!$O159="Mensual"),OR('BASE DE DATOS'!$O159="Trimestral",'BASE DE DATOS'!$O159="Mensual",'BASE DE DATOS'!$O159="Semestral",'BASE DE DATOS'!$O159="Anual")))))</f>
        <v>0</v>
      </c>
      <c r="C159" s="13" t="str">
        <f>IF(B159,COUNTIF($B$2:B159,TRUE()),"")</f>
        <v/>
      </c>
    </row>
    <row r="160" spans="1:3" x14ac:dyDescent="0.25">
      <c r="A160" s="13"/>
      <c r="B160" s="13" t="b">
        <f>AND('BASE DE DATOS'!$A160='Tablero Indicadores 3 Trimestre'!$G$2,IF('Tablero Indicadores 3 Trimestre'!$G$3="Primer Trimestre",OR('BASE DE DATOS'!$O160="Trimestral",'BASE DE DATOS'!$O160="Mensual"),IF('Tablero Indicadores 3 Trimestre'!$G$3="Segundo Trimestre",OR('BASE DE DATOS'!$O160="Trimestral",'BASE DE DATOS'!$O160="Mensual",'BASE DE DATOS'!$O160="Semestral"),IF('Tablero Indicadores 3 Trimestre'!$G$3="Tercer Trimestre",OR('BASE DE DATOS'!$O160="Trimestral",'BASE DE DATOS'!$O160="Mensual"),OR('BASE DE DATOS'!$O160="Trimestral",'BASE DE DATOS'!$O160="Mensual",'BASE DE DATOS'!$O160="Semestral",'BASE DE DATOS'!$O160="Anual")))))</f>
        <v>0</v>
      </c>
      <c r="C160" s="13" t="str">
        <f>IF(B160,COUNTIF($B$2:B160,TRUE()),"")</f>
        <v/>
      </c>
    </row>
    <row r="161" spans="1:3" x14ac:dyDescent="0.25">
      <c r="A161" s="13"/>
      <c r="B161" s="13" t="b">
        <f>AND('BASE DE DATOS'!$A161='Tablero Indicadores 3 Trimestre'!$G$2,IF('Tablero Indicadores 3 Trimestre'!$G$3="Primer Trimestre",OR('BASE DE DATOS'!$O161="Trimestral",'BASE DE DATOS'!$O161="Mensual"),IF('Tablero Indicadores 3 Trimestre'!$G$3="Segundo Trimestre",OR('BASE DE DATOS'!$O161="Trimestral",'BASE DE DATOS'!$O161="Mensual",'BASE DE DATOS'!$O161="Semestral"),IF('Tablero Indicadores 3 Trimestre'!$G$3="Tercer Trimestre",OR('BASE DE DATOS'!$O161="Trimestral",'BASE DE DATOS'!$O161="Mensual"),OR('BASE DE DATOS'!$O161="Trimestral",'BASE DE DATOS'!$O161="Mensual",'BASE DE DATOS'!$O161="Semestral",'BASE DE DATOS'!$O161="Anual")))))</f>
        <v>0</v>
      </c>
      <c r="C161" s="13" t="str">
        <f>IF(B161,COUNTIF($B$2:B161,TRUE()),"")</f>
        <v/>
      </c>
    </row>
    <row r="162" spans="1:3" x14ac:dyDescent="0.25">
      <c r="A162" s="13"/>
      <c r="B162" s="13" t="b">
        <f>AND('BASE DE DATOS'!$A162='Tablero Indicadores 3 Trimestre'!$G$2,IF('Tablero Indicadores 3 Trimestre'!$G$3="Primer Trimestre",OR('BASE DE DATOS'!$O162="Trimestral",'BASE DE DATOS'!$O162="Mensual"),IF('Tablero Indicadores 3 Trimestre'!$G$3="Segundo Trimestre",OR('BASE DE DATOS'!$O162="Trimestral",'BASE DE DATOS'!$O162="Mensual",'BASE DE DATOS'!$O162="Semestral"),IF('Tablero Indicadores 3 Trimestre'!$G$3="Tercer Trimestre",OR('BASE DE DATOS'!$O162="Trimestral",'BASE DE DATOS'!$O162="Mensual"),OR('BASE DE DATOS'!$O162="Trimestral",'BASE DE DATOS'!$O162="Mensual",'BASE DE DATOS'!$O162="Semestral",'BASE DE DATOS'!$O162="Anual")))))</f>
        <v>0</v>
      </c>
      <c r="C162" s="13" t="str">
        <f>IF(B162,COUNTIF($B$2:B162,TRUE()),"")</f>
        <v/>
      </c>
    </row>
    <row r="163" spans="1:3" x14ac:dyDescent="0.25">
      <c r="A163" s="13"/>
      <c r="B163" s="13" t="b">
        <f>AND('BASE DE DATOS'!$A163='Tablero Indicadores 3 Trimestre'!$G$2,IF('Tablero Indicadores 3 Trimestre'!$G$3="Primer Trimestre",OR('BASE DE DATOS'!$O163="Trimestral",'BASE DE DATOS'!$O163="Mensual"),IF('Tablero Indicadores 3 Trimestre'!$G$3="Segundo Trimestre",OR('BASE DE DATOS'!$O163="Trimestral",'BASE DE DATOS'!$O163="Mensual",'BASE DE DATOS'!$O163="Semestral"),IF('Tablero Indicadores 3 Trimestre'!$G$3="Tercer Trimestre",OR('BASE DE DATOS'!$O163="Trimestral",'BASE DE DATOS'!$O163="Mensual"),OR('BASE DE DATOS'!$O163="Trimestral",'BASE DE DATOS'!$O163="Mensual",'BASE DE DATOS'!$O163="Semestral",'BASE DE DATOS'!$O163="Anual")))))</f>
        <v>0</v>
      </c>
      <c r="C163" s="13" t="str">
        <f>IF(B163,COUNTIF($B$2:B163,TRUE()),"")</f>
        <v/>
      </c>
    </row>
    <row r="164" spans="1:3" x14ac:dyDescent="0.25">
      <c r="A164" s="13"/>
      <c r="B164" s="13" t="b">
        <f>AND('BASE DE DATOS'!$A164='Tablero Indicadores 3 Trimestre'!$G$2,IF('Tablero Indicadores 3 Trimestre'!$G$3="Primer Trimestre",OR('BASE DE DATOS'!$O164="Trimestral",'BASE DE DATOS'!$O164="Mensual"),IF('Tablero Indicadores 3 Trimestre'!$G$3="Segundo Trimestre",OR('BASE DE DATOS'!$O164="Trimestral",'BASE DE DATOS'!$O164="Mensual",'BASE DE DATOS'!$O164="Semestral"),IF('Tablero Indicadores 3 Trimestre'!$G$3="Tercer Trimestre",OR('BASE DE DATOS'!$O164="Trimestral",'BASE DE DATOS'!$O164="Mensual"),OR('BASE DE DATOS'!$O164="Trimestral",'BASE DE DATOS'!$O164="Mensual",'BASE DE DATOS'!$O164="Semestral",'BASE DE DATOS'!$O164="Anual")))))</f>
        <v>0</v>
      </c>
      <c r="C164" s="13" t="str">
        <f>IF(B164,COUNTIF($B$2:B164,TRUE()),"")</f>
        <v/>
      </c>
    </row>
    <row r="165" spans="1:3" x14ac:dyDescent="0.25">
      <c r="A165" s="13"/>
      <c r="B165" s="13" t="b">
        <f>AND('BASE DE DATOS'!$A165='Tablero Indicadores 3 Trimestre'!$G$2,IF('Tablero Indicadores 3 Trimestre'!$G$3="Primer Trimestre",OR('BASE DE DATOS'!$O165="Trimestral",'BASE DE DATOS'!$O165="Mensual"),IF('Tablero Indicadores 3 Trimestre'!$G$3="Segundo Trimestre",OR('BASE DE DATOS'!$O165="Trimestral",'BASE DE DATOS'!$O165="Mensual",'BASE DE DATOS'!$O165="Semestral"),IF('Tablero Indicadores 3 Trimestre'!$G$3="Tercer Trimestre",OR('BASE DE DATOS'!$O165="Trimestral",'BASE DE DATOS'!$O165="Mensual"),OR('BASE DE DATOS'!$O165="Trimestral",'BASE DE DATOS'!$O165="Mensual",'BASE DE DATOS'!$O165="Semestral",'BASE DE DATOS'!$O165="Anual")))))</f>
        <v>0</v>
      </c>
      <c r="C165" s="13" t="str">
        <f>IF(B165,COUNTIF($B$2:B165,TRUE()),"")</f>
        <v/>
      </c>
    </row>
    <row r="166" spans="1:3" x14ac:dyDescent="0.25">
      <c r="A166" s="13"/>
      <c r="B166" s="13" t="b">
        <f>AND('BASE DE DATOS'!$A166='Tablero Indicadores 3 Trimestre'!$G$2,IF('Tablero Indicadores 3 Trimestre'!$G$3="Primer Trimestre",OR('BASE DE DATOS'!$O166="Trimestral",'BASE DE DATOS'!$O166="Mensual"),IF('Tablero Indicadores 3 Trimestre'!$G$3="Segundo Trimestre",OR('BASE DE DATOS'!$O166="Trimestral",'BASE DE DATOS'!$O166="Mensual",'BASE DE DATOS'!$O166="Semestral"),IF('Tablero Indicadores 3 Trimestre'!$G$3="Tercer Trimestre",OR('BASE DE DATOS'!$O166="Trimestral",'BASE DE DATOS'!$O166="Mensual"),OR('BASE DE DATOS'!$O166="Trimestral",'BASE DE DATOS'!$O166="Mensual",'BASE DE DATOS'!$O166="Semestral",'BASE DE DATOS'!$O166="Anual")))))</f>
        <v>0</v>
      </c>
      <c r="C166" s="13" t="str">
        <f>IF(B166,COUNTIF($B$2:B166,TRUE()),"")</f>
        <v/>
      </c>
    </row>
    <row r="167" spans="1:3" x14ac:dyDescent="0.25">
      <c r="A167" s="13"/>
      <c r="B167" s="13" t="b">
        <f>AND('BASE DE DATOS'!$A167='Tablero Indicadores 3 Trimestre'!$G$2,IF('Tablero Indicadores 3 Trimestre'!$G$3="Primer Trimestre",OR('BASE DE DATOS'!$O167="Trimestral",'BASE DE DATOS'!$O167="Mensual"),IF('Tablero Indicadores 3 Trimestre'!$G$3="Segundo Trimestre",OR('BASE DE DATOS'!$O167="Trimestral",'BASE DE DATOS'!$O167="Mensual",'BASE DE DATOS'!$O167="Semestral"),IF('Tablero Indicadores 3 Trimestre'!$G$3="Tercer Trimestre",OR('BASE DE DATOS'!$O167="Trimestral",'BASE DE DATOS'!$O167="Mensual"),OR('BASE DE DATOS'!$O167="Trimestral",'BASE DE DATOS'!$O167="Mensual",'BASE DE DATOS'!$O167="Semestral",'BASE DE DATOS'!$O167="Anual")))))</f>
        <v>0</v>
      </c>
      <c r="C167" s="13" t="str">
        <f>IF(B167,COUNTIF($B$2:B167,TRUE()),"")</f>
        <v/>
      </c>
    </row>
    <row r="168" spans="1:3" x14ac:dyDescent="0.25">
      <c r="A168" s="13"/>
      <c r="B168" s="13" t="b">
        <f>AND('BASE DE DATOS'!$A168='Tablero Indicadores 3 Trimestre'!$G$2,IF('Tablero Indicadores 3 Trimestre'!$G$3="Primer Trimestre",OR('BASE DE DATOS'!$O168="Trimestral",'BASE DE DATOS'!$O168="Mensual"),IF('Tablero Indicadores 3 Trimestre'!$G$3="Segundo Trimestre",OR('BASE DE DATOS'!$O168="Trimestral",'BASE DE DATOS'!$O168="Mensual",'BASE DE DATOS'!$O168="Semestral"),IF('Tablero Indicadores 3 Trimestre'!$G$3="Tercer Trimestre",OR('BASE DE DATOS'!$O168="Trimestral",'BASE DE DATOS'!$O168="Mensual"),OR('BASE DE DATOS'!$O168="Trimestral",'BASE DE DATOS'!$O168="Mensual",'BASE DE DATOS'!$O168="Semestral",'BASE DE DATOS'!$O168="Anual")))))</f>
        <v>0</v>
      </c>
      <c r="C168" s="13" t="str">
        <f>IF(B168,COUNTIF($B$2:B168,TRUE()),"")</f>
        <v/>
      </c>
    </row>
    <row r="169" spans="1:3" x14ac:dyDescent="0.25">
      <c r="A169" s="13"/>
      <c r="B169" s="13" t="b">
        <f>AND('BASE DE DATOS'!$A169='Tablero Indicadores 3 Trimestre'!$G$2,IF('Tablero Indicadores 3 Trimestre'!$G$3="Primer Trimestre",OR('BASE DE DATOS'!$O169="Trimestral",'BASE DE DATOS'!$O169="Mensual"),IF('Tablero Indicadores 3 Trimestre'!$G$3="Segundo Trimestre",OR('BASE DE DATOS'!$O169="Trimestral",'BASE DE DATOS'!$O169="Mensual",'BASE DE DATOS'!$O169="Semestral"),IF('Tablero Indicadores 3 Trimestre'!$G$3="Tercer Trimestre",OR('BASE DE DATOS'!$O169="Trimestral",'BASE DE DATOS'!$O169="Mensual"),OR('BASE DE DATOS'!$O169="Trimestral",'BASE DE DATOS'!$O169="Mensual",'BASE DE DATOS'!$O169="Semestral",'BASE DE DATOS'!$O169="Anual")))))</f>
        <v>0</v>
      </c>
      <c r="C169" s="13" t="str">
        <f>IF(B169,COUNTIF($B$2:B169,TRUE()),"")</f>
        <v/>
      </c>
    </row>
    <row r="170" spans="1:3" x14ac:dyDescent="0.25">
      <c r="A170" s="13"/>
      <c r="B170" s="13" t="b">
        <f>AND('BASE DE DATOS'!$A170='Tablero Indicadores 3 Trimestre'!$G$2,IF('Tablero Indicadores 3 Trimestre'!$G$3="Primer Trimestre",OR('BASE DE DATOS'!$O170="Trimestral",'BASE DE DATOS'!$O170="Mensual"),IF('Tablero Indicadores 3 Trimestre'!$G$3="Segundo Trimestre",OR('BASE DE DATOS'!$O170="Trimestral",'BASE DE DATOS'!$O170="Mensual",'BASE DE DATOS'!$O170="Semestral"),IF('Tablero Indicadores 3 Trimestre'!$G$3="Tercer Trimestre",OR('BASE DE DATOS'!$O170="Trimestral",'BASE DE DATOS'!$O170="Mensual"),OR('BASE DE DATOS'!$O170="Trimestral",'BASE DE DATOS'!$O170="Mensual",'BASE DE DATOS'!$O170="Semestral",'BASE DE DATOS'!$O170="Anual")))))</f>
        <v>0</v>
      </c>
      <c r="C170" s="13" t="str">
        <f>IF(B170,COUNTIF($B$2:B170,TRUE()),"")</f>
        <v/>
      </c>
    </row>
    <row r="171" spans="1:3" x14ac:dyDescent="0.25">
      <c r="A171" s="13"/>
      <c r="B171" s="13" t="b">
        <f>AND('BASE DE DATOS'!$A171='Tablero Indicadores 3 Trimestre'!$G$2,IF('Tablero Indicadores 3 Trimestre'!$G$3="Primer Trimestre",OR('BASE DE DATOS'!$O171="Trimestral",'BASE DE DATOS'!$O171="Mensual"),IF('Tablero Indicadores 3 Trimestre'!$G$3="Segundo Trimestre",OR('BASE DE DATOS'!$O171="Trimestral",'BASE DE DATOS'!$O171="Mensual",'BASE DE DATOS'!$O171="Semestral"),IF('Tablero Indicadores 3 Trimestre'!$G$3="Tercer Trimestre",OR('BASE DE DATOS'!$O171="Trimestral",'BASE DE DATOS'!$O171="Mensual"),OR('BASE DE DATOS'!$O171="Trimestral",'BASE DE DATOS'!$O171="Mensual",'BASE DE DATOS'!$O171="Semestral",'BASE DE DATOS'!$O171="Anual")))))</f>
        <v>0</v>
      </c>
      <c r="C171" s="13" t="str">
        <f>IF(B171,COUNTIF($B$2:B171,TRUE()),"")</f>
        <v/>
      </c>
    </row>
    <row r="172" spans="1:3" x14ac:dyDescent="0.25">
      <c r="A172" s="13"/>
      <c r="B172" s="13" t="b">
        <f>AND('BASE DE DATOS'!$A172='Tablero Indicadores 3 Trimestre'!$G$2,IF('Tablero Indicadores 3 Trimestre'!$G$3="Primer Trimestre",OR('BASE DE DATOS'!$O172="Trimestral",'BASE DE DATOS'!$O172="Mensual"),IF('Tablero Indicadores 3 Trimestre'!$G$3="Segundo Trimestre",OR('BASE DE DATOS'!$O172="Trimestral",'BASE DE DATOS'!$O172="Mensual",'BASE DE DATOS'!$O172="Semestral"),IF('Tablero Indicadores 3 Trimestre'!$G$3="Tercer Trimestre",OR('BASE DE DATOS'!$O172="Trimestral",'BASE DE DATOS'!$O172="Mensual"),OR('BASE DE DATOS'!$O172="Trimestral",'BASE DE DATOS'!$O172="Mensual",'BASE DE DATOS'!$O172="Semestral",'BASE DE DATOS'!$O172="Anual")))))</f>
        <v>0</v>
      </c>
      <c r="C172" s="13" t="str">
        <f>IF(B172,COUNTIF($B$2:B172,TRUE()),"")</f>
        <v/>
      </c>
    </row>
    <row r="173" spans="1:3" x14ac:dyDescent="0.25">
      <c r="A173" s="13"/>
      <c r="B173" s="13" t="b">
        <f>AND('BASE DE DATOS'!$A173='Tablero Indicadores 3 Trimestre'!$G$2,IF('Tablero Indicadores 3 Trimestre'!$G$3="Primer Trimestre",OR('BASE DE DATOS'!$O173="Trimestral",'BASE DE DATOS'!$O173="Mensual"),IF('Tablero Indicadores 3 Trimestre'!$G$3="Segundo Trimestre",OR('BASE DE DATOS'!$O173="Trimestral",'BASE DE DATOS'!$O173="Mensual",'BASE DE DATOS'!$O173="Semestral"),IF('Tablero Indicadores 3 Trimestre'!$G$3="Tercer Trimestre",OR('BASE DE DATOS'!$O173="Trimestral",'BASE DE DATOS'!$O173="Mensual"),OR('BASE DE DATOS'!$O173="Trimestral",'BASE DE DATOS'!$O173="Mensual",'BASE DE DATOS'!$O173="Semestral",'BASE DE DATOS'!$O173="Anual")))))</f>
        <v>0</v>
      </c>
      <c r="C173" s="13" t="str">
        <f>IF(B173,COUNTIF($B$2:B173,TRUE()),"")</f>
        <v/>
      </c>
    </row>
    <row r="174" spans="1:3" x14ac:dyDescent="0.25">
      <c r="A174" s="13"/>
      <c r="B174" s="13" t="b">
        <f>AND('BASE DE DATOS'!$A174='Tablero Indicadores 3 Trimestre'!$G$2,IF('Tablero Indicadores 3 Trimestre'!$G$3="Primer Trimestre",OR('BASE DE DATOS'!$O174="Trimestral",'BASE DE DATOS'!$O174="Mensual"),IF('Tablero Indicadores 3 Trimestre'!$G$3="Segundo Trimestre",OR('BASE DE DATOS'!$O174="Trimestral",'BASE DE DATOS'!$O174="Mensual",'BASE DE DATOS'!$O174="Semestral"),IF('Tablero Indicadores 3 Trimestre'!$G$3="Tercer Trimestre",OR('BASE DE DATOS'!$O174="Trimestral",'BASE DE DATOS'!$O174="Mensual"),OR('BASE DE DATOS'!$O174="Trimestral",'BASE DE DATOS'!$O174="Mensual",'BASE DE DATOS'!$O174="Semestral",'BASE DE DATOS'!$O174="Anual")))))</f>
        <v>0</v>
      </c>
      <c r="C174" s="13" t="str">
        <f>IF(B174,COUNTIF($B$2:B174,TRUE()),"")</f>
        <v/>
      </c>
    </row>
    <row r="175" spans="1:3" x14ac:dyDescent="0.25">
      <c r="A175" s="13"/>
      <c r="B175" s="13" t="b">
        <f>AND('BASE DE DATOS'!$A175='Tablero Indicadores 3 Trimestre'!$G$2,IF('Tablero Indicadores 3 Trimestre'!$G$3="Primer Trimestre",OR('BASE DE DATOS'!$O175="Trimestral",'BASE DE DATOS'!$O175="Mensual"),IF('Tablero Indicadores 3 Trimestre'!$G$3="Segundo Trimestre",OR('BASE DE DATOS'!$O175="Trimestral",'BASE DE DATOS'!$O175="Mensual",'BASE DE DATOS'!$O175="Semestral"),IF('Tablero Indicadores 3 Trimestre'!$G$3="Tercer Trimestre",OR('BASE DE DATOS'!$O175="Trimestral",'BASE DE DATOS'!$O175="Mensual"),OR('BASE DE DATOS'!$O175="Trimestral",'BASE DE DATOS'!$O175="Mensual",'BASE DE DATOS'!$O175="Semestral",'BASE DE DATOS'!$O175="Anual")))))</f>
        <v>0</v>
      </c>
      <c r="C175" s="13" t="str">
        <f>IF(B175,COUNTIF($B$2:B175,TRUE()),"")</f>
        <v/>
      </c>
    </row>
    <row r="176" spans="1:3" x14ac:dyDescent="0.25">
      <c r="A176" s="13"/>
      <c r="B176" s="13" t="b">
        <f>AND('BASE DE DATOS'!$A176='Tablero Indicadores 3 Trimestre'!$G$2,IF('Tablero Indicadores 3 Trimestre'!$G$3="Primer Trimestre",OR('BASE DE DATOS'!$O176="Trimestral",'BASE DE DATOS'!$O176="Mensual"),IF('Tablero Indicadores 3 Trimestre'!$G$3="Segundo Trimestre",OR('BASE DE DATOS'!$O176="Trimestral",'BASE DE DATOS'!$O176="Mensual",'BASE DE DATOS'!$O176="Semestral"),IF('Tablero Indicadores 3 Trimestre'!$G$3="Tercer Trimestre",OR('BASE DE DATOS'!$O176="Trimestral",'BASE DE DATOS'!$O176="Mensual"),OR('BASE DE DATOS'!$O176="Trimestral",'BASE DE DATOS'!$O176="Mensual",'BASE DE DATOS'!$O176="Semestral",'BASE DE DATOS'!$O176="Anual")))))</f>
        <v>0</v>
      </c>
      <c r="C176" s="13" t="str">
        <f>IF(B176,COUNTIF($B$2:B176,TRUE()),"")</f>
        <v/>
      </c>
    </row>
    <row r="177" spans="1:3" x14ac:dyDescent="0.25">
      <c r="A177" s="13"/>
      <c r="B177" s="13" t="b">
        <f>AND('BASE DE DATOS'!$A177='Tablero Indicadores 3 Trimestre'!$G$2,IF('Tablero Indicadores 3 Trimestre'!$G$3="Primer Trimestre",OR('BASE DE DATOS'!$O177="Trimestral",'BASE DE DATOS'!$O177="Mensual"),IF('Tablero Indicadores 3 Trimestre'!$G$3="Segundo Trimestre",OR('BASE DE DATOS'!$O177="Trimestral",'BASE DE DATOS'!$O177="Mensual",'BASE DE DATOS'!$O177="Semestral"),IF('Tablero Indicadores 3 Trimestre'!$G$3="Tercer Trimestre",OR('BASE DE DATOS'!$O177="Trimestral",'BASE DE DATOS'!$O177="Mensual"),OR('BASE DE DATOS'!$O177="Trimestral",'BASE DE DATOS'!$O177="Mensual",'BASE DE DATOS'!$O177="Semestral",'BASE DE DATOS'!$O177="Anual")))))</f>
        <v>0</v>
      </c>
      <c r="C177" s="13" t="str">
        <f>IF(B177,COUNTIF($B$2:B177,TRUE()),"")</f>
        <v/>
      </c>
    </row>
    <row r="178" spans="1:3" x14ac:dyDescent="0.25">
      <c r="A178" s="13"/>
      <c r="B178" s="13" t="b">
        <f>AND('BASE DE DATOS'!$A178='Tablero Indicadores 3 Trimestre'!$G$2,IF('Tablero Indicadores 3 Trimestre'!$G$3="Primer Trimestre",OR('BASE DE DATOS'!$O178="Trimestral",'BASE DE DATOS'!$O178="Mensual"),IF('Tablero Indicadores 3 Trimestre'!$G$3="Segundo Trimestre",OR('BASE DE DATOS'!$O178="Trimestral",'BASE DE DATOS'!$O178="Mensual",'BASE DE DATOS'!$O178="Semestral"),IF('Tablero Indicadores 3 Trimestre'!$G$3="Tercer Trimestre",OR('BASE DE DATOS'!$O178="Trimestral",'BASE DE DATOS'!$O178="Mensual"),OR('BASE DE DATOS'!$O178="Trimestral",'BASE DE DATOS'!$O178="Mensual",'BASE DE DATOS'!$O178="Semestral",'BASE DE DATOS'!$O178="Anual")))))</f>
        <v>0</v>
      </c>
      <c r="C178" s="13" t="str">
        <f>IF(B178,COUNTIF($B$2:B178,TRUE()),"")</f>
        <v/>
      </c>
    </row>
    <row r="179" spans="1:3" x14ac:dyDescent="0.25">
      <c r="A179" s="13"/>
      <c r="B179" s="13" t="b">
        <f>AND('BASE DE DATOS'!$A179='Tablero Indicadores 3 Trimestre'!$G$2,IF('Tablero Indicadores 3 Trimestre'!$G$3="Primer Trimestre",OR('BASE DE DATOS'!$O179="Trimestral",'BASE DE DATOS'!$O179="Mensual"),IF('Tablero Indicadores 3 Trimestre'!$G$3="Segundo Trimestre",OR('BASE DE DATOS'!$O179="Trimestral",'BASE DE DATOS'!$O179="Mensual",'BASE DE DATOS'!$O179="Semestral"),IF('Tablero Indicadores 3 Trimestre'!$G$3="Tercer Trimestre",OR('BASE DE DATOS'!$O179="Trimestral",'BASE DE DATOS'!$O179="Mensual"),OR('BASE DE DATOS'!$O179="Trimestral",'BASE DE DATOS'!$O179="Mensual",'BASE DE DATOS'!$O179="Semestral",'BASE DE DATOS'!$O179="Anual")))))</f>
        <v>0</v>
      </c>
      <c r="C179" s="13" t="str">
        <f>IF(B179,COUNTIF($B$2:B179,TRUE()),"")</f>
        <v/>
      </c>
    </row>
    <row r="180" spans="1:3" x14ac:dyDescent="0.25">
      <c r="A180" s="13"/>
      <c r="B180" s="13" t="b">
        <f>AND('BASE DE DATOS'!$A180='Tablero Indicadores 3 Trimestre'!$G$2,IF('Tablero Indicadores 3 Trimestre'!$G$3="Primer Trimestre",OR('BASE DE DATOS'!$O180="Trimestral",'BASE DE DATOS'!$O180="Mensual"),IF('Tablero Indicadores 3 Trimestre'!$G$3="Segundo Trimestre",OR('BASE DE DATOS'!$O180="Trimestral",'BASE DE DATOS'!$O180="Mensual",'BASE DE DATOS'!$O180="Semestral"),IF('Tablero Indicadores 3 Trimestre'!$G$3="Tercer Trimestre",OR('BASE DE DATOS'!$O180="Trimestral",'BASE DE DATOS'!$O180="Mensual"),OR('BASE DE DATOS'!$O180="Trimestral",'BASE DE DATOS'!$O180="Mensual",'BASE DE DATOS'!$O180="Semestral",'BASE DE DATOS'!$O180="Anual")))))</f>
        <v>0</v>
      </c>
      <c r="C180" s="13" t="str">
        <f>IF(B180,COUNTIF($B$2:B180,TRUE()),"")</f>
        <v/>
      </c>
    </row>
    <row r="181" spans="1:3" x14ac:dyDescent="0.25">
      <c r="A181" s="13"/>
      <c r="B181" s="13" t="b">
        <f>AND('BASE DE DATOS'!$A181='Tablero Indicadores 3 Trimestre'!$G$2,IF('Tablero Indicadores 3 Trimestre'!$G$3="Primer Trimestre",OR('BASE DE DATOS'!$O181="Trimestral",'BASE DE DATOS'!$O181="Mensual"),IF('Tablero Indicadores 3 Trimestre'!$G$3="Segundo Trimestre",OR('BASE DE DATOS'!$O181="Trimestral",'BASE DE DATOS'!$O181="Mensual",'BASE DE DATOS'!$O181="Semestral"),IF('Tablero Indicadores 3 Trimestre'!$G$3="Tercer Trimestre",OR('BASE DE DATOS'!$O181="Trimestral",'BASE DE DATOS'!$O181="Mensual"),OR('BASE DE DATOS'!$O181="Trimestral",'BASE DE DATOS'!$O181="Mensual",'BASE DE DATOS'!$O181="Semestral",'BASE DE DATOS'!$O181="Anual")))))</f>
        <v>0</v>
      </c>
      <c r="C181" s="13" t="str">
        <f>IF(B181,COUNTIF($B$2:B181,TRUE()),"")</f>
        <v/>
      </c>
    </row>
    <row r="182" spans="1:3" x14ac:dyDescent="0.25">
      <c r="A182" s="13"/>
      <c r="B182" s="13" t="b">
        <f>AND('BASE DE DATOS'!$A182='Tablero Indicadores 3 Trimestre'!$G$2,IF('Tablero Indicadores 3 Trimestre'!$G$3="Primer Trimestre",OR('BASE DE DATOS'!$O182="Trimestral",'BASE DE DATOS'!$O182="Mensual"),IF('Tablero Indicadores 3 Trimestre'!$G$3="Segundo Trimestre",OR('BASE DE DATOS'!$O182="Trimestral",'BASE DE DATOS'!$O182="Mensual",'BASE DE DATOS'!$O182="Semestral"),IF('Tablero Indicadores 3 Trimestre'!$G$3="Tercer Trimestre",OR('BASE DE DATOS'!$O182="Trimestral",'BASE DE DATOS'!$O182="Mensual"),OR('BASE DE DATOS'!$O182="Trimestral",'BASE DE DATOS'!$O182="Mensual",'BASE DE DATOS'!$O182="Semestral",'BASE DE DATOS'!$O182="Anual")))))</f>
        <v>0</v>
      </c>
      <c r="C182" s="13" t="str">
        <f>IF(B182,COUNTIF($B$2:B182,TRUE()),"")</f>
        <v/>
      </c>
    </row>
    <row r="183" spans="1:3" x14ac:dyDescent="0.25">
      <c r="A183" s="13"/>
      <c r="B183" s="13" t="b">
        <f>AND('BASE DE DATOS'!$A183='Tablero Indicadores 3 Trimestre'!$G$2,IF('Tablero Indicadores 3 Trimestre'!$G$3="Primer Trimestre",OR('BASE DE DATOS'!$O183="Trimestral",'BASE DE DATOS'!$O183="Mensual"),IF('Tablero Indicadores 3 Trimestre'!$G$3="Segundo Trimestre",OR('BASE DE DATOS'!$O183="Trimestral",'BASE DE DATOS'!$O183="Mensual",'BASE DE DATOS'!$O183="Semestral"),IF('Tablero Indicadores 3 Trimestre'!$G$3="Tercer Trimestre",OR('BASE DE DATOS'!$O183="Trimestral",'BASE DE DATOS'!$O183="Mensual"),OR('BASE DE DATOS'!$O183="Trimestral",'BASE DE DATOS'!$O183="Mensual",'BASE DE DATOS'!$O183="Semestral",'BASE DE DATOS'!$O183="Anual")))))</f>
        <v>0</v>
      </c>
      <c r="C183" s="13" t="str">
        <f>IF(B183,COUNTIF($B$2:B183,TRUE()),"")</f>
        <v/>
      </c>
    </row>
    <row r="184" spans="1:3" x14ac:dyDescent="0.25">
      <c r="A184" s="13"/>
      <c r="B184" s="13" t="b">
        <f>AND('BASE DE DATOS'!$A184='Tablero Indicadores 3 Trimestre'!$G$2,IF('Tablero Indicadores 3 Trimestre'!$G$3="Primer Trimestre",OR('BASE DE DATOS'!$O184="Trimestral",'BASE DE DATOS'!$O184="Mensual"),IF('Tablero Indicadores 3 Trimestre'!$G$3="Segundo Trimestre",OR('BASE DE DATOS'!$O184="Trimestral",'BASE DE DATOS'!$O184="Mensual",'BASE DE DATOS'!$O184="Semestral"),IF('Tablero Indicadores 3 Trimestre'!$G$3="Tercer Trimestre",OR('BASE DE DATOS'!$O184="Trimestral",'BASE DE DATOS'!$O184="Mensual"),OR('BASE DE DATOS'!$O184="Trimestral",'BASE DE DATOS'!$O184="Mensual",'BASE DE DATOS'!$O184="Semestral",'BASE DE DATOS'!$O184="Anual")))))</f>
        <v>0</v>
      </c>
      <c r="C184" s="13" t="str">
        <f>IF(B184,COUNTIF($B$2:B184,TRUE()),"")</f>
        <v/>
      </c>
    </row>
    <row r="185" spans="1:3" x14ac:dyDescent="0.25">
      <c r="A185" s="13"/>
      <c r="B185" s="13" t="b">
        <f>AND('BASE DE DATOS'!$A185='Tablero Indicadores 3 Trimestre'!$G$2,IF('Tablero Indicadores 3 Trimestre'!$G$3="Primer Trimestre",OR('BASE DE DATOS'!$O185="Trimestral",'BASE DE DATOS'!$O185="Mensual"),IF('Tablero Indicadores 3 Trimestre'!$G$3="Segundo Trimestre",OR('BASE DE DATOS'!$O185="Trimestral",'BASE DE DATOS'!$O185="Mensual",'BASE DE DATOS'!$O185="Semestral"),IF('Tablero Indicadores 3 Trimestre'!$G$3="Tercer Trimestre",OR('BASE DE DATOS'!$O185="Trimestral",'BASE DE DATOS'!$O185="Mensual"),OR('BASE DE DATOS'!$O185="Trimestral",'BASE DE DATOS'!$O185="Mensual",'BASE DE DATOS'!$O185="Semestral",'BASE DE DATOS'!$O185="Anual")))))</f>
        <v>0</v>
      </c>
      <c r="C185" s="13" t="str">
        <f>IF(B185,COUNTIF($B$2:B185,TRUE()),"")</f>
        <v/>
      </c>
    </row>
    <row r="186" spans="1:3" x14ac:dyDescent="0.25">
      <c r="A186" s="13"/>
      <c r="B186" s="13" t="b">
        <f>AND('BASE DE DATOS'!$A186='Tablero Indicadores 3 Trimestre'!$G$2,IF('Tablero Indicadores 3 Trimestre'!$G$3="Primer Trimestre",OR('BASE DE DATOS'!$O186="Trimestral",'BASE DE DATOS'!$O186="Mensual"),IF('Tablero Indicadores 3 Trimestre'!$G$3="Segundo Trimestre",OR('BASE DE DATOS'!$O186="Trimestral",'BASE DE DATOS'!$O186="Mensual",'BASE DE DATOS'!$O186="Semestral"),IF('Tablero Indicadores 3 Trimestre'!$G$3="Tercer Trimestre",OR('BASE DE DATOS'!$O186="Trimestral",'BASE DE DATOS'!$O186="Mensual"),OR('BASE DE DATOS'!$O186="Trimestral",'BASE DE DATOS'!$O186="Mensual",'BASE DE DATOS'!$O186="Semestral",'BASE DE DATOS'!$O186="Anual")))))</f>
        <v>0</v>
      </c>
      <c r="C186" s="13" t="str">
        <f>IF(B186,COUNTIF($B$2:B186,TRUE()),"")</f>
        <v/>
      </c>
    </row>
    <row r="187" spans="1:3" x14ac:dyDescent="0.25">
      <c r="A187" s="13"/>
      <c r="B187" s="13" t="b">
        <f>AND('BASE DE DATOS'!$A187='Tablero Indicadores 3 Trimestre'!$G$2,IF('Tablero Indicadores 3 Trimestre'!$G$3="Primer Trimestre",OR('BASE DE DATOS'!$O187="Trimestral",'BASE DE DATOS'!$O187="Mensual"),IF('Tablero Indicadores 3 Trimestre'!$G$3="Segundo Trimestre",OR('BASE DE DATOS'!$O187="Trimestral",'BASE DE DATOS'!$O187="Mensual",'BASE DE DATOS'!$O187="Semestral"),IF('Tablero Indicadores 3 Trimestre'!$G$3="Tercer Trimestre",OR('BASE DE DATOS'!$O187="Trimestral",'BASE DE DATOS'!$O187="Mensual"),OR('BASE DE DATOS'!$O187="Trimestral",'BASE DE DATOS'!$O187="Mensual",'BASE DE DATOS'!$O187="Semestral",'BASE DE DATOS'!$O187="Anual")))))</f>
        <v>0</v>
      </c>
      <c r="C187" s="13" t="str">
        <f>IF(B187,COUNTIF($B$2:B187,TRUE()),"")</f>
        <v/>
      </c>
    </row>
    <row r="188" spans="1:3" x14ac:dyDescent="0.25">
      <c r="A188" s="13"/>
      <c r="B188" s="13" t="b">
        <f>AND('BASE DE DATOS'!$A188='Tablero Indicadores 3 Trimestre'!$G$2,IF('Tablero Indicadores 3 Trimestre'!$G$3="Primer Trimestre",OR('BASE DE DATOS'!$O188="Trimestral",'BASE DE DATOS'!$O188="Mensual"),IF('Tablero Indicadores 3 Trimestre'!$G$3="Segundo Trimestre",OR('BASE DE DATOS'!$O188="Trimestral",'BASE DE DATOS'!$O188="Mensual",'BASE DE DATOS'!$O188="Semestral"),IF('Tablero Indicadores 3 Trimestre'!$G$3="Tercer Trimestre",OR('BASE DE DATOS'!$O188="Trimestral",'BASE DE DATOS'!$O188="Mensual"),OR('BASE DE DATOS'!$O188="Trimestral",'BASE DE DATOS'!$O188="Mensual",'BASE DE DATOS'!$O188="Semestral",'BASE DE DATOS'!$O188="Anual")))))</f>
        <v>0</v>
      </c>
      <c r="C188" s="13" t="str">
        <f>IF(B188,COUNTIF($B$2:B188,TRUE()),"")</f>
        <v/>
      </c>
    </row>
    <row r="189" spans="1:3" x14ac:dyDescent="0.25">
      <c r="A189" s="13"/>
      <c r="B189" s="13" t="b">
        <f>AND('BASE DE DATOS'!$A189='Tablero Indicadores 3 Trimestre'!$G$2,IF('Tablero Indicadores 3 Trimestre'!$G$3="Primer Trimestre",OR('BASE DE DATOS'!$O189="Trimestral",'BASE DE DATOS'!$O189="Mensual"),IF('Tablero Indicadores 3 Trimestre'!$G$3="Segundo Trimestre",OR('BASE DE DATOS'!$O189="Trimestral",'BASE DE DATOS'!$O189="Mensual",'BASE DE DATOS'!$O189="Semestral"),IF('Tablero Indicadores 3 Trimestre'!$G$3="Tercer Trimestre",OR('BASE DE DATOS'!$O189="Trimestral",'BASE DE DATOS'!$O189="Mensual"),OR('BASE DE DATOS'!$O189="Trimestral",'BASE DE DATOS'!$O189="Mensual",'BASE DE DATOS'!$O189="Semestral",'BASE DE DATOS'!$O189="Anual")))))</f>
        <v>0</v>
      </c>
      <c r="C189" s="13" t="str">
        <f>IF(B189,COUNTIF($B$2:B189,TRUE()),"")</f>
        <v/>
      </c>
    </row>
    <row r="190" spans="1:3" x14ac:dyDescent="0.25">
      <c r="A190" s="13"/>
      <c r="B190" s="13" t="b">
        <f>AND('BASE DE DATOS'!$A190='Tablero Indicadores 3 Trimestre'!$G$2,IF('Tablero Indicadores 3 Trimestre'!$G$3="Primer Trimestre",OR('BASE DE DATOS'!$O190="Trimestral",'BASE DE DATOS'!$O190="Mensual"),IF('Tablero Indicadores 3 Trimestre'!$G$3="Segundo Trimestre",OR('BASE DE DATOS'!$O190="Trimestral",'BASE DE DATOS'!$O190="Mensual",'BASE DE DATOS'!$O190="Semestral"),IF('Tablero Indicadores 3 Trimestre'!$G$3="Tercer Trimestre",OR('BASE DE DATOS'!$O190="Trimestral",'BASE DE DATOS'!$O190="Mensual"),OR('BASE DE DATOS'!$O190="Trimestral",'BASE DE DATOS'!$O190="Mensual",'BASE DE DATOS'!$O190="Semestral",'BASE DE DATOS'!$O190="Anual")))))</f>
        <v>0</v>
      </c>
      <c r="C190" s="13" t="str">
        <f>IF(B190,COUNTIF($B$2:B190,TRUE()),"")</f>
        <v/>
      </c>
    </row>
    <row r="191" spans="1:3" x14ac:dyDescent="0.25">
      <c r="A191" s="13"/>
      <c r="B191" s="13" t="b">
        <f>AND('BASE DE DATOS'!$A191='Tablero Indicadores 3 Trimestre'!$G$2,IF('Tablero Indicadores 3 Trimestre'!$G$3="Primer Trimestre",OR('BASE DE DATOS'!$O191="Trimestral",'BASE DE DATOS'!$O191="Mensual"),IF('Tablero Indicadores 3 Trimestre'!$G$3="Segundo Trimestre",OR('BASE DE DATOS'!$O191="Trimestral",'BASE DE DATOS'!$O191="Mensual",'BASE DE DATOS'!$O191="Semestral"),IF('Tablero Indicadores 3 Trimestre'!$G$3="Tercer Trimestre",OR('BASE DE DATOS'!$O191="Trimestral",'BASE DE DATOS'!$O191="Mensual"),OR('BASE DE DATOS'!$O191="Trimestral",'BASE DE DATOS'!$O191="Mensual",'BASE DE DATOS'!$O191="Semestral",'BASE DE DATOS'!$O191="Anual")))))</f>
        <v>0</v>
      </c>
      <c r="C191" s="13" t="str">
        <f>IF(B191,COUNTIF($B$2:B191,TRUE()),"")</f>
        <v/>
      </c>
    </row>
    <row r="192" spans="1:3" x14ac:dyDescent="0.25">
      <c r="A192" s="13"/>
      <c r="B192" s="13" t="b">
        <f>AND('BASE DE DATOS'!$A192='Tablero Indicadores 3 Trimestre'!$G$2,IF('Tablero Indicadores 3 Trimestre'!$G$3="Primer Trimestre",OR('BASE DE DATOS'!$O192="Trimestral",'BASE DE DATOS'!$O192="Mensual"),IF('Tablero Indicadores 3 Trimestre'!$G$3="Segundo Trimestre",OR('BASE DE DATOS'!$O192="Trimestral",'BASE DE DATOS'!$O192="Mensual",'BASE DE DATOS'!$O192="Semestral"),IF('Tablero Indicadores 3 Trimestre'!$G$3="Tercer Trimestre",OR('BASE DE DATOS'!$O192="Trimestral",'BASE DE DATOS'!$O192="Mensual"),OR('BASE DE DATOS'!$O192="Trimestral",'BASE DE DATOS'!$O192="Mensual",'BASE DE DATOS'!$O192="Semestral",'BASE DE DATOS'!$O192="Anual")))))</f>
        <v>0</v>
      </c>
      <c r="C192" s="13" t="str">
        <f>IF(B192,COUNTIF($B$2:B192,TRUE()),"")</f>
        <v/>
      </c>
    </row>
    <row r="193" spans="1:3" x14ac:dyDescent="0.25">
      <c r="A193" s="13"/>
      <c r="B193" s="13" t="b">
        <f>AND('BASE DE DATOS'!$A193='Tablero Indicadores 3 Trimestre'!$G$2,IF('Tablero Indicadores 3 Trimestre'!$G$3="Primer Trimestre",OR('BASE DE DATOS'!$O193="Trimestral",'BASE DE DATOS'!$O193="Mensual"),IF('Tablero Indicadores 3 Trimestre'!$G$3="Segundo Trimestre",OR('BASE DE DATOS'!$O193="Trimestral",'BASE DE DATOS'!$O193="Mensual",'BASE DE DATOS'!$O193="Semestral"),IF('Tablero Indicadores 3 Trimestre'!$G$3="Tercer Trimestre",OR('BASE DE DATOS'!$O193="Trimestral",'BASE DE DATOS'!$O193="Mensual"),OR('BASE DE DATOS'!$O193="Trimestral",'BASE DE DATOS'!$O193="Mensual",'BASE DE DATOS'!$O193="Semestral",'BASE DE DATOS'!$O193="Anual")))))</f>
        <v>0</v>
      </c>
      <c r="C193" s="13" t="str">
        <f>IF(B193,COUNTIF($B$2:B193,TRUE()),"")</f>
        <v/>
      </c>
    </row>
    <row r="194" spans="1:3" x14ac:dyDescent="0.25">
      <c r="A194" s="13"/>
      <c r="B194" s="13" t="b">
        <f>AND('BASE DE DATOS'!$A194='Tablero Indicadores 3 Trimestre'!$G$2,IF('Tablero Indicadores 3 Trimestre'!$G$3="Primer Trimestre",OR('BASE DE DATOS'!$O194="Trimestral",'BASE DE DATOS'!$O194="Mensual"),IF('Tablero Indicadores 3 Trimestre'!$G$3="Segundo Trimestre",OR('BASE DE DATOS'!$O194="Trimestral",'BASE DE DATOS'!$O194="Mensual",'BASE DE DATOS'!$O194="Semestral"),IF('Tablero Indicadores 3 Trimestre'!$G$3="Tercer Trimestre",OR('BASE DE DATOS'!$O194="Trimestral",'BASE DE DATOS'!$O194="Mensual"),OR('BASE DE DATOS'!$O194="Trimestral",'BASE DE DATOS'!$O194="Mensual",'BASE DE DATOS'!$O194="Semestral",'BASE DE DATOS'!$O194="Anual")))))</f>
        <v>0</v>
      </c>
      <c r="C194" s="13" t="str">
        <f>IF(B194,COUNTIF($B$2:B194,TRUE()),"")</f>
        <v/>
      </c>
    </row>
    <row r="195" spans="1:3" x14ac:dyDescent="0.25">
      <c r="A195" s="13"/>
      <c r="B195" s="13" t="b">
        <f>AND('BASE DE DATOS'!$A195='Tablero Indicadores 3 Trimestre'!$G$2,IF('Tablero Indicadores 3 Trimestre'!$G$3="Primer Trimestre",OR('BASE DE DATOS'!$O195="Trimestral",'BASE DE DATOS'!$O195="Mensual"),IF('Tablero Indicadores 3 Trimestre'!$G$3="Segundo Trimestre",OR('BASE DE DATOS'!$O195="Trimestral",'BASE DE DATOS'!$O195="Mensual",'BASE DE DATOS'!$O195="Semestral"),IF('Tablero Indicadores 3 Trimestre'!$G$3="Tercer Trimestre",OR('BASE DE DATOS'!$O195="Trimestral",'BASE DE DATOS'!$O195="Mensual"),OR('BASE DE DATOS'!$O195="Trimestral",'BASE DE DATOS'!$O195="Mensual",'BASE DE DATOS'!$O195="Semestral",'BASE DE DATOS'!$O195="Anual")))))</f>
        <v>0</v>
      </c>
      <c r="C195" s="13" t="str">
        <f>IF(B195,COUNTIF($B$2:B195,TRUE()),"")</f>
        <v/>
      </c>
    </row>
    <row r="196" spans="1:3" x14ac:dyDescent="0.25">
      <c r="A196" s="13"/>
      <c r="B196" s="13" t="b">
        <f>AND('BASE DE DATOS'!$A196='Tablero Indicadores 3 Trimestre'!$G$2,IF('Tablero Indicadores 3 Trimestre'!$G$3="Primer Trimestre",OR('BASE DE DATOS'!$O196="Trimestral",'BASE DE DATOS'!$O196="Mensual"),IF('Tablero Indicadores 3 Trimestre'!$G$3="Segundo Trimestre",OR('BASE DE DATOS'!$O196="Trimestral",'BASE DE DATOS'!$O196="Mensual",'BASE DE DATOS'!$O196="Semestral"),IF('Tablero Indicadores 3 Trimestre'!$G$3="Tercer Trimestre",OR('BASE DE DATOS'!$O196="Trimestral",'BASE DE DATOS'!$O196="Mensual"),OR('BASE DE DATOS'!$O196="Trimestral",'BASE DE DATOS'!$O196="Mensual",'BASE DE DATOS'!$O196="Semestral",'BASE DE DATOS'!$O196="Anual")))))</f>
        <v>0</v>
      </c>
      <c r="C196" s="13" t="str">
        <f>IF(B196,COUNTIF($B$2:B196,TRUE()),"")</f>
        <v/>
      </c>
    </row>
    <row r="197" spans="1:3" x14ac:dyDescent="0.25">
      <c r="A197" s="13"/>
      <c r="B197" s="13" t="b">
        <f>AND('BASE DE DATOS'!$A197='Tablero Indicadores 3 Trimestre'!$G$2,IF('Tablero Indicadores 3 Trimestre'!$G$3="Primer Trimestre",OR('BASE DE DATOS'!$O197="Trimestral",'BASE DE DATOS'!$O197="Mensual"),IF('Tablero Indicadores 3 Trimestre'!$G$3="Segundo Trimestre",OR('BASE DE DATOS'!$O197="Trimestral",'BASE DE DATOS'!$O197="Mensual",'BASE DE DATOS'!$O197="Semestral"),IF('Tablero Indicadores 3 Trimestre'!$G$3="Tercer Trimestre",OR('BASE DE DATOS'!$O197="Trimestral",'BASE DE DATOS'!$O197="Mensual"),OR('BASE DE DATOS'!$O197="Trimestral",'BASE DE DATOS'!$O197="Mensual",'BASE DE DATOS'!$O197="Semestral",'BASE DE DATOS'!$O197="Anual")))))</f>
        <v>0</v>
      </c>
      <c r="C197" s="13" t="str">
        <f>IF(B197,COUNTIF($B$2:B197,TRUE()),"")</f>
        <v/>
      </c>
    </row>
    <row r="198" spans="1:3" x14ac:dyDescent="0.25">
      <c r="A198" s="13"/>
      <c r="B198" s="13" t="b">
        <f>AND('BASE DE DATOS'!$A198='Tablero Indicadores 3 Trimestre'!$G$2,IF('Tablero Indicadores 3 Trimestre'!$G$3="Primer Trimestre",OR('BASE DE DATOS'!$O198="Trimestral",'BASE DE DATOS'!$O198="Mensual"),IF('Tablero Indicadores 3 Trimestre'!$G$3="Segundo Trimestre",OR('BASE DE DATOS'!$O198="Trimestral",'BASE DE DATOS'!$O198="Mensual",'BASE DE DATOS'!$O198="Semestral"),IF('Tablero Indicadores 3 Trimestre'!$G$3="Tercer Trimestre",OR('BASE DE DATOS'!$O198="Trimestral",'BASE DE DATOS'!$O198="Mensual"),OR('BASE DE DATOS'!$O198="Trimestral",'BASE DE DATOS'!$O198="Mensual",'BASE DE DATOS'!$O198="Semestral",'BASE DE DATOS'!$O198="Anual")))))</f>
        <v>0</v>
      </c>
      <c r="C198" s="13" t="str">
        <f>IF(B198,COUNTIF($B$2:B198,TRUE()),"")</f>
        <v/>
      </c>
    </row>
    <row r="199" spans="1:3" x14ac:dyDescent="0.25">
      <c r="A199" s="13"/>
      <c r="B199" s="13" t="b">
        <f>AND('BASE DE DATOS'!$A199='Tablero Indicadores 3 Trimestre'!$G$2,IF('Tablero Indicadores 3 Trimestre'!$G$3="Primer Trimestre",OR('BASE DE DATOS'!$O199="Trimestral",'BASE DE DATOS'!$O199="Mensual"),IF('Tablero Indicadores 3 Trimestre'!$G$3="Segundo Trimestre",OR('BASE DE DATOS'!$O199="Trimestral",'BASE DE DATOS'!$O199="Mensual",'BASE DE DATOS'!$O199="Semestral"),IF('Tablero Indicadores 3 Trimestre'!$G$3="Tercer Trimestre",OR('BASE DE DATOS'!$O199="Trimestral",'BASE DE DATOS'!$O199="Mensual"),OR('BASE DE DATOS'!$O199="Trimestral",'BASE DE DATOS'!$O199="Mensual",'BASE DE DATOS'!$O199="Semestral",'BASE DE DATOS'!$O199="Anual")))))</f>
        <v>0</v>
      </c>
      <c r="C199" s="13" t="str">
        <f>IF(B199,COUNTIF($B$2:B199,TRUE()),"")</f>
        <v/>
      </c>
    </row>
    <row r="200" spans="1:3" x14ac:dyDescent="0.25">
      <c r="A200" s="13"/>
      <c r="B200" s="13" t="b">
        <f>AND('BASE DE DATOS'!$A200='Tablero Indicadores 3 Trimestre'!$G$2,IF('Tablero Indicadores 3 Trimestre'!$G$3="Primer Trimestre",OR('BASE DE DATOS'!$O200="Trimestral",'BASE DE DATOS'!$O200="Mensual"),IF('Tablero Indicadores 3 Trimestre'!$G$3="Segundo Trimestre",OR('BASE DE DATOS'!$O200="Trimestral",'BASE DE DATOS'!$O200="Mensual",'BASE DE DATOS'!$O200="Semestral"),IF('Tablero Indicadores 3 Trimestre'!$G$3="Tercer Trimestre",OR('BASE DE DATOS'!$O200="Trimestral",'BASE DE DATOS'!$O200="Mensual"),OR('BASE DE DATOS'!$O200="Trimestral",'BASE DE DATOS'!$O200="Mensual",'BASE DE DATOS'!$O200="Semestral",'BASE DE DATOS'!$O200="Anual")))))</f>
        <v>0</v>
      </c>
      <c r="C200" s="13" t="str">
        <f>IF(B200,COUNTIF($B$2:B200,TRUE()),"")</f>
        <v/>
      </c>
    </row>
    <row r="201" spans="1:3" x14ac:dyDescent="0.25">
      <c r="A201" s="13"/>
      <c r="B201" s="13" t="b">
        <f>AND('BASE DE DATOS'!$A201='Tablero Indicadores 3 Trimestre'!$G$2,IF('Tablero Indicadores 3 Trimestre'!$G$3="Primer Trimestre",OR('BASE DE DATOS'!$O201="Trimestral",'BASE DE DATOS'!$O201="Mensual"),IF('Tablero Indicadores 3 Trimestre'!$G$3="Segundo Trimestre",OR('BASE DE DATOS'!$O201="Trimestral",'BASE DE DATOS'!$O201="Mensual",'BASE DE DATOS'!$O201="Semestral"),IF('Tablero Indicadores 3 Trimestre'!$G$3="Tercer Trimestre",OR('BASE DE DATOS'!$O201="Trimestral",'BASE DE DATOS'!$O201="Mensual"),OR('BASE DE DATOS'!$O201="Trimestral",'BASE DE DATOS'!$O201="Mensual",'BASE DE DATOS'!$O201="Semestral",'BASE DE DATOS'!$O201="Anual")))))</f>
        <v>0</v>
      </c>
      <c r="C201" s="13" t="str">
        <f>IF(B201,COUNTIF($B$2:B201,TRUE()),"")</f>
        <v/>
      </c>
    </row>
    <row r="202" spans="1:3" x14ac:dyDescent="0.25">
      <c r="A202" s="13"/>
      <c r="B202" s="13" t="b">
        <f>AND('BASE DE DATOS'!$A202='Tablero Indicadores 3 Trimestre'!$G$2,IF('Tablero Indicadores 3 Trimestre'!$G$3="Primer Trimestre",OR('BASE DE DATOS'!$O202="Trimestral",'BASE DE DATOS'!$O202="Mensual"),IF('Tablero Indicadores 3 Trimestre'!$G$3="Segundo Trimestre",OR('BASE DE DATOS'!$O202="Trimestral",'BASE DE DATOS'!$O202="Mensual",'BASE DE DATOS'!$O202="Semestral"),IF('Tablero Indicadores 3 Trimestre'!$G$3="Tercer Trimestre",OR('BASE DE DATOS'!$O202="Trimestral",'BASE DE DATOS'!$O202="Mensual"),OR('BASE DE DATOS'!$O202="Trimestral",'BASE DE DATOS'!$O202="Mensual",'BASE DE DATOS'!$O202="Semestral",'BASE DE DATOS'!$O202="Anual")))))</f>
        <v>0</v>
      </c>
      <c r="C202" s="13" t="str">
        <f>IF(B202,COUNTIF($B$2:B202,TRUE()),"")</f>
        <v/>
      </c>
    </row>
    <row r="203" spans="1:3" x14ac:dyDescent="0.25">
      <c r="A203" s="13"/>
      <c r="B203" s="13" t="b">
        <f>AND('BASE DE DATOS'!$A203='Tablero Indicadores 3 Trimestre'!$G$2,IF('Tablero Indicadores 3 Trimestre'!$G$3="Primer Trimestre",OR('BASE DE DATOS'!$O203="Trimestral",'BASE DE DATOS'!$O203="Mensual"),IF('Tablero Indicadores 3 Trimestre'!$G$3="Segundo Trimestre",OR('BASE DE DATOS'!$O203="Trimestral",'BASE DE DATOS'!$O203="Mensual",'BASE DE DATOS'!$O203="Semestral"),IF('Tablero Indicadores 3 Trimestre'!$G$3="Tercer Trimestre",OR('BASE DE DATOS'!$O203="Trimestral",'BASE DE DATOS'!$O203="Mensual"),OR('BASE DE DATOS'!$O203="Trimestral",'BASE DE DATOS'!$O203="Mensual",'BASE DE DATOS'!$O203="Semestral",'BASE DE DATOS'!$O203="Anual")))))</f>
        <v>0</v>
      </c>
      <c r="C203" s="13" t="str">
        <f>IF(B203,COUNTIF($B$2:B203,TRUE()),"")</f>
        <v/>
      </c>
    </row>
    <row r="204" spans="1:3" x14ac:dyDescent="0.25">
      <c r="A204" s="13"/>
      <c r="B204" s="13" t="b">
        <f>AND('BASE DE DATOS'!$A204='Tablero Indicadores 3 Trimestre'!$G$2,IF('Tablero Indicadores 3 Trimestre'!$G$3="Primer Trimestre",OR('BASE DE DATOS'!$O204="Trimestral",'BASE DE DATOS'!$O204="Mensual"),IF('Tablero Indicadores 3 Trimestre'!$G$3="Segundo Trimestre",OR('BASE DE DATOS'!$O204="Trimestral",'BASE DE DATOS'!$O204="Mensual",'BASE DE DATOS'!$O204="Semestral"),IF('Tablero Indicadores 3 Trimestre'!$G$3="Tercer Trimestre",OR('BASE DE DATOS'!$O204="Trimestral",'BASE DE DATOS'!$O204="Mensual"),OR('BASE DE DATOS'!$O204="Trimestral",'BASE DE DATOS'!$O204="Mensual",'BASE DE DATOS'!$O204="Semestral",'BASE DE DATOS'!$O204="Anual")))))</f>
        <v>0</v>
      </c>
      <c r="C204" s="13" t="str">
        <f>IF(B204,COUNTIF($B$2:B204,TRUE()),"")</f>
        <v/>
      </c>
    </row>
    <row r="205" spans="1:3" x14ac:dyDescent="0.25">
      <c r="A205" s="13"/>
      <c r="B205" s="13" t="b">
        <f>AND('BASE DE DATOS'!$A205='Tablero Indicadores 3 Trimestre'!$G$2,IF('Tablero Indicadores 3 Trimestre'!$G$3="Primer Trimestre",OR('BASE DE DATOS'!$O205="Trimestral",'BASE DE DATOS'!$O205="Mensual"),IF('Tablero Indicadores 3 Trimestre'!$G$3="Segundo Trimestre",OR('BASE DE DATOS'!$O205="Trimestral",'BASE DE DATOS'!$O205="Mensual",'BASE DE DATOS'!$O205="Semestral"),IF('Tablero Indicadores 3 Trimestre'!$G$3="Tercer Trimestre",OR('BASE DE DATOS'!$O205="Trimestral",'BASE DE DATOS'!$O205="Mensual"),OR('BASE DE DATOS'!$O205="Trimestral",'BASE DE DATOS'!$O205="Mensual",'BASE DE DATOS'!$O205="Semestral",'BASE DE DATOS'!$O205="Anual")))))</f>
        <v>0</v>
      </c>
      <c r="C205" s="13" t="str">
        <f>IF(B205,COUNTIF($B$2:B205,TRUE()),"")</f>
        <v/>
      </c>
    </row>
    <row r="206" spans="1:3" x14ac:dyDescent="0.25">
      <c r="A206" s="13"/>
      <c r="B206" s="13" t="b">
        <f>AND('BASE DE DATOS'!$A206='Tablero Indicadores 3 Trimestre'!$G$2,IF('Tablero Indicadores 3 Trimestre'!$G$3="Primer Trimestre",OR('BASE DE DATOS'!$O206="Trimestral",'BASE DE DATOS'!$O206="Mensual"),IF('Tablero Indicadores 3 Trimestre'!$G$3="Segundo Trimestre",OR('BASE DE DATOS'!$O206="Trimestral",'BASE DE DATOS'!$O206="Mensual",'BASE DE DATOS'!$O206="Semestral"),IF('Tablero Indicadores 3 Trimestre'!$G$3="Tercer Trimestre",OR('BASE DE DATOS'!$O206="Trimestral",'BASE DE DATOS'!$O206="Mensual"),OR('BASE DE DATOS'!$O206="Trimestral",'BASE DE DATOS'!$O206="Mensual",'BASE DE DATOS'!$O206="Semestral",'BASE DE DATOS'!$O206="Anual")))))</f>
        <v>0</v>
      </c>
      <c r="C206" s="13" t="str">
        <f>IF(B206,COUNTIF($B$2:B206,TRUE()),"")</f>
        <v/>
      </c>
    </row>
    <row r="207" spans="1:3" x14ac:dyDescent="0.25">
      <c r="A207" s="13"/>
      <c r="B207" s="13" t="b">
        <f>AND('BASE DE DATOS'!$A207='Tablero Indicadores 3 Trimestre'!$G$2,IF('Tablero Indicadores 3 Trimestre'!$G$3="Primer Trimestre",OR('BASE DE DATOS'!$O207="Trimestral",'BASE DE DATOS'!$O207="Mensual"),IF('Tablero Indicadores 3 Trimestre'!$G$3="Segundo Trimestre",OR('BASE DE DATOS'!$O207="Trimestral",'BASE DE DATOS'!$O207="Mensual",'BASE DE DATOS'!$O207="Semestral"),IF('Tablero Indicadores 3 Trimestre'!$G$3="Tercer Trimestre",OR('BASE DE DATOS'!$O207="Trimestral",'BASE DE DATOS'!$O207="Mensual"),OR('BASE DE DATOS'!$O207="Trimestral",'BASE DE DATOS'!$O207="Mensual",'BASE DE DATOS'!$O207="Semestral",'BASE DE DATOS'!$O207="Anual")))))</f>
        <v>0</v>
      </c>
      <c r="C207" s="13" t="str">
        <f>IF(B207,COUNTIF($B$2:B207,TRUE()),"")</f>
        <v/>
      </c>
    </row>
    <row r="208" spans="1:3" x14ac:dyDescent="0.25">
      <c r="A208" s="13"/>
      <c r="B208" s="13" t="b">
        <f>AND('BASE DE DATOS'!$A208='Tablero Indicadores 3 Trimestre'!$G$2,IF('Tablero Indicadores 3 Trimestre'!$G$3="Primer Trimestre",OR('BASE DE DATOS'!$O208="Trimestral",'BASE DE DATOS'!$O208="Mensual"),IF('Tablero Indicadores 3 Trimestre'!$G$3="Segundo Trimestre",OR('BASE DE DATOS'!$O208="Trimestral",'BASE DE DATOS'!$O208="Mensual",'BASE DE DATOS'!$O208="Semestral"),IF('Tablero Indicadores 3 Trimestre'!$G$3="Tercer Trimestre",OR('BASE DE DATOS'!$O208="Trimestral",'BASE DE DATOS'!$O208="Mensual"),OR('BASE DE DATOS'!$O208="Trimestral",'BASE DE DATOS'!$O208="Mensual",'BASE DE DATOS'!$O208="Semestral",'BASE DE DATOS'!$O208="Anual")))))</f>
        <v>0</v>
      </c>
      <c r="C208" s="13" t="str">
        <f>IF(B208,COUNTIF($B$2:B208,TRUE()),"")</f>
        <v/>
      </c>
    </row>
    <row r="209" spans="1:3" x14ac:dyDescent="0.25">
      <c r="A209" s="13"/>
      <c r="B209" s="13" t="b">
        <f>AND('BASE DE DATOS'!$A209='Tablero Indicadores 3 Trimestre'!$G$2,IF('Tablero Indicadores 3 Trimestre'!$G$3="Primer Trimestre",OR('BASE DE DATOS'!$O209="Trimestral",'BASE DE DATOS'!$O209="Mensual"),IF('Tablero Indicadores 3 Trimestre'!$G$3="Segundo Trimestre",OR('BASE DE DATOS'!$O209="Trimestral",'BASE DE DATOS'!$O209="Mensual",'BASE DE DATOS'!$O209="Semestral"),IF('Tablero Indicadores 3 Trimestre'!$G$3="Tercer Trimestre",OR('BASE DE DATOS'!$O209="Trimestral",'BASE DE DATOS'!$O209="Mensual"),OR('BASE DE DATOS'!$O209="Trimestral",'BASE DE DATOS'!$O209="Mensual",'BASE DE DATOS'!$O209="Semestral",'BASE DE DATOS'!$O209="Anual")))))</f>
        <v>0</v>
      </c>
      <c r="C209" s="13" t="str">
        <f>IF(B209,COUNTIF($B$2:B209,TRUE()),"")</f>
        <v/>
      </c>
    </row>
    <row r="210" spans="1:3" x14ac:dyDescent="0.25">
      <c r="A210" s="13"/>
      <c r="B210" s="13" t="b">
        <f>AND('BASE DE DATOS'!$A210='Tablero Indicadores 3 Trimestre'!$G$2,IF('Tablero Indicadores 3 Trimestre'!$G$3="Primer Trimestre",OR('BASE DE DATOS'!$O210="Trimestral",'BASE DE DATOS'!$O210="Mensual"),IF('Tablero Indicadores 3 Trimestre'!$G$3="Segundo Trimestre",OR('BASE DE DATOS'!$O210="Trimestral",'BASE DE DATOS'!$O210="Mensual",'BASE DE DATOS'!$O210="Semestral"),IF('Tablero Indicadores 3 Trimestre'!$G$3="Tercer Trimestre",OR('BASE DE DATOS'!$O210="Trimestral",'BASE DE DATOS'!$O210="Mensual"),OR('BASE DE DATOS'!$O210="Trimestral",'BASE DE DATOS'!$O210="Mensual",'BASE DE DATOS'!$O210="Semestral",'BASE DE DATOS'!$O210="Anual")))))</f>
        <v>0</v>
      </c>
      <c r="C210" s="13" t="str">
        <f>IF(B210,COUNTIF($B$2:B210,TRUE()),"")</f>
        <v/>
      </c>
    </row>
    <row r="211" spans="1:3" x14ac:dyDescent="0.25">
      <c r="A211" s="13"/>
      <c r="B211" s="13" t="b">
        <f>AND('BASE DE DATOS'!$A211='Tablero Indicadores 3 Trimestre'!$G$2,IF('Tablero Indicadores 3 Trimestre'!$G$3="Primer Trimestre",OR('BASE DE DATOS'!$O211="Trimestral",'BASE DE DATOS'!$O211="Mensual"),IF('Tablero Indicadores 3 Trimestre'!$G$3="Segundo Trimestre",OR('BASE DE DATOS'!$O211="Trimestral",'BASE DE DATOS'!$O211="Mensual",'BASE DE DATOS'!$O211="Semestral"),IF('Tablero Indicadores 3 Trimestre'!$G$3="Tercer Trimestre",OR('BASE DE DATOS'!$O211="Trimestral",'BASE DE DATOS'!$O211="Mensual"),OR('BASE DE DATOS'!$O211="Trimestral",'BASE DE DATOS'!$O211="Mensual",'BASE DE DATOS'!$O211="Semestral",'BASE DE DATOS'!$O211="Anual")))))</f>
        <v>0</v>
      </c>
      <c r="C211" s="13" t="str">
        <f>IF(B211,COUNTIF($B$2:B211,TRUE()),"")</f>
        <v/>
      </c>
    </row>
    <row r="212" spans="1:3" x14ac:dyDescent="0.25">
      <c r="A212" s="13"/>
      <c r="B212" s="13" t="b">
        <f>AND('BASE DE DATOS'!$A212='Tablero Indicadores 3 Trimestre'!$G$2,IF('Tablero Indicadores 3 Trimestre'!$G$3="Primer Trimestre",OR('BASE DE DATOS'!$O212="Trimestral",'BASE DE DATOS'!$O212="Mensual"),IF('Tablero Indicadores 3 Trimestre'!$G$3="Segundo Trimestre",OR('BASE DE DATOS'!$O212="Trimestral",'BASE DE DATOS'!$O212="Mensual",'BASE DE DATOS'!$O212="Semestral"),IF('Tablero Indicadores 3 Trimestre'!$G$3="Tercer Trimestre",OR('BASE DE DATOS'!$O212="Trimestral",'BASE DE DATOS'!$O212="Mensual"),OR('BASE DE DATOS'!$O212="Trimestral",'BASE DE DATOS'!$O212="Mensual",'BASE DE DATOS'!$O212="Semestral",'BASE DE DATOS'!$O212="Anual")))))</f>
        <v>0</v>
      </c>
      <c r="C212" s="13" t="str">
        <f>IF(B212,COUNTIF($B$2:B212,TRUE()),"")</f>
        <v/>
      </c>
    </row>
    <row r="213" spans="1:3" x14ac:dyDescent="0.25">
      <c r="A213" s="13"/>
      <c r="B213" s="13" t="b">
        <f>AND('BASE DE DATOS'!$A213='Tablero Indicadores 3 Trimestre'!$G$2,IF('Tablero Indicadores 3 Trimestre'!$G$3="Primer Trimestre",OR('BASE DE DATOS'!$O213="Trimestral",'BASE DE DATOS'!$O213="Mensual"),IF('Tablero Indicadores 3 Trimestre'!$G$3="Segundo Trimestre",OR('BASE DE DATOS'!$O213="Trimestral",'BASE DE DATOS'!$O213="Mensual",'BASE DE DATOS'!$O213="Semestral"),IF('Tablero Indicadores 3 Trimestre'!$G$3="Tercer Trimestre",OR('BASE DE DATOS'!$O213="Trimestral",'BASE DE DATOS'!$O213="Mensual"),OR('BASE DE DATOS'!$O213="Trimestral",'BASE DE DATOS'!$O213="Mensual",'BASE DE DATOS'!$O213="Semestral",'BASE DE DATOS'!$O213="Anual")))))</f>
        <v>0</v>
      </c>
      <c r="C213" s="13" t="str">
        <f>IF(B213,COUNTIF($B$2:B213,TRUE()),"")</f>
        <v/>
      </c>
    </row>
    <row r="214" spans="1:3" x14ac:dyDescent="0.25">
      <c r="A214" s="13"/>
      <c r="B214" s="13" t="b">
        <f>AND('BASE DE DATOS'!$A214='Tablero Indicadores 3 Trimestre'!$G$2,IF('Tablero Indicadores 3 Trimestre'!$G$3="Primer Trimestre",OR('BASE DE DATOS'!$O214="Trimestral",'BASE DE DATOS'!$O214="Mensual"),IF('Tablero Indicadores 3 Trimestre'!$G$3="Segundo Trimestre",OR('BASE DE DATOS'!$O214="Trimestral",'BASE DE DATOS'!$O214="Mensual",'BASE DE DATOS'!$O214="Semestral"),IF('Tablero Indicadores 3 Trimestre'!$G$3="Tercer Trimestre",OR('BASE DE DATOS'!$O214="Trimestral",'BASE DE DATOS'!$O214="Mensual"),OR('BASE DE DATOS'!$O214="Trimestral",'BASE DE DATOS'!$O214="Mensual",'BASE DE DATOS'!$O214="Semestral",'BASE DE DATOS'!$O214="Anual")))))</f>
        <v>0</v>
      </c>
      <c r="C214" s="13" t="str">
        <f>IF(B214,COUNTIF($B$2:B214,TRUE()),"")</f>
        <v/>
      </c>
    </row>
    <row r="215" spans="1:3" x14ac:dyDescent="0.25">
      <c r="A215" s="13"/>
      <c r="B215" s="13" t="b">
        <f>AND('BASE DE DATOS'!$A215='Tablero Indicadores 3 Trimestre'!$G$2,IF('Tablero Indicadores 3 Trimestre'!$G$3="Primer Trimestre",OR('BASE DE DATOS'!$O215="Trimestral",'BASE DE DATOS'!$O215="Mensual"),IF('Tablero Indicadores 3 Trimestre'!$G$3="Segundo Trimestre",OR('BASE DE DATOS'!$O215="Trimestral",'BASE DE DATOS'!$O215="Mensual",'BASE DE DATOS'!$O215="Semestral"),IF('Tablero Indicadores 3 Trimestre'!$G$3="Tercer Trimestre",OR('BASE DE DATOS'!$O215="Trimestral",'BASE DE DATOS'!$O215="Mensual"),OR('BASE DE DATOS'!$O215="Trimestral",'BASE DE DATOS'!$O215="Mensual",'BASE DE DATOS'!$O215="Semestral",'BASE DE DATOS'!$O215="Anual")))))</f>
        <v>0</v>
      </c>
      <c r="C215" s="13" t="str">
        <f>IF(B215,COUNTIF($B$2:B215,TRUE()),"")</f>
        <v/>
      </c>
    </row>
    <row r="216" spans="1:3" x14ac:dyDescent="0.25">
      <c r="A216" s="13"/>
      <c r="B216" s="13" t="b">
        <f>AND('BASE DE DATOS'!$A216='Tablero Indicadores 3 Trimestre'!$G$2,IF('Tablero Indicadores 3 Trimestre'!$G$3="Primer Trimestre",OR('BASE DE DATOS'!$O216="Trimestral",'BASE DE DATOS'!$O216="Mensual"),IF('Tablero Indicadores 3 Trimestre'!$G$3="Segundo Trimestre",OR('BASE DE DATOS'!$O216="Trimestral",'BASE DE DATOS'!$O216="Mensual",'BASE DE DATOS'!$O216="Semestral"),IF('Tablero Indicadores 3 Trimestre'!$G$3="Tercer Trimestre",OR('BASE DE DATOS'!$O216="Trimestral",'BASE DE DATOS'!$O216="Mensual"),OR('BASE DE DATOS'!$O216="Trimestral",'BASE DE DATOS'!$O216="Mensual",'BASE DE DATOS'!$O216="Semestral",'BASE DE DATOS'!$O216="Anual")))))</f>
        <v>0</v>
      </c>
      <c r="C216" s="13" t="str">
        <f>IF(B216,COUNTIF($B$2:B216,TRUE()),"")</f>
        <v/>
      </c>
    </row>
    <row r="217" spans="1:3" x14ac:dyDescent="0.25">
      <c r="A217" s="13"/>
      <c r="B217" s="13" t="b">
        <f>AND('BASE DE DATOS'!$A217='Tablero Indicadores 3 Trimestre'!$G$2,IF('Tablero Indicadores 3 Trimestre'!$G$3="Primer Trimestre",OR('BASE DE DATOS'!$O217="Trimestral",'BASE DE DATOS'!$O217="Mensual"),IF('Tablero Indicadores 3 Trimestre'!$G$3="Segundo Trimestre",OR('BASE DE DATOS'!$O217="Trimestral",'BASE DE DATOS'!$O217="Mensual",'BASE DE DATOS'!$O217="Semestral"),IF('Tablero Indicadores 3 Trimestre'!$G$3="Tercer Trimestre",OR('BASE DE DATOS'!$O217="Trimestral",'BASE DE DATOS'!$O217="Mensual"),OR('BASE DE DATOS'!$O217="Trimestral",'BASE DE DATOS'!$O217="Mensual",'BASE DE DATOS'!$O217="Semestral",'BASE DE DATOS'!$O217="Anual")))))</f>
        <v>0</v>
      </c>
      <c r="C217" s="13" t="str">
        <f>IF(B217,COUNTIF($B$2:B217,TRUE()),"")</f>
        <v/>
      </c>
    </row>
    <row r="218" spans="1:3" x14ac:dyDescent="0.25">
      <c r="A218" s="13"/>
      <c r="B218" s="13" t="b">
        <f>AND('BASE DE DATOS'!$A218='Tablero Indicadores 3 Trimestre'!$G$2,IF('Tablero Indicadores 3 Trimestre'!$G$3="Primer Trimestre",OR('BASE DE DATOS'!$O218="Trimestral",'BASE DE DATOS'!$O218="Mensual"),IF('Tablero Indicadores 3 Trimestre'!$G$3="Segundo Trimestre",OR('BASE DE DATOS'!$O218="Trimestral",'BASE DE DATOS'!$O218="Mensual",'BASE DE DATOS'!$O218="Semestral"),IF('Tablero Indicadores 3 Trimestre'!$G$3="Tercer Trimestre",OR('BASE DE DATOS'!$O218="Trimestral",'BASE DE DATOS'!$O218="Mensual"),OR('BASE DE DATOS'!$O218="Trimestral",'BASE DE DATOS'!$O218="Mensual",'BASE DE DATOS'!$O218="Semestral",'BASE DE DATOS'!$O218="Anual")))))</f>
        <v>0</v>
      </c>
      <c r="C218" s="13" t="str">
        <f>IF(B218,COUNTIF($B$2:B218,TRUE()),"")</f>
        <v/>
      </c>
    </row>
    <row r="219" spans="1:3" x14ac:dyDescent="0.25">
      <c r="A219" s="13"/>
      <c r="B219" s="13" t="b">
        <f>AND('BASE DE DATOS'!$A219='Tablero Indicadores 3 Trimestre'!$G$2,IF('Tablero Indicadores 3 Trimestre'!$G$3="Primer Trimestre",OR('BASE DE DATOS'!$O219="Trimestral",'BASE DE DATOS'!$O219="Mensual"),IF('Tablero Indicadores 3 Trimestre'!$G$3="Segundo Trimestre",OR('BASE DE DATOS'!$O219="Trimestral",'BASE DE DATOS'!$O219="Mensual",'BASE DE DATOS'!$O219="Semestral"),IF('Tablero Indicadores 3 Trimestre'!$G$3="Tercer Trimestre",OR('BASE DE DATOS'!$O219="Trimestral",'BASE DE DATOS'!$O219="Mensual"),OR('BASE DE DATOS'!$O219="Trimestral",'BASE DE DATOS'!$O219="Mensual",'BASE DE DATOS'!$O219="Semestral",'BASE DE DATOS'!$O219="Anual")))))</f>
        <v>0</v>
      </c>
      <c r="C219" s="13" t="str">
        <f>IF(B219,COUNTIF($B$2:B219,TRUE()),"")</f>
        <v/>
      </c>
    </row>
    <row r="220" spans="1:3" x14ac:dyDescent="0.25">
      <c r="A220" s="13"/>
      <c r="B220" s="13" t="b">
        <f>AND('BASE DE DATOS'!$A220='Tablero Indicadores 3 Trimestre'!$G$2,IF('Tablero Indicadores 3 Trimestre'!$G$3="Primer Trimestre",OR('BASE DE DATOS'!$O220="Trimestral",'BASE DE DATOS'!$O220="Mensual"),IF('Tablero Indicadores 3 Trimestre'!$G$3="Segundo Trimestre",OR('BASE DE DATOS'!$O220="Trimestral",'BASE DE DATOS'!$O220="Mensual",'BASE DE DATOS'!$O220="Semestral"),IF('Tablero Indicadores 3 Trimestre'!$G$3="Tercer Trimestre",OR('BASE DE DATOS'!$O220="Trimestral",'BASE DE DATOS'!$O220="Mensual"),OR('BASE DE DATOS'!$O220="Trimestral",'BASE DE DATOS'!$O220="Mensual",'BASE DE DATOS'!$O220="Semestral",'BASE DE DATOS'!$O220="Anual")))))</f>
        <v>0</v>
      </c>
      <c r="C220" s="13" t="str">
        <f>IF(B220,COUNTIF($B$2:B220,TRUE()),"")</f>
        <v/>
      </c>
    </row>
    <row r="221" spans="1:3" x14ac:dyDescent="0.25">
      <c r="A221" s="13"/>
      <c r="B221" s="13" t="b">
        <f>AND('BASE DE DATOS'!$A221='Tablero Indicadores 3 Trimestre'!$G$2,IF('Tablero Indicadores 3 Trimestre'!$G$3="Primer Trimestre",OR('BASE DE DATOS'!$O221="Trimestral",'BASE DE DATOS'!$O221="Mensual"),IF('Tablero Indicadores 3 Trimestre'!$G$3="Segundo Trimestre",OR('BASE DE DATOS'!$O221="Trimestral",'BASE DE DATOS'!$O221="Mensual",'BASE DE DATOS'!$O221="Semestral"),IF('Tablero Indicadores 3 Trimestre'!$G$3="Tercer Trimestre",OR('BASE DE DATOS'!$O221="Trimestral",'BASE DE DATOS'!$O221="Mensual"),OR('BASE DE DATOS'!$O221="Trimestral",'BASE DE DATOS'!$O221="Mensual",'BASE DE DATOS'!$O221="Semestral",'BASE DE DATOS'!$O221="Anual")))))</f>
        <v>0</v>
      </c>
      <c r="C221" s="13" t="str">
        <f>IF(B221,COUNTIF($B$2:B221,TRUE()),"")</f>
        <v/>
      </c>
    </row>
    <row r="222" spans="1:3" x14ac:dyDescent="0.25">
      <c r="A222" s="13"/>
      <c r="B222" s="13" t="b">
        <f>AND('BASE DE DATOS'!$A222='Tablero Indicadores 3 Trimestre'!$G$2,IF('Tablero Indicadores 3 Trimestre'!$G$3="Primer Trimestre",OR('BASE DE DATOS'!$O222="Trimestral",'BASE DE DATOS'!$O222="Mensual"),IF('Tablero Indicadores 3 Trimestre'!$G$3="Segundo Trimestre",OR('BASE DE DATOS'!$O222="Trimestral",'BASE DE DATOS'!$O222="Mensual",'BASE DE DATOS'!$O222="Semestral"),IF('Tablero Indicadores 3 Trimestre'!$G$3="Tercer Trimestre",OR('BASE DE DATOS'!$O222="Trimestral",'BASE DE DATOS'!$O222="Mensual"),OR('BASE DE DATOS'!$O222="Trimestral",'BASE DE DATOS'!$O222="Mensual",'BASE DE DATOS'!$O222="Semestral",'BASE DE DATOS'!$O222="Anual")))))</f>
        <v>0</v>
      </c>
      <c r="C222" s="13" t="str">
        <f>IF(B222,COUNTIF($B$2:B222,TRUE()),"")</f>
        <v/>
      </c>
    </row>
    <row r="223" spans="1:3" x14ac:dyDescent="0.25">
      <c r="A223" s="13"/>
      <c r="B223" s="13" t="b">
        <f>AND('BASE DE DATOS'!$A223='Tablero Indicadores 3 Trimestre'!$G$2,IF('Tablero Indicadores 3 Trimestre'!$G$3="Primer Trimestre",OR('BASE DE DATOS'!$O223="Trimestral",'BASE DE DATOS'!$O223="Mensual"),IF('Tablero Indicadores 3 Trimestre'!$G$3="Segundo Trimestre",OR('BASE DE DATOS'!$O223="Trimestral",'BASE DE DATOS'!$O223="Mensual",'BASE DE DATOS'!$O223="Semestral"),IF('Tablero Indicadores 3 Trimestre'!$G$3="Tercer Trimestre",OR('BASE DE DATOS'!$O223="Trimestral",'BASE DE DATOS'!$O223="Mensual"),OR('BASE DE DATOS'!$O223="Trimestral",'BASE DE DATOS'!$O223="Mensual",'BASE DE DATOS'!$O223="Semestral",'BASE DE DATOS'!$O223="Anual")))))</f>
        <v>0</v>
      </c>
      <c r="C223" s="13" t="str">
        <f>IF(B223,COUNTIF($B$2:B223,TRUE()),"")</f>
        <v/>
      </c>
    </row>
    <row r="224" spans="1:3" x14ac:dyDescent="0.25">
      <c r="A224" s="13"/>
      <c r="B224" s="13" t="b">
        <f>AND('BASE DE DATOS'!$A224='Tablero Indicadores 3 Trimestre'!$G$2,IF('Tablero Indicadores 3 Trimestre'!$G$3="Primer Trimestre",OR('BASE DE DATOS'!$O224="Trimestral",'BASE DE DATOS'!$O224="Mensual"),IF('Tablero Indicadores 3 Trimestre'!$G$3="Segundo Trimestre",OR('BASE DE DATOS'!$O224="Trimestral",'BASE DE DATOS'!$O224="Mensual",'BASE DE DATOS'!$O224="Semestral"),IF('Tablero Indicadores 3 Trimestre'!$G$3="Tercer Trimestre",OR('BASE DE DATOS'!$O224="Trimestral",'BASE DE DATOS'!$O224="Mensual"),OR('BASE DE DATOS'!$O224="Trimestral",'BASE DE DATOS'!$O224="Mensual",'BASE DE DATOS'!$O224="Semestral",'BASE DE DATOS'!$O224="Anual")))))</f>
        <v>0</v>
      </c>
      <c r="C224" s="13" t="str">
        <f>IF(B224,COUNTIF($B$2:B224,TRUE()),"")</f>
        <v/>
      </c>
    </row>
    <row r="225" spans="1:3" x14ac:dyDescent="0.25">
      <c r="A225" s="13"/>
      <c r="B225" s="13" t="b">
        <f>AND('BASE DE DATOS'!$A225='Tablero Indicadores 3 Trimestre'!$G$2,IF('Tablero Indicadores 3 Trimestre'!$G$3="Primer Trimestre",OR('BASE DE DATOS'!$O225="Trimestral",'BASE DE DATOS'!$O225="Mensual"),IF('Tablero Indicadores 3 Trimestre'!$G$3="Segundo Trimestre",OR('BASE DE DATOS'!$O225="Trimestral",'BASE DE DATOS'!$O225="Mensual",'BASE DE DATOS'!$O225="Semestral"),IF('Tablero Indicadores 3 Trimestre'!$G$3="Tercer Trimestre",OR('BASE DE DATOS'!$O225="Trimestral",'BASE DE DATOS'!$O225="Mensual"),OR('BASE DE DATOS'!$O225="Trimestral",'BASE DE DATOS'!$O225="Mensual",'BASE DE DATOS'!$O225="Semestral",'BASE DE DATOS'!$O225="Anual")))))</f>
        <v>0</v>
      </c>
      <c r="C225" s="13" t="str">
        <f>IF(B225,COUNTIF($B$2:B225,TRUE()),"")</f>
        <v/>
      </c>
    </row>
    <row r="226" spans="1:3" x14ac:dyDescent="0.25">
      <c r="A226" s="13"/>
      <c r="B226" s="13" t="b">
        <f>AND('BASE DE DATOS'!$A226='Tablero Indicadores 3 Trimestre'!$G$2,IF('Tablero Indicadores 3 Trimestre'!$G$3="Primer Trimestre",OR('BASE DE DATOS'!$O226="Trimestral",'BASE DE DATOS'!$O226="Mensual"),IF('Tablero Indicadores 3 Trimestre'!$G$3="Segundo Trimestre",OR('BASE DE DATOS'!$O226="Trimestral",'BASE DE DATOS'!$O226="Mensual",'BASE DE DATOS'!$O226="Semestral"),IF('Tablero Indicadores 3 Trimestre'!$G$3="Tercer Trimestre",OR('BASE DE DATOS'!$O226="Trimestral",'BASE DE DATOS'!$O226="Mensual"),OR('BASE DE DATOS'!$O226="Trimestral",'BASE DE DATOS'!$O226="Mensual",'BASE DE DATOS'!$O226="Semestral",'BASE DE DATOS'!$O226="Anual")))))</f>
        <v>0</v>
      </c>
      <c r="C226" s="13" t="str">
        <f>IF(B226,COUNTIF($B$2:B226,TRUE()),"")</f>
        <v/>
      </c>
    </row>
    <row r="227" spans="1:3" x14ac:dyDescent="0.25">
      <c r="A227" s="13"/>
      <c r="B227" s="13" t="b">
        <f>AND('BASE DE DATOS'!$A227='Tablero Indicadores 3 Trimestre'!$G$2,IF('Tablero Indicadores 3 Trimestre'!$G$3="Primer Trimestre",OR('BASE DE DATOS'!$O227="Trimestral",'BASE DE DATOS'!$O227="Mensual"),IF('Tablero Indicadores 3 Trimestre'!$G$3="Segundo Trimestre",OR('BASE DE DATOS'!$O227="Trimestral",'BASE DE DATOS'!$O227="Mensual",'BASE DE DATOS'!$O227="Semestral"),IF('Tablero Indicadores 3 Trimestre'!$G$3="Tercer Trimestre",OR('BASE DE DATOS'!$O227="Trimestral",'BASE DE DATOS'!$O227="Mensual"),OR('BASE DE DATOS'!$O227="Trimestral",'BASE DE DATOS'!$O227="Mensual",'BASE DE DATOS'!$O227="Semestral",'BASE DE DATOS'!$O227="Anual")))))</f>
        <v>0</v>
      </c>
      <c r="C227" s="13" t="str">
        <f>IF(B227,COUNTIF($B$2:B227,TRUE()),"")</f>
        <v/>
      </c>
    </row>
    <row r="228" spans="1:3" x14ac:dyDescent="0.25">
      <c r="A228" s="13"/>
      <c r="B228" s="13" t="b">
        <f>AND('BASE DE DATOS'!$A228='Tablero Indicadores 3 Trimestre'!$G$2,IF('Tablero Indicadores 3 Trimestre'!$G$3="Primer Trimestre",OR('BASE DE DATOS'!$O228="Trimestral",'BASE DE DATOS'!$O228="Mensual"),IF('Tablero Indicadores 3 Trimestre'!$G$3="Segundo Trimestre",OR('BASE DE DATOS'!$O228="Trimestral",'BASE DE DATOS'!$O228="Mensual",'BASE DE DATOS'!$O228="Semestral"),IF('Tablero Indicadores 3 Trimestre'!$G$3="Tercer Trimestre",OR('BASE DE DATOS'!$O228="Trimestral",'BASE DE DATOS'!$O228="Mensual"),OR('BASE DE DATOS'!$O228="Trimestral",'BASE DE DATOS'!$O228="Mensual",'BASE DE DATOS'!$O228="Semestral",'BASE DE DATOS'!$O228="Anual")))))</f>
        <v>0</v>
      </c>
      <c r="C228" s="13" t="str">
        <f>IF(B228,COUNTIF($B$2:B228,TRUE()),"")</f>
        <v/>
      </c>
    </row>
    <row r="229" spans="1:3" x14ac:dyDescent="0.25">
      <c r="A229" s="13"/>
      <c r="B229" s="13" t="b">
        <f>AND('BASE DE DATOS'!$A229='Tablero Indicadores 3 Trimestre'!$G$2,IF('Tablero Indicadores 3 Trimestre'!$G$3="Primer Trimestre",OR('BASE DE DATOS'!$O229="Trimestral",'BASE DE DATOS'!$O229="Mensual"),IF('Tablero Indicadores 3 Trimestre'!$G$3="Segundo Trimestre",OR('BASE DE DATOS'!$O229="Trimestral",'BASE DE DATOS'!$O229="Mensual",'BASE DE DATOS'!$O229="Semestral"),IF('Tablero Indicadores 3 Trimestre'!$G$3="Tercer Trimestre",OR('BASE DE DATOS'!$O229="Trimestral",'BASE DE DATOS'!$O229="Mensual"),OR('BASE DE DATOS'!$O229="Trimestral",'BASE DE DATOS'!$O229="Mensual",'BASE DE DATOS'!$O229="Semestral",'BASE DE DATOS'!$O229="Anual")))))</f>
        <v>0</v>
      </c>
      <c r="C229" s="13" t="str">
        <f>IF(B229,COUNTIF($B$2:B229,TRUE()),"")</f>
        <v/>
      </c>
    </row>
    <row r="230" spans="1:3" x14ac:dyDescent="0.25">
      <c r="A230" s="13"/>
      <c r="B230" s="13" t="b">
        <f>AND('BASE DE DATOS'!$A230='Tablero Indicadores 3 Trimestre'!$G$2,IF('Tablero Indicadores 3 Trimestre'!$G$3="Primer Trimestre",OR('BASE DE DATOS'!$O230="Trimestral",'BASE DE DATOS'!$O230="Mensual"),IF('Tablero Indicadores 3 Trimestre'!$G$3="Segundo Trimestre",OR('BASE DE DATOS'!$O230="Trimestral",'BASE DE DATOS'!$O230="Mensual",'BASE DE DATOS'!$O230="Semestral"),IF('Tablero Indicadores 3 Trimestre'!$G$3="Tercer Trimestre",OR('BASE DE DATOS'!$O230="Trimestral",'BASE DE DATOS'!$O230="Mensual"),OR('BASE DE DATOS'!$O230="Trimestral",'BASE DE DATOS'!$O230="Mensual",'BASE DE DATOS'!$O230="Semestral",'BASE DE DATOS'!$O230="Anual")))))</f>
        <v>0</v>
      </c>
      <c r="C230" s="13" t="str">
        <f>IF(B230,COUNTIF($B$2:B230,TRUE()),"")</f>
        <v/>
      </c>
    </row>
    <row r="231" spans="1:3" x14ac:dyDescent="0.25">
      <c r="A231" s="13"/>
      <c r="B231" s="13" t="b">
        <f>AND('BASE DE DATOS'!$A231='Tablero Indicadores 3 Trimestre'!$G$2,IF('Tablero Indicadores 3 Trimestre'!$G$3="Primer Trimestre",OR('BASE DE DATOS'!$O231="Trimestral",'BASE DE DATOS'!$O231="Mensual"),IF('Tablero Indicadores 3 Trimestre'!$G$3="Segundo Trimestre",OR('BASE DE DATOS'!$O231="Trimestral",'BASE DE DATOS'!$O231="Mensual",'BASE DE DATOS'!$O231="Semestral"),IF('Tablero Indicadores 3 Trimestre'!$G$3="Tercer Trimestre",OR('BASE DE DATOS'!$O231="Trimestral",'BASE DE DATOS'!$O231="Mensual"),OR('BASE DE DATOS'!$O231="Trimestral",'BASE DE DATOS'!$O231="Mensual",'BASE DE DATOS'!$O231="Semestral",'BASE DE DATOS'!$O231="Anual")))))</f>
        <v>0</v>
      </c>
      <c r="C231" s="13" t="str">
        <f>IF(B231,COUNTIF($B$2:B231,TRUE()),"")</f>
        <v/>
      </c>
    </row>
    <row r="232" spans="1:3" x14ac:dyDescent="0.25">
      <c r="A232" s="13"/>
      <c r="B232" s="13" t="b">
        <f>AND('BASE DE DATOS'!$A232='Tablero Indicadores 3 Trimestre'!$G$2,IF('Tablero Indicadores 3 Trimestre'!$G$3="Primer Trimestre",OR('BASE DE DATOS'!$O232="Trimestral",'BASE DE DATOS'!$O232="Mensual"),IF('Tablero Indicadores 3 Trimestre'!$G$3="Segundo Trimestre",OR('BASE DE DATOS'!$O232="Trimestral",'BASE DE DATOS'!$O232="Mensual",'BASE DE DATOS'!$O232="Semestral"),IF('Tablero Indicadores 3 Trimestre'!$G$3="Tercer Trimestre",OR('BASE DE DATOS'!$O232="Trimestral",'BASE DE DATOS'!$O232="Mensual"),OR('BASE DE DATOS'!$O232="Trimestral",'BASE DE DATOS'!$O232="Mensual",'BASE DE DATOS'!$O232="Semestral",'BASE DE DATOS'!$O232="Anual")))))</f>
        <v>0</v>
      </c>
      <c r="C232" s="13" t="str">
        <f>IF(B232,COUNTIF($B$2:B232,TRUE()),"")</f>
        <v/>
      </c>
    </row>
    <row r="233" spans="1:3" x14ac:dyDescent="0.25">
      <c r="A233" s="13"/>
      <c r="B233" s="13" t="b">
        <f>AND('BASE DE DATOS'!$A233='Tablero Indicadores 3 Trimestre'!$G$2,IF('Tablero Indicadores 3 Trimestre'!$G$3="Primer Trimestre",OR('BASE DE DATOS'!$O233="Trimestral",'BASE DE DATOS'!$O233="Mensual"),IF('Tablero Indicadores 3 Trimestre'!$G$3="Segundo Trimestre",OR('BASE DE DATOS'!$O233="Trimestral",'BASE DE DATOS'!$O233="Mensual",'BASE DE DATOS'!$O233="Semestral"),IF('Tablero Indicadores 3 Trimestre'!$G$3="Tercer Trimestre",OR('BASE DE DATOS'!$O233="Trimestral",'BASE DE DATOS'!$O233="Mensual"),OR('BASE DE DATOS'!$O233="Trimestral",'BASE DE DATOS'!$O233="Mensual",'BASE DE DATOS'!$O233="Semestral",'BASE DE DATOS'!$O233="Anual")))))</f>
        <v>0</v>
      </c>
      <c r="C233" s="13" t="str">
        <f>IF(B233,COUNTIF($B$2:B233,TRUE()),"")</f>
        <v/>
      </c>
    </row>
    <row r="234" spans="1:3" x14ac:dyDescent="0.25">
      <c r="A234" s="13"/>
      <c r="B234" s="13" t="b">
        <f>AND('BASE DE DATOS'!$A234='Tablero Indicadores 3 Trimestre'!$G$2,IF('Tablero Indicadores 3 Trimestre'!$G$3="Primer Trimestre",OR('BASE DE DATOS'!$O234="Trimestral",'BASE DE DATOS'!$O234="Mensual"),IF('Tablero Indicadores 3 Trimestre'!$G$3="Segundo Trimestre",OR('BASE DE DATOS'!$O234="Trimestral",'BASE DE DATOS'!$O234="Mensual",'BASE DE DATOS'!$O234="Semestral"),IF('Tablero Indicadores 3 Trimestre'!$G$3="Tercer Trimestre",OR('BASE DE DATOS'!$O234="Trimestral",'BASE DE DATOS'!$O234="Mensual"),OR('BASE DE DATOS'!$O234="Trimestral",'BASE DE DATOS'!$O234="Mensual",'BASE DE DATOS'!$O234="Semestral",'BASE DE DATOS'!$O234="Anual")))))</f>
        <v>0</v>
      </c>
      <c r="C234" s="13" t="str">
        <f>IF(B234,COUNTIF($B$2:B234,TRUE()),"")</f>
        <v/>
      </c>
    </row>
    <row r="235" spans="1:3" x14ac:dyDescent="0.25">
      <c r="A235" s="13"/>
      <c r="B235" s="13" t="b">
        <f>AND('BASE DE DATOS'!$A235='Tablero Indicadores 3 Trimestre'!$G$2,IF('Tablero Indicadores 3 Trimestre'!$G$3="Primer Trimestre",OR('BASE DE DATOS'!$O235="Trimestral",'BASE DE DATOS'!$O235="Mensual"),IF('Tablero Indicadores 3 Trimestre'!$G$3="Segundo Trimestre",OR('BASE DE DATOS'!$O235="Trimestral",'BASE DE DATOS'!$O235="Mensual",'BASE DE DATOS'!$O235="Semestral"),IF('Tablero Indicadores 3 Trimestre'!$G$3="Tercer Trimestre",OR('BASE DE DATOS'!$O235="Trimestral",'BASE DE DATOS'!$O235="Mensual"),OR('BASE DE DATOS'!$O235="Trimestral",'BASE DE DATOS'!$O235="Mensual",'BASE DE DATOS'!$O235="Semestral",'BASE DE DATOS'!$O235="Anual")))))</f>
        <v>0</v>
      </c>
      <c r="C235" s="13" t="str">
        <f>IF(B235,COUNTIF($B$2:B235,TRUE()),"")</f>
        <v/>
      </c>
    </row>
    <row r="236" spans="1:3" x14ac:dyDescent="0.25">
      <c r="A236" s="13"/>
      <c r="B236" s="13" t="b">
        <f>AND('BASE DE DATOS'!$A236='Tablero Indicadores 3 Trimestre'!$G$2,IF('Tablero Indicadores 3 Trimestre'!$G$3="Primer Trimestre",OR('BASE DE DATOS'!$O236="Trimestral",'BASE DE DATOS'!$O236="Mensual"),IF('Tablero Indicadores 3 Trimestre'!$G$3="Segundo Trimestre",OR('BASE DE DATOS'!$O236="Trimestral",'BASE DE DATOS'!$O236="Mensual",'BASE DE DATOS'!$O236="Semestral"),IF('Tablero Indicadores 3 Trimestre'!$G$3="Tercer Trimestre",OR('BASE DE DATOS'!$O236="Trimestral",'BASE DE DATOS'!$O236="Mensual"),OR('BASE DE DATOS'!$O236="Trimestral",'BASE DE DATOS'!$O236="Mensual",'BASE DE DATOS'!$O236="Semestral",'BASE DE DATOS'!$O236="Anual")))))</f>
        <v>0</v>
      </c>
      <c r="C236" s="13" t="str">
        <f>IF(B236,COUNTIF($B$2:B236,TRUE()),"")</f>
        <v/>
      </c>
    </row>
    <row r="237" spans="1:3" x14ac:dyDescent="0.25">
      <c r="A237" s="13"/>
      <c r="B237" s="13" t="b">
        <f>AND('BASE DE DATOS'!$A237='Tablero Indicadores 3 Trimestre'!$G$2,IF('Tablero Indicadores 3 Trimestre'!$G$3="Primer Trimestre",OR('BASE DE DATOS'!$O237="Trimestral",'BASE DE DATOS'!$O237="Mensual"),IF('Tablero Indicadores 3 Trimestre'!$G$3="Segundo Trimestre",OR('BASE DE DATOS'!$O237="Trimestral",'BASE DE DATOS'!$O237="Mensual",'BASE DE DATOS'!$O237="Semestral"),IF('Tablero Indicadores 3 Trimestre'!$G$3="Tercer Trimestre",OR('BASE DE DATOS'!$O237="Trimestral",'BASE DE DATOS'!$O237="Mensual"),OR('BASE DE DATOS'!$O237="Trimestral",'BASE DE DATOS'!$O237="Mensual",'BASE DE DATOS'!$O237="Semestral",'BASE DE DATOS'!$O237="Anual")))))</f>
        <v>0</v>
      </c>
      <c r="C237" s="13" t="str">
        <f>IF(B237,COUNTIF($B$2:B237,TRUE()),"")</f>
        <v/>
      </c>
    </row>
    <row r="238" spans="1:3" x14ac:dyDescent="0.25">
      <c r="A238" s="13"/>
      <c r="B238" s="13" t="b">
        <f>AND('BASE DE DATOS'!$A238='Tablero Indicadores 3 Trimestre'!$G$2,IF('Tablero Indicadores 3 Trimestre'!$G$3="Primer Trimestre",OR('BASE DE DATOS'!$O238="Trimestral",'BASE DE DATOS'!$O238="Mensual"),IF('Tablero Indicadores 3 Trimestre'!$G$3="Segundo Trimestre",OR('BASE DE DATOS'!$O238="Trimestral",'BASE DE DATOS'!$O238="Mensual",'BASE DE DATOS'!$O238="Semestral"),IF('Tablero Indicadores 3 Trimestre'!$G$3="Tercer Trimestre",OR('BASE DE DATOS'!$O238="Trimestral",'BASE DE DATOS'!$O238="Mensual"),OR('BASE DE DATOS'!$O238="Trimestral",'BASE DE DATOS'!$O238="Mensual",'BASE DE DATOS'!$O238="Semestral",'BASE DE DATOS'!$O238="Anual")))))</f>
        <v>0</v>
      </c>
      <c r="C238" s="13" t="str">
        <f>IF(B238,COUNTIF($B$2:B238,TRUE()),"")</f>
        <v/>
      </c>
    </row>
    <row r="239" spans="1:3" x14ac:dyDescent="0.25">
      <c r="A239" s="13"/>
      <c r="B239" s="13" t="b">
        <f>AND('BASE DE DATOS'!$A239='Tablero Indicadores 3 Trimestre'!$G$2,IF('Tablero Indicadores 3 Trimestre'!$G$3="Primer Trimestre",OR('BASE DE DATOS'!$O239="Trimestral",'BASE DE DATOS'!$O239="Mensual"),IF('Tablero Indicadores 3 Trimestre'!$G$3="Segundo Trimestre",OR('BASE DE DATOS'!$O239="Trimestral",'BASE DE DATOS'!$O239="Mensual",'BASE DE DATOS'!$O239="Semestral"),IF('Tablero Indicadores 3 Trimestre'!$G$3="Tercer Trimestre",OR('BASE DE DATOS'!$O239="Trimestral",'BASE DE DATOS'!$O239="Mensual"),OR('BASE DE DATOS'!$O239="Trimestral",'BASE DE DATOS'!$O239="Mensual",'BASE DE DATOS'!$O239="Semestral",'BASE DE DATOS'!$O239="Anual")))))</f>
        <v>0</v>
      </c>
      <c r="C239" s="13" t="str">
        <f>IF(B239,COUNTIF($B$2:B239,TRUE()),"")</f>
        <v/>
      </c>
    </row>
    <row r="240" spans="1:3" x14ac:dyDescent="0.25">
      <c r="A240" s="13"/>
      <c r="B240" s="13" t="b">
        <f>AND('BASE DE DATOS'!$A240='Tablero Indicadores 3 Trimestre'!$G$2,IF('Tablero Indicadores 3 Trimestre'!$G$3="Primer Trimestre",OR('BASE DE DATOS'!$O240="Trimestral",'BASE DE DATOS'!$O240="Mensual"),IF('Tablero Indicadores 3 Trimestre'!$G$3="Segundo Trimestre",OR('BASE DE DATOS'!$O240="Trimestral",'BASE DE DATOS'!$O240="Mensual",'BASE DE DATOS'!$O240="Semestral"),IF('Tablero Indicadores 3 Trimestre'!$G$3="Tercer Trimestre",OR('BASE DE DATOS'!$O240="Trimestral",'BASE DE DATOS'!$O240="Mensual"),OR('BASE DE DATOS'!$O240="Trimestral",'BASE DE DATOS'!$O240="Mensual",'BASE DE DATOS'!$O240="Semestral",'BASE DE DATOS'!$O240="Anual")))))</f>
        <v>0</v>
      </c>
      <c r="C240" s="13" t="str">
        <f>IF(B240,COUNTIF($B$2:B240,TRUE()),"")</f>
        <v/>
      </c>
    </row>
    <row r="241" spans="1:3" x14ac:dyDescent="0.25">
      <c r="A241" s="13"/>
      <c r="B241" s="13" t="b">
        <f>AND('BASE DE DATOS'!$A241='Tablero Indicadores 3 Trimestre'!$G$2,IF('Tablero Indicadores 3 Trimestre'!$G$3="Primer Trimestre",OR('BASE DE DATOS'!$O241="Trimestral",'BASE DE DATOS'!$O241="Mensual"),IF('Tablero Indicadores 3 Trimestre'!$G$3="Segundo Trimestre",OR('BASE DE DATOS'!$O241="Trimestral",'BASE DE DATOS'!$O241="Mensual",'BASE DE DATOS'!$O241="Semestral"),IF('Tablero Indicadores 3 Trimestre'!$G$3="Tercer Trimestre",OR('BASE DE DATOS'!$O241="Trimestral",'BASE DE DATOS'!$O241="Mensual"),OR('BASE DE DATOS'!$O241="Trimestral",'BASE DE DATOS'!$O241="Mensual",'BASE DE DATOS'!$O241="Semestral",'BASE DE DATOS'!$O241="Anual")))))</f>
        <v>0</v>
      </c>
      <c r="C241" s="13" t="str">
        <f>IF(B241,COUNTIF($B$2:B241,TRUE()),"")</f>
        <v/>
      </c>
    </row>
    <row r="242" spans="1:3" x14ac:dyDescent="0.25">
      <c r="A242" s="13"/>
      <c r="B242" s="13" t="b">
        <f>AND('BASE DE DATOS'!$A242='Tablero Indicadores 3 Trimestre'!$G$2,IF('Tablero Indicadores 3 Trimestre'!$G$3="Primer Trimestre",OR('BASE DE DATOS'!$O242="Trimestral",'BASE DE DATOS'!$O242="Mensual"),IF('Tablero Indicadores 3 Trimestre'!$G$3="Segundo Trimestre",OR('BASE DE DATOS'!$O242="Trimestral",'BASE DE DATOS'!$O242="Mensual",'BASE DE DATOS'!$O242="Semestral"),IF('Tablero Indicadores 3 Trimestre'!$G$3="Tercer Trimestre",OR('BASE DE DATOS'!$O242="Trimestral",'BASE DE DATOS'!$O242="Mensual"),OR('BASE DE DATOS'!$O242="Trimestral",'BASE DE DATOS'!$O242="Mensual",'BASE DE DATOS'!$O242="Semestral",'BASE DE DATOS'!$O242="Anual")))))</f>
        <v>0</v>
      </c>
      <c r="C242" s="13" t="str">
        <f>IF(B242,COUNTIF($B$2:B242,TRUE()),"")</f>
        <v/>
      </c>
    </row>
    <row r="243" spans="1:3" x14ac:dyDescent="0.25">
      <c r="A243" s="13"/>
      <c r="B243" s="13" t="b">
        <f>AND('BASE DE DATOS'!$A243='Tablero Indicadores 3 Trimestre'!$G$2,IF('Tablero Indicadores 3 Trimestre'!$G$3="Primer Trimestre",OR('BASE DE DATOS'!$O243="Trimestral",'BASE DE DATOS'!$O243="Mensual"),IF('Tablero Indicadores 3 Trimestre'!$G$3="Segundo Trimestre",OR('BASE DE DATOS'!$O243="Trimestral",'BASE DE DATOS'!$O243="Mensual",'BASE DE DATOS'!$O243="Semestral"),IF('Tablero Indicadores 3 Trimestre'!$G$3="Tercer Trimestre",OR('BASE DE DATOS'!$O243="Trimestral",'BASE DE DATOS'!$O243="Mensual"),OR('BASE DE DATOS'!$O243="Trimestral",'BASE DE DATOS'!$O243="Mensual",'BASE DE DATOS'!$O243="Semestral",'BASE DE DATOS'!$O243="Anual")))))</f>
        <v>0</v>
      </c>
      <c r="C243" s="13" t="str">
        <f>IF(B243,COUNTIF($B$2:B243,TRUE()),"")</f>
        <v/>
      </c>
    </row>
    <row r="244" spans="1:3" x14ac:dyDescent="0.25">
      <c r="A244" s="13"/>
      <c r="B244" s="13" t="b">
        <f>AND('BASE DE DATOS'!$A244='Tablero Indicadores 3 Trimestre'!$G$2,IF('Tablero Indicadores 3 Trimestre'!$G$3="Primer Trimestre",OR('BASE DE DATOS'!$O244="Trimestral",'BASE DE DATOS'!$O244="Mensual"),IF('Tablero Indicadores 3 Trimestre'!$G$3="Segundo Trimestre",OR('BASE DE DATOS'!$O244="Trimestral",'BASE DE DATOS'!$O244="Mensual",'BASE DE DATOS'!$O244="Semestral"),IF('Tablero Indicadores 3 Trimestre'!$G$3="Tercer Trimestre",OR('BASE DE DATOS'!$O244="Trimestral",'BASE DE DATOS'!$O244="Mensual"),OR('BASE DE DATOS'!$O244="Trimestral",'BASE DE DATOS'!$O244="Mensual",'BASE DE DATOS'!$O244="Semestral",'BASE DE DATOS'!$O244="Anual")))))</f>
        <v>0</v>
      </c>
      <c r="C244" s="13" t="str">
        <f>IF(B244,COUNTIF($B$2:B244,TRUE()),"")</f>
        <v/>
      </c>
    </row>
    <row r="245" spans="1:3" x14ac:dyDescent="0.25">
      <c r="A245" s="13"/>
      <c r="B245" s="13" t="b">
        <f>AND('BASE DE DATOS'!$A245='Tablero Indicadores 3 Trimestre'!$G$2,IF('Tablero Indicadores 3 Trimestre'!$G$3="Primer Trimestre",OR('BASE DE DATOS'!$O245="Trimestral",'BASE DE DATOS'!$O245="Mensual"),IF('Tablero Indicadores 3 Trimestre'!$G$3="Segundo Trimestre",OR('BASE DE DATOS'!$O245="Trimestral",'BASE DE DATOS'!$O245="Mensual",'BASE DE DATOS'!$O245="Semestral"),IF('Tablero Indicadores 3 Trimestre'!$G$3="Tercer Trimestre",OR('BASE DE DATOS'!$O245="Trimestral",'BASE DE DATOS'!$O245="Mensual"),OR('BASE DE DATOS'!$O245="Trimestral",'BASE DE DATOS'!$O245="Mensual",'BASE DE DATOS'!$O245="Semestral",'BASE DE DATOS'!$O245="Anual")))))</f>
        <v>0</v>
      </c>
      <c r="C245" s="13" t="str">
        <f>IF(B245,COUNTIF($B$2:B245,TRUE()),"")</f>
        <v/>
      </c>
    </row>
    <row r="246" spans="1:3" x14ac:dyDescent="0.25">
      <c r="A246" s="13"/>
      <c r="B246" s="13" t="b">
        <f>AND('BASE DE DATOS'!$A246='Tablero Indicadores 3 Trimestre'!$G$2,IF('Tablero Indicadores 3 Trimestre'!$G$3="Primer Trimestre",OR('BASE DE DATOS'!$O246="Trimestral",'BASE DE DATOS'!$O246="Mensual"),IF('Tablero Indicadores 3 Trimestre'!$G$3="Segundo Trimestre",OR('BASE DE DATOS'!$O246="Trimestral",'BASE DE DATOS'!$O246="Mensual",'BASE DE DATOS'!$O246="Semestral"),IF('Tablero Indicadores 3 Trimestre'!$G$3="Tercer Trimestre",OR('BASE DE DATOS'!$O246="Trimestral",'BASE DE DATOS'!$O246="Mensual"),OR('BASE DE DATOS'!$O246="Trimestral",'BASE DE DATOS'!$O246="Mensual",'BASE DE DATOS'!$O246="Semestral",'BASE DE DATOS'!$O246="Anual")))))</f>
        <v>0</v>
      </c>
      <c r="C246" s="13" t="str">
        <f>IF(B246,COUNTIF($B$2:B246,TRUE()),"")</f>
        <v/>
      </c>
    </row>
    <row r="247" spans="1:3" x14ac:dyDescent="0.25">
      <c r="A247" s="13"/>
      <c r="B247" s="13" t="b">
        <f>AND('BASE DE DATOS'!$A247='Tablero Indicadores 3 Trimestre'!$G$2,IF('Tablero Indicadores 3 Trimestre'!$G$3="Primer Trimestre",OR('BASE DE DATOS'!$O247="Trimestral",'BASE DE DATOS'!$O247="Mensual"),IF('Tablero Indicadores 3 Trimestre'!$G$3="Segundo Trimestre",OR('BASE DE DATOS'!$O247="Trimestral",'BASE DE DATOS'!$O247="Mensual",'BASE DE DATOS'!$O247="Semestral"),IF('Tablero Indicadores 3 Trimestre'!$G$3="Tercer Trimestre",OR('BASE DE DATOS'!$O247="Trimestral",'BASE DE DATOS'!$O247="Mensual"),OR('BASE DE DATOS'!$O247="Trimestral",'BASE DE DATOS'!$O247="Mensual",'BASE DE DATOS'!$O247="Semestral",'BASE DE DATOS'!$O247="Anual")))))</f>
        <v>0</v>
      </c>
      <c r="C247" s="13" t="str">
        <f>IF(B247,COUNTIF($B$2:B247,TRUE()),"")</f>
        <v/>
      </c>
    </row>
    <row r="248" spans="1:3" x14ac:dyDescent="0.25">
      <c r="A248" s="13"/>
      <c r="B248" s="13" t="b">
        <f>AND('BASE DE DATOS'!$A248='Tablero Indicadores 3 Trimestre'!$G$2,IF('Tablero Indicadores 3 Trimestre'!$G$3="Primer Trimestre",OR('BASE DE DATOS'!$O248="Trimestral",'BASE DE DATOS'!$O248="Mensual"),IF('Tablero Indicadores 3 Trimestre'!$G$3="Segundo Trimestre",OR('BASE DE DATOS'!$O248="Trimestral",'BASE DE DATOS'!$O248="Mensual",'BASE DE DATOS'!$O248="Semestral"),IF('Tablero Indicadores 3 Trimestre'!$G$3="Tercer Trimestre",OR('BASE DE DATOS'!$O248="Trimestral",'BASE DE DATOS'!$O248="Mensual"),OR('BASE DE DATOS'!$O248="Trimestral",'BASE DE DATOS'!$O248="Mensual",'BASE DE DATOS'!$O248="Semestral",'BASE DE DATOS'!$O248="Anual")))))</f>
        <v>0</v>
      </c>
      <c r="C248" s="13" t="str">
        <f>IF(B248,COUNTIF($B$2:B248,TRUE()),"")</f>
        <v/>
      </c>
    </row>
    <row r="249" spans="1:3" x14ac:dyDescent="0.25">
      <c r="A249" s="13"/>
      <c r="B249" s="13" t="b">
        <f>AND('BASE DE DATOS'!$A249='Tablero Indicadores 3 Trimestre'!$G$2,IF('Tablero Indicadores 3 Trimestre'!$G$3="Primer Trimestre",OR('BASE DE DATOS'!$O249="Trimestral",'BASE DE DATOS'!$O249="Mensual"),IF('Tablero Indicadores 3 Trimestre'!$G$3="Segundo Trimestre",OR('BASE DE DATOS'!$O249="Trimestral",'BASE DE DATOS'!$O249="Mensual",'BASE DE DATOS'!$O249="Semestral"),IF('Tablero Indicadores 3 Trimestre'!$G$3="Tercer Trimestre",OR('BASE DE DATOS'!$O249="Trimestral",'BASE DE DATOS'!$O249="Mensual"),OR('BASE DE DATOS'!$O249="Trimestral",'BASE DE DATOS'!$O249="Mensual",'BASE DE DATOS'!$O249="Semestral",'BASE DE DATOS'!$O249="Anual")))))</f>
        <v>0</v>
      </c>
      <c r="C249" s="13" t="str">
        <f>IF(B249,COUNTIF($B$2:B249,TRUE()),"")</f>
        <v/>
      </c>
    </row>
    <row r="250" spans="1:3" x14ac:dyDescent="0.25">
      <c r="A250" s="13"/>
      <c r="B250" s="13" t="b">
        <f>AND('BASE DE DATOS'!$A250='Tablero Indicadores 3 Trimestre'!$G$2,IF('Tablero Indicadores 3 Trimestre'!$G$3="Primer Trimestre",OR('BASE DE DATOS'!$O250="Trimestral",'BASE DE DATOS'!$O250="Mensual"),IF('Tablero Indicadores 3 Trimestre'!$G$3="Segundo Trimestre",OR('BASE DE DATOS'!$O250="Trimestral",'BASE DE DATOS'!$O250="Mensual",'BASE DE DATOS'!$O250="Semestral"),IF('Tablero Indicadores 3 Trimestre'!$G$3="Tercer Trimestre",OR('BASE DE DATOS'!$O250="Trimestral",'BASE DE DATOS'!$O250="Mensual"),OR('BASE DE DATOS'!$O250="Trimestral",'BASE DE DATOS'!$O250="Mensual",'BASE DE DATOS'!$O250="Semestral",'BASE DE DATOS'!$O250="Anual")))))</f>
        <v>0</v>
      </c>
      <c r="C250" s="13" t="str">
        <f>IF(B250,COUNTIF($B$2:B250,TRUE()),"")</f>
        <v/>
      </c>
    </row>
    <row r="251" spans="1:3" x14ac:dyDescent="0.25">
      <c r="A251" s="13"/>
      <c r="B251" s="13" t="b">
        <f>AND('BASE DE DATOS'!$A251='Tablero Indicadores 3 Trimestre'!$G$2,IF('Tablero Indicadores 3 Trimestre'!$G$3="Primer Trimestre",OR('BASE DE DATOS'!$O251="Trimestral",'BASE DE DATOS'!$O251="Mensual"),IF('Tablero Indicadores 3 Trimestre'!$G$3="Segundo Trimestre",OR('BASE DE DATOS'!$O251="Trimestral",'BASE DE DATOS'!$O251="Mensual",'BASE DE DATOS'!$O251="Semestral"),IF('Tablero Indicadores 3 Trimestre'!$G$3="Tercer Trimestre",OR('BASE DE DATOS'!$O251="Trimestral",'BASE DE DATOS'!$O251="Mensual"),OR('BASE DE DATOS'!$O251="Trimestral",'BASE DE DATOS'!$O251="Mensual",'BASE DE DATOS'!$O251="Semestral",'BASE DE DATOS'!$O251="Anual")))))</f>
        <v>0</v>
      </c>
      <c r="C251" s="13" t="str">
        <f>IF(B251,COUNTIF($B$2:B251,TRUE()),"")</f>
        <v/>
      </c>
    </row>
    <row r="252" spans="1:3" x14ac:dyDescent="0.25">
      <c r="A252" s="13"/>
      <c r="B252" s="13" t="b">
        <f>AND('BASE DE DATOS'!$A252='Tablero Indicadores 3 Trimestre'!$G$2,IF('Tablero Indicadores 3 Trimestre'!$G$3="Primer Trimestre",OR('BASE DE DATOS'!$O252="Trimestral",'BASE DE DATOS'!$O252="Mensual"),IF('Tablero Indicadores 3 Trimestre'!$G$3="Segundo Trimestre",OR('BASE DE DATOS'!$O252="Trimestral",'BASE DE DATOS'!$O252="Mensual",'BASE DE DATOS'!$O252="Semestral"),IF('Tablero Indicadores 3 Trimestre'!$G$3="Tercer Trimestre",OR('BASE DE DATOS'!$O252="Trimestral",'BASE DE DATOS'!$O252="Mensual"),OR('BASE DE DATOS'!$O252="Trimestral",'BASE DE DATOS'!$O252="Mensual",'BASE DE DATOS'!$O252="Semestral",'BASE DE DATOS'!$O252="Anual")))))</f>
        <v>0</v>
      </c>
      <c r="C252" s="13" t="str">
        <f>IF(B252,COUNTIF($B$2:B252,TRUE()),"")</f>
        <v/>
      </c>
    </row>
    <row r="253" spans="1:3" x14ac:dyDescent="0.25">
      <c r="A253" s="13"/>
      <c r="B253" s="13" t="b">
        <f>AND('BASE DE DATOS'!$A253='Tablero Indicadores 3 Trimestre'!$G$2,IF('Tablero Indicadores 3 Trimestre'!$G$3="Primer Trimestre",OR('BASE DE DATOS'!$O253="Trimestral",'BASE DE DATOS'!$O253="Mensual"),IF('Tablero Indicadores 3 Trimestre'!$G$3="Segundo Trimestre",OR('BASE DE DATOS'!$O253="Trimestral",'BASE DE DATOS'!$O253="Mensual",'BASE DE DATOS'!$O253="Semestral"),IF('Tablero Indicadores 3 Trimestre'!$G$3="Tercer Trimestre",OR('BASE DE DATOS'!$O253="Trimestral",'BASE DE DATOS'!$O253="Mensual"),OR('BASE DE DATOS'!$O253="Trimestral",'BASE DE DATOS'!$O253="Mensual",'BASE DE DATOS'!$O253="Semestral",'BASE DE DATOS'!$O253="Anual")))))</f>
        <v>0</v>
      </c>
      <c r="C253" s="13" t="str">
        <f>IF(B253,COUNTIF($B$2:B253,TRUE()),"")</f>
        <v/>
      </c>
    </row>
    <row r="254" spans="1:3" x14ac:dyDescent="0.25">
      <c r="A254" s="13"/>
      <c r="B254" s="13" t="b">
        <f>AND('BASE DE DATOS'!$A254='Tablero Indicadores 3 Trimestre'!$G$2,IF('Tablero Indicadores 3 Trimestre'!$G$3="Primer Trimestre",OR('BASE DE DATOS'!$O254="Trimestral",'BASE DE DATOS'!$O254="Mensual"),IF('Tablero Indicadores 3 Trimestre'!$G$3="Segundo Trimestre",OR('BASE DE DATOS'!$O254="Trimestral",'BASE DE DATOS'!$O254="Mensual",'BASE DE DATOS'!$O254="Semestral"),IF('Tablero Indicadores 3 Trimestre'!$G$3="Tercer Trimestre",OR('BASE DE DATOS'!$O254="Trimestral",'BASE DE DATOS'!$O254="Mensual"),OR('BASE DE DATOS'!$O254="Trimestral",'BASE DE DATOS'!$O254="Mensual",'BASE DE DATOS'!$O254="Semestral",'BASE DE DATOS'!$O254="Anual")))))</f>
        <v>0</v>
      </c>
      <c r="C254" s="13" t="str">
        <f>IF(B254,COUNTIF($B$2:B254,TRUE()),"")</f>
        <v/>
      </c>
    </row>
    <row r="255" spans="1:3" x14ac:dyDescent="0.25">
      <c r="A255" s="13"/>
      <c r="B255" s="13" t="b">
        <f>AND('BASE DE DATOS'!$A255='Tablero Indicadores 3 Trimestre'!$G$2,IF('Tablero Indicadores 3 Trimestre'!$G$3="Primer Trimestre",OR('BASE DE DATOS'!$O255="Trimestral",'BASE DE DATOS'!$O255="Mensual"),IF('Tablero Indicadores 3 Trimestre'!$G$3="Segundo Trimestre",OR('BASE DE DATOS'!$O255="Trimestral",'BASE DE DATOS'!$O255="Mensual",'BASE DE DATOS'!$O255="Semestral"),IF('Tablero Indicadores 3 Trimestre'!$G$3="Tercer Trimestre",OR('BASE DE DATOS'!$O255="Trimestral",'BASE DE DATOS'!$O255="Mensual"),OR('BASE DE DATOS'!$O255="Trimestral",'BASE DE DATOS'!$O255="Mensual",'BASE DE DATOS'!$O255="Semestral",'BASE DE DATOS'!$O255="Anual")))))</f>
        <v>0</v>
      </c>
      <c r="C255" s="13" t="str">
        <f>IF(B255,COUNTIF($B$2:B255,TRUE()),"")</f>
        <v/>
      </c>
    </row>
    <row r="256" spans="1:3" x14ac:dyDescent="0.25">
      <c r="A256" s="13"/>
      <c r="B256" s="13" t="b">
        <f>AND('BASE DE DATOS'!$A256='Tablero Indicadores 3 Trimestre'!$G$2,IF('Tablero Indicadores 3 Trimestre'!$G$3="Primer Trimestre",OR('BASE DE DATOS'!$O256="Trimestral",'BASE DE DATOS'!$O256="Mensual"),IF('Tablero Indicadores 3 Trimestre'!$G$3="Segundo Trimestre",OR('BASE DE DATOS'!$O256="Trimestral",'BASE DE DATOS'!$O256="Mensual",'BASE DE DATOS'!$O256="Semestral"),IF('Tablero Indicadores 3 Trimestre'!$G$3="Tercer Trimestre",OR('BASE DE DATOS'!$O256="Trimestral",'BASE DE DATOS'!$O256="Mensual"),OR('BASE DE DATOS'!$O256="Trimestral",'BASE DE DATOS'!$O256="Mensual",'BASE DE DATOS'!$O256="Semestral",'BASE DE DATOS'!$O256="Anual")))))</f>
        <v>0</v>
      </c>
      <c r="C256" s="13" t="str">
        <f>IF(B256,COUNTIF($B$2:B256,TRUE()),"")</f>
        <v/>
      </c>
    </row>
    <row r="257" spans="1:3" x14ac:dyDescent="0.25">
      <c r="A257" s="13"/>
      <c r="B257" s="13" t="b">
        <f>AND('BASE DE DATOS'!$A257='Tablero Indicadores 3 Trimestre'!$G$2,IF('Tablero Indicadores 3 Trimestre'!$G$3="Primer Trimestre",OR('BASE DE DATOS'!$O257="Trimestral",'BASE DE DATOS'!$O257="Mensual"),IF('Tablero Indicadores 3 Trimestre'!$G$3="Segundo Trimestre",OR('BASE DE DATOS'!$O257="Trimestral",'BASE DE DATOS'!$O257="Mensual",'BASE DE DATOS'!$O257="Semestral"),IF('Tablero Indicadores 3 Trimestre'!$G$3="Tercer Trimestre",OR('BASE DE DATOS'!$O257="Trimestral",'BASE DE DATOS'!$O257="Mensual"),OR('BASE DE DATOS'!$O257="Trimestral",'BASE DE DATOS'!$O257="Mensual",'BASE DE DATOS'!$O257="Semestral",'BASE DE DATOS'!$O257="Anual")))))</f>
        <v>0</v>
      </c>
      <c r="C257" s="13" t="str">
        <f>IF(B257,COUNTIF($B$2:B257,TRUE()),"")</f>
        <v/>
      </c>
    </row>
    <row r="258" spans="1:3" x14ac:dyDescent="0.25">
      <c r="A258" s="13"/>
      <c r="B258" s="13" t="b">
        <f>AND('BASE DE DATOS'!$A258='Tablero Indicadores 3 Trimestre'!$G$2,IF('Tablero Indicadores 3 Trimestre'!$G$3="Primer Trimestre",OR('BASE DE DATOS'!$O258="Trimestral",'BASE DE DATOS'!$O258="Mensual"),IF('Tablero Indicadores 3 Trimestre'!$G$3="Segundo Trimestre",OR('BASE DE DATOS'!$O258="Trimestral",'BASE DE DATOS'!$O258="Mensual",'BASE DE DATOS'!$O258="Semestral"),IF('Tablero Indicadores 3 Trimestre'!$G$3="Tercer Trimestre",OR('BASE DE DATOS'!$O258="Trimestral",'BASE DE DATOS'!$O258="Mensual"),OR('BASE DE DATOS'!$O258="Trimestral",'BASE DE DATOS'!$O258="Mensual",'BASE DE DATOS'!$O258="Semestral",'BASE DE DATOS'!$O258="Anual")))))</f>
        <v>0</v>
      </c>
      <c r="C258" s="13" t="str">
        <f>IF(B258,COUNTIF($B$2:B258,TRUE()),"")</f>
        <v/>
      </c>
    </row>
    <row r="259" spans="1:3" x14ac:dyDescent="0.25">
      <c r="A259" s="13"/>
      <c r="B259" s="13" t="b">
        <f>AND('BASE DE DATOS'!$A259='Tablero Indicadores 3 Trimestre'!$G$2,IF('Tablero Indicadores 3 Trimestre'!$G$3="Primer Trimestre",OR('BASE DE DATOS'!$O259="Trimestral",'BASE DE DATOS'!$O259="Mensual"),IF('Tablero Indicadores 3 Trimestre'!$G$3="Segundo Trimestre",OR('BASE DE DATOS'!$O259="Trimestral",'BASE DE DATOS'!$O259="Mensual",'BASE DE DATOS'!$O259="Semestral"),IF('Tablero Indicadores 3 Trimestre'!$G$3="Tercer Trimestre",OR('BASE DE DATOS'!$O259="Trimestral",'BASE DE DATOS'!$O259="Mensual"),OR('BASE DE DATOS'!$O259="Trimestral",'BASE DE DATOS'!$O259="Mensual",'BASE DE DATOS'!$O259="Semestral",'BASE DE DATOS'!$O259="Anual")))))</f>
        <v>0</v>
      </c>
      <c r="C259" s="13" t="str">
        <f>IF(B259,COUNTIF($B$2:B259,TRUE()),"")</f>
        <v/>
      </c>
    </row>
    <row r="260" spans="1:3" x14ac:dyDescent="0.25">
      <c r="A260" s="13"/>
      <c r="B260" s="13" t="b">
        <f>AND('BASE DE DATOS'!$A260='Tablero Indicadores 3 Trimestre'!$G$2,IF('Tablero Indicadores 3 Trimestre'!$G$3="Primer Trimestre",OR('BASE DE DATOS'!$O260="Trimestral",'BASE DE DATOS'!$O260="Mensual"),IF('Tablero Indicadores 3 Trimestre'!$G$3="Segundo Trimestre",OR('BASE DE DATOS'!$O260="Trimestral",'BASE DE DATOS'!$O260="Mensual",'BASE DE DATOS'!$O260="Semestral"),IF('Tablero Indicadores 3 Trimestre'!$G$3="Tercer Trimestre",OR('BASE DE DATOS'!$O260="Trimestral",'BASE DE DATOS'!$O260="Mensual"),OR('BASE DE DATOS'!$O260="Trimestral",'BASE DE DATOS'!$O260="Mensual",'BASE DE DATOS'!$O260="Semestral",'BASE DE DATOS'!$O260="Anual")))))</f>
        <v>0</v>
      </c>
      <c r="C260" s="13" t="str">
        <f>IF(B260,COUNTIF($B$2:B260,TRUE()),"")</f>
        <v/>
      </c>
    </row>
    <row r="261" spans="1:3" x14ac:dyDescent="0.25">
      <c r="A261" s="13"/>
      <c r="B261" s="13" t="b">
        <f>AND('BASE DE DATOS'!$A261='Tablero Indicadores 3 Trimestre'!$G$2,IF('Tablero Indicadores 3 Trimestre'!$G$3="Primer Trimestre",OR('BASE DE DATOS'!$O261="Trimestral",'BASE DE DATOS'!$O261="Mensual"),IF('Tablero Indicadores 3 Trimestre'!$G$3="Segundo Trimestre",OR('BASE DE DATOS'!$O261="Trimestral",'BASE DE DATOS'!$O261="Mensual",'BASE DE DATOS'!$O261="Semestral"),IF('Tablero Indicadores 3 Trimestre'!$G$3="Tercer Trimestre",OR('BASE DE DATOS'!$O261="Trimestral",'BASE DE DATOS'!$O261="Mensual"),OR('BASE DE DATOS'!$O261="Trimestral",'BASE DE DATOS'!$O261="Mensual",'BASE DE DATOS'!$O261="Semestral",'BASE DE DATOS'!$O261="Anual")))))</f>
        <v>0</v>
      </c>
      <c r="C261" s="13" t="str">
        <f>IF(B261,COUNTIF($B$2:B261,TRUE()),"")</f>
        <v/>
      </c>
    </row>
    <row r="262" spans="1:3" x14ac:dyDescent="0.25">
      <c r="A262" s="13"/>
      <c r="B262" s="13" t="b">
        <f>AND('BASE DE DATOS'!$A262='Tablero Indicadores 3 Trimestre'!$G$2,IF('Tablero Indicadores 3 Trimestre'!$G$3="Primer Trimestre",OR('BASE DE DATOS'!$O262="Trimestral",'BASE DE DATOS'!$O262="Mensual"),IF('Tablero Indicadores 3 Trimestre'!$G$3="Segundo Trimestre",OR('BASE DE DATOS'!$O262="Trimestral",'BASE DE DATOS'!$O262="Mensual",'BASE DE DATOS'!$O262="Semestral"),IF('Tablero Indicadores 3 Trimestre'!$G$3="Tercer Trimestre",OR('BASE DE DATOS'!$O262="Trimestral",'BASE DE DATOS'!$O262="Mensual"),OR('BASE DE DATOS'!$O262="Trimestral",'BASE DE DATOS'!$O262="Mensual",'BASE DE DATOS'!$O262="Semestral",'BASE DE DATOS'!$O262="Anual")))))</f>
        <v>0</v>
      </c>
      <c r="C262" s="13" t="str">
        <f>IF(B262,COUNTIF($B$2:B262,TRUE()),"")</f>
        <v/>
      </c>
    </row>
    <row r="263" spans="1:3" x14ac:dyDescent="0.25">
      <c r="A263" s="13"/>
      <c r="B263" s="13" t="b">
        <f>AND('BASE DE DATOS'!$A263='Tablero Indicadores 3 Trimestre'!$G$2,IF('Tablero Indicadores 3 Trimestre'!$G$3="Primer Trimestre",OR('BASE DE DATOS'!$O263="Trimestral",'BASE DE DATOS'!$O263="Mensual"),IF('Tablero Indicadores 3 Trimestre'!$G$3="Segundo Trimestre",OR('BASE DE DATOS'!$O263="Trimestral",'BASE DE DATOS'!$O263="Mensual",'BASE DE DATOS'!$O263="Semestral"),IF('Tablero Indicadores 3 Trimestre'!$G$3="Tercer Trimestre",OR('BASE DE DATOS'!$O263="Trimestral",'BASE DE DATOS'!$O263="Mensual"),OR('BASE DE DATOS'!$O263="Trimestral",'BASE DE DATOS'!$O263="Mensual",'BASE DE DATOS'!$O263="Semestral",'BASE DE DATOS'!$O263="Anual")))))</f>
        <v>0</v>
      </c>
      <c r="C263" s="13" t="str">
        <f>IF(B263,COUNTIF($B$2:B263,TRUE()),"")</f>
        <v/>
      </c>
    </row>
    <row r="264" spans="1:3" x14ac:dyDescent="0.25">
      <c r="A264" s="13"/>
      <c r="B264" s="13" t="b">
        <f>AND('BASE DE DATOS'!$A264='Tablero Indicadores 3 Trimestre'!$G$2,IF('Tablero Indicadores 3 Trimestre'!$G$3="Primer Trimestre",OR('BASE DE DATOS'!$O264="Trimestral",'BASE DE DATOS'!$O264="Mensual"),IF('Tablero Indicadores 3 Trimestre'!$G$3="Segundo Trimestre",OR('BASE DE DATOS'!$O264="Trimestral",'BASE DE DATOS'!$O264="Mensual",'BASE DE DATOS'!$O264="Semestral"),IF('Tablero Indicadores 3 Trimestre'!$G$3="Tercer Trimestre",OR('BASE DE DATOS'!$O264="Trimestral",'BASE DE DATOS'!$O264="Mensual"),OR('BASE DE DATOS'!$O264="Trimestral",'BASE DE DATOS'!$O264="Mensual",'BASE DE DATOS'!$O264="Semestral",'BASE DE DATOS'!$O264="Anual")))))</f>
        <v>0</v>
      </c>
      <c r="C264" s="13" t="str">
        <f>IF(B264,COUNTIF($B$2:B264,TRUE()),"")</f>
        <v/>
      </c>
    </row>
    <row r="265" spans="1:3" x14ac:dyDescent="0.25">
      <c r="A265" s="13"/>
      <c r="B265" s="13" t="b">
        <f>AND('BASE DE DATOS'!$A265='Tablero Indicadores 3 Trimestre'!$G$2,IF('Tablero Indicadores 3 Trimestre'!$G$3="Primer Trimestre",OR('BASE DE DATOS'!$O265="Trimestral",'BASE DE DATOS'!$O265="Mensual"),IF('Tablero Indicadores 3 Trimestre'!$G$3="Segundo Trimestre",OR('BASE DE DATOS'!$O265="Trimestral",'BASE DE DATOS'!$O265="Mensual",'BASE DE DATOS'!$O265="Semestral"),IF('Tablero Indicadores 3 Trimestre'!$G$3="Tercer Trimestre",OR('BASE DE DATOS'!$O265="Trimestral",'BASE DE DATOS'!$O265="Mensual"),OR('BASE DE DATOS'!$O265="Trimestral",'BASE DE DATOS'!$O265="Mensual",'BASE DE DATOS'!$O265="Semestral",'BASE DE DATOS'!$O265="Anual")))))</f>
        <v>0</v>
      </c>
      <c r="C265" s="13" t="str">
        <f>IF(B265,COUNTIF($B$2:B265,TRUE()),"")</f>
        <v/>
      </c>
    </row>
    <row r="266" spans="1:3" x14ac:dyDescent="0.25">
      <c r="A266" s="13"/>
      <c r="B266" s="13" t="b">
        <f>AND('BASE DE DATOS'!$A266='Tablero Indicadores 3 Trimestre'!$G$2,IF('Tablero Indicadores 3 Trimestre'!$G$3="Primer Trimestre",OR('BASE DE DATOS'!$O266="Trimestral",'BASE DE DATOS'!$O266="Mensual"),IF('Tablero Indicadores 3 Trimestre'!$G$3="Segundo Trimestre",OR('BASE DE DATOS'!$O266="Trimestral",'BASE DE DATOS'!$O266="Mensual",'BASE DE DATOS'!$O266="Semestral"),IF('Tablero Indicadores 3 Trimestre'!$G$3="Tercer Trimestre",OR('BASE DE DATOS'!$O266="Trimestral",'BASE DE DATOS'!$O266="Mensual"),OR('BASE DE DATOS'!$O266="Trimestral",'BASE DE DATOS'!$O266="Mensual",'BASE DE DATOS'!$O266="Semestral",'BASE DE DATOS'!$O266="Anual")))))</f>
        <v>0</v>
      </c>
      <c r="C266" s="13" t="str">
        <f>IF(B266,COUNTIF($B$2:B266,TRUE()),"")</f>
        <v/>
      </c>
    </row>
    <row r="267" spans="1:3" x14ac:dyDescent="0.25">
      <c r="A267" s="13"/>
      <c r="B267" s="13" t="b">
        <f>AND('BASE DE DATOS'!$A267='Tablero Indicadores 3 Trimestre'!$G$2,IF('Tablero Indicadores 3 Trimestre'!$G$3="Primer Trimestre",OR('BASE DE DATOS'!$O267="Trimestral",'BASE DE DATOS'!$O267="Mensual"),IF('Tablero Indicadores 3 Trimestre'!$G$3="Segundo Trimestre",OR('BASE DE DATOS'!$O267="Trimestral",'BASE DE DATOS'!$O267="Mensual",'BASE DE DATOS'!$O267="Semestral"),IF('Tablero Indicadores 3 Trimestre'!$G$3="Tercer Trimestre",OR('BASE DE DATOS'!$O267="Trimestral",'BASE DE DATOS'!$O267="Mensual"),OR('BASE DE DATOS'!$O267="Trimestral",'BASE DE DATOS'!$O267="Mensual",'BASE DE DATOS'!$O267="Semestral",'BASE DE DATOS'!$O267="Anual")))))</f>
        <v>0</v>
      </c>
      <c r="C267" s="13" t="str">
        <f>IF(B267,COUNTIF($B$2:B267,TRUE()),"")</f>
        <v/>
      </c>
    </row>
    <row r="268" spans="1:3" x14ac:dyDescent="0.25">
      <c r="A268" s="13"/>
      <c r="B268" s="13" t="b">
        <f>AND('BASE DE DATOS'!$A268='Tablero Indicadores 3 Trimestre'!$G$2,IF('Tablero Indicadores 3 Trimestre'!$G$3="Primer Trimestre",OR('BASE DE DATOS'!$O268="Trimestral",'BASE DE DATOS'!$O268="Mensual"),IF('Tablero Indicadores 3 Trimestre'!$G$3="Segundo Trimestre",OR('BASE DE DATOS'!$O268="Trimestral",'BASE DE DATOS'!$O268="Mensual",'BASE DE DATOS'!$O268="Semestral"),IF('Tablero Indicadores 3 Trimestre'!$G$3="Tercer Trimestre",OR('BASE DE DATOS'!$O268="Trimestral",'BASE DE DATOS'!$O268="Mensual"),OR('BASE DE DATOS'!$O268="Trimestral",'BASE DE DATOS'!$O268="Mensual",'BASE DE DATOS'!$O268="Semestral",'BASE DE DATOS'!$O268="Anual")))))</f>
        <v>0</v>
      </c>
      <c r="C268" s="13" t="str">
        <f>IF(B268,COUNTIF($B$2:B268,TRUE()),"")</f>
        <v/>
      </c>
    </row>
    <row r="269" spans="1:3" x14ac:dyDescent="0.25">
      <c r="A269" s="13"/>
      <c r="B269" s="13" t="b">
        <f>AND('BASE DE DATOS'!$A269='Tablero Indicadores 3 Trimestre'!$G$2,IF('Tablero Indicadores 3 Trimestre'!$G$3="Primer Trimestre",OR('BASE DE DATOS'!$O269="Trimestral",'BASE DE DATOS'!$O269="Mensual"),IF('Tablero Indicadores 3 Trimestre'!$G$3="Segundo Trimestre",OR('BASE DE DATOS'!$O269="Trimestral",'BASE DE DATOS'!$O269="Mensual",'BASE DE DATOS'!$O269="Semestral"),IF('Tablero Indicadores 3 Trimestre'!$G$3="Tercer Trimestre",OR('BASE DE DATOS'!$O269="Trimestral",'BASE DE DATOS'!$O269="Mensual"),OR('BASE DE DATOS'!$O269="Trimestral",'BASE DE DATOS'!$O269="Mensual",'BASE DE DATOS'!$O269="Semestral",'BASE DE DATOS'!$O269="Anual")))))</f>
        <v>0</v>
      </c>
      <c r="C269" s="13" t="str">
        <f>IF(B269,COUNTIF($B$2:B269,TRUE()),"")</f>
        <v/>
      </c>
    </row>
    <row r="270" spans="1:3" x14ac:dyDescent="0.25">
      <c r="A270" s="13"/>
      <c r="B270" s="13" t="b">
        <f>AND('BASE DE DATOS'!$A270='Tablero Indicadores 3 Trimestre'!$G$2,IF('Tablero Indicadores 3 Trimestre'!$G$3="Primer Trimestre",OR('BASE DE DATOS'!$O270="Trimestral",'BASE DE DATOS'!$O270="Mensual"),IF('Tablero Indicadores 3 Trimestre'!$G$3="Segundo Trimestre",OR('BASE DE DATOS'!$O270="Trimestral",'BASE DE DATOS'!$O270="Mensual",'BASE DE DATOS'!$O270="Semestral"),IF('Tablero Indicadores 3 Trimestre'!$G$3="Tercer Trimestre",OR('BASE DE DATOS'!$O270="Trimestral",'BASE DE DATOS'!$O270="Mensual"),OR('BASE DE DATOS'!$O270="Trimestral",'BASE DE DATOS'!$O270="Mensual",'BASE DE DATOS'!$O270="Semestral",'BASE DE DATOS'!$O270="Anual")))))</f>
        <v>0</v>
      </c>
      <c r="C270" s="13" t="str">
        <f>IF(B270,COUNTIF($B$2:B270,TRUE()),"")</f>
        <v/>
      </c>
    </row>
    <row r="271" spans="1:3" x14ac:dyDescent="0.25">
      <c r="A271" s="13"/>
      <c r="B271" s="13" t="b">
        <f>AND('BASE DE DATOS'!$A271='Tablero Indicadores 3 Trimestre'!$G$2,IF('Tablero Indicadores 3 Trimestre'!$G$3="Primer Trimestre",OR('BASE DE DATOS'!$O271="Trimestral",'BASE DE DATOS'!$O271="Mensual"),IF('Tablero Indicadores 3 Trimestre'!$G$3="Segundo Trimestre",OR('BASE DE DATOS'!$O271="Trimestral",'BASE DE DATOS'!$O271="Mensual",'BASE DE DATOS'!$O271="Semestral"),IF('Tablero Indicadores 3 Trimestre'!$G$3="Tercer Trimestre",OR('BASE DE DATOS'!$O271="Trimestral",'BASE DE DATOS'!$O271="Mensual"),OR('BASE DE DATOS'!$O271="Trimestral",'BASE DE DATOS'!$O271="Mensual",'BASE DE DATOS'!$O271="Semestral",'BASE DE DATOS'!$O271="Anual")))))</f>
        <v>0</v>
      </c>
      <c r="C271" s="13" t="str">
        <f>IF(B271,COUNTIF($B$2:B271,TRUE()),"")</f>
        <v/>
      </c>
    </row>
    <row r="272" spans="1:3" x14ac:dyDescent="0.25">
      <c r="A272" s="13"/>
      <c r="B272" s="13" t="b">
        <f>AND('BASE DE DATOS'!$A272='Tablero Indicadores 3 Trimestre'!$G$2,IF('Tablero Indicadores 3 Trimestre'!$G$3="Primer Trimestre",OR('BASE DE DATOS'!$O272="Trimestral",'BASE DE DATOS'!$O272="Mensual"),IF('Tablero Indicadores 3 Trimestre'!$G$3="Segundo Trimestre",OR('BASE DE DATOS'!$O272="Trimestral",'BASE DE DATOS'!$O272="Mensual",'BASE DE DATOS'!$O272="Semestral"),IF('Tablero Indicadores 3 Trimestre'!$G$3="Tercer Trimestre",OR('BASE DE DATOS'!$O272="Trimestral",'BASE DE DATOS'!$O272="Mensual"),OR('BASE DE DATOS'!$O272="Trimestral",'BASE DE DATOS'!$O272="Mensual",'BASE DE DATOS'!$O272="Semestral",'BASE DE DATOS'!$O272="Anual")))))</f>
        <v>0</v>
      </c>
      <c r="C272" s="13" t="str">
        <f>IF(B272,COUNTIF($B$2:B272,TRUE()),"")</f>
        <v/>
      </c>
    </row>
    <row r="273" spans="1:3" x14ac:dyDescent="0.25">
      <c r="A273" s="13"/>
      <c r="B273" s="13" t="b">
        <f>AND('BASE DE DATOS'!$A273='Tablero Indicadores 3 Trimestre'!$G$2,IF('Tablero Indicadores 3 Trimestre'!$G$3="Primer Trimestre",OR('BASE DE DATOS'!$O273="Trimestral",'BASE DE DATOS'!$O273="Mensual"),IF('Tablero Indicadores 3 Trimestre'!$G$3="Segundo Trimestre",OR('BASE DE DATOS'!$O273="Trimestral",'BASE DE DATOS'!$O273="Mensual",'BASE DE DATOS'!$O273="Semestral"),IF('Tablero Indicadores 3 Trimestre'!$G$3="Tercer Trimestre",OR('BASE DE DATOS'!$O273="Trimestral",'BASE DE DATOS'!$O273="Mensual"),OR('BASE DE DATOS'!$O273="Trimestral",'BASE DE DATOS'!$O273="Mensual",'BASE DE DATOS'!$O273="Semestral",'BASE DE DATOS'!$O273="Anual")))))</f>
        <v>0</v>
      </c>
      <c r="C273" s="13" t="str">
        <f>IF(B273,COUNTIF($B$2:B273,TRUE()),"")</f>
        <v/>
      </c>
    </row>
    <row r="274" spans="1:3" x14ac:dyDescent="0.25">
      <c r="A274" s="13"/>
      <c r="B274" s="13" t="b">
        <f>AND('BASE DE DATOS'!$A274='Tablero Indicadores 3 Trimestre'!$G$2,IF('Tablero Indicadores 3 Trimestre'!$G$3="Primer Trimestre",OR('BASE DE DATOS'!$O274="Trimestral",'BASE DE DATOS'!$O274="Mensual"),IF('Tablero Indicadores 3 Trimestre'!$G$3="Segundo Trimestre",OR('BASE DE DATOS'!$O274="Trimestral",'BASE DE DATOS'!$O274="Mensual",'BASE DE DATOS'!$O274="Semestral"),IF('Tablero Indicadores 3 Trimestre'!$G$3="Tercer Trimestre",OR('BASE DE DATOS'!$O274="Trimestral",'BASE DE DATOS'!$O274="Mensual"),OR('BASE DE DATOS'!$O274="Trimestral",'BASE DE DATOS'!$O274="Mensual",'BASE DE DATOS'!$O274="Semestral",'BASE DE DATOS'!$O274="Anual")))))</f>
        <v>0</v>
      </c>
      <c r="C274" s="13" t="str">
        <f>IF(B274,COUNTIF($B$2:B274,TRUE()),"")</f>
        <v/>
      </c>
    </row>
    <row r="275" spans="1:3" x14ac:dyDescent="0.25">
      <c r="A275" s="13"/>
      <c r="B275" s="13" t="b">
        <f>AND('BASE DE DATOS'!$A275='Tablero Indicadores 3 Trimestre'!$G$2,IF('Tablero Indicadores 3 Trimestre'!$G$3="Primer Trimestre",OR('BASE DE DATOS'!$O275="Trimestral",'BASE DE DATOS'!$O275="Mensual"),IF('Tablero Indicadores 3 Trimestre'!$G$3="Segundo Trimestre",OR('BASE DE DATOS'!$O275="Trimestral",'BASE DE DATOS'!$O275="Mensual",'BASE DE DATOS'!$O275="Semestral"),IF('Tablero Indicadores 3 Trimestre'!$G$3="Tercer Trimestre",OR('BASE DE DATOS'!$O275="Trimestral",'BASE DE DATOS'!$O275="Mensual"),OR('BASE DE DATOS'!$O275="Trimestral",'BASE DE DATOS'!$O275="Mensual",'BASE DE DATOS'!$O275="Semestral",'BASE DE DATOS'!$O275="Anual")))))</f>
        <v>0</v>
      </c>
      <c r="C275" s="13" t="str">
        <f>IF(B275,COUNTIF($B$2:B275,TRUE()),"")</f>
        <v/>
      </c>
    </row>
    <row r="276" spans="1:3" x14ac:dyDescent="0.25">
      <c r="A276" s="13"/>
      <c r="B276" s="13" t="b">
        <f>AND('BASE DE DATOS'!$A276='Tablero Indicadores 3 Trimestre'!$G$2,IF('Tablero Indicadores 3 Trimestre'!$G$3="Primer Trimestre",OR('BASE DE DATOS'!$O276="Trimestral",'BASE DE DATOS'!$O276="Mensual"),IF('Tablero Indicadores 3 Trimestre'!$G$3="Segundo Trimestre",OR('BASE DE DATOS'!$O276="Trimestral",'BASE DE DATOS'!$O276="Mensual",'BASE DE DATOS'!$O276="Semestral"),IF('Tablero Indicadores 3 Trimestre'!$G$3="Tercer Trimestre",OR('BASE DE DATOS'!$O276="Trimestral",'BASE DE DATOS'!$O276="Mensual"),OR('BASE DE DATOS'!$O276="Trimestral",'BASE DE DATOS'!$O276="Mensual",'BASE DE DATOS'!$O276="Semestral",'BASE DE DATOS'!$O276="Anual")))))</f>
        <v>0</v>
      </c>
      <c r="C276" s="13" t="str">
        <f>IF(B276,COUNTIF($B$2:B276,TRUE()),"")</f>
        <v/>
      </c>
    </row>
    <row r="277" spans="1:3" x14ac:dyDescent="0.25">
      <c r="A277" s="13"/>
      <c r="B277" s="13" t="b">
        <f>AND('BASE DE DATOS'!$A277='Tablero Indicadores 3 Trimestre'!$G$2,IF('Tablero Indicadores 3 Trimestre'!$G$3="Primer Trimestre",OR('BASE DE DATOS'!$O277="Trimestral",'BASE DE DATOS'!$O277="Mensual"),IF('Tablero Indicadores 3 Trimestre'!$G$3="Segundo Trimestre",OR('BASE DE DATOS'!$O277="Trimestral",'BASE DE DATOS'!$O277="Mensual",'BASE DE DATOS'!$O277="Semestral"),IF('Tablero Indicadores 3 Trimestre'!$G$3="Tercer Trimestre",OR('BASE DE DATOS'!$O277="Trimestral",'BASE DE DATOS'!$O277="Mensual"),OR('BASE DE DATOS'!$O277="Trimestral",'BASE DE DATOS'!$O277="Mensual",'BASE DE DATOS'!$O277="Semestral",'BASE DE DATOS'!$O277="Anual")))))</f>
        <v>0</v>
      </c>
      <c r="C277" s="13" t="str">
        <f>IF(B277,COUNTIF($B$2:B277,TRUE()),"")</f>
        <v/>
      </c>
    </row>
    <row r="278" spans="1:3" x14ac:dyDescent="0.25">
      <c r="A278" s="13"/>
      <c r="B278" s="13" t="b">
        <f>AND('BASE DE DATOS'!$A278='Tablero Indicadores 3 Trimestre'!$G$2,IF('Tablero Indicadores 3 Trimestre'!$G$3="Primer Trimestre",OR('BASE DE DATOS'!$O278="Trimestral",'BASE DE DATOS'!$O278="Mensual"),IF('Tablero Indicadores 3 Trimestre'!$G$3="Segundo Trimestre",OR('BASE DE DATOS'!$O278="Trimestral",'BASE DE DATOS'!$O278="Mensual",'BASE DE DATOS'!$O278="Semestral"),IF('Tablero Indicadores 3 Trimestre'!$G$3="Tercer Trimestre",OR('BASE DE DATOS'!$O278="Trimestral",'BASE DE DATOS'!$O278="Mensual"),OR('BASE DE DATOS'!$O278="Trimestral",'BASE DE DATOS'!$O278="Mensual",'BASE DE DATOS'!$O278="Semestral",'BASE DE DATOS'!$O278="Anual")))))</f>
        <v>0</v>
      </c>
      <c r="C278" s="13" t="str">
        <f>IF(B278,COUNTIF($B$2:B278,TRUE()),"")</f>
        <v/>
      </c>
    </row>
    <row r="279" spans="1:3" x14ac:dyDescent="0.25">
      <c r="A279" s="13"/>
      <c r="B279" s="13" t="b">
        <f>AND('BASE DE DATOS'!$A279='Tablero Indicadores 3 Trimestre'!$G$2,IF('Tablero Indicadores 3 Trimestre'!$G$3="Primer Trimestre",OR('BASE DE DATOS'!$O279="Trimestral",'BASE DE DATOS'!$O279="Mensual"),IF('Tablero Indicadores 3 Trimestre'!$G$3="Segundo Trimestre",OR('BASE DE DATOS'!$O279="Trimestral",'BASE DE DATOS'!$O279="Mensual",'BASE DE DATOS'!$O279="Semestral"),IF('Tablero Indicadores 3 Trimestre'!$G$3="Tercer Trimestre",OR('BASE DE DATOS'!$O279="Trimestral",'BASE DE DATOS'!$O279="Mensual"),OR('BASE DE DATOS'!$O279="Trimestral",'BASE DE DATOS'!$O279="Mensual",'BASE DE DATOS'!$O279="Semestral",'BASE DE DATOS'!$O279="Anual")))))</f>
        <v>0</v>
      </c>
      <c r="C279" s="13" t="str">
        <f>IF(B279,COUNTIF($B$2:B279,TRUE()),"")</f>
        <v/>
      </c>
    </row>
    <row r="280" spans="1:3" x14ac:dyDescent="0.25">
      <c r="A280" s="13"/>
      <c r="B280" s="13" t="b">
        <f>AND('BASE DE DATOS'!$A280='Tablero Indicadores 3 Trimestre'!$G$2,IF('Tablero Indicadores 3 Trimestre'!$G$3="Primer Trimestre",OR('BASE DE DATOS'!$O280="Trimestral",'BASE DE DATOS'!$O280="Mensual"),IF('Tablero Indicadores 3 Trimestre'!$G$3="Segundo Trimestre",OR('BASE DE DATOS'!$O280="Trimestral",'BASE DE DATOS'!$O280="Mensual",'BASE DE DATOS'!$O280="Semestral"),IF('Tablero Indicadores 3 Trimestre'!$G$3="Tercer Trimestre",OR('BASE DE DATOS'!$O280="Trimestral",'BASE DE DATOS'!$O280="Mensual"),OR('BASE DE DATOS'!$O280="Trimestral",'BASE DE DATOS'!$O280="Mensual",'BASE DE DATOS'!$O280="Semestral",'BASE DE DATOS'!$O280="Anual")))))</f>
        <v>0</v>
      </c>
      <c r="C280" s="13" t="str">
        <f>IF(B280,COUNTIF($B$2:B280,TRUE()),"")</f>
        <v/>
      </c>
    </row>
    <row r="281" spans="1:3" x14ac:dyDescent="0.25">
      <c r="A281" s="13"/>
      <c r="B281" s="13" t="b">
        <f>AND('BASE DE DATOS'!$A281='Tablero Indicadores 3 Trimestre'!$G$2,IF('Tablero Indicadores 3 Trimestre'!$G$3="Primer Trimestre",OR('BASE DE DATOS'!$O281="Trimestral",'BASE DE DATOS'!$O281="Mensual"),IF('Tablero Indicadores 3 Trimestre'!$G$3="Segundo Trimestre",OR('BASE DE DATOS'!$O281="Trimestral",'BASE DE DATOS'!$O281="Mensual",'BASE DE DATOS'!$O281="Semestral"),IF('Tablero Indicadores 3 Trimestre'!$G$3="Tercer Trimestre",OR('BASE DE DATOS'!$O281="Trimestral",'BASE DE DATOS'!$O281="Mensual"),OR('BASE DE DATOS'!$O281="Trimestral",'BASE DE DATOS'!$O281="Mensual",'BASE DE DATOS'!$O281="Semestral",'BASE DE DATOS'!$O281="Anual")))))</f>
        <v>0</v>
      </c>
      <c r="C281" s="13" t="str">
        <f>IF(B281,COUNTIF($B$2:B281,TRUE()),"")</f>
        <v/>
      </c>
    </row>
    <row r="282" spans="1:3" x14ac:dyDescent="0.25">
      <c r="A282" s="13"/>
      <c r="B282" s="13" t="b">
        <f>AND('BASE DE DATOS'!$A282='Tablero Indicadores 3 Trimestre'!$G$2,IF('Tablero Indicadores 3 Trimestre'!$G$3="Primer Trimestre",OR('BASE DE DATOS'!$O282="Trimestral",'BASE DE DATOS'!$O282="Mensual"),IF('Tablero Indicadores 3 Trimestre'!$G$3="Segundo Trimestre",OR('BASE DE DATOS'!$O282="Trimestral",'BASE DE DATOS'!$O282="Mensual",'BASE DE DATOS'!$O282="Semestral"),IF('Tablero Indicadores 3 Trimestre'!$G$3="Tercer Trimestre",OR('BASE DE DATOS'!$O282="Trimestral",'BASE DE DATOS'!$O282="Mensual"),OR('BASE DE DATOS'!$O282="Trimestral",'BASE DE DATOS'!$O282="Mensual",'BASE DE DATOS'!$O282="Semestral",'BASE DE DATOS'!$O282="Anual")))))</f>
        <v>0</v>
      </c>
      <c r="C282" s="13" t="str">
        <f>IF(B282,COUNTIF($B$2:B282,TRUE()),"")</f>
        <v/>
      </c>
    </row>
    <row r="283" spans="1:3" x14ac:dyDescent="0.25">
      <c r="A283" s="13"/>
      <c r="B283" s="13" t="b">
        <f>AND('BASE DE DATOS'!$A283='Tablero Indicadores 3 Trimestre'!$G$2,IF('Tablero Indicadores 3 Trimestre'!$G$3="Primer Trimestre",OR('BASE DE DATOS'!$O283="Trimestral",'BASE DE DATOS'!$O283="Mensual"),IF('Tablero Indicadores 3 Trimestre'!$G$3="Segundo Trimestre",OR('BASE DE DATOS'!$O283="Trimestral",'BASE DE DATOS'!$O283="Mensual",'BASE DE DATOS'!$O283="Semestral"),IF('Tablero Indicadores 3 Trimestre'!$G$3="Tercer Trimestre",OR('BASE DE DATOS'!$O283="Trimestral",'BASE DE DATOS'!$O283="Mensual"),OR('BASE DE DATOS'!$O283="Trimestral",'BASE DE DATOS'!$O283="Mensual",'BASE DE DATOS'!$O283="Semestral",'BASE DE DATOS'!$O283="Anual")))))</f>
        <v>0</v>
      </c>
      <c r="C283" s="13" t="str">
        <f>IF(B283,COUNTIF($B$2:B283,TRUE()),"")</f>
        <v/>
      </c>
    </row>
    <row r="284" spans="1:3" x14ac:dyDescent="0.25">
      <c r="A284" s="13"/>
      <c r="B284" s="13" t="b">
        <f>AND('BASE DE DATOS'!$A284='Tablero Indicadores 3 Trimestre'!$G$2,IF('Tablero Indicadores 3 Trimestre'!$G$3="Primer Trimestre",OR('BASE DE DATOS'!$O284="Trimestral",'BASE DE DATOS'!$O284="Mensual"),IF('Tablero Indicadores 3 Trimestre'!$G$3="Segundo Trimestre",OR('BASE DE DATOS'!$O284="Trimestral",'BASE DE DATOS'!$O284="Mensual",'BASE DE DATOS'!$O284="Semestral"),IF('Tablero Indicadores 3 Trimestre'!$G$3="Tercer Trimestre",OR('BASE DE DATOS'!$O284="Trimestral",'BASE DE DATOS'!$O284="Mensual"),OR('BASE DE DATOS'!$O284="Trimestral",'BASE DE DATOS'!$O284="Mensual",'BASE DE DATOS'!$O284="Semestral",'BASE DE DATOS'!$O284="Anual")))))</f>
        <v>0</v>
      </c>
      <c r="C284" s="13" t="str">
        <f>IF(B284,COUNTIF($B$2:B284,TRUE()),"")</f>
        <v/>
      </c>
    </row>
    <row r="285" spans="1:3" x14ac:dyDescent="0.25">
      <c r="A285" s="13"/>
      <c r="B285" s="13" t="b">
        <f>AND('BASE DE DATOS'!$A285='Tablero Indicadores 3 Trimestre'!$G$2,IF('Tablero Indicadores 3 Trimestre'!$G$3="Primer Trimestre",OR('BASE DE DATOS'!$O285="Trimestral",'BASE DE DATOS'!$O285="Mensual"),IF('Tablero Indicadores 3 Trimestre'!$G$3="Segundo Trimestre",OR('BASE DE DATOS'!$O285="Trimestral",'BASE DE DATOS'!$O285="Mensual",'BASE DE DATOS'!$O285="Semestral"),IF('Tablero Indicadores 3 Trimestre'!$G$3="Tercer Trimestre",OR('BASE DE DATOS'!$O285="Trimestral",'BASE DE DATOS'!$O285="Mensual"),OR('BASE DE DATOS'!$O285="Trimestral",'BASE DE DATOS'!$O285="Mensual",'BASE DE DATOS'!$O285="Semestral",'BASE DE DATOS'!$O285="Anual")))))</f>
        <v>0</v>
      </c>
      <c r="C285" s="13" t="str">
        <f>IF(B285,COUNTIF($B$2:B285,TRUE()),"")</f>
        <v/>
      </c>
    </row>
    <row r="286" spans="1:3" x14ac:dyDescent="0.25">
      <c r="A286" s="13"/>
      <c r="B286" s="13" t="b">
        <f>AND('BASE DE DATOS'!$A286='Tablero Indicadores 3 Trimestre'!$G$2,IF('Tablero Indicadores 3 Trimestre'!$G$3="Primer Trimestre",OR('BASE DE DATOS'!$O286="Trimestral",'BASE DE DATOS'!$O286="Mensual"),IF('Tablero Indicadores 3 Trimestre'!$G$3="Segundo Trimestre",OR('BASE DE DATOS'!$O286="Trimestral",'BASE DE DATOS'!$O286="Mensual",'BASE DE DATOS'!$O286="Semestral"),IF('Tablero Indicadores 3 Trimestre'!$G$3="Tercer Trimestre",OR('BASE DE DATOS'!$O286="Trimestral",'BASE DE DATOS'!$O286="Mensual"),OR('BASE DE DATOS'!$O286="Trimestral",'BASE DE DATOS'!$O286="Mensual",'BASE DE DATOS'!$O286="Semestral",'BASE DE DATOS'!$O286="Anual")))))</f>
        <v>0</v>
      </c>
      <c r="C286" s="13" t="str">
        <f>IF(B286,COUNTIF($B$2:B286,TRUE()),"")</f>
        <v/>
      </c>
    </row>
    <row r="287" spans="1:3" x14ac:dyDescent="0.25">
      <c r="A287" s="13"/>
      <c r="B287" s="13" t="b">
        <f>AND('BASE DE DATOS'!$A287='Tablero Indicadores 3 Trimestre'!$G$2,IF('Tablero Indicadores 3 Trimestre'!$G$3="Primer Trimestre",OR('BASE DE DATOS'!$O287="Trimestral",'BASE DE DATOS'!$O287="Mensual"),IF('Tablero Indicadores 3 Trimestre'!$G$3="Segundo Trimestre",OR('BASE DE DATOS'!$O287="Trimestral",'BASE DE DATOS'!$O287="Mensual",'BASE DE DATOS'!$O287="Semestral"),IF('Tablero Indicadores 3 Trimestre'!$G$3="Tercer Trimestre",OR('BASE DE DATOS'!$O287="Trimestral",'BASE DE DATOS'!$O287="Mensual"),OR('BASE DE DATOS'!$O287="Trimestral",'BASE DE DATOS'!$O287="Mensual",'BASE DE DATOS'!$O287="Semestral",'BASE DE DATOS'!$O287="Anual")))))</f>
        <v>0</v>
      </c>
      <c r="C287" s="13" t="str">
        <f>IF(B287,COUNTIF($B$2:B287,TRUE()),"")</f>
        <v/>
      </c>
    </row>
    <row r="288" spans="1:3" x14ac:dyDescent="0.25">
      <c r="A288" s="13"/>
      <c r="B288" s="13" t="b">
        <f>AND('BASE DE DATOS'!$A288='Tablero Indicadores 3 Trimestre'!$G$2,IF('Tablero Indicadores 3 Trimestre'!$G$3="Primer Trimestre",OR('BASE DE DATOS'!$O288="Trimestral",'BASE DE DATOS'!$O288="Mensual"),IF('Tablero Indicadores 3 Trimestre'!$G$3="Segundo Trimestre",OR('BASE DE DATOS'!$O288="Trimestral",'BASE DE DATOS'!$O288="Mensual",'BASE DE DATOS'!$O288="Semestral"),IF('Tablero Indicadores 3 Trimestre'!$G$3="Tercer Trimestre",OR('BASE DE DATOS'!$O288="Trimestral",'BASE DE DATOS'!$O288="Mensual"),OR('BASE DE DATOS'!$O288="Trimestral",'BASE DE DATOS'!$O288="Mensual",'BASE DE DATOS'!$O288="Semestral",'BASE DE DATOS'!$O288="Anual")))))</f>
        <v>0</v>
      </c>
      <c r="C288" s="13" t="str">
        <f>IF(B288,COUNTIF($B$2:B288,TRUE()),"")</f>
        <v/>
      </c>
    </row>
    <row r="289" spans="1:3" x14ac:dyDescent="0.25">
      <c r="A289" s="13"/>
      <c r="B289" s="13" t="b">
        <f>AND('BASE DE DATOS'!$A289='Tablero Indicadores 3 Trimestre'!$G$2,IF('Tablero Indicadores 3 Trimestre'!$G$3="Primer Trimestre",OR('BASE DE DATOS'!$O289="Trimestral",'BASE DE DATOS'!$O289="Mensual"),IF('Tablero Indicadores 3 Trimestre'!$G$3="Segundo Trimestre",OR('BASE DE DATOS'!$O289="Trimestral",'BASE DE DATOS'!$O289="Mensual",'BASE DE DATOS'!$O289="Semestral"),IF('Tablero Indicadores 3 Trimestre'!$G$3="Tercer Trimestre",OR('BASE DE DATOS'!$O289="Trimestral",'BASE DE DATOS'!$O289="Mensual"),OR('BASE DE DATOS'!$O289="Trimestral",'BASE DE DATOS'!$O289="Mensual",'BASE DE DATOS'!$O289="Semestral",'BASE DE DATOS'!$O289="Anual")))))</f>
        <v>0</v>
      </c>
      <c r="C289" s="13" t="str">
        <f>IF(B289,COUNTIF($B$2:B289,TRUE()),"")</f>
        <v/>
      </c>
    </row>
    <row r="290" spans="1:3" x14ac:dyDescent="0.25">
      <c r="A290" s="13"/>
      <c r="B290" s="13" t="b">
        <f>AND('BASE DE DATOS'!$A290='Tablero Indicadores 3 Trimestre'!$G$2,IF('Tablero Indicadores 3 Trimestre'!$G$3="Primer Trimestre",OR('BASE DE DATOS'!$O290="Trimestral",'BASE DE DATOS'!$O290="Mensual"),IF('Tablero Indicadores 3 Trimestre'!$G$3="Segundo Trimestre",OR('BASE DE DATOS'!$O290="Trimestral",'BASE DE DATOS'!$O290="Mensual",'BASE DE DATOS'!$O290="Semestral"),IF('Tablero Indicadores 3 Trimestre'!$G$3="Tercer Trimestre",OR('BASE DE DATOS'!$O290="Trimestral",'BASE DE DATOS'!$O290="Mensual"),OR('BASE DE DATOS'!$O290="Trimestral",'BASE DE DATOS'!$O290="Mensual",'BASE DE DATOS'!$O290="Semestral",'BASE DE DATOS'!$O290="Anual")))))</f>
        <v>0</v>
      </c>
      <c r="C290" s="13" t="str">
        <f>IF(B290,COUNTIF($B$2:B290,TRUE()),"")</f>
        <v/>
      </c>
    </row>
    <row r="291" spans="1:3" x14ac:dyDescent="0.25">
      <c r="A291" s="13"/>
      <c r="B291" s="13" t="b">
        <f>AND('BASE DE DATOS'!$A291='Tablero Indicadores 3 Trimestre'!$G$2,IF('Tablero Indicadores 3 Trimestre'!$G$3="Primer Trimestre",OR('BASE DE DATOS'!$O291="Trimestral",'BASE DE DATOS'!$O291="Mensual"),IF('Tablero Indicadores 3 Trimestre'!$G$3="Segundo Trimestre",OR('BASE DE DATOS'!$O291="Trimestral",'BASE DE DATOS'!$O291="Mensual",'BASE DE DATOS'!$O291="Semestral"),IF('Tablero Indicadores 3 Trimestre'!$G$3="Tercer Trimestre",OR('BASE DE DATOS'!$O291="Trimestral",'BASE DE DATOS'!$O291="Mensual"),OR('BASE DE DATOS'!$O291="Trimestral",'BASE DE DATOS'!$O291="Mensual",'BASE DE DATOS'!$O291="Semestral",'BASE DE DATOS'!$O291="Anual")))))</f>
        <v>0</v>
      </c>
      <c r="C291" s="13" t="str">
        <f>IF(B291,COUNTIF($B$2:B291,TRUE()),"")</f>
        <v/>
      </c>
    </row>
    <row r="292" spans="1:3" x14ac:dyDescent="0.25">
      <c r="A292" s="13"/>
      <c r="B292" s="13" t="b">
        <f>AND('BASE DE DATOS'!$A292='Tablero Indicadores 3 Trimestre'!$G$2,IF('Tablero Indicadores 3 Trimestre'!$G$3="Primer Trimestre",OR('BASE DE DATOS'!$O292="Trimestral",'BASE DE DATOS'!$O292="Mensual"),IF('Tablero Indicadores 3 Trimestre'!$G$3="Segundo Trimestre",OR('BASE DE DATOS'!$O292="Trimestral",'BASE DE DATOS'!$O292="Mensual",'BASE DE DATOS'!$O292="Semestral"),IF('Tablero Indicadores 3 Trimestre'!$G$3="Tercer Trimestre",OR('BASE DE DATOS'!$O292="Trimestral",'BASE DE DATOS'!$O292="Mensual"),OR('BASE DE DATOS'!$O292="Trimestral",'BASE DE DATOS'!$O292="Mensual",'BASE DE DATOS'!$O292="Semestral",'BASE DE DATOS'!$O292="Anual")))))</f>
        <v>0</v>
      </c>
      <c r="C292" s="13" t="str">
        <f>IF(B292,COUNTIF($B$2:B292,TRUE()),"")</f>
        <v/>
      </c>
    </row>
    <row r="293" spans="1:3" x14ac:dyDescent="0.25">
      <c r="A293" s="13"/>
      <c r="B293" s="13" t="b">
        <f>AND('BASE DE DATOS'!$A293='Tablero Indicadores 3 Trimestre'!$G$2,IF('Tablero Indicadores 3 Trimestre'!$G$3="Primer Trimestre",OR('BASE DE DATOS'!$O293="Trimestral",'BASE DE DATOS'!$O293="Mensual"),IF('Tablero Indicadores 3 Trimestre'!$G$3="Segundo Trimestre",OR('BASE DE DATOS'!$O293="Trimestral",'BASE DE DATOS'!$O293="Mensual",'BASE DE DATOS'!$O293="Semestral"),IF('Tablero Indicadores 3 Trimestre'!$G$3="Tercer Trimestre",OR('BASE DE DATOS'!$O293="Trimestral",'BASE DE DATOS'!$O293="Mensual"),OR('BASE DE DATOS'!$O293="Trimestral",'BASE DE DATOS'!$O293="Mensual",'BASE DE DATOS'!$O293="Semestral",'BASE DE DATOS'!$O293="Anual")))))</f>
        <v>0</v>
      </c>
      <c r="C293" s="13" t="str">
        <f>IF(B293,COUNTIF($B$2:B293,TRUE()),"")</f>
        <v/>
      </c>
    </row>
    <row r="294" spans="1:3" x14ac:dyDescent="0.25">
      <c r="A294" s="13"/>
      <c r="B294" s="13" t="b">
        <f>AND('BASE DE DATOS'!$A294='Tablero Indicadores 3 Trimestre'!$G$2,IF('Tablero Indicadores 3 Trimestre'!$G$3="Primer Trimestre",OR('BASE DE DATOS'!$O294="Trimestral",'BASE DE DATOS'!$O294="Mensual"),IF('Tablero Indicadores 3 Trimestre'!$G$3="Segundo Trimestre",OR('BASE DE DATOS'!$O294="Trimestral",'BASE DE DATOS'!$O294="Mensual",'BASE DE DATOS'!$O294="Semestral"),IF('Tablero Indicadores 3 Trimestre'!$G$3="Tercer Trimestre",OR('BASE DE DATOS'!$O294="Trimestral",'BASE DE DATOS'!$O294="Mensual"),OR('BASE DE DATOS'!$O294="Trimestral",'BASE DE DATOS'!$O294="Mensual",'BASE DE DATOS'!$O294="Semestral",'BASE DE DATOS'!$O294="Anual")))))</f>
        <v>0</v>
      </c>
      <c r="C294" s="13" t="str">
        <f>IF(B294,COUNTIF($B$2:B294,TRUE()),"")</f>
        <v/>
      </c>
    </row>
    <row r="295" spans="1:3" x14ac:dyDescent="0.25">
      <c r="A295" s="13"/>
      <c r="B295" s="13" t="b">
        <f>AND('BASE DE DATOS'!$A295='Tablero Indicadores 3 Trimestre'!$G$2,IF('Tablero Indicadores 3 Trimestre'!$G$3="Primer Trimestre",OR('BASE DE DATOS'!$O295="Trimestral",'BASE DE DATOS'!$O295="Mensual"),IF('Tablero Indicadores 3 Trimestre'!$G$3="Segundo Trimestre",OR('BASE DE DATOS'!$O295="Trimestral",'BASE DE DATOS'!$O295="Mensual",'BASE DE DATOS'!$O295="Semestral"),IF('Tablero Indicadores 3 Trimestre'!$G$3="Tercer Trimestre",OR('BASE DE DATOS'!$O295="Trimestral",'BASE DE DATOS'!$O295="Mensual"),OR('BASE DE DATOS'!$O295="Trimestral",'BASE DE DATOS'!$O295="Mensual",'BASE DE DATOS'!$O295="Semestral",'BASE DE DATOS'!$O295="Anual")))))</f>
        <v>0</v>
      </c>
      <c r="C295" s="13" t="str">
        <f>IF(B295,COUNTIF($B$2:B295,TRUE()),"")</f>
        <v/>
      </c>
    </row>
    <row r="296" spans="1:3" x14ac:dyDescent="0.25">
      <c r="A296" s="13"/>
      <c r="B296" s="13" t="b">
        <f>AND('BASE DE DATOS'!$A296='Tablero Indicadores 3 Trimestre'!$G$2,IF('Tablero Indicadores 3 Trimestre'!$G$3="Primer Trimestre",OR('BASE DE DATOS'!$O296="Trimestral",'BASE DE DATOS'!$O296="Mensual"),IF('Tablero Indicadores 3 Trimestre'!$G$3="Segundo Trimestre",OR('BASE DE DATOS'!$O296="Trimestral",'BASE DE DATOS'!$O296="Mensual",'BASE DE DATOS'!$O296="Semestral"),IF('Tablero Indicadores 3 Trimestre'!$G$3="Tercer Trimestre",OR('BASE DE DATOS'!$O296="Trimestral",'BASE DE DATOS'!$O296="Mensual"),OR('BASE DE DATOS'!$O296="Trimestral",'BASE DE DATOS'!$O296="Mensual",'BASE DE DATOS'!$O296="Semestral",'BASE DE DATOS'!$O296="Anual")))))</f>
        <v>0</v>
      </c>
      <c r="C296" s="13" t="str">
        <f>IF(B296,COUNTIF($B$2:B296,TRUE()),"")</f>
        <v/>
      </c>
    </row>
    <row r="297" spans="1:3" x14ac:dyDescent="0.25">
      <c r="A297" s="13"/>
      <c r="B297" s="13" t="b">
        <f>AND('BASE DE DATOS'!$A297='Tablero Indicadores 3 Trimestre'!$G$2,IF('Tablero Indicadores 3 Trimestre'!$G$3="Primer Trimestre",OR('BASE DE DATOS'!$O297="Trimestral",'BASE DE DATOS'!$O297="Mensual"),IF('Tablero Indicadores 3 Trimestre'!$G$3="Segundo Trimestre",OR('BASE DE DATOS'!$O297="Trimestral",'BASE DE DATOS'!$O297="Mensual",'BASE DE DATOS'!$O297="Semestral"),IF('Tablero Indicadores 3 Trimestre'!$G$3="Tercer Trimestre",OR('BASE DE DATOS'!$O297="Trimestral",'BASE DE DATOS'!$O297="Mensual"),OR('BASE DE DATOS'!$O297="Trimestral",'BASE DE DATOS'!$O297="Mensual",'BASE DE DATOS'!$O297="Semestral",'BASE DE DATOS'!$O297="Anual")))))</f>
        <v>0</v>
      </c>
      <c r="C297" s="13" t="str">
        <f>IF(B297,COUNTIF($B$2:B297,TRUE()),"")</f>
        <v/>
      </c>
    </row>
    <row r="298" spans="1:3" x14ac:dyDescent="0.25">
      <c r="A298" s="13"/>
      <c r="B298" s="13" t="b">
        <f>AND('BASE DE DATOS'!$A298='Tablero Indicadores 3 Trimestre'!$G$2,IF('Tablero Indicadores 3 Trimestre'!$G$3="Primer Trimestre",OR('BASE DE DATOS'!$O298="Trimestral",'BASE DE DATOS'!$O298="Mensual"),IF('Tablero Indicadores 3 Trimestre'!$G$3="Segundo Trimestre",OR('BASE DE DATOS'!$O298="Trimestral",'BASE DE DATOS'!$O298="Mensual",'BASE DE DATOS'!$O298="Semestral"),IF('Tablero Indicadores 3 Trimestre'!$G$3="Tercer Trimestre",OR('BASE DE DATOS'!$O298="Trimestral",'BASE DE DATOS'!$O298="Mensual"),OR('BASE DE DATOS'!$O298="Trimestral",'BASE DE DATOS'!$O298="Mensual",'BASE DE DATOS'!$O298="Semestral",'BASE DE DATOS'!$O298="Anual")))))</f>
        <v>0</v>
      </c>
      <c r="C298" s="13" t="str">
        <f>IF(B298,COUNTIF($B$2:B298,TRUE()),"")</f>
        <v/>
      </c>
    </row>
    <row r="299" spans="1:3" x14ac:dyDescent="0.25">
      <c r="A299" s="13"/>
      <c r="B299" s="13" t="b">
        <f>AND('BASE DE DATOS'!$A299='Tablero Indicadores 3 Trimestre'!$G$2,IF('Tablero Indicadores 3 Trimestre'!$G$3="Primer Trimestre",OR('BASE DE DATOS'!$O299="Trimestral",'BASE DE DATOS'!$O299="Mensual"),IF('Tablero Indicadores 3 Trimestre'!$G$3="Segundo Trimestre",OR('BASE DE DATOS'!$O299="Trimestral",'BASE DE DATOS'!$O299="Mensual",'BASE DE DATOS'!$O299="Semestral"),IF('Tablero Indicadores 3 Trimestre'!$G$3="Tercer Trimestre",OR('BASE DE DATOS'!$O299="Trimestral",'BASE DE DATOS'!$O299="Mensual"),OR('BASE DE DATOS'!$O299="Trimestral",'BASE DE DATOS'!$O299="Mensual",'BASE DE DATOS'!$O299="Semestral",'BASE DE DATOS'!$O299="Anual")))))</f>
        <v>0</v>
      </c>
      <c r="C299" s="13" t="str">
        <f>IF(B299,COUNTIF($B$2:B299,TRUE()),"")</f>
        <v/>
      </c>
    </row>
    <row r="300" spans="1:3" x14ac:dyDescent="0.25">
      <c r="A300" s="13"/>
      <c r="B300" s="13" t="b">
        <f>AND('BASE DE DATOS'!$A300='Tablero Indicadores 3 Trimestre'!$G$2,IF('Tablero Indicadores 3 Trimestre'!$G$3="Primer Trimestre",OR('BASE DE DATOS'!$O300="Trimestral",'BASE DE DATOS'!$O300="Mensual"),IF('Tablero Indicadores 3 Trimestre'!$G$3="Segundo Trimestre",OR('BASE DE DATOS'!$O300="Trimestral",'BASE DE DATOS'!$O300="Mensual",'BASE DE DATOS'!$O300="Semestral"),IF('Tablero Indicadores 3 Trimestre'!$G$3="Tercer Trimestre",OR('BASE DE DATOS'!$O300="Trimestral",'BASE DE DATOS'!$O300="Mensual"),OR('BASE DE DATOS'!$O300="Trimestral",'BASE DE DATOS'!$O300="Mensual",'BASE DE DATOS'!$O300="Semestral",'BASE DE DATOS'!$O300="Anual")))))</f>
        <v>0</v>
      </c>
      <c r="C300" s="13" t="str">
        <f>IF(B300,COUNTIF($B$2:B300,TRUE()),"")</f>
        <v/>
      </c>
    </row>
    <row r="301" spans="1:3" x14ac:dyDescent="0.25">
      <c r="A301" s="13"/>
      <c r="B301" s="13" t="b">
        <f>AND('BASE DE DATOS'!$A301='Tablero Indicadores 3 Trimestre'!$G$2,IF('Tablero Indicadores 3 Trimestre'!$G$3="Primer Trimestre",OR('BASE DE DATOS'!$O301="Trimestral",'BASE DE DATOS'!$O301="Mensual"),IF('Tablero Indicadores 3 Trimestre'!$G$3="Segundo Trimestre",OR('BASE DE DATOS'!$O301="Trimestral",'BASE DE DATOS'!$O301="Mensual",'BASE DE DATOS'!$O301="Semestral"),IF('Tablero Indicadores 3 Trimestre'!$G$3="Tercer Trimestre",OR('BASE DE DATOS'!$O301="Trimestral",'BASE DE DATOS'!$O301="Mensual"),OR('BASE DE DATOS'!$O301="Trimestral",'BASE DE DATOS'!$O301="Mensual",'BASE DE DATOS'!$O301="Semestral",'BASE DE DATOS'!$O301="Anual")))))</f>
        <v>0</v>
      </c>
      <c r="C301" s="13" t="str">
        <f>IF(B301,COUNTIF($B$2:B301,TRUE()),"")</f>
        <v/>
      </c>
    </row>
    <row r="302" spans="1:3" x14ac:dyDescent="0.25">
      <c r="A302" s="13"/>
      <c r="B302" s="13" t="b">
        <f>AND('BASE DE DATOS'!$A302='Tablero Indicadores 3 Trimestre'!$G$2,IF('Tablero Indicadores 3 Trimestre'!$G$3="Primer Trimestre",OR('BASE DE DATOS'!$O302="Trimestral",'BASE DE DATOS'!$O302="Mensual"),IF('Tablero Indicadores 3 Trimestre'!$G$3="Segundo Trimestre",OR('BASE DE DATOS'!$O302="Trimestral",'BASE DE DATOS'!$O302="Mensual",'BASE DE DATOS'!$O302="Semestral"),IF('Tablero Indicadores 3 Trimestre'!$G$3="Tercer Trimestre",OR('BASE DE DATOS'!$O302="Trimestral",'BASE DE DATOS'!$O302="Mensual"),OR('BASE DE DATOS'!$O302="Trimestral",'BASE DE DATOS'!$O302="Mensual",'BASE DE DATOS'!$O302="Semestral",'BASE DE DATOS'!$O302="Anual")))))</f>
        <v>0</v>
      </c>
      <c r="C302" s="13" t="str">
        <f>IF(B302,COUNTIF($B$2:B302,TRUE()),"")</f>
        <v/>
      </c>
    </row>
    <row r="303" spans="1:3" x14ac:dyDescent="0.25">
      <c r="A303" s="13"/>
      <c r="B303" s="13" t="b">
        <f>AND('BASE DE DATOS'!$A303='Tablero Indicadores 3 Trimestre'!$G$2,IF('Tablero Indicadores 3 Trimestre'!$G$3="Primer Trimestre",OR('BASE DE DATOS'!$O303="Trimestral",'BASE DE DATOS'!$O303="Mensual"),IF('Tablero Indicadores 3 Trimestre'!$G$3="Segundo Trimestre",OR('BASE DE DATOS'!$O303="Trimestral",'BASE DE DATOS'!$O303="Mensual",'BASE DE DATOS'!$O303="Semestral"),IF('Tablero Indicadores 3 Trimestre'!$G$3="Tercer Trimestre",OR('BASE DE DATOS'!$O303="Trimestral",'BASE DE DATOS'!$O303="Mensual"),OR('BASE DE DATOS'!$O303="Trimestral",'BASE DE DATOS'!$O303="Mensual",'BASE DE DATOS'!$O303="Semestral",'BASE DE DATOS'!$O303="Anual")))))</f>
        <v>0</v>
      </c>
      <c r="C303" s="13" t="str">
        <f>IF(B303,COUNTIF($B$2:B303,TRUE()),"")</f>
        <v/>
      </c>
    </row>
    <row r="304" spans="1:3" x14ac:dyDescent="0.25">
      <c r="A304" s="13"/>
      <c r="B304" s="13" t="b">
        <f>AND('BASE DE DATOS'!$A304='Tablero Indicadores 3 Trimestre'!$G$2,IF('Tablero Indicadores 3 Trimestre'!$G$3="Primer Trimestre",OR('BASE DE DATOS'!$O304="Trimestral",'BASE DE DATOS'!$O304="Mensual"),IF('Tablero Indicadores 3 Trimestre'!$G$3="Segundo Trimestre",OR('BASE DE DATOS'!$O304="Trimestral",'BASE DE DATOS'!$O304="Mensual",'BASE DE DATOS'!$O304="Semestral"),IF('Tablero Indicadores 3 Trimestre'!$G$3="Tercer Trimestre",OR('BASE DE DATOS'!$O304="Trimestral",'BASE DE DATOS'!$O304="Mensual"),OR('BASE DE DATOS'!$O304="Trimestral",'BASE DE DATOS'!$O304="Mensual",'BASE DE DATOS'!$O304="Semestral",'BASE DE DATOS'!$O304="Anual")))))</f>
        <v>0</v>
      </c>
      <c r="C304" s="13" t="str">
        <f>IF(B304,COUNTIF($B$2:B304,TRUE()),"")</f>
        <v/>
      </c>
    </row>
    <row r="305" spans="1:3" x14ac:dyDescent="0.25">
      <c r="A305" s="13"/>
      <c r="B305" s="13" t="b">
        <f>AND('BASE DE DATOS'!$A305='Tablero Indicadores 3 Trimestre'!$G$2,IF('Tablero Indicadores 3 Trimestre'!$G$3="Primer Trimestre",OR('BASE DE DATOS'!$O305="Trimestral",'BASE DE DATOS'!$O305="Mensual"),IF('Tablero Indicadores 3 Trimestre'!$G$3="Segundo Trimestre",OR('BASE DE DATOS'!$O305="Trimestral",'BASE DE DATOS'!$O305="Mensual",'BASE DE DATOS'!$O305="Semestral"),IF('Tablero Indicadores 3 Trimestre'!$G$3="Tercer Trimestre",OR('BASE DE DATOS'!$O305="Trimestral",'BASE DE DATOS'!$O305="Mensual"),OR('BASE DE DATOS'!$O305="Trimestral",'BASE DE DATOS'!$O305="Mensual",'BASE DE DATOS'!$O305="Semestral",'BASE DE DATOS'!$O305="Anual")))))</f>
        <v>0</v>
      </c>
      <c r="C305" s="13" t="str">
        <f>IF(B305,COUNTIF($B$2:B305,TRUE()),"")</f>
        <v/>
      </c>
    </row>
    <row r="306" spans="1:3" x14ac:dyDescent="0.25">
      <c r="A306" s="13"/>
      <c r="B306" s="13" t="b">
        <f>AND('BASE DE DATOS'!$A306='Tablero Indicadores 3 Trimestre'!$G$2,IF('Tablero Indicadores 3 Trimestre'!$G$3="Primer Trimestre",OR('BASE DE DATOS'!$O306="Trimestral",'BASE DE DATOS'!$O306="Mensual"),IF('Tablero Indicadores 3 Trimestre'!$G$3="Segundo Trimestre",OR('BASE DE DATOS'!$O306="Trimestral",'BASE DE DATOS'!$O306="Mensual",'BASE DE DATOS'!$O306="Semestral"),IF('Tablero Indicadores 3 Trimestre'!$G$3="Tercer Trimestre",OR('BASE DE DATOS'!$O306="Trimestral",'BASE DE DATOS'!$O306="Mensual"),OR('BASE DE DATOS'!$O306="Trimestral",'BASE DE DATOS'!$O306="Mensual",'BASE DE DATOS'!$O306="Semestral",'BASE DE DATOS'!$O306="Anual")))))</f>
        <v>0</v>
      </c>
      <c r="C306" s="13" t="str">
        <f>IF(B306,COUNTIF($B$2:B306,TRUE()),"")</f>
        <v/>
      </c>
    </row>
    <row r="307" spans="1:3" x14ac:dyDescent="0.25">
      <c r="A307" s="13"/>
      <c r="B307" s="13" t="b">
        <f>AND('BASE DE DATOS'!$A307='Tablero Indicadores 3 Trimestre'!$G$2,IF('Tablero Indicadores 3 Trimestre'!$G$3="Primer Trimestre",OR('BASE DE DATOS'!$O307="Trimestral",'BASE DE DATOS'!$O307="Mensual"),IF('Tablero Indicadores 3 Trimestre'!$G$3="Segundo Trimestre",OR('BASE DE DATOS'!$O307="Trimestral",'BASE DE DATOS'!$O307="Mensual",'BASE DE DATOS'!$O307="Semestral"),IF('Tablero Indicadores 3 Trimestre'!$G$3="Tercer Trimestre",OR('BASE DE DATOS'!$O307="Trimestral",'BASE DE DATOS'!$O307="Mensual"),OR('BASE DE DATOS'!$O307="Trimestral",'BASE DE DATOS'!$O307="Mensual",'BASE DE DATOS'!$O307="Semestral",'BASE DE DATOS'!$O307="Anual")))))</f>
        <v>0</v>
      </c>
      <c r="C307" s="13" t="str">
        <f>IF(B307,COUNTIF($B$2:B307,TRUE()),"")</f>
        <v/>
      </c>
    </row>
    <row r="308" spans="1:3" x14ac:dyDescent="0.25">
      <c r="A308" s="13"/>
      <c r="B308" s="13" t="b">
        <f>AND('BASE DE DATOS'!$A308='Tablero Indicadores 3 Trimestre'!$G$2,IF('Tablero Indicadores 3 Trimestre'!$G$3="Primer Trimestre",OR('BASE DE DATOS'!$O308="Trimestral",'BASE DE DATOS'!$O308="Mensual"),IF('Tablero Indicadores 3 Trimestre'!$G$3="Segundo Trimestre",OR('BASE DE DATOS'!$O308="Trimestral",'BASE DE DATOS'!$O308="Mensual",'BASE DE DATOS'!$O308="Semestral"),IF('Tablero Indicadores 3 Trimestre'!$G$3="Tercer Trimestre",OR('BASE DE DATOS'!$O308="Trimestral",'BASE DE DATOS'!$O308="Mensual"),OR('BASE DE DATOS'!$O308="Trimestral",'BASE DE DATOS'!$O308="Mensual",'BASE DE DATOS'!$O308="Semestral",'BASE DE DATOS'!$O308="Anual")))))</f>
        <v>0</v>
      </c>
      <c r="C308" s="13" t="str">
        <f>IF(B308,COUNTIF($B$2:B308,TRUE()),"")</f>
        <v/>
      </c>
    </row>
    <row r="309" spans="1:3" x14ac:dyDescent="0.25">
      <c r="A309" s="13"/>
      <c r="B309" s="13" t="b">
        <f>AND('BASE DE DATOS'!$A309='Tablero Indicadores 3 Trimestre'!$G$2,IF('Tablero Indicadores 3 Trimestre'!$G$3="Primer Trimestre",OR('BASE DE DATOS'!$O309="Trimestral",'BASE DE DATOS'!$O309="Mensual"),IF('Tablero Indicadores 3 Trimestre'!$G$3="Segundo Trimestre",OR('BASE DE DATOS'!$O309="Trimestral",'BASE DE DATOS'!$O309="Mensual",'BASE DE DATOS'!$O309="Semestral"),IF('Tablero Indicadores 3 Trimestre'!$G$3="Tercer Trimestre",OR('BASE DE DATOS'!$O309="Trimestral",'BASE DE DATOS'!$O309="Mensual"),OR('BASE DE DATOS'!$O309="Trimestral",'BASE DE DATOS'!$O309="Mensual",'BASE DE DATOS'!$O309="Semestral",'BASE DE DATOS'!$O309="Anual")))))</f>
        <v>0</v>
      </c>
      <c r="C309" s="13" t="str">
        <f>IF(B309,COUNTIF($B$2:B309,TRUE()),"")</f>
        <v/>
      </c>
    </row>
    <row r="310" spans="1:3" x14ac:dyDescent="0.25">
      <c r="A310" s="13"/>
      <c r="B310" s="13" t="b">
        <f>AND('BASE DE DATOS'!$A310='Tablero Indicadores 3 Trimestre'!$G$2,IF('Tablero Indicadores 3 Trimestre'!$G$3="Primer Trimestre",OR('BASE DE DATOS'!$O310="Trimestral",'BASE DE DATOS'!$O310="Mensual"),IF('Tablero Indicadores 3 Trimestre'!$G$3="Segundo Trimestre",OR('BASE DE DATOS'!$O310="Trimestral",'BASE DE DATOS'!$O310="Mensual",'BASE DE DATOS'!$O310="Semestral"),IF('Tablero Indicadores 3 Trimestre'!$G$3="Tercer Trimestre",OR('BASE DE DATOS'!$O310="Trimestral",'BASE DE DATOS'!$O310="Mensual"),OR('BASE DE DATOS'!$O310="Trimestral",'BASE DE DATOS'!$O310="Mensual",'BASE DE DATOS'!$O310="Semestral",'BASE DE DATOS'!$O310="Anual")))))</f>
        <v>0</v>
      </c>
      <c r="C310" s="13" t="str">
        <f>IF(B310,COUNTIF($B$2:B310,TRUE()),"")</f>
        <v/>
      </c>
    </row>
    <row r="311" spans="1:3" x14ac:dyDescent="0.25">
      <c r="A311" s="13"/>
      <c r="B311" s="13" t="b">
        <f>AND('BASE DE DATOS'!$A311='Tablero Indicadores 3 Trimestre'!$G$2,IF('Tablero Indicadores 3 Trimestre'!$G$3="Primer Trimestre",OR('BASE DE DATOS'!$O311="Trimestral",'BASE DE DATOS'!$O311="Mensual"),IF('Tablero Indicadores 3 Trimestre'!$G$3="Segundo Trimestre",OR('BASE DE DATOS'!$O311="Trimestral",'BASE DE DATOS'!$O311="Mensual",'BASE DE DATOS'!$O311="Semestral"),IF('Tablero Indicadores 3 Trimestre'!$G$3="Tercer Trimestre",OR('BASE DE DATOS'!$O311="Trimestral",'BASE DE DATOS'!$O311="Mensual"),OR('BASE DE DATOS'!$O311="Trimestral",'BASE DE DATOS'!$O311="Mensual",'BASE DE DATOS'!$O311="Semestral",'BASE DE DATOS'!$O311="Anual")))))</f>
        <v>0</v>
      </c>
      <c r="C311" s="13" t="str">
        <f>IF(B311,COUNTIF($B$2:B311,TRUE()),"")</f>
        <v/>
      </c>
    </row>
    <row r="312" spans="1:3" x14ac:dyDescent="0.25">
      <c r="A312" s="13"/>
      <c r="B312" s="13" t="b">
        <f>AND('BASE DE DATOS'!$A312='Tablero Indicadores 3 Trimestre'!$G$2,IF('Tablero Indicadores 3 Trimestre'!$G$3="Primer Trimestre",OR('BASE DE DATOS'!$O312="Trimestral",'BASE DE DATOS'!$O312="Mensual"),IF('Tablero Indicadores 3 Trimestre'!$G$3="Segundo Trimestre",OR('BASE DE DATOS'!$O312="Trimestral",'BASE DE DATOS'!$O312="Mensual",'BASE DE DATOS'!$O312="Semestral"),IF('Tablero Indicadores 3 Trimestre'!$G$3="Tercer Trimestre",OR('BASE DE DATOS'!$O312="Trimestral",'BASE DE DATOS'!$O312="Mensual"),OR('BASE DE DATOS'!$O312="Trimestral",'BASE DE DATOS'!$O312="Mensual",'BASE DE DATOS'!$O312="Semestral",'BASE DE DATOS'!$O312="Anual")))))</f>
        <v>0</v>
      </c>
      <c r="C312" s="13" t="str">
        <f>IF(B312,COUNTIF($B$2:B312,TRUE()),"")</f>
        <v/>
      </c>
    </row>
    <row r="313" spans="1:3" x14ac:dyDescent="0.25">
      <c r="A313" s="13"/>
      <c r="B313" s="13" t="b">
        <f>AND('BASE DE DATOS'!$A313='Tablero Indicadores 3 Trimestre'!$G$2,IF('Tablero Indicadores 3 Trimestre'!$G$3="Primer Trimestre",OR('BASE DE DATOS'!$O313="Trimestral",'BASE DE DATOS'!$O313="Mensual"),IF('Tablero Indicadores 3 Trimestre'!$G$3="Segundo Trimestre",OR('BASE DE DATOS'!$O313="Trimestral",'BASE DE DATOS'!$O313="Mensual",'BASE DE DATOS'!$O313="Semestral"),IF('Tablero Indicadores 3 Trimestre'!$G$3="Tercer Trimestre",OR('BASE DE DATOS'!$O313="Trimestral",'BASE DE DATOS'!$O313="Mensual"),OR('BASE DE DATOS'!$O313="Trimestral",'BASE DE DATOS'!$O313="Mensual",'BASE DE DATOS'!$O313="Semestral",'BASE DE DATOS'!$O313="Anual")))))</f>
        <v>0</v>
      </c>
      <c r="C313" s="13" t="str">
        <f>IF(B313,COUNTIF($B$2:B313,TRUE()),"")</f>
        <v/>
      </c>
    </row>
    <row r="314" spans="1:3" x14ac:dyDescent="0.25">
      <c r="A314" s="13"/>
      <c r="B314" s="13" t="b">
        <f>AND('BASE DE DATOS'!$A314='Tablero Indicadores 3 Trimestre'!$G$2,IF('Tablero Indicadores 3 Trimestre'!$G$3="Primer Trimestre",OR('BASE DE DATOS'!$O314="Trimestral",'BASE DE DATOS'!$O314="Mensual"),IF('Tablero Indicadores 3 Trimestre'!$G$3="Segundo Trimestre",OR('BASE DE DATOS'!$O314="Trimestral",'BASE DE DATOS'!$O314="Mensual",'BASE DE DATOS'!$O314="Semestral"),IF('Tablero Indicadores 3 Trimestre'!$G$3="Tercer Trimestre",OR('BASE DE DATOS'!$O314="Trimestral",'BASE DE DATOS'!$O314="Mensual"),OR('BASE DE DATOS'!$O314="Trimestral",'BASE DE DATOS'!$O314="Mensual",'BASE DE DATOS'!$O314="Semestral",'BASE DE DATOS'!$O314="Anual")))))</f>
        <v>0</v>
      </c>
      <c r="C314" s="13" t="str">
        <f>IF(B314,COUNTIF($B$2:B314,TRUE()),"")</f>
        <v/>
      </c>
    </row>
    <row r="315" spans="1:3" x14ac:dyDescent="0.25">
      <c r="A315" s="13"/>
      <c r="B315" s="13" t="b">
        <f>AND('BASE DE DATOS'!$A315='Tablero Indicadores 3 Trimestre'!$G$2,IF('Tablero Indicadores 3 Trimestre'!$G$3="Primer Trimestre",OR('BASE DE DATOS'!$O315="Trimestral",'BASE DE DATOS'!$O315="Mensual"),IF('Tablero Indicadores 3 Trimestre'!$G$3="Segundo Trimestre",OR('BASE DE DATOS'!$O315="Trimestral",'BASE DE DATOS'!$O315="Mensual",'BASE DE DATOS'!$O315="Semestral"),IF('Tablero Indicadores 3 Trimestre'!$G$3="Tercer Trimestre",OR('BASE DE DATOS'!$O315="Trimestral",'BASE DE DATOS'!$O315="Mensual"),OR('BASE DE DATOS'!$O315="Trimestral",'BASE DE DATOS'!$O315="Mensual",'BASE DE DATOS'!$O315="Semestral",'BASE DE DATOS'!$O315="Anual")))))</f>
        <v>0</v>
      </c>
      <c r="C315" s="13" t="str">
        <f>IF(B315,COUNTIF($B$2:B315,TRUE()),"")</f>
        <v/>
      </c>
    </row>
    <row r="316" spans="1:3" x14ac:dyDescent="0.25">
      <c r="A316" s="13"/>
      <c r="B316" s="13" t="b">
        <f>AND('BASE DE DATOS'!$A316='Tablero Indicadores 3 Trimestre'!$G$2,IF('Tablero Indicadores 3 Trimestre'!$G$3="Primer Trimestre",OR('BASE DE DATOS'!$O316="Trimestral",'BASE DE DATOS'!$O316="Mensual"),IF('Tablero Indicadores 3 Trimestre'!$G$3="Segundo Trimestre",OR('BASE DE DATOS'!$O316="Trimestral",'BASE DE DATOS'!$O316="Mensual",'BASE DE DATOS'!$O316="Semestral"),IF('Tablero Indicadores 3 Trimestre'!$G$3="Tercer Trimestre",OR('BASE DE DATOS'!$O316="Trimestral",'BASE DE DATOS'!$O316="Mensual"),OR('BASE DE DATOS'!$O316="Trimestral",'BASE DE DATOS'!$O316="Mensual",'BASE DE DATOS'!$O316="Semestral",'BASE DE DATOS'!$O316="Anual")))))</f>
        <v>0</v>
      </c>
      <c r="C316" s="13" t="str">
        <f>IF(B316,COUNTIF($B$2:B316,TRUE()),"")</f>
        <v/>
      </c>
    </row>
    <row r="317" spans="1:3" x14ac:dyDescent="0.25">
      <c r="A317" s="13"/>
      <c r="B317" s="13" t="b">
        <f>AND('BASE DE DATOS'!$A317='Tablero Indicadores 3 Trimestre'!$G$2,IF('Tablero Indicadores 3 Trimestre'!$G$3="Primer Trimestre",OR('BASE DE DATOS'!$O317="Trimestral",'BASE DE DATOS'!$O317="Mensual"),IF('Tablero Indicadores 3 Trimestre'!$G$3="Segundo Trimestre",OR('BASE DE DATOS'!$O317="Trimestral",'BASE DE DATOS'!$O317="Mensual",'BASE DE DATOS'!$O317="Semestral"),IF('Tablero Indicadores 3 Trimestre'!$G$3="Tercer Trimestre",OR('BASE DE DATOS'!$O317="Trimestral",'BASE DE DATOS'!$O317="Mensual"),OR('BASE DE DATOS'!$O317="Trimestral",'BASE DE DATOS'!$O317="Mensual",'BASE DE DATOS'!$O317="Semestral",'BASE DE DATOS'!$O317="Anual")))))</f>
        <v>0</v>
      </c>
      <c r="C317" s="13" t="str">
        <f>IF(B317,COUNTIF($B$2:B317,TRUE()),"")</f>
        <v/>
      </c>
    </row>
    <row r="318" spans="1:3" x14ac:dyDescent="0.25">
      <c r="A318" s="13"/>
      <c r="B318" s="13" t="b">
        <f>AND('BASE DE DATOS'!$A318='Tablero Indicadores 3 Trimestre'!$G$2,IF('Tablero Indicadores 3 Trimestre'!$G$3="Primer Trimestre",OR('BASE DE DATOS'!$O318="Trimestral",'BASE DE DATOS'!$O318="Mensual"),IF('Tablero Indicadores 3 Trimestre'!$G$3="Segundo Trimestre",OR('BASE DE DATOS'!$O318="Trimestral",'BASE DE DATOS'!$O318="Mensual",'BASE DE DATOS'!$O318="Semestral"),IF('Tablero Indicadores 3 Trimestre'!$G$3="Tercer Trimestre",OR('BASE DE DATOS'!$O318="Trimestral",'BASE DE DATOS'!$O318="Mensual"),OR('BASE DE DATOS'!$O318="Trimestral",'BASE DE DATOS'!$O318="Mensual",'BASE DE DATOS'!$O318="Semestral",'BASE DE DATOS'!$O318="Anual")))))</f>
        <v>0</v>
      </c>
      <c r="C318" s="13" t="str">
        <f>IF(B318,COUNTIF($B$2:B318,TRUE()),"")</f>
        <v/>
      </c>
    </row>
    <row r="319" spans="1:3" x14ac:dyDescent="0.25">
      <c r="A319" s="13"/>
      <c r="B319" s="13" t="b">
        <f>AND('BASE DE DATOS'!$A319='Tablero Indicadores 3 Trimestre'!$G$2,IF('Tablero Indicadores 3 Trimestre'!$G$3="Primer Trimestre",OR('BASE DE DATOS'!$O319="Trimestral",'BASE DE DATOS'!$O319="Mensual"),IF('Tablero Indicadores 3 Trimestre'!$G$3="Segundo Trimestre",OR('BASE DE DATOS'!$O319="Trimestral",'BASE DE DATOS'!$O319="Mensual",'BASE DE DATOS'!$O319="Semestral"),IF('Tablero Indicadores 3 Trimestre'!$G$3="Tercer Trimestre",OR('BASE DE DATOS'!$O319="Trimestral",'BASE DE DATOS'!$O319="Mensual"),OR('BASE DE DATOS'!$O319="Trimestral",'BASE DE DATOS'!$O319="Mensual",'BASE DE DATOS'!$O319="Semestral",'BASE DE DATOS'!$O319="Anual")))))</f>
        <v>0</v>
      </c>
      <c r="C319" s="13" t="str">
        <f>IF(B319,COUNTIF($B$2:B319,TRUE()),"")</f>
        <v/>
      </c>
    </row>
    <row r="320" spans="1:3" x14ac:dyDescent="0.25">
      <c r="A320" s="13"/>
      <c r="B320" s="13" t="b">
        <f>AND('BASE DE DATOS'!$A320='Tablero Indicadores 3 Trimestre'!$G$2,IF('Tablero Indicadores 3 Trimestre'!$G$3="Primer Trimestre",OR('BASE DE DATOS'!$O320="Trimestral",'BASE DE DATOS'!$O320="Mensual"),IF('Tablero Indicadores 3 Trimestre'!$G$3="Segundo Trimestre",OR('BASE DE DATOS'!$O320="Trimestral",'BASE DE DATOS'!$O320="Mensual",'BASE DE DATOS'!$O320="Semestral"),IF('Tablero Indicadores 3 Trimestre'!$G$3="Tercer Trimestre",OR('BASE DE DATOS'!$O320="Trimestral",'BASE DE DATOS'!$O320="Mensual"),OR('BASE DE DATOS'!$O320="Trimestral",'BASE DE DATOS'!$O320="Mensual",'BASE DE DATOS'!$O320="Semestral",'BASE DE DATOS'!$O320="Anual")))))</f>
        <v>0</v>
      </c>
      <c r="C320" s="13" t="str">
        <f>IF(B320,COUNTIF($B$2:B320,TRUE()),"")</f>
        <v/>
      </c>
    </row>
    <row r="321" spans="1:3" x14ac:dyDescent="0.25">
      <c r="A321" s="13"/>
      <c r="B321" s="13" t="b">
        <f>AND('BASE DE DATOS'!$A321='Tablero Indicadores 3 Trimestre'!$G$2,IF('Tablero Indicadores 3 Trimestre'!$G$3="Primer Trimestre",OR('BASE DE DATOS'!$O321="Trimestral",'BASE DE DATOS'!$O321="Mensual"),IF('Tablero Indicadores 3 Trimestre'!$G$3="Segundo Trimestre",OR('BASE DE DATOS'!$O321="Trimestral",'BASE DE DATOS'!$O321="Mensual",'BASE DE DATOS'!$O321="Semestral"),IF('Tablero Indicadores 3 Trimestre'!$G$3="Tercer Trimestre",OR('BASE DE DATOS'!$O321="Trimestral",'BASE DE DATOS'!$O321="Mensual"),OR('BASE DE DATOS'!$O321="Trimestral",'BASE DE DATOS'!$O321="Mensual",'BASE DE DATOS'!$O321="Semestral",'BASE DE DATOS'!$O321="Anual")))))</f>
        <v>0</v>
      </c>
      <c r="C321" s="13" t="str">
        <f>IF(B321,COUNTIF($B$2:B321,TRUE()),"")</f>
        <v/>
      </c>
    </row>
    <row r="322" spans="1:3" x14ac:dyDescent="0.25">
      <c r="A322" s="13"/>
      <c r="B322" s="13" t="b">
        <f>AND('BASE DE DATOS'!$A322='Tablero Indicadores 3 Trimestre'!$G$2,IF('Tablero Indicadores 3 Trimestre'!$G$3="Primer Trimestre",OR('BASE DE DATOS'!$O322="Trimestral",'BASE DE DATOS'!$O322="Mensual"),IF('Tablero Indicadores 3 Trimestre'!$G$3="Segundo Trimestre",OR('BASE DE DATOS'!$O322="Trimestral",'BASE DE DATOS'!$O322="Mensual",'BASE DE DATOS'!$O322="Semestral"),IF('Tablero Indicadores 3 Trimestre'!$G$3="Tercer Trimestre",OR('BASE DE DATOS'!$O322="Trimestral",'BASE DE DATOS'!$O322="Mensual"),OR('BASE DE DATOS'!$O322="Trimestral",'BASE DE DATOS'!$O322="Mensual",'BASE DE DATOS'!$O322="Semestral",'BASE DE DATOS'!$O322="Anual")))))</f>
        <v>0</v>
      </c>
      <c r="C322" s="13" t="str">
        <f>IF(B322,COUNTIF($B$2:B322,TRUE()),"")</f>
        <v/>
      </c>
    </row>
    <row r="323" spans="1:3" x14ac:dyDescent="0.25">
      <c r="A323" s="13"/>
      <c r="B323" s="13" t="b">
        <f>AND('BASE DE DATOS'!$A323='Tablero Indicadores 3 Trimestre'!$G$2,IF('Tablero Indicadores 3 Trimestre'!$G$3="Primer Trimestre",OR('BASE DE DATOS'!$O323="Trimestral",'BASE DE DATOS'!$O323="Mensual"),IF('Tablero Indicadores 3 Trimestre'!$G$3="Segundo Trimestre",OR('BASE DE DATOS'!$O323="Trimestral",'BASE DE DATOS'!$O323="Mensual",'BASE DE DATOS'!$O323="Semestral"),IF('Tablero Indicadores 3 Trimestre'!$G$3="Tercer Trimestre",OR('BASE DE DATOS'!$O323="Trimestral",'BASE DE DATOS'!$O323="Mensual"),OR('BASE DE DATOS'!$O323="Trimestral",'BASE DE DATOS'!$O323="Mensual",'BASE DE DATOS'!$O323="Semestral",'BASE DE DATOS'!$O323="Anual")))))</f>
        <v>0</v>
      </c>
      <c r="C323" s="13" t="str">
        <f>IF(B323,COUNTIF($B$2:B323,TRUE()),"")</f>
        <v/>
      </c>
    </row>
    <row r="324" spans="1:3" x14ac:dyDescent="0.25">
      <c r="A324" s="13"/>
      <c r="B324" s="13" t="b">
        <f>AND('BASE DE DATOS'!$A324='Tablero Indicadores 3 Trimestre'!$G$2,IF('Tablero Indicadores 3 Trimestre'!$G$3="Primer Trimestre",OR('BASE DE DATOS'!$O324="Trimestral",'BASE DE DATOS'!$O324="Mensual"),IF('Tablero Indicadores 3 Trimestre'!$G$3="Segundo Trimestre",OR('BASE DE DATOS'!$O324="Trimestral",'BASE DE DATOS'!$O324="Mensual",'BASE DE DATOS'!$O324="Semestral"),IF('Tablero Indicadores 3 Trimestre'!$G$3="Tercer Trimestre",OR('BASE DE DATOS'!$O324="Trimestral",'BASE DE DATOS'!$O324="Mensual"),OR('BASE DE DATOS'!$O324="Trimestral",'BASE DE DATOS'!$O324="Mensual",'BASE DE DATOS'!$O324="Semestral",'BASE DE DATOS'!$O324="Anual")))))</f>
        <v>0</v>
      </c>
      <c r="C324" s="13" t="str">
        <f>IF(B324,COUNTIF($B$2:B324,TRUE()),"")</f>
        <v/>
      </c>
    </row>
    <row r="325" spans="1:3" x14ac:dyDescent="0.25">
      <c r="A325" s="13"/>
      <c r="B325" s="13" t="b">
        <f>AND('BASE DE DATOS'!$A325='Tablero Indicadores 3 Trimestre'!$G$2,IF('Tablero Indicadores 3 Trimestre'!$G$3="Primer Trimestre",OR('BASE DE DATOS'!$O325="Trimestral",'BASE DE DATOS'!$O325="Mensual"),IF('Tablero Indicadores 3 Trimestre'!$G$3="Segundo Trimestre",OR('BASE DE DATOS'!$O325="Trimestral",'BASE DE DATOS'!$O325="Mensual",'BASE DE DATOS'!$O325="Semestral"),IF('Tablero Indicadores 3 Trimestre'!$G$3="Tercer Trimestre",OR('BASE DE DATOS'!$O325="Trimestral",'BASE DE DATOS'!$O325="Mensual"),OR('BASE DE DATOS'!$O325="Trimestral",'BASE DE DATOS'!$O325="Mensual",'BASE DE DATOS'!$O325="Semestral",'BASE DE DATOS'!$O325="Anual")))))</f>
        <v>0</v>
      </c>
      <c r="C325" s="13" t="str">
        <f>IF(B325,COUNTIF($B$2:B325,TRUE()),"")</f>
        <v/>
      </c>
    </row>
    <row r="326" spans="1:3" x14ac:dyDescent="0.25">
      <c r="A326" s="13"/>
      <c r="B326" s="13" t="b">
        <f>AND('BASE DE DATOS'!$A326='Tablero Indicadores 3 Trimestre'!$G$2,IF('Tablero Indicadores 3 Trimestre'!$G$3="Primer Trimestre",OR('BASE DE DATOS'!$O326="Trimestral",'BASE DE DATOS'!$O326="Mensual"),IF('Tablero Indicadores 3 Trimestre'!$G$3="Segundo Trimestre",OR('BASE DE DATOS'!$O326="Trimestral",'BASE DE DATOS'!$O326="Mensual",'BASE DE DATOS'!$O326="Semestral"),IF('Tablero Indicadores 3 Trimestre'!$G$3="Tercer Trimestre",OR('BASE DE DATOS'!$O326="Trimestral",'BASE DE DATOS'!$O326="Mensual"),OR('BASE DE DATOS'!$O326="Trimestral",'BASE DE DATOS'!$O326="Mensual",'BASE DE DATOS'!$O326="Semestral",'BASE DE DATOS'!$O326="Anual")))))</f>
        <v>0</v>
      </c>
      <c r="C326" s="13" t="str">
        <f>IF(B326,COUNTIF($B$2:B326,TRUE()),"")</f>
        <v/>
      </c>
    </row>
    <row r="327" spans="1:3" x14ac:dyDescent="0.25">
      <c r="A327" s="13"/>
      <c r="B327" s="13" t="b">
        <f>AND('BASE DE DATOS'!$A327='Tablero Indicadores 3 Trimestre'!$G$2,IF('Tablero Indicadores 3 Trimestre'!$G$3="Primer Trimestre",OR('BASE DE DATOS'!$O327="Trimestral",'BASE DE DATOS'!$O327="Mensual"),IF('Tablero Indicadores 3 Trimestre'!$G$3="Segundo Trimestre",OR('BASE DE DATOS'!$O327="Trimestral",'BASE DE DATOS'!$O327="Mensual",'BASE DE DATOS'!$O327="Semestral"),IF('Tablero Indicadores 3 Trimestre'!$G$3="Tercer Trimestre",OR('BASE DE DATOS'!$O327="Trimestral",'BASE DE DATOS'!$O327="Mensual"),OR('BASE DE DATOS'!$O327="Trimestral",'BASE DE DATOS'!$O327="Mensual",'BASE DE DATOS'!$O327="Semestral",'BASE DE DATOS'!$O327="Anual")))))</f>
        <v>0</v>
      </c>
      <c r="C327" s="13" t="str">
        <f>IF(B327,COUNTIF($B$2:B327,TRUE()),"")</f>
        <v/>
      </c>
    </row>
    <row r="328" spans="1:3" x14ac:dyDescent="0.25">
      <c r="A328" s="13"/>
      <c r="B328" s="13" t="b">
        <f>AND('BASE DE DATOS'!$A328='Tablero Indicadores 3 Trimestre'!$G$2,IF('Tablero Indicadores 3 Trimestre'!$G$3="Primer Trimestre",OR('BASE DE DATOS'!$O328="Trimestral",'BASE DE DATOS'!$O328="Mensual"),IF('Tablero Indicadores 3 Trimestre'!$G$3="Segundo Trimestre",OR('BASE DE DATOS'!$O328="Trimestral",'BASE DE DATOS'!$O328="Mensual",'BASE DE DATOS'!$O328="Semestral"),IF('Tablero Indicadores 3 Trimestre'!$G$3="Tercer Trimestre",OR('BASE DE DATOS'!$O328="Trimestral",'BASE DE DATOS'!$O328="Mensual"),OR('BASE DE DATOS'!$O328="Trimestral",'BASE DE DATOS'!$O328="Mensual",'BASE DE DATOS'!$O328="Semestral",'BASE DE DATOS'!$O328="Anual")))))</f>
        <v>0</v>
      </c>
      <c r="C328" s="13" t="str">
        <f>IF(B328,COUNTIF($B$2:B328,TRUE()),"")</f>
        <v/>
      </c>
    </row>
    <row r="329" spans="1:3" x14ac:dyDescent="0.25">
      <c r="A329" s="13"/>
      <c r="B329" s="13" t="b">
        <f>AND('BASE DE DATOS'!$A329='Tablero Indicadores 3 Trimestre'!$G$2,IF('Tablero Indicadores 3 Trimestre'!$G$3="Primer Trimestre",OR('BASE DE DATOS'!$O329="Trimestral",'BASE DE DATOS'!$O329="Mensual"),IF('Tablero Indicadores 3 Trimestre'!$G$3="Segundo Trimestre",OR('BASE DE DATOS'!$O329="Trimestral",'BASE DE DATOS'!$O329="Mensual",'BASE DE DATOS'!$O329="Semestral"),IF('Tablero Indicadores 3 Trimestre'!$G$3="Tercer Trimestre",OR('BASE DE DATOS'!$O329="Trimestral",'BASE DE DATOS'!$O329="Mensual"),OR('BASE DE DATOS'!$O329="Trimestral",'BASE DE DATOS'!$O329="Mensual",'BASE DE DATOS'!$O329="Semestral",'BASE DE DATOS'!$O329="Anual")))))</f>
        <v>0</v>
      </c>
      <c r="C329" s="13" t="str">
        <f>IF(B329,COUNTIF($B$2:B329,TRUE()),"")</f>
        <v/>
      </c>
    </row>
    <row r="330" spans="1:3" x14ac:dyDescent="0.25">
      <c r="A330" s="13"/>
      <c r="B330" s="13" t="b">
        <f>AND('BASE DE DATOS'!$A330='Tablero Indicadores 3 Trimestre'!$G$2,IF('Tablero Indicadores 3 Trimestre'!$G$3="Primer Trimestre",OR('BASE DE DATOS'!$O330="Trimestral",'BASE DE DATOS'!$O330="Mensual"),IF('Tablero Indicadores 3 Trimestre'!$G$3="Segundo Trimestre",OR('BASE DE DATOS'!$O330="Trimestral",'BASE DE DATOS'!$O330="Mensual",'BASE DE DATOS'!$O330="Semestral"),IF('Tablero Indicadores 3 Trimestre'!$G$3="Tercer Trimestre",OR('BASE DE DATOS'!$O330="Trimestral",'BASE DE DATOS'!$O330="Mensual"),OR('BASE DE DATOS'!$O330="Trimestral",'BASE DE DATOS'!$O330="Mensual",'BASE DE DATOS'!$O330="Semestral",'BASE DE DATOS'!$O330="Anual")))))</f>
        <v>0</v>
      </c>
      <c r="C330" s="13" t="str">
        <f>IF(B330,COUNTIF($B$2:B330,TRUE()),"")</f>
        <v/>
      </c>
    </row>
    <row r="331" spans="1:3" x14ac:dyDescent="0.25">
      <c r="A331" s="13"/>
      <c r="B331" s="13" t="b">
        <f>AND('BASE DE DATOS'!$A331='Tablero Indicadores 3 Trimestre'!$G$2,IF('Tablero Indicadores 3 Trimestre'!$G$3="Primer Trimestre",OR('BASE DE DATOS'!$O331="Trimestral",'BASE DE DATOS'!$O331="Mensual"),IF('Tablero Indicadores 3 Trimestre'!$G$3="Segundo Trimestre",OR('BASE DE DATOS'!$O331="Trimestral",'BASE DE DATOS'!$O331="Mensual",'BASE DE DATOS'!$O331="Semestral"),IF('Tablero Indicadores 3 Trimestre'!$G$3="Tercer Trimestre",OR('BASE DE DATOS'!$O331="Trimestral",'BASE DE DATOS'!$O331="Mensual"),OR('BASE DE DATOS'!$O331="Trimestral",'BASE DE DATOS'!$O331="Mensual",'BASE DE DATOS'!$O331="Semestral",'BASE DE DATOS'!$O331="Anual")))))</f>
        <v>0</v>
      </c>
      <c r="C331" s="13" t="str">
        <f>IF(B331,COUNTIF($B$2:B331,TRUE()),"")</f>
        <v/>
      </c>
    </row>
    <row r="332" spans="1:3" x14ac:dyDescent="0.25">
      <c r="A332" s="13"/>
      <c r="B332" s="13" t="b">
        <f>AND('BASE DE DATOS'!$A332='Tablero Indicadores 3 Trimestre'!$G$2,IF('Tablero Indicadores 3 Trimestre'!$G$3="Primer Trimestre",OR('BASE DE DATOS'!$O332="Trimestral",'BASE DE DATOS'!$O332="Mensual"),IF('Tablero Indicadores 3 Trimestre'!$G$3="Segundo Trimestre",OR('BASE DE DATOS'!$O332="Trimestral",'BASE DE DATOS'!$O332="Mensual",'BASE DE DATOS'!$O332="Semestral"),IF('Tablero Indicadores 3 Trimestre'!$G$3="Tercer Trimestre",OR('BASE DE DATOS'!$O332="Trimestral",'BASE DE DATOS'!$O332="Mensual"),OR('BASE DE DATOS'!$O332="Trimestral",'BASE DE DATOS'!$O332="Mensual",'BASE DE DATOS'!$O332="Semestral",'BASE DE DATOS'!$O332="Anual")))))</f>
        <v>0</v>
      </c>
      <c r="C332" s="13" t="str">
        <f>IF(B332,COUNTIF($B$2:B332,TRUE()),"")</f>
        <v/>
      </c>
    </row>
    <row r="333" spans="1:3" x14ac:dyDescent="0.25">
      <c r="A333" s="13"/>
      <c r="B333" s="13" t="b">
        <f>AND('BASE DE DATOS'!$A333='Tablero Indicadores 3 Trimestre'!$G$2,IF('Tablero Indicadores 3 Trimestre'!$G$3="Primer Trimestre",OR('BASE DE DATOS'!$O333="Trimestral",'BASE DE DATOS'!$O333="Mensual"),IF('Tablero Indicadores 3 Trimestre'!$G$3="Segundo Trimestre",OR('BASE DE DATOS'!$O333="Trimestral",'BASE DE DATOS'!$O333="Mensual",'BASE DE DATOS'!$O333="Semestral"),IF('Tablero Indicadores 3 Trimestre'!$G$3="Tercer Trimestre",OR('BASE DE DATOS'!$O333="Trimestral",'BASE DE DATOS'!$O333="Mensual"),OR('BASE DE DATOS'!$O333="Trimestral",'BASE DE DATOS'!$O333="Mensual",'BASE DE DATOS'!$O333="Semestral",'BASE DE DATOS'!$O333="Anual")))))</f>
        <v>0</v>
      </c>
      <c r="C333" s="13" t="str">
        <f>IF(B333,COUNTIF($B$2:B333,TRUE()),"")</f>
        <v/>
      </c>
    </row>
    <row r="334" spans="1:3" x14ac:dyDescent="0.25">
      <c r="A334" s="13"/>
      <c r="B334" s="13" t="b">
        <f>AND('BASE DE DATOS'!$A334='Tablero Indicadores 3 Trimestre'!$G$2,IF('Tablero Indicadores 3 Trimestre'!$G$3="Primer Trimestre",OR('BASE DE DATOS'!$O334="Trimestral",'BASE DE DATOS'!$O334="Mensual"),IF('Tablero Indicadores 3 Trimestre'!$G$3="Segundo Trimestre",OR('BASE DE DATOS'!$O334="Trimestral",'BASE DE DATOS'!$O334="Mensual",'BASE DE DATOS'!$O334="Semestral"),IF('Tablero Indicadores 3 Trimestre'!$G$3="Tercer Trimestre",OR('BASE DE DATOS'!$O334="Trimestral",'BASE DE DATOS'!$O334="Mensual"),OR('BASE DE DATOS'!$O334="Trimestral",'BASE DE DATOS'!$O334="Mensual",'BASE DE DATOS'!$O334="Semestral",'BASE DE DATOS'!$O334="Anual")))))</f>
        <v>0</v>
      </c>
      <c r="C334" s="13" t="str">
        <f>IF(B334,COUNTIF($B$2:B334,TRUE()),"")</f>
        <v/>
      </c>
    </row>
    <row r="335" spans="1:3" x14ac:dyDescent="0.25">
      <c r="A335" s="13"/>
      <c r="B335" s="13" t="b">
        <f>AND('BASE DE DATOS'!$A335='Tablero Indicadores 3 Trimestre'!$G$2,IF('Tablero Indicadores 3 Trimestre'!$G$3="Primer Trimestre",OR('BASE DE DATOS'!$O335="Trimestral",'BASE DE DATOS'!$O335="Mensual"),IF('Tablero Indicadores 3 Trimestre'!$G$3="Segundo Trimestre",OR('BASE DE DATOS'!$O335="Trimestral",'BASE DE DATOS'!$O335="Mensual",'BASE DE DATOS'!$O335="Semestral"),IF('Tablero Indicadores 3 Trimestre'!$G$3="Tercer Trimestre",OR('BASE DE DATOS'!$O335="Trimestral",'BASE DE DATOS'!$O335="Mensual"),OR('BASE DE DATOS'!$O335="Trimestral",'BASE DE DATOS'!$O335="Mensual",'BASE DE DATOS'!$O335="Semestral",'BASE DE DATOS'!$O335="Anual")))))</f>
        <v>0</v>
      </c>
      <c r="C335" s="13" t="str">
        <f>IF(B335,COUNTIF($B$2:B335,TRUE()),"")</f>
        <v/>
      </c>
    </row>
    <row r="336" spans="1:3" x14ac:dyDescent="0.25">
      <c r="A336" s="13"/>
      <c r="B336" s="13" t="b">
        <f>AND('BASE DE DATOS'!$A336='Tablero Indicadores 3 Trimestre'!$G$2,IF('Tablero Indicadores 3 Trimestre'!$G$3="Primer Trimestre",OR('BASE DE DATOS'!$O336="Trimestral",'BASE DE DATOS'!$O336="Mensual"),IF('Tablero Indicadores 3 Trimestre'!$G$3="Segundo Trimestre",OR('BASE DE DATOS'!$O336="Trimestral",'BASE DE DATOS'!$O336="Mensual",'BASE DE DATOS'!$O336="Semestral"),IF('Tablero Indicadores 3 Trimestre'!$G$3="Tercer Trimestre",OR('BASE DE DATOS'!$O336="Trimestral",'BASE DE DATOS'!$O336="Mensual"),OR('BASE DE DATOS'!$O336="Trimestral",'BASE DE DATOS'!$O336="Mensual",'BASE DE DATOS'!$O336="Semestral",'BASE DE DATOS'!$O336="Anual")))))</f>
        <v>0</v>
      </c>
      <c r="C336" s="13" t="str">
        <f>IF(B336,COUNTIF($B$2:B336,TRUE()),"")</f>
        <v/>
      </c>
    </row>
    <row r="337" spans="1:3" x14ac:dyDescent="0.25">
      <c r="A337" s="13"/>
      <c r="B337" s="13" t="b">
        <f>AND('BASE DE DATOS'!$A337='Tablero Indicadores 3 Trimestre'!$G$2,IF('Tablero Indicadores 3 Trimestre'!$G$3="Primer Trimestre",OR('BASE DE DATOS'!$O337="Trimestral",'BASE DE DATOS'!$O337="Mensual"),IF('Tablero Indicadores 3 Trimestre'!$G$3="Segundo Trimestre",OR('BASE DE DATOS'!$O337="Trimestral",'BASE DE DATOS'!$O337="Mensual",'BASE DE DATOS'!$O337="Semestral"),IF('Tablero Indicadores 3 Trimestre'!$G$3="Tercer Trimestre",OR('BASE DE DATOS'!$O337="Trimestral",'BASE DE DATOS'!$O337="Mensual"),OR('BASE DE DATOS'!$O337="Trimestral",'BASE DE DATOS'!$O337="Mensual",'BASE DE DATOS'!$O337="Semestral",'BASE DE DATOS'!$O337="Anual")))))</f>
        <v>0</v>
      </c>
      <c r="C337" s="13" t="str">
        <f>IF(B337,COUNTIF($B$2:B337,TRUE()),"")</f>
        <v/>
      </c>
    </row>
    <row r="338" spans="1:3" x14ac:dyDescent="0.25">
      <c r="A338" s="13"/>
      <c r="B338" s="13" t="b">
        <f>AND('BASE DE DATOS'!$A338='Tablero Indicadores 3 Trimestre'!$G$2,IF('Tablero Indicadores 3 Trimestre'!$G$3="Primer Trimestre",OR('BASE DE DATOS'!$O338="Trimestral",'BASE DE DATOS'!$O338="Mensual"),IF('Tablero Indicadores 3 Trimestre'!$G$3="Segundo Trimestre",OR('BASE DE DATOS'!$O338="Trimestral",'BASE DE DATOS'!$O338="Mensual",'BASE DE DATOS'!$O338="Semestral"),IF('Tablero Indicadores 3 Trimestre'!$G$3="Tercer Trimestre",OR('BASE DE DATOS'!$O338="Trimestral",'BASE DE DATOS'!$O338="Mensual"),OR('BASE DE DATOS'!$O338="Trimestral",'BASE DE DATOS'!$O338="Mensual",'BASE DE DATOS'!$O338="Semestral",'BASE DE DATOS'!$O338="Anual")))))</f>
        <v>0</v>
      </c>
      <c r="C338" s="13" t="str">
        <f>IF(B338,COUNTIF($B$2:B338,TRUE()),"")</f>
        <v/>
      </c>
    </row>
    <row r="339" spans="1:3" x14ac:dyDescent="0.25">
      <c r="A339" s="13"/>
      <c r="B339" s="13" t="b">
        <f>AND('BASE DE DATOS'!$A339='Tablero Indicadores 3 Trimestre'!$G$2,IF('Tablero Indicadores 3 Trimestre'!$G$3="Primer Trimestre",OR('BASE DE DATOS'!$O339="Trimestral",'BASE DE DATOS'!$O339="Mensual"),IF('Tablero Indicadores 3 Trimestre'!$G$3="Segundo Trimestre",OR('BASE DE DATOS'!$O339="Trimestral",'BASE DE DATOS'!$O339="Mensual",'BASE DE DATOS'!$O339="Semestral"),IF('Tablero Indicadores 3 Trimestre'!$G$3="Tercer Trimestre",OR('BASE DE DATOS'!$O339="Trimestral",'BASE DE DATOS'!$O339="Mensual"),OR('BASE DE DATOS'!$O339="Trimestral",'BASE DE DATOS'!$O339="Mensual",'BASE DE DATOS'!$O339="Semestral",'BASE DE DATOS'!$O339="Anual")))))</f>
        <v>0</v>
      </c>
      <c r="C339" s="13" t="str">
        <f>IF(B339,COUNTIF($B$2:B339,TRUE()),"")</f>
        <v/>
      </c>
    </row>
    <row r="340" spans="1:3" x14ac:dyDescent="0.25">
      <c r="A340" s="13"/>
      <c r="B340" s="13" t="b">
        <f>AND('BASE DE DATOS'!$A340='Tablero Indicadores 3 Trimestre'!$G$2,IF('Tablero Indicadores 3 Trimestre'!$G$3="Primer Trimestre",OR('BASE DE DATOS'!$O340="Trimestral",'BASE DE DATOS'!$O340="Mensual"),IF('Tablero Indicadores 3 Trimestre'!$G$3="Segundo Trimestre",OR('BASE DE DATOS'!$O340="Trimestral",'BASE DE DATOS'!$O340="Mensual",'BASE DE DATOS'!$O340="Semestral"),IF('Tablero Indicadores 3 Trimestre'!$G$3="Tercer Trimestre",OR('BASE DE DATOS'!$O340="Trimestral",'BASE DE DATOS'!$O340="Mensual"),OR('BASE DE DATOS'!$O340="Trimestral",'BASE DE DATOS'!$O340="Mensual",'BASE DE DATOS'!$O340="Semestral",'BASE DE DATOS'!$O340="Anual")))))</f>
        <v>0</v>
      </c>
      <c r="C340" s="13" t="str">
        <f>IF(B340,COUNTIF($B$2:B340,TRUE()),"")</f>
        <v/>
      </c>
    </row>
    <row r="341" spans="1:3" x14ac:dyDescent="0.25">
      <c r="A341" s="13"/>
      <c r="B341" s="13" t="b">
        <f>AND('BASE DE DATOS'!$A341='Tablero Indicadores 3 Trimestre'!$G$2,IF('Tablero Indicadores 3 Trimestre'!$G$3="Primer Trimestre",OR('BASE DE DATOS'!$O341="Trimestral",'BASE DE DATOS'!$O341="Mensual"),IF('Tablero Indicadores 3 Trimestre'!$G$3="Segundo Trimestre",OR('BASE DE DATOS'!$O341="Trimestral",'BASE DE DATOS'!$O341="Mensual",'BASE DE DATOS'!$O341="Semestral"),IF('Tablero Indicadores 3 Trimestre'!$G$3="Tercer Trimestre",OR('BASE DE DATOS'!$O341="Trimestral",'BASE DE DATOS'!$O341="Mensual"),OR('BASE DE DATOS'!$O341="Trimestral",'BASE DE DATOS'!$O341="Mensual",'BASE DE DATOS'!$O341="Semestral",'BASE DE DATOS'!$O341="Anual")))))</f>
        <v>0</v>
      </c>
      <c r="C341" s="13" t="str">
        <f>IF(B341,COUNTIF($B$2:B341,TRUE()),"")</f>
        <v/>
      </c>
    </row>
    <row r="342" spans="1:3" x14ac:dyDescent="0.25">
      <c r="A342" s="13"/>
      <c r="B342" s="13" t="b">
        <f>AND('BASE DE DATOS'!$A342='Tablero Indicadores 3 Trimestre'!$G$2,IF('Tablero Indicadores 3 Trimestre'!$G$3="Primer Trimestre",OR('BASE DE DATOS'!$O342="Trimestral",'BASE DE DATOS'!$O342="Mensual"),IF('Tablero Indicadores 3 Trimestre'!$G$3="Segundo Trimestre",OR('BASE DE DATOS'!$O342="Trimestral",'BASE DE DATOS'!$O342="Mensual",'BASE DE DATOS'!$O342="Semestral"),IF('Tablero Indicadores 3 Trimestre'!$G$3="Tercer Trimestre",OR('BASE DE DATOS'!$O342="Trimestral",'BASE DE DATOS'!$O342="Mensual"),OR('BASE DE DATOS'!$O342="Trimestral",'BASE DE DATOS'!$O342="Mensual",'BASE DE DATOS'!$O342="Semestral",'BASE DE DATOS'!$O342="Anual")))))</f>
        <v>0</v>
      </c>
      <c r="C342" s="13" t="str">
        <f>IF(B342,COUNTIF($B$2:B342,TRUE()),"")</f>
        <v/>
      </c>
    </row>
    <row r="343" spans="1:3" x14ac:dyDescent="0.25">
      <c r="A343" s="13"/>
      <c r="B343" s="13" t="b">
        <f>AND('BASE DE DATOS'!$A343='Tablero Indicadores 3 Trimestre'!$G$2,IF('Tablero Indicadores 3 Trimestre'!$G$3="Primer Trimestre",OR('BASE DE DATOS'!$O343="Trimestral",'BASE DE DATOS'!$O343="Mensual"),IF('Tablero Indicadores 3 Trimestre'!$G$3="Segundo Trimestre",OR('BASE DE DATOS'!$O343="Trimestral",'BASE DE DATOS'!$O343="Mensual",'BASE DE DATOS'!$O343="Semestral"),IF('Tablero Indicadores 3 Trimestre'!$G$3="Tercer Trimestre",OR('BASE DE DATOS'!$O343="Trimestral",'BASE DE DATOS'!$O343="Mensual"),OR('BASE DE DATOS'!$O343="Trimestral",'BASE DE DATOS'!$O343="Mensual",'BASE DE DATOS'!$O343="Semestral",'BASE DE DATOS'!$O343="Anual")))))</f>
        <v>0</v>
      </c>
      <c r="C343" s="13" t="str">
        <f>IF(B343,COUNTIF($B$2:B343,TRUE()),"")</f>
        <v/>
      </c>
    </row>
    <row r="344" spans="1:3" x14ac:dyDescent="0.25">
      <c r="A344" s="13"/>
      <c r="B344" s="13" t="b">
        <f>AND('BASE DE DATOS'!$A344='Tablero Indicadores 3 Trimestre'!$G$2,IF('Tablero Indicadores 3 Trimestre'!$G$3="Primer Trimestre",OR('BASE DE DATOS'!$O344="Trimestral",'BASE DE DATOS'!$O344="Mensual"),IF('Tablero Indicadores 3 Trimestre'!$G$3="Segundo Trimestre",OR('BASE DE DATOS'!$O344="Trimestral",'BASE DE DATOS'!$O344="Mensual",'BASE DE DATOS'!$O344="Semestral"),IF('Tablero Indicadores 3 Trimestre'!$G$3="Tercer Trimestre",OR('BASE DE DATOS'!$O344="Trimestral",'BASE DE DATOS'!$O344="Mensual"),OR('BASE DE DATOS'!$O344="Trimestral",'BASE DE DATOS'!$O344="Mensual",'BASE DE DATOS'!$O344="Semestral",'BASE DE DATOS'!$O344="Anual")))))</f>
        <v>0</v>
      </c>
      <c r="C344" s="13" t="str">
        <f>IF(B344,COUNTIF($B$2:B344,TRUE()),"")</f>
        <v/>
      </c>
    </row>
    <row r="345" spans="1:3" x14ac:dyDescent="0.25">
      <c r="A345" s="13"/>
      <c r="B345" s="13" t="b">
        <f>AND('BASE DE DATOS'!$A345='Tablero Indicadores 3 Trimestre'!$G$2,IF('Tablero Indicadores 3 Trimestre'!$G$3="Primer Trimestre",OR('BASE DE DATOS'!$O345="Trimestral",'BASE DE DATOS'!$O345="Mensual"),IF('Tablero Indicadores 3 Trimestre'!$G$3="Segundo Trimestre",OR('BASE DE DATOS'!$O345="Trimestral",'BASE DE DATOS'!$O345="Mensual",'BASE DE DATOS'!$O345="Semestral"),IF('Tablero Indicadores 3 Trimestre'!$G$3="Tercer Trimestre",OR('BASE DE DATOS'!$O345="Trimestral",'BASE DE DATOS'!$O345="Mensual"),OR('BASE DE DATOS'!$O345="Trimestral",'BASE DE DATOS'!$O345="Mensual",'BASE DE DATOS'!$O345="Semestral",'BASE DE DATOS'!$O345="Anual")))))</f>
        <v>0</v>
      </c>
      <c r="C345" s="13" t="str">
        <f>IF(B345,COUNTIF($B$2:B345,TRUE()),"")</f>
        <v/>
      </c>
    </row>
    <row r="346" spans="1:3" x14ac:dyDescent="0.25">
      <c r="A346" s="13"/>
      <c r="B346" s="13" t="b">
        <f>AND('BASE DE DATOS'!$A346='Tablero Indicadores 3 Trimestre'!$G$2,IF('Tablero Indicadores 3 Trimestre'!$G$3="Primer Trimestre",OR('BASE DE DATOS'!$O346="Trimestral",'BASE DE DATOS'!$O346="Mensual"),IF('Tablero Indicadores 3 Trimestre'!$G$3="Segundo Trimestre",OR('BASE DE DATOS'!$O346="Trimestral",'BASE DE DATOS'!$O346="Mensual",'BASE DE DATOS'!$O346="Semestral"),IF('Tablero Indicadores 3 Trimestre'!$G$3="Tercer Trimestre",OR('BASE DE DATOS'!$O346="Trimestral",'BASE DE DATOS'!$O346="Mensual"),OR('BASE DE DATOS'!$O346="Trimestral",'BASE DE DATOS'!$O346="Mensual",'BASE DE DATOS'!$O346="Semestral",'BASE DE DATOS'!$O346="Anual")))))</f>
        <v>0</v>
      </c>
      <c r="C346" s="13" t="str">
        <f>IF(B346,COUNTIF($B$2:B346,TRUE()),"")</f>
        <v/>
      </c>
    </row>
    <row r="347" spans="1:3" x14ac:dyDescent="0.25">
      <c r="A347" s="13"/>
      <c r="B347" s="13" t="b">
        <f>AND('BASE DE DATOS'!$A347='Tablero Indicadores 3 Trimestre'!$G$2,IF('Tablero Indicadores 3 Trimestre'!$G$3="Primer Trimestre",OR('BASE DE DATOS'!$O347="Trimestral",'BASE DE DATOS'!$O347="Mensual"),IF('Tablero Indicadores 3 Trimestre'!$G$3="Segundo Trimestre",OR('BASE DE DATOS'!$O347="Trimestral",'BASE DE DATOS'!$O347="Mensual",'BASE DE DATOS'!$O347="Semestral"),IF('Tablero Indicadores 3 Trimestre'!$G$3="Tercer Trimestre",OR('BASE DE DATOS'!$O347="Trimestral",'BASE DE DATOS'!$O347="Mensual"),OR('BASE DE DATOS'!$O347="Trimestral",'BASE DE DATOS'!$O347="Mensual",'BASE DE DATOS'!$O347="Semestral",'BASE DE DATOS'!$O347="Anual")))))</f>
        <v>0</v>
      </c>
      <c r="C347" s="13" t="str">
        <f>IF(B347,COUNTIF($B$2:B347,TRUE()),"")</f>
        <v/>
      </c>
    </row>
    <row r="348" spans="1:3" x14ac:dyDescent="0.25">
      <c r="A348" s="13"/>
      <c r="B348" s="13" t="b">
        <f>AND('BASE DE DATOS'!$A348='Tablero Indicadores 3 Trimestre'!$G$2,IF('Tablero Indicadores 3 Trimestre'!$G$3="Primer Trimestre",OR('BASE DE DATOS'!$O348="Trimestral",'BASE DE DATOS'!$O348="Mensual"),IF('Tablero Indicadores 3 Trimestre'!$G$3="Segundo Trimestre",OR('BASE DE DATOS'!$O348="Trimestral",'BASE DE DATOS'!$O348="Mensual",'BASE DE DATOS'!$O348="Semestral"),IF('Tablero Indicadores 3 Trimestre'!$G$3="Tercer Trimestre",OR('BASE DE DATOS'!$O348="Trimestral",'BASE DE DATOS'!$O348="Mensual"),OR('BASE DE DATOS'!$O348="Trimestral",'BASE DE DATOS'!$O348="Mensual",'BASE DE DATOS'!$O348="Semestral",'BASE DE DATOS'!$O348="Anual")))))</f>
        <v>0</v>
      </c>
      <c r="C348" s="13" t="str">
        <f>IF(B348,COUNTIF($B$2:B348,TRUE()),"")</f>
        <v/>
      </c>
    </row>
    <row r="349" spans="1:3" x14ac:dyDescent="0.25">
      <c r="A349" s="13"/>
      <c r="B349" s="13" t="b">
        <f>AND('BASE DE DATOS'!$A349='Tablero Indicadores 3 Trimestre'!$G$2,IF('Tablero Indicadores 3 Trimestre'!$G$3="Primer Trimestre",OR('BASE DE DATOS'!$O349="Trimestral",'BASE DE DATOS'!$O349="Mensual"),IF('Tablero Indicadores 3 Trimestre'!$G$3="Segundo Trimestre",OR('BASE DE DATOS'!$O349="Trimestral",'BASE DE DATOS'!$O349="Mensual",'BASE DE DATOS'!$O349="Semestral"),IF('Tablero Indicadores 3 Trimestre'!$G$3="Tercer Trimestre",OR('BASE DE DATOS'!$O349="Trimestral",'BASE DE DATOS'!$O349="Mensual"),OR('BASE DE DATOS'!$O349="Trimestral",'BASE DE DATOS'!$O349="Mensual",'BASE DE DATOS'!$O349="Semestral",'BASE DE DATOS'!$O349="Anual")))))</f>
        <v>0</v>
      </c>
      <c r="C349" s="13" t="str">
        <f>IF(B349,COUNTIF($B$2:B349,TRUE()),"")</f>
        <v/>
      </c>
    </row>
    <row r="350" spans="1:3" x14ac:dyDescent="0.25">
      <c r="A350" s="13"/>
      <c r="B350" s="13" t="b">
        <f>AND('BASE DE DATOS'!$A350='Tablero Indicadores 3 Trimestre'!$G$2,IF('Tablero Indicadores 3 Trimestre'!$G$3="Primer Trimestre",OR('BASE DE DATOS'!$O350="Trimestral",'BASE DE DATOS'!$O350="Mensual"),IF('Tablero Indicadores 3 Trimestre'!$G$3="Segundo Trimestre",OR('BASE DE DATOS'!$O350="Trimestral",'BASE DE DATOS'!$O350="Mensual",'BASE DE DATOS'!$O350="Semestral"),IF('Tablero Indicadores 3 Trimestre'!$G$3="Tercer Trimestre",OR('BASE DE DATOS'!$O350="Trimestral",'BASE DE DATOS'!$O350="Mensual"),OR('BASE DE DATOS'!$O350="Trimestral",'BASE DE DATOS'!$O350="Mensual",'BASE DE DATOS'!$O350="Semestral",'BASE DE DATOS'!$O350="Anual")))))</f>
        <v>0</v>
      </c>
      <c r="C350" s="13" t="str">
        <f>IF(B350,COUNTIF($B$2:B350,TRUE()),"")</f>
        <v/>
      </c>
    </row>
    <row r="351" spans="1:3" x14ac:dyDescent="0.25">
      <c r="A351" s="13"/>
      <c r="B351" s="13" t="b">
        <f>AND('BASE DE DATOS'!$A351='Tablero Indicadores 3 Trimestre'!$G$2,IF('Tablero Indicadores 3 Trimestre'!$G$3="Primer Trimestre",OR('BASE DE DATOS'!$O351="Trimestral",'BASE DE DATOS'!$O351="Mensual"),IF('Tablero Indicadores 3 Trimestre'!$G$3="Segundo Trimestre",OR('BASE DE DATOS'!$O351="Trimestral",'BASE DE DATOS'!$O351="Mensual",'BASE DE DATOS'!$O351="Semestral"),IF('Tablero Indicadores 3 Trimestre'!$G$3="Tercer Trimestre",OR('BASE DE DATOS'!$O351="Trimestral",'BASE DE DATOS'!$O351="Mensual"),OR('BASE DE DATOS'!$O351="Trimestral",'BASE DE DATOS'!$O351="Mensual",'BASE DE DATOS'!$O351="Semestral",'BASE DE DATOS'!$O351="Anual")))))</f>
        <v>0</v>
      </c>
      <c r="C351" s="13" t="str">
        <f>IF(B351,COUNTIF($B$2:B351,TRUE()),"")</f>
        <v/>
      </c>
    </row>
    <row r="352" spans="1:3" x14ac:dyDescent="0.25">
      <c r="A352" s="13"/>
      <c r="B352" s="13" t="b">
        <f>AND('BASE DE DATOS'!$A352='Tablero Indicadores 3 Trimestre'!$G$2,IF('Tablero Indicadores 3 Trimestre'!$G$3="Primer Trimestre",OR('BASE DE DATOS'!$O352="Trimestral",'BASE DE DATOS'!$O352="Mensual"),IF('Tablero Indicadores 3 Trimestre'!$G$3="Segundo Trimestre",OR('BASE DE DATOS'!$O352="Trimestral",'BASE DE DATOS'!$O352="Mensual",'BASE DE DATOS'!$O352="Semestral"),IF('Tablero Indicadores 3 Trimestre'!$G$3="Tercer Trimestre",OR('BASE DE DATOS'!$O352="Trimestral",'BASE DE DATOS'!$O352="Mensual"),OR('BASE DE DATOS'!$O352="Trimestral",'BASE DE DATOS'!$O352="Mensual",'BASE DE DATOS'!$O352="Semestral",'BASE DE DATOS'!$O352="Anual")))))</f>
        <v>0</v>
      </c>
      <c r="C352" s="13" t="str">
        <f>IF(B352,COUNTIF($B$2:B352,TRUE()),"")</f>
        <v/>
      </c>
    </row>
    <row r="353" spans="1:3" x14ac:dyDescent="0.25">
      <c r="A353" s="13"/>
      <c r="B353" s="13" t="b">
        <f>AND('BASE DE DATOS'!$A353='Tablero Indicadores 3 Trimestre'!$G$2,IF('Tablero Indicadores 3 Trimestre'!$G$3="Primer Trimestre",OR('BASE DE DATOS'!$O353="Trimestral",'BASE DE DATOS'!$O353="Mensual"),IF('Tablero Indicadores 3 Trimestre'!$G$3="Segundo Trimestre",OR('BASE DE DATOS'!$O353="Trimestral",'BASE DE DATOS'!$O353="Mensual",'BASE DE DATOS'!$O353="Semestral"),IF('Tablero Indicadores 3 Trimestre'!$G$3="Tercer Trimestre",OR('BASE DE DATOS'!$O353="Trimestral",'BASE DE DATOS'!$O353="Mensual"),OR('BASE DE DATOS'!$O353="Trimestral",'BASE DE DATOS'!$O353="Mensual",'BASE DE DATOS'!$O353="Semestral",'BASE DE DATOS'!$O353="Anual")))))</f>
        <v>0</v>
      </c>
      <c r="C353" s="13" t="str">
        <f>IF(B353,COUNTIF($B$2:B353,TRUE()),"")</f>
        <v/>
      </c>
    </row>
    <row r="354" spans="1:3" x14ac:dyDescent="0.25">
      <c r="A354" s="13"/>
      <c r="B354" s="13" t="b">
        <f>AND('BASE DE DATOS'!$A354='Tablero Indicadores 3 Trimestre'!$G$2,IF('Tablero Indicadores 3 Trimestre'!$G$3="Primer Trimestre",OR('BASE DE DATOS'!$O354="Trimestral",'BASE DE DATOS'!$O354="Mensual"),IF('Tablero Indicadores 3 Trimestre'!$G$3="Segundo Trimestre",OR('BASE DE DATOS'!$O354="Trimestral",'BASE DE DATOS'!$O354="Mensual",'BASE DE DATOS'!$O354="Semestral"),IF('Tablero Indicadores 3 Trimestre'!$G$3="Tercer Trimestre",OR('BASE DE DATOS'!$O354="Trimestral",'BASE DE DATOS'!$O354="Mensual"),OR('BASE DE DATOS'!$O354="Trimestral",'BASE DE DATOS'!$O354="Mensual",'BASE DE DATOS'!$O354="Semestral",'BASE DE DATOS'!$O354="Anual")))))</f>
        <v>0</v>
      </c>
      <c r="C354" s="13" t="str">
        <f>IF(B354,COUNTIF($B$2:B354,TRUE()),"")</f>
        <v/>
      </c>
    </row>
    <row r="355" spans="1:3" x14ac:dyDescent="0.25">
      <c r="A355" s="13"/>
      <c r="B355" s="13" t="b">
        <f>AND('BASE DE DATOS'!$A355='Tablero Indicadores 3 Trimestre'!$G$2,IF('Tablero Indicadores 3 Trimestre'!$G$3="Primer Trimestre",OR('BASE DE DATOS'!$O355="Trimestral",'BASE DE DATOS'!$O355="Mensual"),IF('Tablero Indicadores 3 Trimestre'!$G$3="Segundo Trimestre",OR('BASE DE DATOS'!$O355="Trimestral",'BASE DE DATOS'!$O355="Mensual",'BASE DE DATOS'!$O355="Semestral"),IF('Tablero Indicadores 3 Trimestre'!$G$3="Tercer Trimestre",OR('BASE DE DATOS'!$O355="Trimestral",'BASE DE DATOS'!$O355="Mensual"),OR('BASE DE DATOS'!$O355="Trimestral",'BASE DE DATOS'!$O355="Mensual",'BASE DE DATOS'!$O355="Semestral",'BASE DE DATOS'!$O355="Anual")))))</f>
        <v>0</v>
      </c>
      <c r="C355" s="13" t="str">
        <f>IF(B355,COUNTIF($B$2:B355,TRUE()),"")</f>
        <v/>
      </c>
    </row>
    <row r="356" spans="1:3" x14ac:dyDescent="0.25">
      <c r="A356" s="13"/>
      <c r="B356" s="13" t="b">
        <f>AND('BASE DE DATOS'!$A356='Tablero Indicadores 3 Trimestre'!$G$2,IF('Tablero Indicadores 3 Trimestre'!$G$3="Primer Trimestre",OR('BASE DE DATOS'!$O356="Trimestral",'BASE DE DATOS'!$O356="Mensual"),IF('Tablero Indicadores 3 Trimestre'!$G$3="Segundo Trimestre",OR('BASE DE DATOS'!$O356="Trimestral",'BASE DE DATOS'!$O356="Mensual",'BASE DE DATOS'!$O356="Semestral"),IF('Tablero Indicadores 3 Trimestre'!$G$3="Tercer Trimestre",OR('BASE DE DATOS'!$O356="Trimestral",'BASE DE DATOS'!$O356="Mensual"),OR('BASE DE DATOS'!$O356="Trimestral",'BASE DE DATOS'!$O356="Mensual",'BASE DE DATOS'!$O356="Semestral",'BASE DE DATOS'!$O356="Anual")))))</f>
        <v>0</v>
      </c>
      <c r="C356" s="13" t="str">
        <f>IF(B356,COUNTIF($B$2:B356,TRUE()),"")</f>
        <v/>
      </c>
    </row>
    <row r="357" spans="1:3" x14ac:dyDescent="0.25">
      <c r="A357" s="13"/>
      <c r="B357" s="13" t="b">
        <f>AND('BASE DE DATOS'!$A357='Tablero Indicadores 3 Trimestre'!$G$2,IF('Tablero Indicadores 3 Trimestre'!$G$3="Primer Trimestre",OR('BASE DE DATOS'!$O357="Trimestral",'BASE DE DATOS'!$O357="Mensual"),IF('Tablero Indicadores 3 Trimestre'!$G$3="Segundo Trimestre",OR('BASE DE DATOS'!$O357="Trimestral",'BASE DE DATOS'!$O357="Mensual",'BASE DE DATOS'!$O357="Semestral"),IF('Tablero Indicadores 3 Trimestre'!$G$3="Tercer Trimestre",OR('BASE DE DATOS'!$O357="Trimestral",'BASE DE DATOS'!$O357="Mensual"),OR('BASE DE DATOS'!$O357="Trimestral",'BASE DE DATOS'!$O357="Mensual",'BASE DE DATOS'!$O357="Semestral",'BASE DE DATOS'!$O357="Anual")))))</f>
        <v>0</v>
      </c>
      <c r="C357" s="13" t="str">
        <f>IF(B357,COUNTIF($B$2:B357,TRUE()),"")</f>
        <v/>
      </c>
    </row>
    <row r="358" spans="1:3" x14ac:dyDescent="0.25">
      <c r="A358" s="13"/>
      <c r="B358" s="13" t="b">
        <f>AND('BASE DE DATOS'!$A358='Tablero Indicadores 3 Trimestre'!$G$2,IF('Tablero Indicadores 3 Trimestre'!$G$3="Primer Trimestre",OR('BASE DE DATOS'!$O358="Trimestral",'BASE DE DATOS'!$O358="Mensual"),IF('Tablero Indicadores 3 Trimestre'!$G$3="Segundo Trimestre",OR('BASE DE DATOS'!$O358="Trimestral",'BASE DE DATOS'!$O358="Mensual",'BASE DE DATOS'!$O358="Semestral"),IF('Tablero Indicadores 3 Trimestre'!$G$3="Tercer Trimestre",OR('BASE DE DATOS'!$O358="Trimestral",'BASE DE DATOS'!$O358="Mensual"),OR('BASE DE DATOS'!$O358="Trimestral",'BASE DE DATOS'!$O358="Mensual",'BASE DE DATOS'!$O358="Semestral",'BASE DE DATOS'!$O358="Anual")))))</f>
        <v>0</v>
      </c>
      <c r="C358" s="13" t="str">
        <f>IF(B358,COUNTIF($B$2:B358,TRUE()),"")</f>
        <v/>
      </c>
    </row>
    <row r="359" spans="1:3" x14ac:dyDescent="0.25">
      <c r="A359" s="13"/>
      <c r="B359" s="13" t="b">
        <f>AND('BASE DE DATOS'!$A359='Tablero Indicadores 3 Trimestre'!$G$2,IF('Tablero Indicadores 3 Trimestre'!$G$3="Primer Trimestre",OR('BASE DE DATOS'!$O359="Trimestral",'BASE DE DATOS'!$O359="Mensual"),IF('Tablero Indicadores 3 Trimestre'!$G$3="Segundo Trimestre",OR('BASE DE DATOS'!$O359="Trimestral",'BASE DE DATOS'!$O359="Mensual",'BASE DE DATOS'!$O359="Semestral"),IF('Tablero Indicadores 3 Trimestre'!$G$3="Tercer Trimestre",OR('BASE DE DATOS'!$O359="Trimestral",'BASE DE DATOS'!$O359="Mensual"),OR('BASE DE DATOS'!$O359="Trimestral",'BASE DE DATOS'!$O359="Mensual",'BASE DE DATOS'!$O359="Semestral",'BASE DE DATOS'!$O359="Anual")))))</f>
        <v>0</v>
      </c>
      <c r="C359" s="13" t="str">
        <f>IF(B359,COUNTIF($B$2:B359,TRUE()),"")</f>
        <v/>
      </c>
    </row>
    <row r="360" spans="1:3" x14ac:dyDescent="0.25">
      <c r="A360" s="13"/>
      <c r="B360" s="13" t="b">
        <f>AND('BASE DE DATOS'!$A360='Tablero Indicadores 3 Trimestre'!$G$2,IF('Tablero Indicadores 3 Trimestre'!$G$3="Primer Trimestre",OR('BASE DE DATOS'!$O360="Trimestral",'BASE DE DATOS'!$O360="Mensual"),IF('Tablero Indicadores 3 Trimestre'!$G$3="Segundo Trimestre",OR('BASE DE DATOS'!$O360="Trimestral",'BASE DE DATOS'!$O360="Mensual",'BASE DE DATOS'!$O360="Semestral"),IF('Tablero Indicadores 3 Trimestre'!$G$3="Tercer Trimestre",OR('BASE DE DATOS'!$O360="Trimestral",'BASE DE DATOS'!$O360="Mensual"),OR('BASE DE DATOS'!$O360="Trimestral",'BASE DE DATOS'!$O360="Mensual",'BASE DE DATOS'!$O360="Semestral",'BASE DE DATOS'!$O360="Anual")))))</f>
        <v>0</v>
      </c>
      <c r="C360" s="13" t="str">
        <f>IF(B360,COUNTIF($B$2:B360,TRUE()),"")</f>
        <v/>
      </c>
    </row>
    <row r="361" spans="1:3" x14ac:dyDescent="0.25">
      <c r="A361" s="13"/>
      <c r="B361" s="13" t="b">
        <f>AND('BASE DE DATOS'!$A361='Tablero Indicadores 3 Trimestre'!$G$2,IF('Tablero Indicadores 3 Trimestre'!$G$3="Primer Trimestre",OR('BASE DE DATOS'!$O361="Trimestral",'BASE DE DATOS'!$O361="Mensual"),IF('Tablero Indicadores 3 Trimestre'!$G$3="Segundo Trimestre",OR('BASE DE DATOS'!$O361="Trimestral",'BASE DE DATOS'!$O361="Mensual",'BASE DE DATOS'!$O361="Semestral"),IF('Tablero Indicadores 3 Trimestre'!$G$3="Tercer Trimestre",OR('BASE DE DATOS'!$O361="Trimestral",'BASE DE DATOS'!$O361="Mensual"),OR('BASE DE DATOS'!$O361="Trimestral",'BASE DE DATOS'!$O361="Mensual",'BASE DE DATOS'!$O361="Semestral",'BASE DE DATOS'!$O361="Anual")))))</f>
        <v>0</v>
      </c>
      <c r="C361" s="13" t="str">
        <f>IF(B361,COUNTIF($B$2:B361,TRUE()),"")</f>
        <v/>
      </c>
    </row>
    <row r="362" spans="1:3" x14ac:dyDescent="0.25">
      <c r="A362" s="13"/>
      <c r="B362" s="13" t="b">
        <f>AND('BASE DE DATOS'!$A362='Tablero Indicadores 3 Trimestre'!$G$2,IF('Tablero Indicadores 3 Trimestre'!$G$3="Primer Trimestre",OR('BASE DE DATOS'!$O362="Trimestral",'BASE DE DATOS'!$O362="Mensual"),IF('Tablero Indicadores 3 Trimestre'!$G$3="Segundo Trimestre",OR('BASE DE DATOS'!$O362="Trimestral",'BASE DE DATOS'!$O362="Mensual",'BASE DE DATOS'!$O362="Semestral"),IF('Tablero Indicadores 3 Trimestre'!$G$3="Tercer Trimestre",OR('BASE DE DATOS'!$O362="Trimestral",'BASE DE DATOS'!$O362="Mensual"),OR('BASE DE DATOS'!$O362="Trimestral",'BASE DE DATOS'!$O362="Mensual",'BASE DE DATOS'!$O362="Semestral",'BASE DE DATOS'!$O362="Anual")))))</f>
        <v>0</v>
      </c>
      <c r="C362" s="13" t="str">
        <f>IF(B362,COUNTIF($B$2:B362,TRUE()),"")</f>
        <v/>
      </c>
    </row>
    <row r="363" spans="1:3" x14ac:dyDescent="0.25">
      <c r="A363" s="13"/>
      <c r="B363" s="13" t="b">
        <f>AND('BASE DE DATOS'!$A363='Tablero Indicadores 3 Trimestre'!$G$2,IF('Tablero Indicadores 3 Trimestre'!$G$3="Primer Trimestre",OR('BASE DE DATOS'!$O363="Trimestral",'BASE DE DATOS'!$O363="Mensual"),IF('Tablero Indicadores 3 Trimestre'!$G$3="Segundo Trimestre",OR('BASE DE DATOS'!$O363="Trimestral",'BASE DE DATOS'!$O363="Mensual",'BASE DE DATOS'!$O363="Semestral"),IF('Tablero Indicadores 3 Trimestre'!$G$3="Tercer Trimestre",OR('BASE DE DATOS'!$O363="Trimestral",'BASE DE DATOS'!$O363="Mensual"),OR('BASE DE DATOS'!$O363="Trimestral",'BASE DE DATOS'!$O363="Mensual",'BASE DE DATOS'!$O363="Semestral",'BASE DE DATOS'!$O363="Anual")))))</f>
        <v>0</v>
      </c>
      <c r="C363" s="13" t="str">
        <f>IF(B363,COUNTIF($B$2:B363,TRUE()),"")</f>
        <v/>
      </c>
    </row>
    <row r="364" spans="1:3" x14ac:dyDescent="0.25">
      <c r="A364" s="13"/>
      <c r="B364" s="13" t="b">
        <f>AND('BASE DE DATOS'!$A364='Tablero Indicadores 3 Trimestre'!$G$2,IF('Tablero Indicadores 3 Trimestre'!$G$3="Primer Trimestre",OR('BASE DE DATOS'!$O364="Trimestral",'BASE DE DATOS'!$O364="Mensual"),IF('Tablero Indicadores 3 Trimestre'!$G$3="Segundo Trimestre",OR('BASE DE DATOS'!$O364="Trimestral",'BASE DE DATOS'!$O364="Mensual",'BASE DE DATOS'!$O364="Semestral"),IF('Tablero Indicadores 3 Trimestre'!$G$3="Tercer Trimestre",OR('BASE DE DATOS'!$O364="Trimestral",'BASE DE DATOS'!$O364="Mensual"),OR('BASE DE DATOS'!$O364="Trimestral",'BASE DE DATOS'!$O364="Mensual",'BASE DE DATOS'!$O364="Semestral",'BASE DE DATOS'!$O364="Anual")))))</f>
        <v>0</v>
      </c>
      <c r="C364" s="13" t="str">
        <f>IF(B364,COUNTIF($B$2:B364,TRUE()),"")</f>
        <v/>
      </c>
    </row>
    <row r="365" spans="1:3" x14ac:dyDescent="0.25">
      <c r="A365" s="13"/>
      <c r="B365" s="13" t="b">
        <f>AND('BASE DE DATOS'!$A365='Tablero Indicadores 3 Trimestre'!$G$2,IF('Tablero Indicadores 3 Trimestre'!$G$3="Primer Trimestre",OR('BASE DE DATOS'!$O365="Trimestral",'BASE DE DATOS'!$O365="Mensual"),IF('Tablero Indicadores 3 Trimestre'!$G$3="Segundo Trimestre",OR('BASE DE DATOS'!$O365="Trimestral",'BASE DE DATOS'!$O365="Mensual",'BASE DE DATOS'!$O365="Semestral"),IF('Tablero Indicadores 3 Trimestre'!$G$3="Tercer Trimestre",OR('BASE DE DATOS'!$O365="Trimestral",'BASE DE DATOS'!$O365="Mensual"),OR('BASE DE DATOS'!$O365="Trimestral",'BASE DE DATOS'!$O365="Mensual",'BASE DE DATOS'!$O365="Semestral",'BASE DE DATOS'!$O365="Anual")))))</f>
        <v>0</v>
      </c>
      <c r="C365" s="13" t="str">
        <f>IF(B365,COUNTIF($B$2:B365,TRUE()),"")</f>
        <v/>
      </c>
    </row>
    <row r="366" spans="1:3" x14ac:dyDescent="0.25">
      <c r="A366" s="13"/>
      <c r="B366" s="13" t="b">
        <f>AND('BASE DE DATOS'!$A366='Tablero Indicadores 3 Trimestre'!$G$2,IF('Tablero Indicadores 3 Trimestre'!$G$3="Primer Trimestre",OR('BASE DE DATOS'!$O366="Trimestral",'BASE DE DATOS'!$O366="Mensual"),IF('Tablero Indicadores 3 Trimestre'!$G$3="Segundo Trimestre",OR('BASE DE DATOS'!$O366="Trimestral",'BASE DE DATOS'!$O366="Mensual",'BASE DE DATOS'!$O366="Semestral"),IF('Tablero Indicadores 3 Trimestre'!$G$3="Tercer Trimestre",OR('BASE DE DATOS'!$O366="Trimestral",'BASE DE DATOS'!$O366="Mensual"),OR('BASE DE DATOS'!$O366="Trimestral",'BASE DE DATOS'!$O366="Mensual",'BASE DE DATOS'!$O366="Semestral",'BASE DE DATOS'!$O366="Anual")))))</f>
        <v>0</v>
      </c>
      <c r="C366" s="13" t="str">
        <f>IF(B366,COUNTIF($B$2:B366,TRUE()),"")</f>
        <v/>
      </c>
    </row>
    <row r="367" spans="1:3" x14ac:dyDescent="0.25">
      <c r="A367" s="13"/>
      <c r="B367" s="13" t="b">
        <f>AND('BASE DE DATOS'!$A367='Tablero Indicadores 3 Trimestre'!$G$2,IF('Tablero Indicadores 3 Trimestre'!$G$3="Primer Trimestre",OR('BASE DE DATOS'!$O367="Trimestral",'BASE DE DATOS'!$O367="Mensual"),IF('Tablero Indicadores 3 Trimestre'!$G$3="Segundo Trimestre",OR('BASE DE DATOS'!$O367="Trimestral",'BASE DE DATOS'!$O367="Mensual",'BASE DE DATOS'!$O367="Semestral"),IF('Tablero Indicadores 3 Trimestre'!$G$3="Tercer Trimestre",OR('BASE DE DATOS'!$O367="Trimestral",'BASE DE DATOS'!$O367="Mensual"),OR('BASE DE DATOS'!$O367="Trimestral",'BASE DE DATOS'!$O367="Mensual",'BASE DE DATOS'!$O367="Semestral",'BASE DE DATOS'!$O367="Anual")))))</f>
        <v>0</v>
      </c>
      <c r="C367" s="13" t="str">
        <f>IF(B367,COUNTIF($B$2:B367,TRUE()),"")</f>
        <v/>
      </c>
    </row>
    <row r="368" spans="1:3" x14ac:dyDescent="0.25">
      <c r="A368" s="13"/>
      <c r="B368" s="13" t="b">
        <f>AND('BASE DE DATOS'!$A368='Tablero Indicadores 3 Trimestre'!$G$2,IF('Tablero Indicadores 3 Trimestre'!$G$3="Primer Trimestre",OR('BASE DE DATOS'!$O368="Trimestral",'BASE DE DATOS'!$O368="Mensual"),IF('Tablero Indicadores 3 Trimestre'!$G$3="Segundo Trimestre",OR('BASE DE DATOS'!$O368="Trimestral",'BASE DE DATOS'!$O368="Mensual",'BASE DE DATOS'!$O368="Semestral"),IF('Tablero Indicadores 3 Trimestre'!$G$3="Tercer Trimestre",OR('BASE DE DATOS'!$O368="Trimestral",'BASE DE DATOS'!$O368="Mensual"),OR('BASE DE DATOS'!$O368="Trimestral",'BASE DE DATOS'!$O368="Mensual",'BASE DE DATOS'!$O368="Semestral",'BASE DE DATOS'!$O368="Anual")))))</f>
        <v>0</v>
      </c>
      <c r="C368" s="13" t="str">
        <f>IF(B368,COUNTIF($B$2:B368,TRUE()),"")</f>
        <v/>
      </c>
    </row>
    <row r="369" spans="1:3" x14ac:dyDescent="0.25">
      <c r="A369" s="13"/>
      <c r="B369" s="13" t="b">
        <f>AND('BASE DE DATOS'!$A369='Tablero Indicadores 3 Trimestre'!$G$2,IF('Tablero Indicadores 3 Trimestre'!$G$3="Primer Trimestre",OR('BASE DE DATOS'!$O369="Trimestral",'BASE DE DATOS'!$O369="Mensual"),IF('Tablero Indicadores 3 Trimestre'!$G$3="Segundo Trimestre",OR('BASE DE DATOS'!$O369="Trimestral",'BASE DE DATOS'!$O369="Mensual",'BASE DE DATOS'!$O369="Semestral"),IF('Tablero Indicadores 3 Trimestre'!$G$3="Tercer Trimestre",OR('BASE DE DATOS'!$O369="Trimestral",'BASE DE DATOS'!$O369="Mensual"),OR('BASE DE DATOS'!$O369="Trimestral",'BASE DE DATOS'!$O369="Mensual",'BASE DE DATOS'!$O369="Semestral",'BASE DE DATOS'!$O369="Anual")))))</f>
        <v>0</v>
      </c>
      <c r="C369" s="13" t="str">
        <f>IF(B369,COUNTIF($B$2:B369,TRUE()),"")</f>
        <v/>
      </c>
    </row>
    <row r="370" spans="1:3" x14ac:dyDescent="0.25">
      <c r="A370" s="13"/>
      <c r="B370" s="13" t="b">
        <f>AND('BASE DE DATOS'!$A370='Tablero Indicadores 3 Trimestre'!$G$2,IF('Tablero Indicadores 3 Trimestre'!$G$3="Primer Trimestre",OR('BASE DE DATOS'!$O370="Trimestral",'BASE DE DATOS'!$O370="Mensual"),IF('Tablero Indicadores 3 Trimestre'!$G$3="Segundo Trimestre",OR('BASE DE DATOS'!$O370="Trimestral",'BASE DE DATOS'!$O370="Mensual",'BASE DE DATOS'!$O370="Semestral"),IF('Tablero Indicadores 3 Trimestre'!$G$3="Tercer Trimestre",OR('BASE DE DATOS'!$O370="Trimestral",'BASE DE DATOS'!$O370="Mensual"),OR('BASE DE DATOS'!$O370="Trimestral",'BASE DE DATOS'!$O370="Mensual",'BASE DE DATOS'!$O370="Semestral",'BASE DE DATOS'!$O370="Anual")))))</f>
        <v>0</v>
      </c>
      <c r="C370" s="13" t="str">
        <f>IF(B370,COUNTIF($B$2:B370,TRUE()),"")</f>
        <v/>
      </c>
    </row>
    <row r="371" spans="1:3" x14ac:dyDescent="0.25">
      <c r="A371" s="13"/>
      <c r="B371" s="13" t="b">
        <f>AND('BASE DE DATOS'!$A371='Tablero Indicadores 3 Trimestre'!$G$2,IF('Tablero Indicadores 3 Trimestre'!$G$3="Primer Trimestre",OR('BASE DE DATOS'!$O371="Trimestral",'BASE DE DATOS'!$O371="Mensual"),IF('Tablero Indicadores 3 Trimestre'!$G$3="Segundo Trimestre",OR('BASE DE DATOS'!$O371="Trimestral",'BASE DE DATOS'!$O371="Mensual",'BASE DE DATOS'!$O371="Semestral"),IF('Tablero Indicadores 3 Trimestre'!$G$3="Tercer Trimestre",OR('BASE DE DATOS'!$O371="Trimestral",'BASE DE DATOS'!$O371="Mensual"),OR('BASE DE DATOS'!$O371="Trimestral",'BASE DE DATOS'!$O371="Mensual",'BASE DE DATOS'!$O371="Semestral",'BASE DE DATOS'!$O371="Anual")))))</f>
        <v>0</v>
      </c>
      <c r="C371" s="13" t="str">
        <f>IF(B371,COUNTIF($B$2:B371,TRUE()),"")</f>
        <v/>
      </c>
    </row>
    <row r="372" spans="1:3" x14ac:dyDescent="0.25">
      <c r="A372" s="13"/>
      <c r="B372" s="13" t="b">
        <f>AND('BASE DE DATOS'!$A372='Tablero Indicadores 3 Trimestre'!$G$2,IF('Tablero Indicadores 3 Trimestre'!$G$3="Primer Trimestre",OR('BASE DE DATOS'!$O372="Trimestral",'BASE DE DATOS'!$O372="Mensual"),IF('Tablero Indicadores 3 Trimestre'!$G$3="Segundo Trimestre",OR('BASE DE DATOS'!$O372="Trimestral",'BASE DE DATOS'!$O372="Mensual",'BASE DE DATOS'!$O372="Semestral"),IF('Tablero Indicadores 3 Trimestre'!$G$3="Tercer Trimestre",OR('BASE DE DATOS'!$O372="Trimestral",'BASE DE DATOS'!$O372="Mensual"),OR('BASE DE DATOS'!$O372="Trimestral",'BASE DE DATOS'!$O372="Mensual",'BASE DE DATOS'!$O372="Semestral",'BASE DE DATOS'!$O372="Anual")))))</f>
        <v>0</v>
      </c>
      <c r="C372" s="13" t="str">
        <f>IF(B372,COUNTIF($B$2:B372,TRUE()),"")</f>
        <v/>
      </c>
    </row>
    <row r="373" spans="1:3" x14ac:dyDescent="0.25">
      <c r="A373" s="13"/>
      <c r="B373" s="13" t="b">
        <f>AND('BASE DE DATOS'!$A373='Tablero Indicadores 3 Trimestre'!$G$2,IF('Tablero Indicadores 3 Trimestre'!$G$3="Primer Trimestre",OR('BASE DE DATOS'!$O373="Trimestral",'BASE DE DATOS'!$O373="Mensual"),IF('Tablero Indicadores 3 Trimestre'!$G$3="Segundo Trimestre",OR('BASE DE DATOS'!$O373="Trimestral",'BASE DE DATOS'!$O373="Mensual",'BASE DE DATOS'!$O373="Semestral"),IF('Tablero Indicadores 3 Trimestre'!$G$3="Tercer Trimestre",OR('BASE DE DATOS'!$O373="Trimestral",'BASE DE DATOS'!$O373="Mensual"),OR('BASE DE DATOS'!$O373="Trimestral",'BASE DE DATOS'!$O373="Mensual",'BASE DE DATOS'!$O373="Semestral",'BASE DE DATOS'!$O373="Anual")))))</f>
        <v>0</v>
      </c>
      <c r="C373" s="13" t="str">
        <f>IF(B373,COUNTIF($B$2:B373,TRUE()),"")</f>
        <v/>
      </c>
    </row>
    <row r="374" spans="1:3" x14ac:dyDescent="0.25">
      <c r="A374" s="13"/>
      <c r="B374" s="13" t="b">
        <f>AND('BASE DE DATOS'!$A374='Tablero Indicadores 3 Trimestre'!$G$2,IF('Tablero Indicadores 3 Trimestre'!$G$3="Primer Trimestre",OR('BASE DE DATOS'!$O374="Trimestral",'BASE DE DATOS'!$O374="Mensual"),IF('Tablero Indicadores 3 Trimestre'!$G$3="Segundo Trimestre",OR('BASE DE DATOS'!$O374="Trimestral",'BASE DE DATOS'!$O374="Mensual",'BASE DE DATOS'!$O374="Semestral"),IF('Tablero Indicadores 3 Trimestre'!$G$3="Tercer Trimestre",OR('BASE DE DATOS'!$O374="Trimestral",'BASE DE DATOS'!$O374="Mensual"),OR('BASE DE DATOS'!$O374="Trimestral",'BASE DE DATOS'!$O374="Mensual",'BASE DE DATOS'!$O374="Semestral",'BASE DE DATOS'!$O374="Anual")))))</f>
        <v>0</v>
      </c>
      <c r="C374" s="13" t="str">
        <f>IF(B374,COUNTIF($B$2:B374,TRUE()),"")</f>
        <v/>
      </c>
    </row>
    <row r="375" spans="1:3" x14ac:dyDescent="0.25">
      <c r="A375" s="13"/>
      <c r="B375" s="13" t="b">
        <f>AND('BASE DE DATOS'!$A375='Tablero Indicadores 3 Trimestre'!$G$2,IF('Tablero Indicadores 3 Trimestre'!$G$3="Primer Trimestre",OR('BASE DE DATOS'!$O375="Trimestral",'BASE DE DATOS'!$O375="Mensual"),IF('Tablero Indicadores 3 Trimestre'!$G$3="Segundo Trimestre",OR('BASE DE DATOS'!$O375="Trimestral",'BASE DE DATOS'!$O375="Mensual",'BASE DE DATOS'!$O375="Semestral"),IF('Tablero Indicadores 3 Trimestre'!$G$3="Tercer Trimestre",OR('BASE DE DATOS'!$O375="Trimestral",'BASE DE DATOS'!$O375="Mensual"),OR('BASE DE DATOS'!$O375="Trimestral",'BASE DE DATOS'!$O375="Mensual",'BASE DE DATOS'!$O375="Semestral",'BASE DE DATOS'!$O375="Anual")))))</f>
        <v>0</v>
      </c>
      <c r="C375" s="13" t="str">
        <f>IF(B375,COUNTIF($B$2:B375,TRUE()),"")</f>
        <v/>
      </c>
    </row>
    <row r="376" spans="1:3" x14ac:dyDescent="0.25">
      <c r="A376" s="13"/>
      <c r="B376" s="13" t="b">
        <f>AND('BASE DE DATOS'!$A376='Tablero Indicadores 3 Trimestre'!$G$2,IF('Tablero Indicadores 3 Trimestre'!$G$3="Primer Trimestre",OR('BASE DE DATOS'!$O376="Trimestral",'BASE DE DATOS'!$O376="Mensual"),IF('Tablero Indicadores 3 Trimestre'!$G$3="Segundo Trimestre",OR('BASE DE DATOS'!$O376="Trimestral",'BASE DE DATOS'!$O376="Mensual",'BASE DE DATOS'!$O376="Semestral"),IF('Tablero Indicadores 3 Trimestre'!$G$3="Tercer Trimestre",OR('BASE DE DATOS'!$O376="Trimestral",'BASE DE DATOS'!$O376="Mensual"),OR('BASE DE DATOS'!$O376="Trimestral",'BASE DE DATOS'!$O376="Mensual",'BASE DE DATOS'!$O376="Semestral",'BASE DE DATOS'!$O376="Anual")))))</f>
        <v>0</v>
      </c>
      <c r="C376" s="13" t="str">
        <f>IF(B376,COUNTIF($B$2:B376,TRUE()),"")</f>
        <v/>
      </c>
    </row>
    <row r="377" spans="1:3" x14ac:dyDescent="0.25">
      <c r="A377" s="13"/>
      <c r="B377" s="13" t="b">
        <f>AND('BASE DE DATOS'!$A377='Tablero Indicadores 3 Trimestre'!$G$2,IF('Tablero Indicadores 3 Trimestre'!$G$3="Primer Trimestre",OR('BASE DE DATOS'!$O377="Trimestral",'BASE DE DATOS'!$O377="Mensual"),IF('Tablero Indicadores 3 Trimestre'!$G$3="Segundo Trimestre",OR('BASE DE DATOS'!$O377="Trimestral",'BASE DE DATOS'!$O377="Mensual",'BASE DE DATOS'!$O377="Semestral"),IF('Tablero Indicadores 3 Trimestre'!$G$3="Tercer Trimestre",OR('BASE DE DATOS'!$O377="Trimestral",'BASE DE DATOS'!$O377="Mensual"),OR('BASE DE DATOS'!$O377="Trimestral",'BASE DE DATOS'!$O377="Mensual",'BASE DE DATOS'!$O377="Semestral",'BASE DE DATOS'!$O377="Anual")))))</f>
        <v>0</v>
      </c>
      <c r="C377" s="13" t="str">
        <f>IF(B377,COUNTIF($B$2:B377,TRUE()),"")</f>
        <v/>
      </c>
    </row>
    <row r="378" spans="1:3" x14ac:dyDescent="0.25">
      <c r="A378" s="13"/>
      <c r="B378" s="13" t="b">
        <f>AND('BASE DE DATOS'!$A378='Tablero Indicadores 3 Trimestre'!$G$2,IF('Tablero Indicadores 3 Trimestre'!$G$3="Primer Trimestre",OR('BASE DE DATOS'!$O378="Trimestral",'BASE DE DATOS'!$O378="Mensual"),IF('Tablero Indicadores 3 Trimestre'!$G$3="Segundo Trimestre",OR('BASE DE DATOS'!$O378="Trimestral",'BASE DE DATOS'!$O378="Mensual",'BASE DE DATOS'!$O378="Semestral"),IF('Tablero Indicadores 3 Trimestre'!$G$3="Tercer Trimestre",OR('BASE DE DATOS'!$O378="Trimestral",'BASE DE DATOS'!$O378="Mensual"),OR('BASE DE DATOS'!$O378="Trimestral",'BASE DE DATOS'!$O378="Mensual",'BASE DE DATOS'!$O378="Semestral",'BASE DE DATOS'!$O378="Anual")))))</f>
        <v>0</v>
      </c>
      <c r="C378" s="13" t="str">
        <f>IF(B378,COUNTIF($B$2:B378,TRUE()),"")</f>
        <v/>
      </c>
    </row>
    <row r="379" spans="1:3" x14ac:dyDescent="0.25">
      <c r="A379" s="13"/>
      <c r="B379" s="13" t="b">
        <f>AND('BASE DE DATOS'!$A379='Tablero Indicadores 3 Trimestre'!$G$2,IF('Tablero Indicadores 3 Trimestre'!$G$3="Primer Trimestre",OR('BASE DE DATOS'!$O379="Trimestral",'BASE DE DATOS'!$O379="Mensual"),IF('Tablero Indicadores 3 Trimestre'!$G$3="Segundo Trimestre",OR('BASE DE DATOS'!$O379="Trimestral",'BASE DE DATOS'!$O379="Mensual",'BASE DE DATOS'!$O379="Semestral"),IF('Tablero Indicadores 3 Trimestre'!$G$3="Tercer Trimestre",OR('BASE DE DATOS'!$O379="Trimestral",'BASE DE DATOS'!$O379="Mensual"),OR('BASE DE DATOS'!$O379="Trimestral",'BASE DE DATOS'!$O379="Mensual",'BASE DE DATOS'!$O379="Semestral",'BASE DE DATOS'!$O379="Anual")))))</f>
        <v>0</v>
      </c>
      <c r="C379" s="13" t="str">
        <f>IF(B379,COUNTIF($B$2:B379,TRUE()),"")</f>
        <v/>
      </c>
    </row>
    <row r="380" spans="1:3" x14ac:dyDescent="0.25">
      <c r="A380" s="13"/>
      <c r="B380" s="13" t="b">
        <f>AND('BASE DE DATOS'!$A380='Tablero Indicadores 3 Trimestre'!$G$2,IF('Tablero Indicadores 3 Trimestre'!$G$3="Primer Trimestre",OR('BASE DE DATOS'!$O380="Trimestral",'BASE DE DATOS'!$O380="Mensual"),IF('Tablero Indicadores 3 Trimestre'!$G$3="Segundo Trimestre",OR('BASE DE DATOS'!$O380="Trimestral",'BASE DE DATOS'!$O380="Mensual",'BASE DE DATOS'!$O380="Semestral"),IF('Tablero Indicadores 3 Trimestre'!$G$3="Tercer Trimestre",OR('BASE DE DATOS'!$O380="Trimestral",'BASE DE DATOS'!$O380="Mensual"),OR('BASE DE DATOS'!$O380="Trimestral",'BASE DE DATOS'!$O380="Mensual",'BASE DE DATOS'!$O380="Semestral",'BASE DE DATOS'!$O380="Anual")))))</f>
        <v>0</v>
      </c>
      <c r="C380" s="13" t="str">
        <f>IF(B380,COUNTIF($B$2:B380,TRUE()),"")</f>
        <v/>
      </c>
    </row>
    <row r="381" spans="1:3" x14ac:dyDescent="0.25">
      <c r="A381" s="13"/>
      <c r="B381" s="13" t="b">
        <f>AND('BASE DE DATOS'!$A381='Tablero Indicadores 3 Trimestre'!$G$2,IF('Tablero Indicadores 3 Trimestre'!$G$3="Primer Trimestre",OR('BASE DE DATOS'!$O381="Trimestral",'BASE DE DATOS'!$O381="Mensual"),IF('Tablero Indicadores 3 Trimestre'!$G$3="Segundo Trimestre",OR('BASE DE DATOS'!$O381="Trimestral",'BASE DE DATOS'!$O381="Mensual",'BASE DE DATOS'!$O381="Semestral"),IF('Tablero Indicadores 3 Trimestre'!$G$3="Tercer Trimestre",OR('BASE DE DATOS'!$O381="Trimestral",'BASE DE DATOS'!$O381="Mensual"),OR('BASE DE DATOS'!$O381="Trimestral",'BASE DE DATOS'!$O381="Mensual",'BASE DE DATOS'!$O381="Semestral",'BASE DE DATOS'!$O381="Anual")))))</f>
        <v>0</v>
      </c>
      <c r="C381" s="13" t="str">
        <f>IF(B381,COUNTIF($B$2:B381,TRUE()),"")</f>
        <v/>
      </c>
    </row>
    <row r="382" spans="1:3" x14ac:dyDescent="0.25">
      <c r="A382" s="13"/>
      <c r="B382" s="13" t="b">
        <f>AND('BASE DE DATOS'!$A382='Tablero Indicadores 3 Trimestre'!$G$2,IF('Tablero Indicadores 3 Trimestre'!$G$3="Primer Trimestre",OR('BASE DE DATOS'!$O382="Trimestral",'BASE DE DATOS'!$O382="Mensual"),IF('Tablero Indicadores 3 Trimestre'!$G$3="Segundo Trimestre",OR('BASE DE DATOS'!$O382="Trimestral",'BASE DE DATOS'!$O382="Mensual",'BASE DE DATOS'!$O382="Semestral"),IF('Tablero Indicadores 3 Trimestre'!$G$3="Tercer Trimestre",OR('BASE DE DATOS'!$O382="Trimestral",'BASE DE DATOS'!$O382="Mensual"),OR('BASE DE DATOS'!$O382="Trimestral",'BASE DE DATOS'!$O382="Mensual",'BASE DE DATOS'!$O382="Semestral",'BASE DE DATOS'!$O382="Anual")))))</f>
        <v>0</v>
      </c>
      <c r="C382" s="13" t="str">
        <f>IF(B382,COUNTIF($B$2:B382,TRUE()),"")</f>
        <v/>
      </c>
    </row>
    <row r="383" spans="1:3" x14ac:dyDescent="0.25">
      <c r="A383" s="13"/>
      <c r="B383" s="13" t="b">
        <f>AND('BASE DE DATOS'!$A383='Tablero Indicadores 3 Trimestre'!$G$2,IF('Tablero Indicadores 3 Trimestre'!$G$3="Primer Trimestre",OR('BASE DE DATOS'!$O383="Trimestral",'BASE DE DATOS'!$O383="Mensual"),IF('Tablero Indicadores 3 Trimestre'!$G$3="Segundo Trimestre",OR('BASE DE DATOS'!$O383="Trimestral",'BASE DE DATOS'!$O383="Mensual",'BASE DE DATOS'!$O383="Semestral"),IF('Tablero Indicadores 3 Trimestre'!$G$3="Tercer Trimestre",OR('BASE DE DATOS'!$O383="Trimestral",'BASE DE DATOS'!$O383="Mensual"),OR('BASE DE DATOS'!$O383="Trimestral",'BASE DE DATOS'!$O383="Mensual",'BASE DE DATOS'!$O383="Semestral",'BASE DE DATOS'!$O383="Anual")))))</f>
        <v>0</v>
      </c>
      <c r="C383" s="13" t="str">
        <f>IF(B383,COUNTIF($B$2:B383,TRUE()),"")</f>
        <v/>
      </c>
    </row>
    <row r="384" spans="1:3" x14ac:dyDescent="0.25">
      <c r="A384" s="13"/>
      <c r="B384" s="13" t="b">
        <f>AND('BASE DE DATOS'!$A384='Tablero Indicadores 3 Trimestre'!$G$2,IF('Tablero Indicadores 3 Trimestre'!$G$3="Primer Trimestre",OR('BASE DE DATOS'!$O384="Trimestral",'BASE DE DATOS'!$O384="Mensual"),IF('Tablero Indicadores 3 Trimestre'!$G$3="Segundo Trimestre",OR('BASE DE DATOS'!$O384="Trimestral",'BASE DE DATOS'!$O384="Mensual",'BASE DE DATOS'!$O384="Semestral"),IF('Tablero Indicadores 3 Trimestre'!$G$3="Tercer Trimestre",OR('BASE DE DATOS'!$O384="Trimestral",'BASE DE DATOS'!$O384="Mensual"),OR('BASE DE DATOS'!$O384="Trimestral",'BASE DE DATOS'!$O384="Mensual",'BASE DE DATOS'!$O384="Semestral",'BASE DE DATOS'!$O384="Anual")))))</f>
        <v>0</v>
      </c>
      <c r="C384" s="13" t="str">
        <f>IF(B384,COUNTIF($B$2:B384,TRUE()),"")</f>
        <v/>
      </c>
    </row>
    <row r="385" spans="1:3" x14ac:dyDescent="0.25">
      <c r="A385" s="13"/>
      <c r="B385" s="13" t="b">
        <f>AND('BASE DE DATOS'!$A385='Tablero Indicadores 3 Trimestre'!$G$2,IF('Tablero Indicadores 3 Trimestre'!$G$3="Primer Trimestre",OR('BASE DE DATOS'!$O385="Trimestral",'BASE DE DATOS'!$O385="Mensual"),IF('Tablero Indicadores 3 Trimestre'!$G$3="Segundo Trimestre",OR('BASE DE DATOS'!$O385="Trimestral",'BASE DE DATOS'!$O385="Mensual",'BASE DE DATOS'!$O385="Semestral"),IF('Tablero Indicadores 3 Trimestre'!$G$3="Tercer Trimestre",OR('BASE DE DATOS'!$O385="Trimestral",'BASE DE DATOS'!$O385="Mensual"),OR('BASE DE DATOS'!$O385="Trimestral",'BASE DE DATOS'!$O385="Mensual",'BASE DE DATOS'!$O385="Semestral",'BASE DE DATOS'!$O385="Anual")))))</f>
        <v>0</v>
      </c>
      <c r="C385" s="13" t="str">
        <f>IF(B385,COUNTIF($B$2:B385,TRUE()),"")</f>
        <v/>
      </c>
    </row>
    <row r="386" spans="1:3" x14ac:dyDescent="0.25">
      <c r="A386" s="13"/>
      <c r="B386" s="13" t="b">
        <f>AND('BASE DE DATOS'!$A386='Tablero Indicadores 3 Trimestre'!$G$2,IF('Tablero Indicadores 3 Trimestre'!$G$3="Primer Trimestre",OR('BASE DE DATOS'!$O386="Trimestral",'BASE DE DATOS'!$O386="Mensual"),IF('Tablero Indicadores 3 Trimestre'!$G$3="Segundo Trimestre",OR('BASE DE DATOS'!$O386="Trimestral",'BASE DE DATOS'!$O386="Mensual",'BASE DE DATOS'!$O386="Semestral"),IF('Tablero Indicadores 3 Trimestre'!$G$3="Tercer Trimestre",OR('BASE DE DATOS'!$O386="Trimestral",'BASE DE DATOS'!$O386="Mensual"),OR('BASE DE DATOS'!$O386="Trimestral",'BASE DE DATOS'!$O386="Mensual",'BASE DE DATOS'!$O386="Semestral",'BASE DE DATOS'!$O386="Anual")))))</f>
        <v>0</v>
      </c>
      <c r="C386" s="13" t="str">
        <f>IF(B386,COUNTIF($B$2:B386,TRUE()),"")</f>
        <v/>
      </c>
    </row>
    <row r="387" spans="1:3" x14ac:dyDescent="0.25">
      <c r="A387" s="13"/>
      <c r="B387" s="13" t="b">
        <f>AND('BASE DE DATOS'!$A387='Tablero Indicadores 3 Trimestre'!$G$2,IF('Tablero Indicadores 3 Trimestre'!$G$3="Primer Trimestre",OR('BASE DE DATOS'!$O387="Trimestral",'BASE DE DATOS'!$O387="Mensual"),IF('Tablero Indicadores 3 Trimestre'!$G$3="Segundo Trimestre",OR('BASE DE DATOS'!$O387="Trimestral",'BASE DE DATOS'!$O387="Mensual",'BASE DE DATOS'!$O387="Semestral"),IF('Tablero Indicadores 3 Trimestre'!$G$3="Tercer Trimestre",OR('BASE DE DATOS'!$O387="Trimestral",'BASE DE DATOS'!$O387="Mensual"),OR('BASE DE DATOS'!$O387="Trimestral",'BASE DE DATOS'!$O387="Mensual",'BASE DE DATOS'!$O387="Semestral",'BASE DE DATOS'!$O387="Anual")))))</f>
        <v>0</v>
      </c>
      <c r="C387" s="13" t="str">
        <f>IF(B387,COUNTIF($B$2:B387,TRUE()),"")</f>
        <v/>
      </c>
    </row>
    <row r="388" spans="1:3" x14ac:dyDescent="0.25">
      <c r="A388" s="13"/>
      <c r="B388" s="13" t="b">
        <f>AND('BASE DE DATOS'!$A388='Tablero Indicadores 3 Trimestre'!$G$2,IF('Tablero Indicadores 3 Trimestre'!$G$3="Primer Trimestre",OR('BASE DE DATOS'!$O388="Trimestral",'BASE DE DATOS'!$O388="Mensual"),IF('Tablero Indicadores 3 Trimestre'!$G$3="Segundo Trimestre",OR('BASE DE DATOS'!$O388="Trimestral",'BASE DE DATOS'!$O388="Mensual",'BASE DE DATOS'!$O388="Semestral"),IF('Tablero Indicadores 3 Trimestre'!$G$3="Tercer Trimestre",OR('BASE DE DATOS'!$O388="Trimestral",'BASE DE DATOS'!$O388="Mensual"),OR('BASE DE DATOS'!$O388="Trimestral",'BASE DE DATOS'!$O388="Mensual",'BASE DE DATOS'!$O388="Semestral",'BASE DE DATOS'!$O388="Anual")))))</f>
        <v>0</v>
      </c>
      <c r="C388" s="13" t="str">
        <f>IF(B388,COUNTIF($B$2:B388,TRUE()),"")</f>
        <v/>
      </c>
    </row>
    <row r="389" spans="1:3" x14ac:dyDescent="0.25">
      <c r="A389" s="13"/>
      <c r="B389" s="13" t="b">
        <f>AND('BASE DE DATOS'!$A389='Tablero Indicadores 3 Trimestre'!$G$2,IF('Tablero Indicadores 3 Trimestre'!$G$3="Primer Trimestre",OR('BASE DE DATOS'!$O389="Trimestral",'BASE DE DATOS'!$O389="Mensual"),IF('Tablero Indicadores 3 Trimestre'!$G$3="Segundo Trimestre",OR('BASE DE DATOS'!$O389="Trimestral",'BASE DE DATOS'!$O389="Mensual",'BASE DE DATOS'!$O389="Semestral"),IF('Tablero Indicadores 3 Trimestre'!$G$3="Tercer Trimestre",OR('BASE DE DATOS'!$O389="Trimestral",'BASE DE DATOS'!$O389="Mensual"),OR('BASE DE DATOS'!$O389="Trimestral",'BASE DE DATOS'!$O389="Mensual",'BASE DE DATOS'!$O389="Semestral",'BASE DE DATOS'!$O389="Anual")))))</f>
        <v>0</v>
      </c>
      <c r="C389" s="13" t="str">
        <f>IF(B389,COUNTIF($B$2:B389,TRUE()),"")</f>
        <v/>
      </c>
    </row>
    <row r="390" spans="1:3" x14ac:dyDescent="0.25">
      <c r="A390" s="13"/>
      <c r="B390" s="13" t="b">
        <f>AND('BASE DE DATOS'!$A390='Tablero Indicadores 3 Trimestre'!$G$2,IF('Tablero Indicadores 3 Trimestre'!$G$3="Primer Trimestre",OR('BASE DE DATOS'!$O390="Trimestral",'BASE DE DATOS'!$O390="Mensual"),IF('Tablero Indicadores 3 Trimestre'!$G$3="Segundo Trimestre",OR('BASE DE DATOS'!$O390="Trimestral",'BASE DE DATOS'!$O390="Mensual",'BASE DE DATOS'!$O390="Semestral"),IF('Tablero Indicadores 3 Trimestre'!$G$3="Tercer Trimestre",OR('BASE DE DATOS'!$O390="Trimestral",'BASE DE DATOS'!$O390="Mensual"),OR('BASE DE DATOS'!$O390="Trimestral",'BASE DE DATOS'!$O390="Mensual",'BASE DE DATOS'!$O390="Semestral",'BASE DE DATOS'!$O390="Anual")))))</f>
        <v>0</v>
      </c>
      <c r="C390" s="13" t="str">
        <f>IF(B390,COUNTIF($B$2:B390,TRUE()),"")</f>
        <v/>
      </c>
    </row>
    <row r="391" spans="1:3" x14ac:dyDescent="0.25">
      <c r="A391" s="13"/>
      <c r="B391" s="13" t="b">
        <f>AND('BASE DE DATOS'!$A391='Tablero Indicadores 3 Trimestre'!$G$2,IF('Tablero Indicadores 3 Trimestre'!$G$3="Primer Trimestre",OR('BASE DE DATOS'!$O391="Trimestral",'BASE DE DATOS'!$O391="Mensual"),IF('Tablero Indicadores 3 Trimestre'!$G$3="Segundo Trimestre",OR('BASE DE DATOS'!$O391="Trimestral",'BASE DE DATOS'!$O391="Mensual",'BASE DE DATOS'!$O391="Semestral"),IF('Tablero Indicadores 3 Trimestre'!$G$3="Tercer Trimestre",OR('BASE DE DATOS'!$O391="Trimestral",'BASE DE DATOS'!$O391="Mensual"),OR('BASE DE DATOS'!$O391="Trimestral",'BASE DE DATOS'!$O391="Mensual",'BASE DE DATOS'!$O391="Semestral",'BASE DE DATOS'!$O391="Anual")))))</f>
        <v>0</v>
      </c>
      <c r="C391" s="13" t="str">
        <f>IF(B391,COUNTIF($B$2:B391,TRUE()),"")</f>
        <v/>
      </c>
    </row>
    <row r="392" spans="1:3" x14ac:dyDescent="0.25">
      <c r="A392" s="13"/>
      <c r="B392" s="13" t="b">
        <f>AND('BASE DE DATOS'!$A392='Tablero Indicadores 3 Trimestre'!$G$2,IF('Tablero Indicadores 3 Trimestre'!$G$3="Primer Trimestre",OR('BASE DE DATOS'!$O392="Trimestral",'BASE DE DATOS'!$O392="Mensual"),IF('Tablero Indicadores 3 Trimestre'!$G$3="Segundo Trimestre",OR('BASE DE DATOS'!$O392="Trimestral",'BASE DE DATOS'!$O392="Mensual",'BASE DE DATOS'!$O392="Semestral"),IF('Tablero Indicadores 3 Trimestre'!$G$3="Tercer Trimestre",OR('BASE DE DATOS'!$O392="Trimestral",'BASE DE DATOS'!$O392="Mensual"),OR('BASE DE DATOS'!$O392="Trimestral",'BASE DE DATOS'!$O392="Mensual",'BASE DE DATOS'!$O392="Semestral",'BASE DE DATOS'!$O392="Anual")))))</f>
        <v>0</v>
      </c>
      <c r="C392" s="13" t="str">
        <f>IF(B392,COUNTIF($B$2:B392,TRUE()),"")</f>
        <v/>
      </c>
    </row>
    <row r="393" spans="1:3" x14ac:dyDescent="0.25">
      <c r="A393" s="13"/>
      <c r="B393" s="13" t="b">
        <f>AND('BASE DE DATOS'!$A393='Tablero Indicadores 3 Trimestre'!$G$2,IF('Tablero Indicadores 3 Trimestre'!$G$3="Primer Trimestre",OR('BASE DE DATOS'!$O393="Trimestral",'BASE DE DATOS'!$O393="Mensual"),IF('Tablero Indicadores 3 Trimestre'!$G$3="Segundo Trimestre",OR('BASE DE DATOS'!$O393="Trimestral",'BASE DE DATOS'!$O393="Mensual",'BASE DE DATOS'!$O393="Semestral"),IF('Tablero Indicadores 3 Trimestre'!$G$3="Tercer Trimestre",OR('BASE DE DATOS'!$O393="Trimestral",'BASE DE DATOS'!$O393="Mensual"),OR('BASE DE DATOS'!$O393="Trimestral",'BASE DE DATOS'!$O393="Mensual",'BASE DE DATOS'!$O393="Semestral",'BASE DE DATOS'!$O393="Anual")))))</f>
        <v>0</v>
      </c>
      <c r="C393" s="13" t="str">
        <f>IF(B393,COUNTIF($B$2:B393,TRUE()),"")</f>
        <v/>
      </c>
    </row>
    <row r="394" spans="1:3" x14ac:dyDescent="0.25">
      <c r="A394" s="13"/>
      <c r="B394" s="13" t="b">
        <f>AND('BASE DE DATOS'!$A394='Tablero Indicadores 3 Trimestre'!$G$2,IF('Tablero Indicadores 3 Trimestre'!$G$3="Primer Trimestre",OR('BASE DE DATOS'!$O394="Trimestral",'BASE DE DATOS'!$O394="Mensual"),IF('Tablero Indicadores 3 Trimestre'!$G$3="Segundo Trimestre",OR('BASE DE DATOS'!$O394="Trimestral",'BASE DE DATOS'!$O394="Mensual",'BASE DE DATOS'!$O394="Semestral"),IF('Tablero Indicadores 3 Trimestre'!$G$3="Tercer Trimestre",OR('BASE DE DATOS'!$O394="Trimestral",'BASE DE DATOS'!$O394="Mensual"),OR('BASE DE DATOS'!$O394="Trimestral",'BASE DE DATOS'!$O394="Mensual",'BASE DE DATOS'!$O394="Semestral",'BASE DE DATOS'!$O394="Anual")))))</f>
        <v>0</v>
      </c>
      <c r="C394" s="13" t="str">
        <f>IF(B394,COUNTIF($B$2:B394,TRUE()),"")</f>
        <v/>
      </c>
    </row>
    <row r="395" spans="1:3" x14ac:dyDescent="0.25">
      <c r="A395" s="13"/>
      <c r="B395" s="13" t="b">
        <f>AND('BASE DE DATOS'!$A395='Tablero Indicadores 3 Trimestre'!$G$2,IF('Tablero Indicadores 3 Trimestre'!$G$3="Primer Trimestre",OR('BASE DE DATOS'!$O395="Trimestral",'BASE DE DATOS'!$O395="Mensual"),IF('Tablero Indicadores 3 Trimestre'!$G$3="Segundo Trimestre",OR('BASE DE DATOS'!$O395="Trimestral",'BASE DE DATOS'!$O395="Mensual",'BASE DE DATOS'!$O395="Semestral"),IF('Tablero Indicadores 3 Trimestre'!$G$3="Tercer Trimestre",OR('BASE DE DATOS'!$O395="Trimestral",'BASE DE DATOS'!$O395="Mensual"),OR('BASE DE DATOS'!$O395="Trimestral",'BASE DE DATOS'!$O395="Mensual",'BASE DE DATOS'!$O395="Semestral",'BASE DE DATOS'!$O395="Anual")))))</f>
        <v>0</v>
      </c>
      <c r="C395" s="13" t="str">
        <f>IF(B395,COUNTIF($B$2:B395,TRUE()),"")</f>
        <v/>
      </c>
    </row>
    <row r="396" spans="1:3" x14ac:dyDescent="0.25">
      <c r="A396" s="13"/>
      <c r="B396" s="13" t="b">
        <f>AND('BASE DE DATOS'!$A396='Tablero Indicadores 3 Trimestre'!$G$2,IF('Tablero Indicadores 3 Trimestre'!$G$3="Primer Trimestre",OR('BASE DE DATOS'!$O396="Trimestral",'BASE DE DATOS'!$O396="Mensual"),IF('Tablero Indicadores 3 Trimestre'!$G$3="Segundo Trimestre",OR('BASE DE DATOS'!$O396="Trimestral",'BASE DE DATOS'!$O396="Mensual",'BASE DE DATOS'!$O396="Semestral"),IF('Tablero Indicadores 3 Trimestre'!$G$3="Tercer Trimestre",OR('BASE DE DATOS'!$O396="Trimestral",'BASE DE DATOS'!$O396="Mensual"),OR('BASE DE DATOS'!$O396="Trimestral",'BASE DE DATOS'!$O396="Mensual",'BASE DE DATOS'!$O396="Semestral",'BASE DE DATOS'!$O396="Anual")))))</f>
        <v>0</v>
      </c>
      <c r="C396" s="13" t="str">
        <f>IF(B396,COUNTIF($B$2:B396,TRUE()),"")</f>
        <v/>
      </c>
    </row>
    <row r="397" spans="1:3" x14ac:dyDescent="0.25">
      <c r="A397" s="13"/>
      <c r="B397" s="13" t="b">
        <f>AND('BASE DE DATOS'!$A397='Tablero Indicadores 3 Trimestre'!$G$2,IF('Tablero Indicadores 3 Trimestre'!$G$3="Primer Trimestre",OR('BASE DE DATOS'!$O397="Trimestral",'BASE DE DATOS'!$O397="Mensual"),IF('Tablero Indicadores 3 Trimestre'!$G$3="Segundo Trimestre",OR('BASE DE DATOS'!$O397="Trimestral",'BASE DE DATOS'!$O397="Mensual",'BASE DE DATOS'!$O397="Semestral"),IF('Tablero Indicadores 3 Trimestre'!$G$3="Tercer Trimestre",OR('BASE DE DATOS'!$O397="Trimestral",'BASE DE DATOS'!$O397="Mensual"),OR('BASE DE DATOS'!$O397="Trimestral",'BASE DE DATOS'!$O397="Mensual",'BASE DE DATOS'!$O397="Semestral",'BASE DE DATOS'!$O397="Anual")))))</f>
        <v>0</v>
      </c>
      <c r="C397" s="13" t="str">
        <f>IF(B397,COUNTIF($B$2:B397,TRUE()),"")</f>
        <v/>
      </c>
    </row>
    <row r="398" spans="1:3" x14ac:dyDescent="0.25">
      <c r="A398" s="13"/>
      <c r="B398" s="13" t="b">
        <f>AND('BASE DE DATOS'!$A398='Tablero Indicadores 3 Trimestre'!$G$2,IF('Tablero Indicadores 3 Trimestre'!$G$3="Primer Trimestre",OR('BASE DE DATOS'!$O398="Trimestral",'BASE DE DATOS'!$O398="Mensual"),IF('Tablero Indicadores 3 Trimestre'!$G$3="Segundo Trimestre",OR('BASE DE DATOS'!$O398="Trimestral",'BASE DE DATOS'!$O398="Mensual",'BASE DE DATOS'!$O398="Semestral"),IF('Tablero Indicadores 3 Trimestre'!$G$3="Tercer Trimestre",OR('BASE DE DATOS'!$O398="Trimestral",'BASE DE DATOS'!$O398="Mensual"),OR('BASE DE DATOS'!$O398="Trimestral",'BASE DE DATOS'!$O398="Mensual",'BASE DE DATOS'!$O398="Semestral",'BASE DE DATOS'!$O398="Anual")))))</f>
        <v>0</v>
      </c>
      <c r="C398" s="13" t="str">
        <f>IF(B398,COUNTIF($B$2:B398,TRUE()),"")</f>
        <v/>
      </c>
    </row>
    <row r="399" spans="1:3" x14ac:dyDescent="0.25">
      <c r="A399" s="13"/>
      <c r="B399" s="13" t="b">
        <f>AND('BASE DE DATOS'!$A399='Tablero Indicadores 3 Trimestre'!$G$2,IF('Tablero Indicadores 3 Trimestre'!$G$3="Primer Trimestre",OR('BASE DE DATOS'!$O399="Trimestral",'BASE DE DATOS'!$O399="Mensual"),IF('Tablero Indicadores 3 Trimestre'!$G$3="Segundo Trimestre",OR('BASE DE DATOS'!$O399="Trimestral",'BASE DE DATOS'!$O399="Mensual",'BASE DE DATOS'!$O399="Semestral"),IF('Tablero Indicadores 3 Trimestre'!$G$3="Tercer Trimestre",OR('BASE DE DATOS'!$O399="Trimestral",'BASE DE DATOS'!$O399="Mensual"),OR('BASE DE DATOS'!$O399="Trimestral",'BASE DE DATOS'!$O399="Mensual",'BASE DE DATOS'!$O399="Semestral",'BASE DE DATOS'!$O399="Anual")))))</f>
        <v>0</v>
      </c>
      <c r="C399" s="13" t="str">
        <f>IF(B399,COUNTIF($B$2:B399,TRUE()),"")</f>
        <v/>
      </c>
    </row>
    <row r="400" spans="1:3" x14ac:dyDescent="0.25">
      <c r="A400" s="13"/>
      <c r="B400" s="13" t="b">
        <f>AND('BASE DE DATOS'!$A400='Tablero Indicadores 3 Trimestre'!$G$2,IF('Tablero Indicadores 3 Trimestre'!$G$3="Primer Trimestre",OR('BASE DE DATOS'!$O400="Trimestral",'BASE DE DATOS'!$O400="Mensual"),IF('Tablero Indicadores 3 Trimestre'!$G$3="Segundo Trimestre",OR('BASE DE DATOS'!$O400="Trimestral",'BASE DE DATOS'!$O400="Mensual",'BASE DE DATOS'!$O400="Semestral"),IF('Tablero Indicadores 3 Trimestre'!$G$3="Tercer Trimestre",OR('BASE DE DATOS'!$O400="Trimestral",'BASE DE DATOS'!$O400="Mensual"),OR('BASE DE DATOS'!$O400="Trimestral",'BASE DE DATOS'!$O400="Mensual",'BASE DE DATOS'!$O400="Semestral",'BASE DE DATOS'!$O400="Anual")))))</f>
        <v>0</v>
      </c>
      <c r="C400" s="13" t="str">
        <f>IF(B400,COUNTIF($B$2:B400,TRUE()),"")</f>
        <v/>
      </c>
    </row>
    <row r="401" spans="1:3" x14ac:dyDescent="0.25">
      <c r="A401" s="13"/>
      <c r="B401" s="13" t="b">
        <f>AND('BASE DE DATOS'!$A401='Tablero Indicadores 3 Trimestre'!$G$2,IF('Tablero Indicadores 3 Trimestre'!$G$3="Primer Trimestre",OR('BASE DE DATOS'!$O401="Trimestral",'BASE DE DATOS'!$O401="Mensual"),IF('Tablero Indicadores 3 Trimestre'!$G$3="Segundo Trimestre",OR('BASE DE DATOS'!$O401="Trimestral",'BASE DE DATOS'!$O401="Mensual",'BASE DE DATOS'!$O401="Semestral"),IF('Tablero Indicadores 3 Trimestre'!$G$3="Tercer Trimestre",OR('BASE DE DATOS'!$O401="Trimestral",'BASE DE DATOS'!$O401="Mensual"),OR('BASE DE DATOS'!$O401="Trimestral",'BASE DE DATOS'!$O401="Mensual",'BASE DE DATOS'!$O401="Semestral",'BASE DE DATOS'!$O401="Anual")))))</f>
        <v>0</v>
      </c>
      <c r="C401" s="13" t="str">
        <f>IF(B401,COUNTIF($B$2:B401,TRUE()),"")</f>
        <v/>
      </c>
    </row>
    <row r="402" spans="1:3" x14ac:dyDescent="0.25">
      <c r="A402" s="13"/>
      <c r="B402" s="13" t="b">
        <f>AND('BASE DE DATOS'!$A402='Tablero Indicadores 3 Trimestre'!$G$2,IF('Tablero Indicadores 3 Trimestre'!$G$3="Primer Trimestre",OR('BASE DE DATOS'!$O402="Trimestral",'BASE DE DATOS'!$O402="Mensual"),IF('Tablero Indicadores 3 Trimestre'!$G$3="Segundo Trimestre",OR('BASE DE DATOS'!$O402="Trimestral",'BASE DE DATOS'!$O402="Mensual",'BASE DE DATOS'!$O402="Semestral"),IF('Tablero Indicadores 3 Trimestre'!$G$3="Tercer Trimestre",OR('BASE DE DATOS'!$O402="Trimestral",'BASE DE DATOS'!$O402="Mensual"),OR('BASE DE DATOS'!$O402="Trimestral",'BASE DE DATOS'!$O402="Mensual",'BASE DE DATOS'!$O402="Semestral",'BASE DE DATOS'!$O402="Anual")))))</f>
        <v>0</v>
      </c>
      <c r="C402" s="13" t="str">
        <f>IF(B402,COUNTIF($B$2:B402,TRUE()),"")</f>
        <v/>
      </c>
    </row>
    <row r="403" spans="1:3" x14ac:dyDescent="0.25">
      <c r="A403" s="13"/>
      <c r="B403" s="13" t="b">
        <f>AND('BASE DE DATOS'!$A403='Tablero Indicadores 3 Trimestre'!$G$2,IF('Tablero Indicadores 3 Trimestre'!$G$3="Primer Trimestre",OR('BASE DE DATOS'!$O403="Trimestral",'BASE DE DATOS'!$O403="Mensual"),IF('Tablero Indicadores 3 Trimestre'!$G$3="Segundo Trimestre",OR('BASE DE DATOS'!$O403="Trimestral",'BASE DE DATOS'!$O403="Mensual",'BASE DE DATOS'!$O403="Semestral"),IF('Tablero Indicadores 3 Trimestre'!$G$3="Tercer Trimestre",OR('BASE DE DATOS'!$O403="Trimestral",'BASE DE DATOS'!$O403="Mensual"),OR('BASE DE DATOS'!$O403="Trimestral",'BASE DE DATOS'!$O403="Mensual",'BASE DE DATOS'!$O403="Semestral",'BASE DE DATOS'!$O403="Anual")))))</f>
        <v>0</v>
      </c>
      <c r="C403" s="13" t="str">
        <f>IF(B403,COUNTIF($B$2:B403,TRUE()),"")</f>
        <v/>
      </c>
    </row>
    <row r="404" spans="1:3" x14ac:dyDescent="0.25">
      <c r="A404" s="13"/>
      <c r="B404" s="13" t="b">
        <f>AND('BASE DE DATOS'!$A404='Tablero Indicadores 3 Trimestre'!$G$2,IF('Tablero Indicadores 3 Trimestre'!$G$3="Primer Trimestre",OR('BASE DE DATOS'!$O404="Trimestral",'BASE DE DATOS'!$O404="Mensual"),IF('Tablero Indicadores 3 Trimestre'!$G$3="Segundo Trimestre",OR('BASE DE DATOS'!$O404="Trimestral",'BASE DE DATOS'!$O404="Mensual",'BASE DE DATOS'!$O404="Semestral"),IF('Tablero Indicadores 3 Trimestre'!$G$3="Tercer Trimestre",OR('BASE DE DATOS'!$O404="Trimestral",'BASE DE DATOS'!$O404="Mensual"),OR('BASE DE DATOS'!$O404="Trimestral",'BASE DE DATOS'!$O404="Mensual",'BASE DE DATOS'!$O404="Semestral",'BASE DE DATOS'!$O404="Anual")))))</f>
        <v>0</v>
      </c>
      <c r="C404" s="13" t="str">
        <f>IF(B404,COUNTIF($B$2:B404,TRUE()),"")</f>
        <v/>
      </c>
    </row>
    <row r="405" spans="1:3" x14ac:dyDescent="0.25">
      <c r="A405" s="13"/>
      <c r="B405" s="13" t="b">
        <f>AND('BASE DE DATOS'!$A405='Tablero Indicadores 3 Trimestre'!$G$2,IF('Tablero Indicadores 3 Trimestre'!$G$3="Primer Trimestre",OR('BASE DE DATOS'!$O405="Trimestral",'BASE DE DATOS'!$O405="Mensual"),IF('Tablero Indicadores 3 Trimestre'!$G$3="Segundo Trimestre",OR('BASE DE DATOS'!$O405="Trimestral",'BASE DE DATOS'!$O405="Mensual",'BASE DE DATOS'!$O405="Semestral"),IF('Tablero Indicadores 3 Trimestre'!$G$3="Tercer Trimestre",OR('BASE DE DATOS'!$O405="Trimestral",'BASE DE DATOS'!$O405="Mensual"),OR('BASE DE DATOS'!$O405="Trimestral",'BASE DE DATOS'!$O405="Mensual",'BASE DE DATOS'!$O405="Semestral",'BASE DE DATOS'!$O405="Anual")))))</f>
        <v>0</v>
      </c>
      <c r="C405" s="13" t="str">
        <f>IF(B405,COUNTIF($B$2:B405,TRUE()),"")</f>
        <v/>
      </c>
    </row>
    <row r="406" spans="1:3" x14ac:dyDescent="0.25">
      <c r="A406" s="13"/>
      <c r="B406" s="13" t="b">
        <f>AND('BASE DE DATOS'!$A406='Tablero Indicadores 3 Trimestre'!$G$2,IF('Tablero Indicadores 3 Trimestre'!$G$3="Primer Trimestre",OR('BASE DE DATOS'!$O406="Trimestral",'BASE DE DATOS'!$O406="Mensual"),IF('Tablero Indicadores 3 Trimestre'!$G$3="Segundo Trimestre",OR('BASE DE DATOS'!$O406="Trimestral",'BASE DE DATOS'!$O406="Mensual",'BASE DE DATOS'!$O406="Semestral"),IF('Tablero Indicadores 3 Trimestre'!$G$3="Tercer Trimestre",OR('BASE DE DATOS'!$O406="Trimestral",'BASE DE DATOS'!$O406="Mensual"),OR('BASE DE DATOS'!$O406="Trimestral",'BASE DE DATOS'!$O406="Mensual",'BASE DE DATOS'!$O406="Semestral",'BASE DE DATOS'!$O406="Anual")))))</f>
        <v>0</v>
      </c>
      <c r="C406" s="13" t="str">
        <f>IF(B406,COUNTIF($B$2:B406,TRUE()),"")</f>
        <v/>
      </c>
    </row>
    <row r="407" spans="1:3" x14ac:dyDescent="0.25">
      <c r="A407" s="13"/>
      <c r="B407" s="13" t="b">
        <f>AND('BASE DE DATOS'!$A407='Tablero Indicadores 3 Trimestre'!$G$2,IF('Tablero Indicadores 3 Trimestre'!$G$3="Primer Trimestre",OR('BASE DE DATOS'!$O407="Trimestral",'BASE DE DATOS'!$O407="Mensual"),IF('Tablero Indicadores 3 Trimestre'!$G$3="Segundo Trimestre",OR('BASE DE DATOS'!$O407="Trimestral",'BASE DE DATOS'!$O407="Mensual",'BASE DE DATOS'!$O407="Semestral"),IF('Tablero Indicadores 3 Trimestre'!$G$3="Tercer Trimestre",OR('BASE DE DATOS'!$O407="Trimestral",'BASE DE DATOS'!$O407="Mensual"),OR('BASE DE DATOS'!$O407="Trimestral",'BASE DE DATOS'!$O407="Mensual",'BASE DE DATOS'!$O407="Semestral",'BASE DE DATOS'!$O407="Anual")))))</f>
        <v>0</v>
      </c>
      <c r="C407" s="13" t="str">
        <f>IF(B407,COUNTIF($B$2:B407,TRUE()),"")</f>
        <v/>
      </c>
    </row>
    <row r="408" spans="1:3" x14ac:dyDescent="0.25">
      <c r="A408" s="13"/>
      <c r="B408" s="13" t="b">
        <f>AND('BASE DE DATOS'!$A408='Tablero Indicadores 3 Trimestre'!$G$2,IF('Tablero Indicadores 3 Trimestre'!$G$3="Primer Trimestre",OR('BASE DE DATOS'!$O408="Trimestral",'BASE DE DATOS'!$O408="Mensual"),IF('Tablero Indicadores 3 Trimestre'!$G$3="Segundo Trimestre",OR('BASE DE DATOS'!$O408="Trimestral",'BASE DE DATOS'!$O408="Mensual",'BASE DE DATOS'!$O408="Semestral"),IF('Tablero Indicadores 3 Trimestre'!$G$3="Tercer Trimestre",OR('BASE DE DATOS'!$O408="Trimestral",'BASE DE DATOS'!$O408="Mensual"),OR('BASE DE DATOS'!$O408="Trimestral",'BASE DE DATOS'!$O408="Mensual",'BASE DE DATOS'!$O408="Semestral",'BASE DE DATOS'!$O408="Anual")))))</f>
        <v>0</v>
      </c>
      <c r="C408" s="13" t="str">
        <f>IF(B408,COUNTIF($B$2:B408,TRUE()),"")</f>
        <v/>
      </c>
    </row>
    <row r="409" spans="1:3" x14ac:dyDescent="0.25">
      <c r="A409" s="13"/>
      <c r="B409" s="13" t="b">
        <f>AND('BASE DE DATOS'!$A409='Tablero Indicadores 3 Trimestre'!$G$2,IF('Tablero Indicadores 3 Trimestre'!$G$3="Primer Trimestre",OR('BASE DE DATOS'!$O409="Trimestral",'BASE DE DATOS'!$O409="Mensual"),IF('Tablero Indicadores 3 Trimestre'!$G$3="Segundo Trimestre",OR('BASE DE DATOS'!$O409="Trimestral",'BASE DE DATOS'!$O409="Mensual",'BASE DE DATOS'!$O409="Semestral"),IF('Tablero Indicadores 3 Trimestre'!$G$3="Tercer Trimestre",OR('BASE DE DATOS'!$O409="Trimestral",'BASE DE DATOS'!$O409="Mensual"),OR('BASE DE DATOS'!$O409="Trimestral",'BASE DE DATOS'!$O409="Mensual",'BASE DE DATOS'!$O409="Semestral",'BASE DE DATOS'!$O409="Anual")))))</f>
        <v>0</v>
      </c>
      <c r="C409" s="13" t="str">
        <f>IF(B409,COUNTIF($B$2:B409,TRUE()),"")</f>
        <v/>
      </c>
    </row>
    <row r="410" spans="1:3" x14ac:dyDescent="0.25">
      <c r="A410" s="13"/>
      <c r="B410" s="13" t="b">
        <f>AND('BASE DE DATOS'!$A410='Tablero Indicadores 3 Trimestre'!$G$2,IF('Tablero Indicadores 3 Trimestre'!$G$3="Primer Trimestre",OR('BASE DE DATOS'!$O410="Trimestral",'BASE DE DATOS'!$O410="Mensual"),IF('Tablero Indicadores 3 Trimestre'!$G$3="Segundo Trimestre",OR('BASE DE DATOS'!$O410="Trimestral",'BASE DE DATOS'!$O410="Mensual",'BASE DE DATOS'!$O410="Semestral"),IF('Tablero Indicadores 3 Trimestre'!$G$3="Tercer Trimestre",OR('BASE DE DATOS'!$O410="Trimestral",'BASE DE DATOS'!$O410="Mensual"),OR('BASE DE DATOS'!$O410="Trimestral",'BASE DE DATOS'!$O410="Mensual",'BASE DE DATOS'!$O410="Semestral",'BASE DE DATOS'!$O410="Anual")))))</f>
        <v>0</v>
      </c>
      <c r="C410" s="13" t="str">
        <f>IF(B410,COUNTIF($B$2:B410,TRUE()),"")</f>
        <v/>
      </c>
    </row>
    <row r="411" spans="1:3" x14ac:dyDescent="0.25">
      <c r="A411" s="13"/>
      <c r="B411" s="13" t="b">
        <f>AND('BASE DE DATOS'!$A411='Tablero Indicadores 3 Trimestre'!$G$2,IF('Tablero Indicadores 3 Trimestre'!$G$3="Primer Trimestre",OR('BASE DE DATOS'!$O411="Trimestral",'BASE DE DATOS'!$O411="Mensual"),IF('Tablero Indicadores 3 Trimestre'!$G$3="Segundo Trimestre",OR('BASE DE DATOS'!$O411="Trimestral",'BASE DE DATOS'!$O411="Mensual",'BASE DE DATOS'!$O411="Semestral"),IF('Tablero Indicadores 3 Trimestre'!$G$3="Tercer Trimestre",OR('BASE DE DATOS'!$O411="Trimestral",'BASE DE DATOS'!$O411="Mensual"),OR('BASE DE DATOS'!$O411="Trimestral",'BASE DE DATOS'!$O411="Mensual",'BASE DE DATOS'!$O411="Semestral",'BASE DE DATOS'!$O411="Anual")))))</f>
        <v>0</v>
      </c>
      <c r="C411" s="13" t="str">
        <f>IF(B411,COUNTIF($B$2:B411,TRUE()),"")</f>
        <v/>
      </c>
    </row>
    <row r="412" spans="1:3" x14ac:dyDescent="0.25">
      <c r="A412" s="13"/>
      <c r="B412" s="13" t="b">
        <f>AND('BASE DE DATOS'!$A412='Tablero Indicadores 3 Trimestre'!$G$2,IF('Tablero Indicadores 3 Trimestre'!$G$3="Primer Trimestre",OR('BASE DE DATOS'!$O412="Trimestral",'BASE DE DATOS'!$O412="Mensual"),IF('Tablero Indicadores 3 Trimestre'!$G$3="Segundo Trimestre",OR('BASE DE DATOS'!$O412="Trimestral",'BASE DE DATOS'!$O412="Mensual",'BASE DE DATOS'!$O412="Semestral"),IF('Tablero Indicadores 3 Trimestre'!$G$3="Tercer Trimestre",OR('BASE DE DATOS'!$O412="Trimestral",'BASE DE DATOS'!$O412="Mensual"),OR('BASE DE DATOS'!$O412="Trimestral",'BASE DE DATOS'!$O412="Mensual",'BASE DE DATOS'!$O412="Semestral",'BASE DE DATOS'!$O412="Anual")))))</f>
        <v>0</v>
      </c>
      <c r="C412" s="13" t="str">
        <f>IF(B412,COUNTIF($B$2:B412,TRUE()),"")</f>
        <v/>
      </c>
    </row>
    <row r="413" spans="1:3" x14ac:dyDescent="0.25">
      <c r="A413" s="13"/>
      <c r="B413" s="13" t="b">
        <f>AND('BASE DE DATOS'!$A413='Tablero Indicadores 3 Trimestre'!$G$2,IF('Tablero Indicadores 3 Trimestre'!$G$3="Primer Trimestre",OR('BASE DE DATOS'!$O413="Trimestral",'BASE DE DATOS'!$O413="Mensual"),IF('Tablero Indicadores 3 Trimestre'!$G$3="Segundo Trimestre",OR('BASE DE DATOS'!$O413="Trimestral",'BASE DE DATOS'!$O413="Mensual",'BASE DE DATOS'!$O413="Semestral"),IF('Tablero Indicadores 3 Trimestre'!$G$3="Tercer Trimestre",OR('BASE DE DATOS'!$O413="Trimestral",'BASE DE DATOS'!$O413="Mensual"),OR('BASE DE DATOS'!$O413="Trimestral",'BASE DE DATOS'!$O413="Mensual",'BASE DE DATOS'!$O413="Semestral",'BASE DE DATOS'!$O413="Anual")))))</f>
        <v>0</v>
      </c>
      <c r="C413" s="13" t="str">
        <f>IF(B413,COUNTIF($B$2:B413,TRUE()),"")</f>
        <v/>
      </c>
    </row>
    <row r="414" spans="1:3" x14ac:dyDescent="0.25">
      <c r="A414" s="13"/>
      <c r="B414" s="13" t="b">
        <f>AND('BASE DE DATOS'!$A414='Tablero Indicadores 3 Trimestre'!$G$2,IF('Tablero Indicadores 3 Trimestre'!$G$3="Primer Trimestre",OR('BASE DE DATOS'!$O414="Trimestral",'BASE DE DATOS'!$O414="Mensual"),IF('Tablero Indicadores 3 Trimestre'!$G$3="Segundo Trimestre",OR('BASE DE DATOS'!$O414="Trimestral",'BASE DE DATOS'!$O414="Mensual",'BASE DE DATOS'!$O414="Semestral"),IF('Tablero Indicadores 3 Trimestre'!$G$3="Tercer Trimestre",OR('BASE DE DATOS'!$O414="Trimestral",'BASE DE DATOS'!$O414="Mensual"),OR('BASE DE DATOS'!$O414="Trimestral",'BASE DE DATOS'!$O414="Mensual",'BASE DE DATOS'!$O414="Semestral",'BASE DE DATOS'!$O414="Anual")))))</f>
        <v>0</v>
      </c>
      <c r="C414" s="13" t="str">
        <f>IF(B414,COUNTIF($B$2:B414,TRUE()),"")</f>
        <v/>
      </c>
    </row>
    <row r="415" spans="1:3" x14ac:dyDescent="0.25">
      <c r="A415" s="13"/>
      <c r="B415" s="13" t="b">
        <f>AND('BASE DE DATOS'!$A415='Tablero Indicadores 3 Trimestre'!$G$2,IF('Tablero Indicadores 3 Trimestre'!$G$3="Primer Trimestre",OR('BASE DE DATOS'!$O415="Trimestral",'BASE DE DATOS'!$O415="Mensual"),IF('Tablero Indicadores 3 Trimestre'!$G$3="Segundo Trimestre",OR('BASE DE DATOS'!$O415="Trimestral",'BASE DE DATOS'!$O415="Mensual",'BASE DE DATOS'!$O415="Semestral"),IF('Tablero Indicadores 3 Trimestre'!$G$3="Tercer Trimestre",OR('BASE DE DATOS'!$O415="Trimestral",'BASE DE DATOS'!$O415="Mensual"),OR('BASE DE DATOS'!$O415="Trimestral",'BASE DE DATOS'!$O415="Mensual",'BASE DE DATOS'!$O415="Semestral",'BASE DE DATOS'!$O415="Anual")))))</f>
        <v>0</v>
      </c>
      <c r="C415" s="13" t="str">
        <f>IF(B415,COUNTIF($B$2:B415,TRUE()),"")</f>
        <v/>
      </c>
    </row>
    <row r="416" spans="1:3" x14ac:dyDescent="0.25">
      <c r="A416" s="13"/>
      <c r="B416" s="13" t="b">
        <f>AND('BASE DE DATOS'!$A416='Tablero Indicadores 3 Trimestre'!$G$2,IF('Tablero Indicadores 3 Trimestre'!$G$3="Primer Trimestre",OR('BASE DE DATOS'!$O416="Trimestral",'BASE DE DATOS'!$O416="Mensual"),IF('Tablero Indicadores 3 Trimestre'!$G$3="Segundo Trimestre",OR('BASE DE DATOS'!$O416="Trimestral",'BASE DE DATOS'!$O416="Mensual",'BASE DE DATOS'!$O416="Semestral"),IF('Tablero Indicadores 3 Trimestre'!$G$3="Tercer Trimestre",OR('BASE DE DATOS'!$O416="Trimestral",'BASE DE DATOS'!$O416="Mensual"),OR('BASE DE DATOS'!$O416="Trimestral",'BASE DE DATOS'!$O416="Mensual",'BASE DE DATOS'!$O416="Semestral",'BASE DE DATOS'!$O416="Anual")))))</f>
        <v>0</v>
      </c>
      <c r="C416" s="13" t="str">
        <f>IF(B416,COUNTIF($B$2:B416,TRUE()),"")</f>
        <v/>
      </c>
    </row>
    <row r="417" spans="1:3" x14ac:dyDescent="0.25">
      <c r="A417" s="13"/>
      <c r="B417" s="13" t="b">
        <f>AND('BASE DE DATOS'!$A417='Tablero Indicadores 3 Trimestre'!$G$2,IF('Tablero Indicadores 3 Trimestre'!$G$3="Primer Trimestre",OR('BASE DE DATOS'!$O417="Trimestral",'BASE DE DATOS'!$O417="Mensual"),IF('Tablero Indicadores 3 Trimestre'!$G$3="Segundo Trimestre",OR('BASE DE DATOS'!$O417="Trimestral",'BASE DE DATOS'!$O417="Mensual",'BASE DE DATOS'!$O417="Semestral"),IF('Tablero Indicadores 3 Trimestre'!$G$3="Tercer Trimestre",OR('BASE DE DATOS'!$O417="Trimestral",'BASE DE DATOS'!$O417="Mensual"),OR('BASE DE DATOS'!$O417="Trimestral",'BASE DE DATOS'!$O417="Mensual",'BASE DE DATOS'!$O417="Semestral",'BASE DE DATOS'!$O417="Anual")))))</f>
        <v>0</v>
      </c>
      <c r="C417" s="13" t="str">
        <f>IF(B417,COUNTIF($B$2:B417,TRUE()),"")</f>
        <v/>
      </c>
    </row>
    <row r="418" spans="1:3" x14ac:dyDescent="0.25">
      <c r="A418" s="13"/>
      <c r="B418" s="13" t="b">
        <f>AND('BASE DE DATOS'!$A418='Tablero Indicadores 3 Trimestre'!$G$2,IF('Tablero Indicadores 3 Trimestre'!$G$3="Primer Trimestre",OR('BASE DE DATOS'!$O418="Trimestral",'BASE DE DATOS'!$O418="Mensual"),IF('Tablero Indicadores 3 Trimestre'!$G$3="Segundo Trimestre",OR('BASE DE DATOS'!$O418="Trimestral",'BASE DE DATOS'!$O418="Mensual",'BASE DE DATOS'!$O418="Semestral"),IF('Tablero Indicadores 3 Trimestre'!$G$3="Tercer Trimestre",OR('BASE DE DATOS'!$O418="Trimestral",'BASE DE DATOS'!$O418="Mensual"),OR('BASE DE DATOS'!$O418="Trimestral",'BASE DE DATOS'!$O418="Mensual",'BASE DE DATOS'!$O418="Semestral",'BASE DE DATOS'!$O418="Anual")))))</f>
        <v>0</v>
      </c>
      <c r="C418" s="13" t="str">
        <f>IF(B418,COUNTIF($B$2:B418,TRUE()),"")</f>
        <v/>
      </c>
    </row>
    <row r="419" spans="1:3" x14ac:dyDescent="0.25">
      <c r="A419" s="13"/>
      <c r="B419" s="13" t="b">
        <f>AND('BASE DE DATOS'!$A419='Tablero Indicadores 3 Trimestre'!$G$2,IF('Tablero Indicadores 3 Trimestre'!$G$3="Primer Trimestre",OR('BASE DE DATOS'!$O419="Trimestral",'BASE DE DATOS'!$O419="Mensual"),IF('Tablero Indicadores 3 Trimestre'!$G$3="Segundo Trimestre",OR('BASE DE DATOS'!$O419="Trimestral",'BASE DE DATOS'!$O419="Mensual",'BASE DE DATOS'!$O419="Semestral"),IF('Tablero Indicadores 3 Trimestre'!$G$3="Tercer Trimestre",OR('BASE DE DATOS'!$O419="Trimestral",'BASE DE DATOS'!$O419="Mensual"),OR('BASE DE DATOS'!$O419="Trimestral",'BASE DE DATOS'!$O419="Mensual",'BASE DE DATOS'!$O419="Semestral",'BASE DE DATOS'!$O419="Anual")))))</f>
        <v>0</v>
      </c>
      <c r="C419" s="13" t="str">
        <f>IF(B419,COUNTIF($B$2:B419,TRUE()),"")</f>
        <v/>
      </c>
    </row>
    <row r="420" spans="1:3" x14ac:dyDescent="0.25">
      <c r="A420" s="13"/>
      <c r="B420" s="13" t="b">
        <f>AND('BASE DE DATOS'!$A420='Tablero Indicadores 3 Trimestre'!$G$2,IF('Tablero Indicadores 3 Trimestre'!$G$3="Primer Trimestre",OR('BASE DE DATOS'!$O420="Trimestral",'BASE DE DATOS'!$O420="Mensual"),IF('Tablero Indicadores 3 Trimestre'!$G$3="Segundo Trimestre",OR('BASE DE DATOS'!$O420="Trimestral",'BASE DE DATOS'!$O420="Mensual",'BASE DE DATOS'!$O420="Semestral"),IF('Tablero Indicadores 3 Trimestre'!$G$3="Tercer Trimestre",OR('BASE DE DATOS'!$O420="Trimestral",'BASE DE DATOS'!$O420="Mensual"),OR('BASE DE DATOS'!$O420="Trimestral",'BASE DE DATOS'!$O420="Mensual",'BASE DE DATOS'!$O420="Semestral",'BASE DE DATOS'!$O420="Anual")))))</f>
        <v>0</v>
      </c>
      <c r="C420" s="13" t="str">
        <f>IF(B420,COUNTIF($B$2:B420,TRUE()),"")</f>
        <v/>
      </c>
    </row>
    <row r="421" spans="1:3" x14ac:dyDescent="0.25">
      <c r="A421" s="13"/>
      <c r="B421" s="13" t="b">
        <f>AND('BASE DE DATOS'!$A421='Tablero Indicadores 3 Trimestre'!$G$2,IF('Tablero Indicadores 3 Trimestre'!$G$3="Primer Trimestre",OR('BASE DE DATOS'!$O421="Trimestral",'BASE DE DATOS'!$O421="Mensual"),IF('Tablero Indicadores 3 Trimestre'!$G$3="Segundo Trimestre",OR('BASE DE DATOS'!$O421="Trimestral",'BASE DE DATOS'!$O421="Mensual",'BASE DE DATOS'!$O421="Semestral"),IF('Tablero Indicadores 3 Trimestre'!$G$3="Tercer Trimestre",OR('BASE DE DATOS'!$O421="Trimestral",'BASE DE DATOS'!$O421="Mensual"),OR('BASE DE DATOS'!$O421="Trimestral",'BASE DE DATOS'!$O421="Mensual",'BASE DE DATOS'!$O421="Semestral",'BASE DE DATOS'!$O421="Anual")))))</f>
        <v>0</v>
      </c>
      <c r="C421" s="13" t="str">
        <f>IF(B421,COUNTIF($B$2:B421,TRUE()),"")</f>
        <v/>
      </c>
    </row>
    <row r="422" spans="1:3" x14ac:dyDescent="0.25">
      <c r="A422" s="13"/>
      <c r="B422" s="13" t="b">
        <f>AND('BASE DE DATOS'!$A422='Tablero Indicadores 3 Trimestre'!$G$2,IF('Tablero Indicadores 3 Trimestre'!$G$3="Primer Trimestre",OR('BASE DE DATOS'!$O422="Trimestral",'BASE DE DATOS'!$O422="Mensual"),IF('Tablero Indicadores 3 Trimestre'!$G$3="Segundo Trimestre",OR('BASE DE DATOS'!$O422="Trimestral",'BASE DE DATOS'!$O422="Mensual",'BASE DE DATOS'!$O422="Semestral"),IF('Tablero Indicadores 3 Trimestre'!$G$3="Tercer Trimestre",OR('BASE DE DATOS'!$O422="Trimestral",'BASE DE DATOS'!$O422="Mensual"),OR('BASE DE DATOS'!$O422="Trimestral",'BASE DE DATOS'!$O422="Mensual",'BASE DE DATOS'!$O422="Semestral",'BASE DE DATOS'!$O422="Anual")))))</f>
        <v>0</v>
      </c>
      <c r="C422" s="13" t="str">
        <f>IF(B422,COUNTIF($B$2:B422,TRUE()),"")</f>
        <v/>
      </c>
    </row>
    <row r="423" spans="1:3" x14ac:dyDescent="0.25">
      <c r="A423" s="13"/>
      <c r="B423" s="13" t="b">
        <f>AND('BASE DE DATOS'!$A423='Tablero Indicadores 3 Trimestre'!$G$2,IF('Tablero Indicadores 3 Trimestre'!$G$3="Primer Trimestre",OR('BASE DE DATOS'!$O423="Trimestral",'BASE DE DATOS'!$O423="Mensual"),IF('Tablero Indicadores 3 Trimestre'!$G$3="Segundo Trimestre",OR('BASE DE DATOS'!$O423="Trimestral",'BASE DE DATOS'!$O423="Mensual",'BASE DE DATOS'!$O423="Semestral"),IF('Tablero Indicadores 3 Trimestre'!$G$3="Tercer Trimestre",OR('BASE DE DATOS'!$O423="Trimestral",'BASE DE DATOS'!$O423="Mensual"),OR('BASE DE DATOS'!$O423="Trimestral",'BASE DE DATOS'!$O423="Mensual",'BASE DE DATOS'!$O423="Semestral",'BASE DE DATOS'!$O423="Anual")))))</f>
        <v>0</v>
      </c>
      <c r="C423" s="13" t="str">
        <f>IF(B423,COUNTIF($B$2:B423,TRUE()),"")</f>
        <v/>
      </c>
    </row>
    <row r="424" spans="1:3" x14ac:dyDescent="0.25">
      <c r="A424" s="13"/>
      <c r="B424" s="13" t="b">
        <f>AND('BASE DE DATOS'!$A424='Tablero Indicadores 3 Trimestre'!$G$2,IF('Tablero Indicadores 3 Trimestre'!$G$3="Primer Trimestre",OR('BASE DE DATOS'!$O424="Trimestral",'BASE DE DATOS'!$O424="Mensual"),IF('Tablero Indicadores 3 Trimestre'!$G$3="Segundo Trimestre",OR('BASE DE DATOS'!$O424="Trimestral",'BASE DE DATOS'!$O424="Mensual",'BASE DE DATOS'!$O424="Semestral"),IF('Tablero Indicadores 3 Trimestre'!$G$3="Tercer Trimestre",OR('BASE DE DATOS'!$O424="Trimestral",'BASE DE DATOS'!$O424="Mensual"),OR('BASE DE DATOS'!$O424="Trimestral",'BASE DE DATOS'!$O424="Mensual",'BASE DE DATOS'!$O424="Semestral",'BASE DE DATOS'!$O424="Anual")))))</f>
        <v>0</v>
      </c>
      <c r="C424" s="13" t="str">
        <f>IF(B424,COUNTIF($B$2:B424,TRUE()),"")</f>
        <v/>
      </c>
    </row>
    <row r="425" spans="1:3" x14ac:dyDescent="0.25">
      <c r="A425" s="13"/>
      <c r="B425" s="13" t="b">
        <f>AND('BASE DE DATOS'!$A425='Tablero Indicadores 3 Trimestre'!$G$2,IF('Tablero Indicadores 3 Trimestre'!$G$3="Primer Trimestre",OR('BASE DE DATOS'!$O425="Trimestral",'BASE DE DATOS'!$O425="Mensual"),IF('Tablero Indicadores 3 Trimestre'!$G$3="Segundo Trimestre",OR('BASE DE DATOS'!$O425="Trimestral",'BASE DE DATOS'!$O425="Mensual",'BASE DE DATOS'!$O425="Semestral"),IF('Tablero Indicadores 3 Trimestre'!$G$3="Tercer Trimestre",OR('BASE DE DATOS'!$O425="Trimestral",'BASE DE DATOS'!$O425="Mensual"),OR('BASE DE DATOS'!$O425="Trimestral",'BASE DE DATOS'!$O425="Mensual",'BASE DE DATOS'!$O425="Semestral",'BASE DE DATOS'!$O425="Anual")))))</f>
        <v>0</v>
      </c>
      <c r="C425" s="13" t="str">
        <f>IF(B425,COUNTIF($B$2:B425,TRUE()),"")</f>
        <v/>
      </c>
    </row>
    <row r="426" spans="1:3" x14ac:dyDescent="0.25">
      <c r="A426" s="13"/>
      <c r="B426" s="13" t="b">
        <f>AND('BASE DE DATOS'!$A426='Tablero Indicadores 3 Trimestre'!$G$2,IF('Tablero Indicadores 3 Trimestre'!$G$3="Primer Trimestre",OR('BASE DE DATOS'!$O426="Trimestral",'BASE DE DATOS'!$O426="Mensual"),IF('Tablero Indicadores 3 Trimestre'!$G$3="Segundo Trimestre",OR('BASE DE DATOS'!$O426="Trimestral",'BASE DE DATOS'!$O426="Mensual",'BASE DE DATOS'!$O426="Semestral"),IF('Tablero Indicadores 3 Trimestre'!$G$3="Tercer Trimestre",OR('BASE DE DATOS'!$O426="Trimestral",'BASE DE DATOS'!$O426="Mensual"),OR('BASE DE DATOS'!$O426="Trimestral",'BASE DE DATOS'!$O426="Mensual",'BASE DE DATOS'!$O426="Semestral",'BASE DE DATOS'!$O426="Anual")))))</f>
        <v>0</v>
      </c>
      <c r="C426" s="13" t="str">
        <f>IF(B426,COUNTIF($B$2:B426,TRUE()),"")</f>
        <v/>
      </c>
    </row>
    <row r="427" spans="1:3" x14ac:dyDescent="0.25">
      <c r="A427" s="13"/>
      <c r="B427" s="13" t="b">
        <f>AND('BASE DE DATOS'!$A427='Tablero Indicadores 3 Trimestre'!$G$2,IF('Tablero Indicadores 3 Trimestre'!$G$3="Primer Trimestre",OR('BASE DE DATOS'!$O427="Trimestral",'BASE DE DATOS'!$O427="Mensual"),IF('Tablero Indicadores 3 Trimestre'!$G$3="Segundo Trimestre",OR('BASE DE DATOS'!$O427="Trimestral",'BASE DE DATOS'!$O427="Mensual",'BASE DE DATOS'!$O427="Semestral"),IF('Tablero Indicadores 3 Trimestre'!$G$3="Tercer Trimestre",OR('BASE DE DATOS'!$O427="Trimestral",'BASE DE DATOS'!$O427="Mensual"),OR('BASE DE DATOS'!$O427="Trimestral",'BASE DE DATOS'!$O427="Mensual",'BASE DE DATOS'!$O427="Semestral",'BASE DE DATOS'!$O427="Anual")))))</f>
        <v>0</v>
      </c>
      <c r="C427" s="13" t="str">
        <f>IF(B427,COUNTIF($B$2:B427,TRUE()),"")</f>
        <v/>
      </c>
    </row>
    <row r="428" spans="1:3" x14ac:dyDescent="0.25">
      <c r="A428" s="13"/>
      <c r="B428" s="13" t="b">
        <f>AND('BASE DE DATOS'!$A428='Tablero Indicadores 3 Trimestre'!$G$2,IF('Tablero Indicadores 3 Trimestre'!$G$3="Primer Trimestre",OR('BASE DE DATOS'!$O428="Trimestral",'BASE DE DATOS'!$O428="Mensual"),IF('Tablero Indicadores 3 Trimestre'!$G$3="Segundo Trimestre",OR('BASE DE DATOS'!$O428="Trimestral",'BASE DE DATOS'!$O428="Mensual",'BASE DE DATOS'!$O428="Semestral"),IF('Tablero Indicadores 3 Trimestre'!$G$3="Tercer Trimestre",OR('BASE DE DATOS'!$O428="Trimestral",'BASE DE DATOS'!$O428="Mensual"),OR('BASE DE DATOS'!$O428="Trimestral",'BASE DE DATOS'!$O428="Mensual",'BASE DE DATOS'!$O428="Semestral",'BASE DE DATOS'!$O428="Anual")))))</f>
        <v>0</v>
      </c>
      <c r="C428" s="13" t="str">
        <f>IF(B428,COUNTIF($B$2:B428,TRUE()),"")</f>
        <v/>
      </c>
    </row>
    <row r="429" spans="1:3" x14ac:dyDescent="0.25">
      <c r="A429" s="13"/>
      <c r="B429" s="13" t="b">
        <f>AND('BASE DE DATOS'!$A429='Tablero Indicadores 3 Trimestre'!$G$2,IF('Tablero Indicadores 3 Trimestre'!$G$3="Primer Trimestre",OR('BASE DE DATOS'!$O429="Trimestral",'BASE DE DATOS'!$O429="Mensual"),IF('Tablero Indicadores 3 Trimestre'!$G$3="Segundo Trimestre",OR('BASE DE DATOS'!$O429="Trimestral",'BASE DE DATOS'!$O429="Mensual",'BASE DE DATOS'!$O429="Semestral"),IF('Tablero Indicadores 3 Trimestre'!$G$3="Tercer Trimestre",OR('BASE DE DATOS'!$O429="Trimestral",'BASE DE DATOS'!$O429="Mensual"),OR('BASE DE DATOS'!$O429="Trimestral",'BASE DE DATOS'!$O429="Mensual",'BASE DE DATOS'!$O429="Semestral",'BASE DE DATOS'!$O429="Anual")))))</f>
        <v>0</v>
      </c>
      <c r="C429" s="13" t="str">
        <f>IF(B429,COUNTIF($B$2:B429,TRUE()),"")</f>
        <v/>
      </c>
    </row>
    <row r="430" spans="1:3" x14ac:dyDescent="0.25">
      <c r="A430" s="13"/>
      <c r="B430" s="13" t="b">
        <f>AND('BASE DE DATOS'!$A430='Tablero Indicadores 3 Trimestre'!$G$2,IF('Tablero Indicadores 3 Trimestre'!$G$3="Primer Trimestre",OR('BASE DE DATOS'!$O430="Trimestral",'BASE DE DATOS'!$O430="Mensual"),IF('Tablero Indicadores 3 Trimestre'!$G$3="Segundo Trimestre",OR('BASE DE DATOS'!$O430="Trimestral",'BASE DE DATOS'!$O430="Mensual",'BASE DE DATOS'!$O430="Semestral"),IF('Tablero Indicadores 3 Trimestre'!$G$3="Tercer Trimestre",OR('BASE DE DATOS'!$O430="Trimestral",'BASE DE DATOS'!$O430="Mensual"),OR('BASE DE DATOS'!$O430="Trimestral",'BASE DE DATOS'!$O430="Mensual",'BASE DE DATOS'!$O430="Semestral",'BASE DE DATOS'!$O430="Anual")))))</f>
        <v>0</v>
      </c>
      <c r="C430" s="13" t="str">
        <f>IF(B430,COUNTIF($B$2:B430,TRUE()),"")</f>
        <v/>
      </c>
    </row>
    <row r="431" spans="1:3" x14ac:dyDescent="0.25">
      <c r="A431" s="13"/>
      <c r="B431" s="13" t="b">
        <f>AND('BASE DE DATOS'!$A431='Tablero Indicadores 3 Trimestre'!$G$2,IF('Tablero Indicadores 3 Trimestre'!$G$3="Primer Trimestre",OR('BASE DE DATOS'!$O431="Trimestral",'BASE DE DATOS'!$O431="Mensual"),IF('Tablero Indicadores 3 Trimestre'!$G$3="Segundo Trimestre",OR('BASE DE DATOS'!$O431="Trimestral",'BASE DE DATOS'!$O431="Mensual",'BASE DE DATOS'!$O431="Semestral"),IF('Tablero Indicadores 3 Trimestre'!$G$3="Tercer Trimestre",OR('BASE DE DATOS'!$O431="Trimestral",'BASE DE DATOS'!$O431="Mensual"),OR('BASE DE DATOS'!$O431="Trimestral",'BASE DE DATOS'!$O431="Mensual",'BASE DE DATOS'!$O431="Semestral",'BASE DE DATOS'!$O431="Anual")))))</f>
        <v>0</v>
      </c>
      <c r="C431" s="13" t="str">
        <f>IF(B431,COUNTIF($B$2:B431,TRUE()),"")</f>
        <v/>
      </c>
    </row>
    <row r="432" spans="1:3" x14ac:dyDescent="0.25">
      <c r="A432" s="13"/>
      <c r="B432" s="13" t="b">
        <f>AND('BASE DE DATOS'!$A432='Tablero Indicadores 3 Trimestre'!$G$2,IF('Tablero Indicadores 3 Trimestre'!$G$3="Primer Trimestre",OR('BASE DE DATOS'!$O432="Trimestral",'BASE DE DATOS'!$O432="Mensual"),IF('Tablero Indicadores 3 Trimestre'!$G$3="Segundo Trimestre",OR('BASE DE DATOS'!$O432="Trimestral",'BASE DE DATOS'!$O432="Mensual",'BASE DE DATOS'!$O432="Semestral"),IF('Tablero Indicadores 3 Trimestre'!$G$3="Tercer Trimestre",OR('BASE DE DATOS'!$O432="Trimestral",'BASE DE DATOS'!$O432="Mensual"),OR('BASE DE DATOS'!$O432="Trimestral",'BASE DE DATOS'!$O432="Mensual",'BASE DE DATOS'!$O432="Semestral",'BASE DE DATOS'!$O432="Anual")))))</f>
        <v>0</v>
      </c>
      <c r="C432" s="13" t="str">
        <f>IF(B432,COUNTIF($B$2:B432,TRUE()),"")</f>
        <v/>
      </c>
    </row>
    <row r="433" spans="1:3" x14ac:dyDescent="0.25">
      <c r="A433" s="13"/>
      <c r="B433" s="13" t="b">
        <f>AND('BASE DE DATOS'!$A433='Tablero Indicadores 3 Trimestre'!$G$2,IF('Tablero Indicadores 3 Trimestre'!$G$3="Primer Trimestre",OR('BASE DE DATOS'!$O433="Trimestral",'BASE DE DATOS'!$O433="Mensual"),IF('Tablero Indicadores 3 Trimestre'!$G$3="Segundo Trimestre",OR('BASE DE DATOS'!$O433="Trimestral",'BASE DE DATOS'!$O433="Mensual",'BASE DE DATOS'!$O433="Semestral"),IF('Tablero Indicadores 3 Trimestre'!$G$3="Tercer Trimestre",OR('BASE DE DATOS'!$O433="Trimestral",'BASE DE DATOS'!$O433="Mensual"),OR('BASE DE DATOS'!$O433="Trimestral",'BASE DE DATOS'!$O433="Mensual",'BASE DE DATOS'!$O433="Semestral",'BASE DE DATOS'!$O433="Anual")))))</f>
        <v>0</v>
      </c>
      <c r="C433" s="13" t="str">
        <f>IF(B433,COUNTIF($B$2:B433,TRUE()),"")</f>
        <v/>
      </c>
    </row>
    <row r="434" spans="1:3" x14ac:dyDescent="0.25">
      <c r="A434" s="13"/>
      <c r="B434" s="13" t="b">
        <f>AND('BASE DE DATOS'!$A434='Tablero Indicadores 3 Trimestre'!$G$2,IF('Tablero Indicadores 3 Trimestre'!$G$3="Primer Trimestre",OR('BASE DE DATOS'!$O434="Trimestral",'BASE DE DATOS'!$O434="Mensual"),IF('Tablero Indicadores 3 Trimestre'!$G$3="Segundo Trimestre",OR('BASE DE DATOS'!$O434="Trimestral",'BASE DE DATOS'!$O434="Mensual",'BASE DE DATOS'!$O434="Semestral"),IF('Tablero Indicadores 3 Trimestre'!$G$3="Tercer Trimestre",OR('BASE DE DATOS'!$O434="Trimestral",'BASE DE DATOS'!$O434="Mensual"),OR('BASE DE DATOS'!$O434="Trimestral",'BASE DE DATOS'!$O434="Mensual",'BASE DE DATOS'!$O434="Semestral",'BASE DE DATOS'!$O434="Anual")))))</f>
        <v>0</v>
      </c>
      <c r="C434" s="13" t="str">
        <f>IF(B434,COUNTIF($B$2:B434,TRUE()),"")</f>
        <v/>
      </c>
    </row>
    <row r="435" spans="1:3" x14ac:dyDescent="0.25">
      <c r="A435" s="13"/>
      <c r="B435" s="13" t="b">
        <f>AND('BASE DE DATOS'!$A435='Tablero Indicadores 3 Trimestre'!$G$2,IF('Tablero Indicadores 3 Trimestre'!$G$3="Primer Trimestre",OR('BASE DE DATOS'!$O435="Trimestral",'BASE DE DATOS'!$O435="Mensual"),IF('Tablero Indicadores 3 Trimestre'!$G$3="Segundo Trimestre",OR('BASE DE DATOS'!$O435="Trimestral",'BASE DE DATOS'!$O435="Mensual",'BASE DE DATOS'!$O435="Semestral"),IF('Tablero Indicadores 3 Trimestre'!$G$3="Tercer Trimestre",OR('BASE DE DATOS'!$O435="Trimestral",'BASE DE DATOS'!$O435="Mensual"),OR('BASE DE DATOS'!$O435="Trimestral",'BASE DE DATOS'!$O435="Mensual",'BASE DE DATOS'!$O435="Semestral",'BASE DE DATOS'!$O435="Anual")))))</f>
        <v>0</v>
      </c>
      <c r="C435" s="13" t="str">
        <f>IF(B435,COUNTIF($B$2:B435,TRUE()),"")</f>
        <v/>
      </c>
    </row>
    <row r="436" spans="1:3" x14ac:dyDescent="0.25">
      <c r="A436" s="13"/>
      <c r="B436" s="13" t="b">
        <f>AND('BASE DE DATOS'!$A436='Tablero Indicadores 3 Trimestre'!$G$2,IF('Tablero Indicadores 3 Trimestre'!$G$3="Primer Trimestre",OR('BASE DE DATOS'!$O436="Trimestral",'BASE DE DATOS'!$O436="Mensual"),IF('Tablero Indicadores 3 Trimestre'!$G$3="Segundo Trimestre",OR('BASE DE DATOS'!$O436="Trimestral",'BASE DE DATOS'!$O436="Mensual",'BASE DE DATOS'!$O436="Semestral"),IF('Tablero Indicadores 3 Trimestre'!$G$3="Tercer Trimestre",OR('BASE DE DATOS'!$O436="Trimestral",'BASE DE DATOS'!$O436="Mensual"),OR('BASE DE DATOS'!$O436="Trimestral",'BASE DE DATOS'!$O436="Mensual",'BASE DE DATOS'!$O436="Semestral",'BASE DE DATOS'!$O436="Anual")))))</f>
        <v>0</v>
      </c>
      <c r="C436" s="13" t="str">
        <f>IF(B436,COUNTIF($B$2:B436,TRUE()),"")</f>
        <v/>
      </c>
    </row>
    <row r="437" spans="1:3" x14ac:dyDescent="0.25">
      <c r="A437" s="13"/>
      <c r="B437" s="13" t="b">
        <f>AND('BASE DE DATOS'!$A437='Tablero Indicadores 3 Trimestre'!$G$2,IF('Tablero Indicadores 3 Trimestre'!$G$3="Primer Trimestre",OR('BASE DE DATOS'!$O437="Trimestral",'BASE DE DATOS'!$O437="Mensual"),IF('Tablero Indicadores 3 Trimestre'!$G$3="Segundo Trimestre",OR('BASE DE DATOS'!$O437="Trimestral",'BASE DE DATOS'!$O437="Mensual",'BASE DE DATOS'!$O437="Semestral"),IF('Tablero Indicadores 3 Trimestre'!$G$3="Tercer Trimestre",OR('BASE DE DATOS'!$O437="Trimestral",'BASE DE DATOS'!$O437="Mensual"),OR('BASE DE DATOS'!$O437="Trimestral",'BASE DE DATOS'!$O437="Mensual",'BASE DE DATOS'!$O437="Semestral",'BASE DE DATOS'!$O437="Anual")))))</f>
        <v>0</v>
      </c>
      <c r="C437" s="13" t="str">
        <f>IF(B437,COUNTIF($B$2:B437,TRUE()),"")</f>
        <v/>
      </c>
    </row>
    <row r="438" spans="1:3" x14ac:dyDescent="0.25">
      <c r="A438" s="13"/>
      <c r="B438" s="13" t="b">
        <f>AND('BASE DE DATOS'!$A438='Tablero Indicadores 3 Trimestre'!$G$2,IF('Tablero Indicadores 3 Trimestre'!$G$3="Primer Trimestre",OR('BASE DE DATOS'!$O438="Trimestral",'BASE DE DATOS'!$O438="Mensual"),IF('Tablero Indicadores 3 Trimestre'!$G$3="Segundo Trimestre",OR('BASE DE DATOS'!$O438="Trimestral",'BASE DE DATOS'!$O438="Mensual",'BASE DE DATOS'!$O438="Semestral"),IF('Tablero Indicadores 3 Trimestre'!$G$3="Tercer Trimestre",OR('BASE DE DATOS'!$O438="Trimestral",'BASE DE DATOS'!$O438="Mensual"),OR('BASE DE DATOS'!$O438="Trimestral",'BASE DE DATOS'!$O438="Mensual",'BASE DE DATOS'!$O438="Semestral",'BASE DE DATOS'!$O438="Anual")))))</f>
        <v>0</v>
      </c>
      <c r="C438" s="13" t="str">
        <f>IF(B438,COUNTIF($B$2:B438,TRUE()),"")</f>
        <v/>
      </c>
    </row>
    <row r="439" spans="1:3" x14ac:dyDescent="0.25">
      <c r="A439" s="13"/>
      <c r="B439" s="13" t="b">
        <f>AND('BASE DE DATOS'!$A439='Tablero Indicadores 3 Trimestre'!$G$2,IF('Tablero Indicadores 3 Trimestre'!$G$3="Primer Trimestre",OR('BASE DE DATOS'!$O439="Trimestral",'BASE DE DATOS'!$O439="Mensual"),IF('Tablero Indicadores 3 Trimestre'!$G$3="Segundo Trimestre",OR('BASE DE DATOS'!$O439="Trimestral",'BASE DE DATOS'!$O439="Mensual",'BASE DE DATOS'!$O439="Semestral"),IF('Tablero Indicadores 3 Trimestre'!$G$3="Tercer Trimestre",OR('BASE DE DATOS'!$O439="Trimestral",'BASE DE DATOS'!$O439="Mensual"),OR('BASE DE DATOS'!$O439="Trimestral",'BASE DE DATOS'!$O439="Mensual",'BASE DE DATOS'!$O439="Semestral",'BASE DE DATOS'!$O439="Anual")))))</f>
        <v>0</v>
      </c>
      <c r="C439" s="13" t="str">
        <f>IF(B439,COUNTIF($B$2:B439,TRUE()),"")</f>
        <v/>
      </c>
    </row>
    <row r="440" spans="1:3" x14ac:dyDescent="0.25">
      <c r="A440" s="13"/>
      <c r="B440" s="13" t="b">
        <f>AND('BASE DE DATOS'!$A440='Tablero Indicadores 3 Trimestre'!$G$2,IF('Tablero Indicadores 3 Trimestre'!$G$3="Primer Trimestre",OR('BASE DE DATOS'!$O440="Trimestral",'BASE DE DATOS'!$O440="Mensual"),IF('Tablero Indicadores 3 Trimestre'!$G$3="Segundo Trimestre",OR('BASE DE DATOS'!$O440="Trimestral",'BASE DE DATOS'!$O440="Mensual",'BASE DE DATOS'!$O440="Semestral"),IF('Tablero Indicadores 3 Trimestre'!$G$3="Tercer Trimestre",OR('BASE DE DATOS'!$O440="Trimestral",'BASE DE DATOS'!$O440="Mensual"),OR('BASE DE DATOS'!$O440="Trimestral",'BASE DE DATOS'!$O440="Mensual",'BASE DE DATOS'!$O440="Semestral",'BASE DE DATOS'!$O440="Anual")))))</f>
        <v>0</v>
      </c>
      <c r="C440" s="13" t="str">
        <f>IF(B440,COUNTIF($B$2:B440,TRUE()),"")</f>
        <v/>
      </c>
    </row>
    <row r="441" spans="1:3" x14ac:dyDescent="0.25">
      <c r="A441" s="13"/>
      <c r="B441" s="13" t="b">
        <f>AND('BASE DE DATOS'!$A441='Tablero Indicadores 3 Trimestre'!$G$2,IF('Tablero Indicadores 3 Trimestre'!$G$3="Primer Trimestre",OR('BASE DE DATOS'!$O441="Trimestral",'BASE DE DATOS'!$O441="Mensual"),IF('Tablero Indicadores 3 Trimestre'!$G$3="Segundo Trimestre",OR('BASE DE DATOS'!$O441="Trimestral",'BASE DE DATOS'!$O441="Mensual",'BASE DE DATOS'!$O441="Semestral"),IF('Tablero Indicadores 3 Trimestre'!$G$3="Tercer Trimestre",OR('BASE DE DATOS'!$O441="Trimestral",'BASE DE DATOS'!$O441="Mensual"),OR('BASE DE DATOS'!$O441="Trimestral",'BASE DE DATOS'!$O441="Mensual",'BASE DE DATOS'!$O441="Semestral",'BASE DE DATOS'!$O441="Anual")))))</f>
        <v>0</v>
      </c>
      <c r="C441" s="13" t="str">
        <f>IF(B441,COUNTIF($B$2:B441,TRUE()),"")</f>
        <v/>
      </c>
    </row>
    <row r="442" spans="1:3" x14ac:dyDescent="0.25">
      <c r="A442" s="13"/>
      <c r="B442" s="13" t="b">
        <f>AND('BASE DE DATOS'!$A442='Tablero Indicadores 3 Trimestre'!$G$2,IF('Tablero Indicadores 3 Trimestre'!$G$3="Primer Trimestre",OR('BASE DE DATOS'!$O442="Trimestral",'BASE DE DATOS'!$O442="Mensual"),IF('Tablero Indicadores 3 Trimestre'!$G$3="Segundo Trimestre",OR('BASE DE DATOS'!$O442="Trimestral",'BASE DE DATOS'!$O442="Mensual",'BASE DE DATOS'!$O442="Semestral"),IF('Tablero Indicadores 3 Trimestre'!$G$3="Tercer Trimestre",OR('BASE DE DATOS'!$O442="Trimestral",'BASE DE DATOS'!$O442="Mensual"),OR('BASE DE DATOS'!$O442="Trimestral",'BASE DE DATOS'!$O442="Mensual",'BASE DE DATOS'!$O442="Semestral",'BASE DE DATOS'!$O442="Anual")))))</f>
        <v>0</v>
      </c>
      <c r="C442" s="13" t="str">
        <f>IF(B442,COUNTIF($B$2:B442,TRUE()),"")</f>
        <v/>
      </c>
    </row>
    <row r="443" spans="1:3" x14ac:dyDescent="0.25">
      <c r="A443" s="13"/>
      <c r="B443" s="13" t="b">
        <f>AND('BASE DE DATOS'!$A443='Tablero Indicadores 3 Trimestre'!$G$2,IF('Tablero Indicadores 3 Trimestre'!$G$3="Primer Trimestre",OR('BASE DE DATOS'!$O443="Trimestral",'BASE DE DATOS'!$O443="Mensual"),IF('Tablero Indicadores 3 Trimestre'!$G$3="Segundo Trimestre",OR('BASE DE DATOS'!$O443="Trimestral",'BASE DE DATOS'!$O443="Mensual",'BASE DE DATOS'!$O443="Semestral"),IF('Tablero Indicadores 3 Trimestre'!$G$3="Tercer Trimestre",OR('BASE DE DATOS'!$O443="Trimestral",'BASE DE DATOS'!$O443="Mensual"),OR('BASE DE DATOS'!$O443="Trimestral",'BASE DE DATOS'!$O443="Mensual",'BASE DE DATOS'!$O443="Semestral",'BASE DE DATOS'!$O443="Anual")))))</f>
        <v>0</v>
      </c>
      <c r="C443" s="13" t="str">
        <f>IF(B443,COUNTIF($B$2:B443,TRUE()),"")</f>
        <v/>
      </c>
    </row>
    <row r="444" spans="1:3" x14ac:dyDescent="0.25">
      <c r="A444" s="13"/>
      <c r="B444" s="13" t="b">
        <f>AND('BASE DE DATOS'!$A444='Tablero Indicadores 3 Trimestre'!$G$2,IF('Tablero Indicadores 3 Trimestre'!$G$3="Primer Trimestre",OR('BASE DE DATOS'!$O444="Trimestral",'BASE DE DATOS'!$O444="Mensual"),IF('Tablero Indicadores 3 Trimestre'!$G$3="Segundo Trimestre",OR('BASE DE DATOS'!$O444="Trimestral",'BASE DE DATOS'!$O444="Mensual",'BASE DE DATOS'!$O444="Semestral"),IF('Tablero Indicadores 3 Trimestre'!$G$3="Tercer Trimestre",OR('BASE DE DATOS'!$O444="Trimestral",'BASE DE DATOS'!$O444="Mensual"),OR('BASE DE DATOS'!$O444="Trimestral",'BASE DE DATOS'!$O444="Mensual",'BASE DE DATOS'!$O444="Semestral",'BASE DE DATOS'!$O444="Anual")))))</f>
        <v>0</v>
      </c>
      <c r="C444" s="13" t="str">
        <f>IF(B444,COUNTIF($B$2:B444,TRUE()),"")</f>
        <v/>
      </c>
    </row>
    <row r="445" spans="1:3" x14ac:dyDescent="0.25">
      <c r="A445" s="13"/>
      <c r="B445" s="13" t="b">
        <f>AND('BASE DE DATOS'!$A445='Tablero Indicadores 3 Trimestre'!$G$2,IF('Tablero Indicadores 3 Trimestre'!$G$3="Primer Trimestre",OR('BASE DE DATOS'!$O445="Trimestral",'BASE DE DATOS'!$O445="Mensual"),IF('Tablero Indicadores 3 Trimestre'!$G$3="Segundo Trimestre",OR('BASE DE DATOS'!$O445="Trimestral",'BASE DE DATOS'!$O445="Mensual",'BASE DE DATOS'!$O445="Semestral"),IF('Tablero Indicadores 3 Trimestre'!$G$3="Tercer Trimestre",OR('BASE DE DATOS'!$O445="Trimestral",'BASE DE DATOS'!$O445="Mensual"),OR('BASE DE DATOS'!$O445="Trimestral",'BASE DE DATOS'!$O445="Mensual",'BASE DE DATOS'!$O445="Semestral",'BASE DE DATOS'!$O445="Anual")))))</f>
        <v>0</v>
      </c>
      <c r="C445" s="13" t="str">
        <f>IF(B445,COUNTIF($B$2:B445,TRUE()),"")</f>
        <v/>
      </c>
    </row>
    <row r="446" spans="1:3" x14ac:dyDescent="0.25">
      <c r="A446" s="13"/>
      <c r="B446" s="13" t="b">
        <f>AND('BASE DE DATOS'!$A446='Tablero Indicadores 3 Trimestre'!$G$2,IF('Tablero Indicadores 3 Trimestre'!$G$3="Primer Trimestre",OR('BASE DE DATOS'!$O446="Trimestral",'BASE DE DATOS'!$O446="Mensual"),IF('Tablero Indicadores 3 Trimestre'!$G$3="Segundo Trimestre",OR('BASE DE DATOS'!$O446="Trimestral",'BASE DE DATOS'!$O446="Mensual",'BASE DE DATOS'!$O446="Semestral"),IF('Tablero Indicadores 3 Trimestre'!$G$3="Tercer Trimestre",OR('BASE DE DATOS'!$O446="Trimestral",'BASE DE DATOS'!$O446="Mensual"),OR('BASE DE DATOS'!$O446="Trimestral",'BASE DE DATOS'!$O446="Mensual",'BASE DE DATOS'!$O446="Semestral",'BASE DE DATOS'!$O446="Anual")))))</f>
        <v>0</v>
      </c>
      <c r="C446" s="13" t="str">
        <f>IF(B446,COUNTIF($B$2:B446,TRUE()),"")</f>
        <v/>
      </c>
    </row>
    <row r="447" spans="1:3" x14ac:dyDescent="0.25">
      <c r="A447" s="13"/>
      <c r="B447" s="13" t="b">
        <f>AND('BASE DE DATOS'!$A447='Tablero Indicadores 3 Trimestre'!$G$2,IF('Tablero Indicadores 3 Trimestre'!$G$3="Primer Trimestre",OR('BASE DE DATOS'!$O447="Trimestral",'BASE DE DATOS'!$O447="Mensual"),IF('Tablero Indicadores 3 Trimestre'!$G$3="Segundo Trimestre",OR('BASE DE DATOS'!$O447="Trimestral",'BASE DE DATOS'!$O447="Mensual",'BASE DE DATOS'!$O447="Semestral"),IF('Tablero Indicadores 3 Trimestre'!$G$3="Tercer Trimestre",OR('BASE DE DATOS'!$O447="Trimestral",'BASE DE DATOS'!$O447="Mensual"),OR('BASE DE DATOS'!$O447="Trimestral",'BASE DE DATOS'!$O447="Mensual",'BASE DE DATOS'!$O447="Semestral",'BASE DE DATOS'!$O447="Anual")))))</f>
        <v>0</v>
      </c>
      <c r="C447" s="13" t="str">
        <f>IF(B447,COUNTIF($B$2:B447,TRUE()),"")</f>
        <v/>
      </c>
    </row>
    <row r="448" spans="1:3" x14ac:dyDescent="0.25">
      <c r="A448" s="13"/>
      <c r="B448" s="13" t="b">
        <f>AND('BASE DE DATOS'!$A448='Tablero Indicadores 3 Trimestre'!$G$2,IF('Tablero Indicadores 3 Trimestre'!$G$3="Primer Trimestre",OR('BASE DE DATOS'!$O448="Trimestral",'BASE DE DATOS'!$O448="Mensual"),IF('Tablero Indicadores 3 Trimestre'!$G$3="Segundo Trimestre",OR('BASE DE DATOS'!$O448="Trimestral",'BASE DE DATOS'!$O448="Mensual",'BASE DE DATOS'!$O448="Semestral"),IF('Tablero Indicadores 3 Trimestre'!$G$3="Tercer Trimestre",OR('BASE DE DATOS'!$O448="Trimestral",'BASE DE DATOS'!$O448="Mensual"),OR('BASE DE DATOS'!$O448="Trimestral",'BASE DE DATOS'!$O448="Mensual",'BASE DE DATOS'!$O448="Semestral",'BASE DE DATOS'!$O448="Anual")))))</f>
        <v>0</v>
      </c>
      <c r="C448" s="13" t="str">
        <f>IF(B448,COUNTIF($B$2:B448,TRUE()),"")</f>
        <v/>
      </c>
    </row>
    <row r="449" spans="1:3" x14ac:dyDescent="0.25">
      <c r="A449" s="13"/>
      <c r="B449" s="13" t="b">
        <f>AND('BASE DE DATOS'!$A449='Tablero Indicadores 3 Trimestre'!$G$2,IF('Tablero Indicadores 3 Trimestre'!$G$3="Primer Trimestre",OR('BASE DE DATOS'!$O449="Trimestral",'BASE DE DATOS'!$O449="Mensual"),IF('Tablero Indicadores 3 Trimestre'!$G$3="Segundo Trimestre",OR('BASE DE DATOS'!$O449="Trimestral",'BASE DE DATOS'!$O449="Mensual",'BASE DE DATOS'!$O449="Semestral"),IF('Tablero Indicadores 3 Trimestre'!$G$3="Tercer Trimestre",OR('BASE DE DATOS'!$O449="Trimestral",'BASE DE DATOS'!$O449="Mensual"),OR('BASE DE DATOS'!$O449="Trimestral",'BASE DE DATOS'!$O449="Mensual",'BASE DE DATOS'!$O449="Semestral",'BASE DE DATOS'!$O449="Anual")))))</f>
        <v>0</v>
      </c>
      <c r="C449" s="13" t="str">
        <f>IF(B449,COUNTIF($B$2:B449,TRUE()),"")</f>
        <v/>
      </c>
    </row>
    <row r="450" spans="1:3" x14ac:dyDescent="0.25">
      <c r="A450" s="13"/>
      <c r="B450" s="13" t="b">
        <f>AND('BASE DE DATOS'!$A450='Tablero Indicadores 3 Trimestre'!$G$2,IF('Tablero Indicadores 3 Trimestre'!$G$3="Primer Trimestre",OR('BASE DE DATOS'!$O450="Trimestral",'BASE DE DATOS'!$O450="Mensual"),IF('Tablero Indicadores 3 Trimestre'!$G$3="Segundo Trimestre",OR('BASE DE DATOS'!$O450="Trimestral",'BASE DE DATOS'!$O450="Mensual",'BASE DE DATOS'!$O450="Semestral"),IF('Tablero Indicadores 3 Trimestre'!$G$3="Tercer Trimestre",OR('BASE DE DATOS'!$O450="Trimestral",'BASE DE DATOS'!$O450="Mensual"),OR('BASE DE DATOS'!$O450="Trimestral",'BASE DE DATOS'!$O450="Mensual",'BASE DE DATOS'!$O450="Semestral",'BASE DE DATOS'!$O450="Anual")))))</f>
        <v>0</v>
      </c>
      <c r="C450" s="13" t="str">
        <f>IF(B450,COUNTIF($B$2:B450,TRUE()),"")</f>
        <v/>
      </c>
    </row>
    <row r="451" spans="1:3" x14ac:dyDescent="0.25">
      <c r="A451" s="13"/>
      <c r="B451" s="13" t="b">
        <f>AND('BASE DE DATOS'!$A451='Tablero Indicadores 3 Trimestre'!$G$2,IF('Tablero Indicadores 3 Trimestre'!$G$3="Primer Trimestre",OR('BASE DE DATOS'!$O451="Trimestral",'BASE DE DATOS'!$O451="Mensual"),IF('Tablero Indicadores 3 Trimestre'!$G$3="Segundo Trimestre",OR('BASE DE DATOS'!$O451="Trimestral",'BASE DE DATOS'!$O451="Mensual",'BASE DE DATOS'!$O451="Semestral"),IF('Tablero Indicadores 3 Trimestre'!$G$3="Tercer Trimestre",OR('BASE DE DATOS'!$O451="Trimestral",'BASE DE DATOS'!$O451="Mensual"),OR('BASE DE DATOS'!$O451="Trimestral",'BASE DE DATOS'!$O451="Mensual",'BASE DE DATOS'!$O451="Semestral",'BASE DE DATOS'!$O451="Anual")))))</f>
        <v>0</v>
      </c>
      <c r="C451" s="13" t="str">
        <f>IF(B451,COUNTIF($B$2:B451,TRUE()),"")</f>
        <v/>
      </c>
    </row>
    <row r="452" spans="1:3" x14ac:dyDescent="0.25">
      <c r="A452" s="13"/>
      <c r="B452" s="13" t="b">
        <f>AND('BASE DE DATOS'!$A452='Tablero Indicadores 3 Trimestre'!$G$2,IF('Tablero Indicadores 3 Trimestre'!$G$3="Primer Trimestre",OR('BASE DE DATOS'!$O452="Trimestral",'BASE DE DATOS'!$O452="Mensual"),IF('Tablero Indicadores 3 Trimestre'!$G$3="Segundo Trimestre",OR('BASE DE DATOS'!$O452="Trimestral",'BASE DE DATOS'!$O452="Mensual",'BASE DE DATOS'!$O452="Semestral"),IF('Tablero Indicadores 3 Trimestre'!$G$3="Tercer Trimestre",OR('BASE DE DATOS'!$O452="Trimestral",'BASE DE DATOS'!$O452="Mensual"),OR('BASE DE DATOS'!$O452="Trimestral",'BASE DE DATOS'!$O452="Mensual",'BASE DE DATOS'!$O452="Semestral",'BASE DE DATOS'!$O452="Anual")))))</f>
        <v>0</v>
      </c>
      <c r="C452" s="13" t="str">
        <f>IF(B452,COUNTIF($B$2:B452,TRUE()),"")</f>
        <v/>
      </c>
    </row>
    <row r="453" spans="1:3" x14ac:dyDescent="0.25">
      <c r="A453" s="13"/>
      <c r="B453" s="13" t="b">
        <f>AND('BASE DE DATOS'!$A453='Tablero Indicadores 3 Trimestre'!$G$2,IF('Tablero Indicadores 3 Trimestre'!$G$3="Primer Trimestre",OR('BASE DE DATOS'!$O453="Trimestral",'BASE DE DATOS'!$O453="Mensual"),IF('Tablero Indicadores 3 Trimestre'!$G$3="Segundo Trimestre",OR('BASE DE DATOS'!$O453="Trimestral",'BASE DE DATOS'!$O453="Mensual",'BASE DE DATOS'!$O453="Semestral"),IF('Tablero Indicadores 3 Trimestre'!$G$3="Tercer Trimestre",OR('BASE DE DATOS'!$O453="Trimestral",'BASE DE DATOS'!$O453="Mensual"),OR('BASE DE DATOS'!$O453="Trimestral",'BASE DE DATOS'!$O453="Mensual",'BASE DE DATOS'!$O453="Semestral",'BASE DE DATOS'!$O453="Anual")))))</f>
        <v>0</v>
      </c>
      <c r="C453" s="13" t="str">
        <f>IF(B453,COUNTIF($B$2:B453,TRUE()),"")</f>
        <v/>
      </c>
    </row>
    <row r="454" spans="1:3" x14ac:dyDescent="0.25">
      <c r="A454" s="13"/>
      <c r="B454" s="13" t="b">
        <f>AND('BASE DE DATOS'!$A454='Tablero Indicadores 3 Trimestre'!$G$2,IF('Tablero Indicadores 3 Trimestre'!$G$3="Primer Trimestre",OR('BASE DE DATOS'!$O454="Trimestral",'BASE DE DATOS'!$O454="Mensual"),IF('Tablero Indicadores 3 Trimestre'!$G$3="Segundo Trimestre",OR('BASE DE DATOS'!$O454="Trimestral",'BASE DE DATOS'!$O454="Mensual",'BASE DE DATOS'!$O454="Semestral"),IF('Tablero Indicadores 3 Trimestre'!$G$3="Tercer Trimestre",OR('BASE DE DATOS'!$O454="Trimestral",'BASE DE DATOS'!$O454="Mensual"),OR('BASE DE DATOS'!$O454="Trimestral",'BASE DE DATOS'!$O454="Mensual",'BASE DE DATOS'!$O454="Semestral",'BASE DE DATOS'!$O454="Anual")))))</f>
        <v>0</v>
      </c>
      <c r="C454" s="13" t="str">
        <f>IF(B454,COUNTIF($B$2:B454,TRUE()),"")</f>
        <v/>
      </c>
    </row>
    <row r="455" spans="1:3" x14ac:dyDescent="0.25">
      <c r="A455" s="13"/>
      <c r="B455" s="13" t="b">
        <f>AND('BASE DE DATOS'!$A455='Tablero Indicadores 3 Trimestre'!$G$2,IF('Tablero Indicadores 3 Trimestre'!$G$3="Primer Trimestre",OR('BASE DE DATOS'!$O455="Trimestral",'BASE DE DATOS'!$O455="Mensual"),IF('Tablero Indicadores 3 Trimestre'!$G$3="Segundo Trimestre",OR('BASE DE DATOS'!$O455="Trimestral",'BASE DE DATOS'!$O455="Mensual",'BASE DE DATOS'!$O455="Semestral"),IF('Tablero Indicadores 3 Trimestre'!$G$3="Tercer Trimestre",OR('BASE DE DATOS'!$O455="Trimestral",'BASE DE DATOS'!$O455="Mensual"),OR('BASE DE DATOS'!$O455="Trimestral",'BASE DE DATOS'!$O455="Mensual",'BASE DE DATOS'!$O455="Semestral",'BASE DE DATOS'!$O455="Anual")))))</f>
        <v>0</v>
      </c>
      <c r="C455" s="13" t="str">
        <f>IF(B455,COUNTIF($B$2:B455,TRUE()),"")</f>
        <v/>
      </c>
    </row>
    <row r="456" spans="1:3" x14ac:dyDescent="0.25">
      <c r="A456" s="13"/>
      <c r="B456" s="13" t="b">
        <f>AND('BASE DE DATOS'!$A456='Tablero Indicadores 3 Trimestre'!$G$2,IF('Tablero Indicadores 3 Trimestre'!$G$3="Primer Trimestre",OR('BASE DE DATOS'!$O456="Trimestral",'BASE DE DATOS'!$O456="Mensual"),IF('Tablero Indicadores 3 Trimestre'!$G$3="Segundo Trimestre",OR('BASE DE DATOS'!$O456="Trimestral",'BASE DE DATOS'!$O456="Mensual",'BASE DE DATOS'!$O456="Semestral"),IF('Tablero Indicadores 3 Trimestre'!$G$3="Tercer Trimestre",OR('BASE DE DATOS'!$O456="Trimestral",'BASE DE DATOS'!$O456="Mensual"),OR('BASE DE DATOS'!$O456="Trimestral",'BASE DE DATOS'!$O456="Mensual",'BASE DE DATOS'!$O456="Semestral",'BASE DE DATOS'!$O456="Anual")))))</f>
        <v>0</v>
      </c>
      <c r="C456" s="13" t="str">
        <f>IF(B456,COUNTIF($B$2:B456,TRUE()),"")</f>
        <v/>
      </c>
    </row>
    <row r="457" spans="1:3" x14ac:dyDescent="0.25">
      <c r="A457" s="13"/>
      <c r="B457" s="13" t="b">
        <f>AND('BASE DE DATOS'!$A457='Tablero Indicadores 3 Trimestre'!$G$2,IF('Tablero Indicadores 3 Trimestre'!$G$3="Primer Trimestre",OR('BASE DE DATOS'!$O457="Trimestral",'BASE DE DATOS'!$O457="Mensual"),IF('Tablero Indicadores 3 Trimestre'!$G$3="Segundo Trimestre",OR('BASE DE DATOS'!$O457="Trimestral",'BASE DE DATOS'!$O457="Mensual",'BASE DE DATOS'!$O457="Semestral"),IF('Tablero Indicadores 3 Trimestre'!$G$3="Tercer Trimestre",OR('BASE DE DATOS'!$O457="Trimestral",'BASE DE DATOS'!$O457="Mensual"),OR('BASE DE DATOS'!$O457="Trimestral",'BASE DE DATOS'!$O457="Mensual",'BASE DE DATOS'!$O457="Semestral",'BASE DE DATOS'!$O457="Anual")))))</f>
        <v>0</v>
      </c>
      <c r="C457" s="13" t="str">
        <f>IF(B457,COUNTIF($B$2:B457,TRUE()),"")</f>
        <v/>
      </c>
    </row>
    <row r="458" spans="1:3" x14ac:dyDescent="0.25">
      <c r="A458" s="13"/>
      <c r="B458" s="13" t="b">
        <f>AND('BASE DE DATOS'!$A458='Tablero Indicadores 3 Trimestre'!$G$2,IF('Tablero Indicadores 3 Trimestre'!$G$3="Primer Trimestre",OR('BASE DE DATOS'!$O458="Trimestral",'BASE DE DATOS'!$O458="Mensual"),IF('Tablero Indicadores 3 Trimestre'!$G$3="Segundo Trimestre",OR('BASE DE DATOS'!$O458="Trimestral",'BASE DE DATOS'!$O458="Mensual",'BASE DE DATOS'!$O458="Semestral"),IF('Tablero Indicadores 3 Trimestre'!$G$3="Tercer Trimestre",OR('BASE DE DATOS'!$O458="Trimestral",'BASE DE DATOS'!$O458="Mensual"),OR('BASE DE DATOS'!$O458="Trimestral",'BASE DE DATOS'!$O458="Mensual",'BASE DE DATOS'!$O458="Semestral",'BASE DE DATOS'!$O458="Anual")))))</f>
        <v>0</v>
      </c>
      <c r="C458" s="13" t="str">
        <f>IF(B458,COUNTIF($B$2:B458,TRUE()),"")</f>
        <v/>
      </c>
    </row>
    <row r="459" spans="1:3" x14ac:dyDescent="0.25">
      <c r="A459" s="13"/>
      <c r="B459" s="13" t="b">
        <f>AND('BASE DE DATOS'!$A459='Tablero Indicadores 3 Trimestre'!$G$2,IF('Tablero Indicadores 3 Trimestre'!$G$3="Primer Trimestre",OR('BASE DE DATOS'!$O459="Trimestral",'BASE DE DATOS'!$O459="Mensual"),IF('Tablero Indicadores 3 Trimestre'!$G$3="Segundo Trimestre",OR('BASE DE DATOS'!$O459="Trimestral",'BASE DE DATOS'!$O459="Mensual",'BASE DE DATOS'!$O459="Semestral"),IF('Tablero Indicadores 3 Trimestre'!$G$3="Tercer Trimestre",OR('BASE DE DATOS'!$O459="Trimestral",'BASE DE DATOS'!$O459="Mensual"),OR('BASE DE DATOS'!$O459="Trimestral",'BASE DE DATOS'!$O459="Mensual",'BASE DE DATOS'!$O459="Semestral",'BASE DE DATOS'!$O459="Anual")))))</f>
        <v>0</v>
      </c>
      <c r="C459" s="13" t="str">
        <f>IF(B459,COUNTIF($B$2:B459,TRUE()),"")</f>
        <v/>
      </c>
    </row>
    <row r="460" spans="1:3" x14ac:dyDescent="0.25">
      <c r="A460" s="13"/>
      <c r="B460" s="13" t="b">
        <f>AND('BASE DE DATOS'!$A460='Tablero Indicadores 3 Trimestre'!$G$2,IF('Tablero Indicadores 3 Trimestre'!$G$3="Primer Trimestre",OR('BASE DE DATOS'!$O460="Trimestral",'BASE DE DATOS'!$O460="Mensual"),IF('Tablero Indicadores 3 Trimestre'!$G$3="Segundo Trimestre",OR('BASE DE DATOS'!$O460="Trimestral",'BASE DE DATOS'!$O460="Mensual",'BASE DE DATOS'!$O460="Semestral"),IF('Tablero Indicadores 3 Trimestre'!$G$3="Tercer Trimestre",OR('BASE DE DATOS'!$O460="Trimestral",'BASE DE DATOS'!$O460="Mensual"),OR('BASE DE DATOS'!$O460="Trimestral",'BASE DE DATOS'!$O460="Mensual",'BASE DE DATOS'!$O460="Semestral",'BASE DE DATOS'!$O460="Anual")))))</f>
        <v>0</v>
      </c>
      <c r="C460" s="13" t="str">
        <f>IF(B460,COUNTIF($B$2:B460,TRUE()),"")</f>
        <v/>
      </c>
    </row>
    <row r="461" spans="1:3" x14ac:dyDescent="0.25">
      <c r="A461" s="13"/>
      <c r="B461" s="13" t="b">
        <f>AND('BASE DE DATOS'!$A461='Tablero Indicadores 3 Trimestre'!$G$2,IF('Tablero Indicadores 3 Trimestre'!$G$3="Primer Trimestre",OR('BASE DE DATOS'!$O461="Trimestral",'BASE DE DATOS'!$O461="Mensual"),IF('Tablero Indicadores 3 Trimestre'!$G$3="Segundo Trimestre",OR('BASE DE DATOS'!$O461="Trimestral",'BASE DE DATOS'!$O461="Mensual",'BASE DE DATOS'!$O461="Semestral"),IF('Tablero Indicadores 3 Trimestre'!$G$3="Tercer Trimestre",OR('BASE DE DATOS'!$O461="Trimestral",'BASE DE DATOS'!$O461="Mensual"),OR('BASE DE DATOS'!$O461="Trimestral",'BASE DE DATOS'!$O461="Mensual",'BASE DE DATOS'!$O461="Semestral",'BASE DE DATOS'!$O461="Anual")))))</f>
        <v>0</v>
      </c>
      <c r="C461" s="13" t="str">
        <f>IF(B461,COUNTIF($B$2:B461,TRUE()),"")</f>
        <v/>
      </c>
    </row>
    <row r="462" spans="1:3" x14ac:dyDescent="0.25">
      <c r="A462" s="13"/>
      <c r="B462" s="13" t="b">
        <f>AND('BASE DE DATOS'!$A462='Tablero Indicadores 3 Trimestre'!$G$2,IF('Tablero Indicadores 3 Trimestre'!$G$3="Primer Trimestre",OR('BASE DE DATOS'!$O462="Trimestral",'BASE DE DATOS'!$O462="Mensual"),IF('Tablero Indicadores 3 Trimestre'!$G$3="Segundo Trimestre",OR('BASE DE DATOS'!$O462="Trimestral",'BASE DE DATOS'!$O462="Mensual",'BASE DE DATOS'!$O462="Semestral"),IF('Tablero Indicadores 3 Trimestre'!$G$3="Tercer Trimestre",OR('BASE DE DATOS'!$O462="Trimestral",'BASE DE DATOS'!$O462="Mensual"),OR('BASE DE DATOS'!$O462="Trimestral",'BASE DE DATOS'!$O462="Mensual",'BASE DE DATOS'!$O462="Semestral",'BASE DE DATOS'!$O462="Anual")))))</f>
        <v>0</v>
      </c>
      <c r="C462" s="13" t="str">
        <f>IF(B462,COUNTIF($B$2:B462,TRUE()),"")</f>
        <v/>
      </c>
    </row>
    <row r="463" spans="1:3" x14ac:dyDescent="0.25">
      <c r="A463" s="13"/>
      <c r="B463" s="13" t="b">
        <f>AND('BASE DE DATOS'!$A463='Tablero Indicadores 3 Trimestre'!$G$2,IF('Tablero Indicadores 3 Trimestre'!$G$3="Primer Trimestre",OR('BASE DE DATOS'!$O463="Trimestral",'BASE DE DATOS'!$O463="Mensual"),IF('Tablero Indicadores 3 Trimestre'!$G$3="Segundo Trimestre",OR('BASE DE DATOS'!$O463="Trimestral",'BASE DE DATOS'!$O463="Mensual",'BASE DE DATOS'!$O463="Semestral"),IF('Tablero Indicadores 3 Trimestre'!$G$3="Tercer Trimestre",OR('BASE DE DATOS'!$O463="Trimestral",'BASE DE DATOS'!$O463="Mensual"),OR('BASE DE DATOS'!$O463="Trimestral",'BASE DE DATOS'!$O463="Mensual",'BASE DE DATOS'!$O463="Semestral",'BASE DE DATOS'!$O463="Anual")))))</f>
        <v>0</v>
      </c>
      <c r="C463" s="13" t="str">
        <f>IF(B463,COUNTIF($B$2:B463,TRUE()),"")</f>
        <v/>
      </c>
    </row>
    <row r="464" spans="1:3" x14ac:dyDescent="0.25">
      <c r="A464" s="13"/>
      <c r="B464" s="13" t="b">
        <f>AND('BASE DE DATOS'!$A464='Tablero Indicadores 3 Trimestre'!$G$2,IF('Tablero Indicadores 3 Trimestre'!$G$3="Primer Trimestre",OR('BASE DE DATOS'!$O464="Trimestral",'BASE DE DATOS'!$O464="Mensual"),IF('Tablero Indicadores 3 Trimestre'!$G$3="Segundo Trimestre",OR('BASE DE DATOS'!$O464="Trimestral",'BASE DE DATOS'!$O464="Mensual",'BASE DE DATOS'!$O464="Semestral"),IF('Tablero Indicadores 3 Trimestre'!$G$3="Tercer Trimestre",OR('BASE DE DATOS'!$O464="Trimestral",'BASE DE DATOS'!$O464="Mensual"),OR('BASE DE DATOS'!$O464="Trimestral",'BASE DE DATOS'!$O464="Mensual",'BASE DE DATOS'!$O464="Semestral",'BASE DE DATOS'!$O464="Anual")))))</f>
        <v>0</v>
      </c>
      <c r="C464" s="13" t="str">
        <f>IF(B464,COUNTIF($B$2:B464,TRUE()),"")</f>
        <v/>
      </c>
    </row>
    <row r="465" spans="1:3" x14ac:dyDescent="0.25">
      <c r="A465" s="13"/>
      <c r="B465" s="13" t="b">
        <f>AND('BASE DE DATOS'!$A465='Tablero Indicadores 3 Trimestre'!$G$2,IF('Tablero Indicadores 3 Trimestre'!$G$3="Primer Trimestre",OR('BASE DE DATOS'!$O465="Trimestral",'BASE DE DATOS'!$O465="Mensual"),IF('Tablero Indicadores 3 Trimestre'!$G$3="Segundo Trimestre",OR('BASE DE DATOS'!$O465="Trimestral",'BASE DE DATOS'!$O465="Mensual",'BASE DE DATOS'!$O465="Semestral"),IF('Tablero Indicadores 3 Trimestre'!$G$3="Tercer Trimestre",OR('BASE DE DATOS'!$O465="Trimestral",'BASE DE DATOS'!$O465="Mensual"),OR('BASE DE DATOS'!$O465="Trimestral",'BASE DE DATOS'!$O465="Mensual",'BASE DE DATOS'!$O465="Semestral",'BASE DE DATOS'!$O465="Anual")))))</f>
        <v>0</v>
      </c>
      <c r="C465" s="13" t="str">
        <f>IF(B465,COUNTIF($B$2:B465,TRUE()),"")</f>
        <v/>
      </c>
    </row>
    <row r="466" spans="1:3" x14ac:dyDescent="0.25">
      <c r="A466" s="13"/>
      <c r="B466" s="13" t="b">
        <f>AND('BASE DE DATOS'!$A466='Tablero Indicadores 3 Trimestre'!$G$2,IF('Tablero Indicadores 3 Trimestre'!$G$3="Primer Trimestre",OR('BASE DE DATOS'!$O466="Trimestral",'BASE DE DATOS'!$O466="Mensual"),IF('Tablero Indicadores 3 Trimestre'!$G$3="Segundo Trimestre",OR('BASE DE DATOS'!$O466="Trimestral",'BASE DE DATOS'!$O466="Mensual",'BASE DE DATOS'!$O466="Semestral"),IF('Tablero Indicadores 3 Trimestre'!$G$3="Tercer Trimestre",OR('BASE DE DATOS'!$O466="Trimestral",'BASE DE DATOS'!$O466="Mensual"),OR('BASE DE DATOS'!$O466="Trimestral",'BASE DE DATOS'!$O466="Mensual",'BASE DE DATOS'!$O466="Semestral",'BASE DE DATOS'!$O466="Anual")))))</f>
        <v>0</v>
      </c>
      <c r="C466" s="13" t="str">
        <f>IF(B466,COUNTIF($B$2:B466,TRUE()),"")</f>
        <v/>
      </c>
    </row>
    <row r="467" spans="1:3" x14ac:dyDescent="0.25">
      <c r="A467" s="13"/>
      <c r="B467" s="13" t="b">
        <f>AND('BASE DE DATOS'!$A467='Tablero Indicadores 3 Trimestre'!$G$2,IF('Tablero Indicadores 3 Trimestre'!$G$3="Primer Trimestre",OR('BASE DE DATOS'!$O467="Trimestral",'BASE DE DATOS'!$O467="Mensual"),IF('Tablero Indicadores 3 Trimestre'!$G$3="Segundo Trimestre",OR('BASE DE DATOS'!$O467="Trimestral",'BASE DE DATOS'!$O467="Mensual",'BASE DE DATOS'!$O467="Semestral"),IF('Tablero Indicadores 3 Trimestre'!$G$3="Tercer Trimestre",OR('BASE DE DATOS'!$O467="Trimestral",'BASE DE DATOS'!$O467="Mensual"),OR('BASE DE DATOS'!$O467="Trimestral",'BASE DE DATOS'!$O467="Mensual",'BASE DE DATOS'!$O467="Semestral",'BASE DE DATOS'!$O467="Anual")))))</f>
        <v>0</v>
      </c>
      <c r="C467" s="13" t="str">
        <f>IF(B467,COUNTIF($B$2:B467,TRUE()),"")</f>
        <v/>
      </c>
    </row>
    <row r="468" spans="1:3" x14ac:dyDescent="0.25">
      <c r="A468" s="13"/>
      <c r="B468" s="13" t="b">
        <f>AND('BASE DE DATOS'!$A468='Tablero Indicadores 3 Trimestre'!$G$2,IF('Tablero Indicadores 3 Trimestre'!$G$3="Primer Trimestre",OR('BASE DE DATOS'!$O468="Trimestral",'BASE DE DATOS'!$O468="Mensual"),IF('Tablero Indicadores 3 Trimestre'!$G$3="Segundo Trimestre",OR('BASE DE DATOS'!$O468="Trimestral",'BASE DE DATOS'!$O468="Mensual",'BASE DE DATOS'!$O468="Semestral"),IF('Tablero Indicadores 3 Trimestre'!$G$3="Tercer Trimestre",OR('BASE DE DATOS'!$O468="Trimestral",'BASE DE DATOS'!$O468="Mensual"),OR('BASE DE DATOS'!$O468="Trimestral",'BASE DE DATOS'!$O468="Mensual",'BASE DE DATOS'!$O468="Semestral",'BASE DE DATOS'!$O468="Anual")))))</f>
        <v>0</v>
      </c>
      <c r="C468" s="13" t="str">
        <f>IF(B468,COUNTIF($B$2:B468,TRUE()),"")</f>
        <v/>
      </c>
    </row>
    <row r="469" spans="1:3" x14ac:dyDescent="0.25">
      <c r="A469" s="13"/>
      <c r="B469" s="13" t="b">
        <f>AND('BASE DE DATOS'!$A469='Tablero Indicadores 3 Trimestre'!$G$2,IF('Tablero Indicadores 3 Trimestre'!$G$3="Primer Trimestre",OR('BASE DE DATOS'!$O469="Trimestral",'BASE DE DATOS'!$O469="Mensual"),IF('Tablero Indicadores 3 Trimestre'!$G$3="Segundo Trimestre",OR('BASE DE DATOS'!$O469="Trimestral",'BASE DE DATOS'!$O469="Mensual",'BASE DE DATOS'!$O469="Semestral"),IF('Tablero Indicadores 3 Trimestre'!$G$3="Tercer Trimestre",OR('BASE DE DATOS'!$O469="Trimestral",'BASE DE DATOS'!$O469="Mensual"),OR('BASE DE DATOS'!$O469="Trimestral",'BASE DE DATOS'!$O469="Mensual",'BASE DE DATOS'!$O469="Semestral",'BASE DE DATOS'!$O469="Anual")))))</f>
        <v>0</v>
      </c>
      <c r="C469" s="13" t="str">
        <f>IF(B469,COUNTIF($B$2:B469,TRUE()),"")</f>
        <v/>
      </c>
    </row>
    <row r="470" spans="1:3" x14ac:dyDescent="0.25">
      <c r="A470" s="13"/>
      <c r="B470" s="13" t="b">
        <f>AND('BASE DE DATOS'!$A470='Tablero Indicadores 3 Trimestre'!$G$2,IF('Tablero Indicadores 3 Trimestre'!$G$3="Primer Trimestre",OR('BASE DE DATOS'!$O470="Trimestral",'BASE DE DATOS'!$O470="Mensual"),IF('Tablero Indicadores 3 Trimestre'!$G$3="Segundo Trimestre",OR('BASE DE DATOS'!$O470="Trimestral",'BASE DE DATOS'!$O470="Mensual",'BASE DE DATOS'!$O470="Semestral"),IF('Tablero Indicadores 3 Trimestre'!$G$3="Tercer Trimestre",OR('BASE DE DATOS'!$O470="Trimestral",'BASE DE DATOS'!$O470="Mensual"),OR('BASE DE DATOS'!$O470="Trimestral",'BASE DE DATOS'!$O470="Mensual",'BASE DE DATOS'!$O470="Semestral",'BASE DE DATOS'!$O470="Anual")))))</f>
        <v>0</v>
      </c>
      <c r="C470" s="13" t="str">
        <f>IF(B470,COUNTIF($B$2:B470,TRUE()),"")</f>
        <v/>
      </c>
    </row>
    <row r="471" spans="1:3" x14ac:dyDescent="0.25">
      <c r="A471" s="13"/>
      <c r="B471" s="13" t="b">
        <f>AND('BASE DE DATOS'!$A471='Tablero Indicadores 3 Trimestre'!$G$2,IF('Tablero Indicadores 3 Trimestre'!$G$3="Primer Trimestre",OR('BASE DE DATOS'!$O471="Trimestral",'BASE DE DATOS'!$O471="Mensual"),IF('Tablero Indicadores 3 Trimestre'!$G$3="Segundo Trimestre",OR('BASE DE DATOS'!$O471="Trimestral",'BASE DE DATOS'!$O471="Mensual",'BASE DE DATOS'!$O471="Semestral"),IF('Tablero Indicadores 3 Trimestre'!$G$3="Tercer Trimestre",OR('BASE DE DATOS'!$O471="Trimestral",'BASE DE DATOS'!$O471="Mensual"),OR('BASE DE DATOS'!$O471="Trimestral",'BASE DE DATOS'!$O471="Mensual",'BASE DE DATOS'!$O471="Semestral",'BASE DE DATOS'!$O471="Anual")))))</f>
        <v>0</v>
      </c>
      <c r="C471" s="13" t="str">
        <f>IF(B471,COUNTIF($B$2:B471,TRUE()),"")</f>
        <v/>
      </c>
    </row>
    <row r="472" spans="1:3" x14ac:dyDescent="0.25">
      <c r="A472" s="13"/>
      <c r="B472" s="13" t="b">
        <f>AND('BASE DE DATOS'!$A472='Tablero Indicadores 3 Trimestre'!$G$2,IF('Tablero Indicadores 3 Trimestre'!$G$3="Primer Trimestre",OR('BASE DE DATOS'!$O472="Trimestral",'BASE DE DATOS'!$O472="Mensual"),IF('Tablero Indicadores 3 Trimestre'!$G$3="Segundo Trimestre",OR('BASE DE DATOS'!$O472="Trimestral",'BASE DE DATOS'!$O472="Mensual",'BASE DE DATOS'!$O472="Semestral"),IF('Tablero Indicadores 3 Trimestre'!$G$3="Tercer Trimestre",OR('BASE DE DATOS'!$O472="Trimestral",'BASE DE DATOS'!$O472="Mensual"),OR('BASE DE DATOS'!$O472="Trimestral",'BASE DE DATOS'!$O472="Mensual",'BASE DE DATOS'!$O472="Semestral",'BASE DE DATOS'!$O472="Anual")))))</f>
        <v>0</v>
      </c>
      <c r="C472" s="13" t="str">
        <f>IF(B472,COUNTIF($B$2:B472,TRUE()),"")</f>
        <v/>
      </c>
    </row>
    <row r="473" spans="1:3" x14ac:dyDescent="0.25">
      <c r="A473" s="13"/>
      <c r="B473" s="13" t="b">
        <f>AND('BASE DE DATOS'!$A473='Tablero Indicadores 3 Trimestre'!$G$2,IF('Tablero Indicadores 3 Trimestre'!$G$3="Primer Trimestre",OR('BASE DE DATOS'!$O473="Trimestral",'BASE DE DATOS'!$O473="Mensual"),IF('Tablero Indicadores 3 Trimestre'!$G$3="Segundo Trimestre",OR('BASE DE DATOS'!$O473="Trimestral",'BASE DE DATOS'!$O473="Mensual",'BASE DE DATOS'!$O473="Semestral"),IF('Tablero Indicadores 3 Trimestre'!$G$3="Tercer Trimestre",OR('BASE DE DATOS'!$O473="Trimestral",'BASE DE DATOS'!$O473="Mensual"),OR('BASE DE DATOS'!$O473="Trimestral",'BASE DE DATOS'!$O473="Mensual",'BASE DE DATOS'!$O473="Semestral",'BASE DE DATOS'!$O473="Anual")))))</f>
        <v>0</v>
      </c>
      <c r="C473" s="13" t="str">
        <f>IF(B473,COUNTIF($B$2:B473,TRUE()),"")</f>
        <v/>
      </c>
    </row>
    <row r="474" spans="1:3" x14ac:dyDescent="0.25">
      <c r="A474" s="13"/>
      <c r="B474" s="13" t="b">
        <f>AND('BASE DE DATOS'!$A474='Tablero Indicadores 3 Trimestre'!$G$2,IF('Tablero Indicadores 3 Trimestre'!$G$3="Primer Trimestre",OR('BASE DE DATOS'!$O474="Trimestral",'BASE DE DATOS'!$O474="Mensual"),IF('Tablero Indicadores 3 Trimestre'!$G$3="Segundo Trimestre",OR('BASE DE DATOS'!$O474="Trimestral",'BASE DE DATOS'!$O474="Mensual",'BASE DE DATOS'!$O474="Semestral"),IF('Tablero Indicadores 3 Trimestre'!$G$3="Tercer Trimestre",OR('BASE DE DATOS'!$O474="Trimestral",'BASE DE DATOS'!$O474="Mensual"),OR('BASE DE DATOS'!$O474="Trimestral",'BASE DE DATOS'!$O474="Mensual",'BASE DE DATOS'!$O474="Semestral",'BASE DE DATOS'!$O474="Anual")))))</f>
        <v>0</v>
      </c>
      <c r="C474" s="13" t="str">
        <f>IF(B474,COUNTIF($B$2:B474,TRUE()),"")</f>
        <v/>
      </c>
    </row>
    <row r="475" spans="1:3" x14ac:dyDescent="0.25">
      <c r="A475" s="13"/>
      <c r="B475" s="13" t="b">
        <f>AND('BASE DE DATOS'!$A475='Tablero Indicadores 3 Trimestre'!$G$2,IF('Tablero Indicadores 3 Trimestre'!$G$3="Primer Trimestre",OR('BASE DE DATOS'!$O475="Trimestral",'BASE DE DATOS'!$O475="Mensual"),IF('Tablero Indicadores 3 Trimestre'!$G$3="Segundo Trimestre",OR('BASE DE DATOS'!$O475="Trimestral",'BASE DE DATOS'!$O475="Mensual",'BASE DE DATOS'!$O475="Semestral"),IF('Tablero Indicadores 3 Trimestre'!$G$3="Tercer Trimestre",OR('BASE DE DATOS'!$O475="Trimestral",'BASE DE DATOS'!$O475="Mensual"),OR('BASE DE DATOS'!$O475="Trimestral",'BASE DE DATOS'!$O475="Mensual",'BASE DE DATOS'!$O475="Semestral",'BASE DE DATOS'!$O475="Anual")))))</f>
        <v>0</v>
      </c>
      <c r="C475" s="13" t="str">
        <f>IF(B475,COUNTIF($B$2:B475,TRUE()),"")</f>
        <v/>
      </c>
    </row>
    <row r="476" spans="1:3" x14ac:dyDescent="0.25">
      <c r="A476" s="13"/>
      <c r="B476" s="13" t="b">
        <f>AND('BASE DE DATOS'!$A476='Tablero Indicadores 3 Trimestre'!$G$2,IF('Tablero Indicadores 3 Trimestre'!$G$3="Primer Trimestre",OR('BASE DE DATOS'!$O476="Trimestral",'BASE DE DATOS'!$O476="Mensual"),IF('Tablero Indicadores 3 Trimestre'!$G$3="Segundo Trimestre",OR('BASE DE DATOS'!$O476="Trimestral",'BASE DE DATOS'!$O476="Mensual",'BASE DE DATOS'!$O476="Semestral"),IF('Tablero Indicadores 3 Trimestre'!$G$3="Tercer Trimestre",OR('BASE DE DATOS'!$O476="Trimestral",'BASE DE DATOS'!$O476="Mensual"),OR('BASE DE DATOS'!$O476="Trimestral",'BASE DE DATOS'!$O476="Mensual",'BASE DE DATOS'!$O476="Semestral",'BASE DE DATOS'!$O476="Anual")))))</f>
        <v>0</v>
      </c>
      <c r="C476" s="13" t="str">
        <f>IF(B476,COUNTIF($B$2:B476,TRUE()),"")</f>
        <v/>
      </c>
    </row>
    <row r="477" spans="1:3" x14ac:dyDescent="0.25">
      <c r="A477" s="13"/>
      <c r="B477" s="13" t="b">
        <f>AND('BASE DE DATOS'!$A477='Tablero Indicadores 3 Trimestre'!$G$2,IF('Tablero Indicadores 3 Trimestre'!$G$3="Primer Trimestre",OR('BASE DE DATOS'!$O477="Trimestral",'BASE DE DATOS'!$O477="Mensual"),IF('Tablero Indicadores 3 Trimestre'!$G$3="Segundo Trimestre",OR('BASE DE DATOS'!$O477="Trimestral",'BASE DE DATOS'!$O477="Mensual",'BASE DE DATOS'!$O477="Semestral"),IF('Tablero Indicadores 3 Trimestre'!$G$3="Tercer Trimestre",OR('BASE DE DATOS'!$O477="Trimestral",'BASE DE DATOS'!$O477="Mensual"),OR('BASE DE DATOS'!$O477="Trimestral",'BASE DE DATOS'!$O477="Mensual",'BASE DE DATOS'!$O477="Semestral",'BASE DE DATOS'!$O477="Anual")))))</f>
        <v>0</v>
      </c>
      <c r="C477" s="13" t="str">
        <f>IF(B477,COUNTIF($B$2:B477,TRUE()),"")</f>
        <v/>
      </c>
    </row>
    <row r="478" spans="1:3" x14ac:dyDescent="0.25">
      <c r="A478" s="13"/>
      <c r="B478" s="13" t="b">
        <f>AND('BASE DE DATOS'!$A478='Tablero Indicadores 3 Trimestre'!$G$2,IF('Tablero Indicadores 3 Trimestre'!$G$3="Primer Trimestre",OR('BASE DE DATOS'!$O478="Trimestral",'BASE DE DATOS'!$O478="Mensual"),IF('Tablero Indicadores 3 Trimestre'!$G$3="Segundo Trimestre",OR('BASE DE DATOS'!$O478="Trimestral",'BASE DE DATOS'!$O478="Mensual",'BASE DE DATOS'!$O478="Semestral"),IF('Tablero Indicadores 3 Trimestre'!$G$3="Tercer Trimestre",OR('BASE DE DATOS'!$O478="Trimestral",'BASE DE DATOS'!$O478="Mensual"),OR('BASE DE DATOS'!$O478="Trimestral",'BASE DE DATOS'!$O478="Mensual",'BASE DE DATOS'!$O478="Semestral",'BASE DE DATOS'!$O478="Anual")))))</f>
        <v>0</v>
      </c>
      <c r="C478" s="13" t="str">
        <f>IF(B478,COUNTIF($B$2:B478,TRUE()),"")</f>
        <v/>
      </c>
    </row>
    <row r="479" spans="1:3" x14ac:dyDescent="0.25">
      <c r="A479" s="13"/>
      <c r="B479" s="13" t="b">
        <f>AND('BASE DE DATOS'!$A479='Tablero Indicadores 3 Trimestre'!$G$2,IF('Tablero Indicadores 3 Trimestre'!$G$3="Primer Trimestre",OR('BASE DE DATOS'!$O479="Trimestral",'BASE DE DATOS'!$O479="Mensual"),IF('Tablero Indicadores 3 Trimestre'!$G$3="Segundo Trimestre",OR('BASE DE DATOS'!$O479="Trimestral",'BASE DE DATOS'!$O479="Mensual",'BASE DE DATOS'!$O479="Semestral"),IF('Tablero Indicadores 3 Trimestre'!$G$3="Tercer Trimestre",OR('BASE DE DATOS'!$O479="Trimestral",'BASE DE DATOS'!$O479="Mensual"),OR('BASE DE DATOS'!$O479="Trimestral",'BASE DE DATOS'!$O479="Mensual",'BASE DE DATOS'!$O479="Semestral",'BASE DE DATOS'!$O479="Anual")))))</f>
        <v>0</v>
      </c>
      <c r="C479" s="13" t="str">
        <f>IF(B479,COUNTIF($B$2:B479,TRUE()),"")</f>
        <v/>
      </c>
    </row>
    <row r="480" spans="1:3" x14ac:dyDescent="0.25">
      <c r="A480" s="13"/>
      <c r="B480" s="13" t="b">
        <f>AND('BASE DE DATOS'!$A480='Tablero Indicadores 3 Trimestre'!$G$2,IF('Tablero Indicadores 3 Trimestre'!$G$3="Primer Trimestre",OR('BASE DE DATOS'!$O480="Trimestral",'BASE DE DATOS'!$O480="Mensual"),IF('Tablero Indicadores 3 Trimestre'!$G$3="Segundo Trimestre",OR('BASE DE DATOS'!$O480="Trimestral",'BASE DE DATOS'!$O480="Mensual",'BASE DE DATOS'!$O480="Semestral"),IF('Tablero Indicadores 3 Trimestre'!$G$3="Tercer Trimestre",OR('BASE DE DATOS'!$O480="Trimestral",'BASE DE DATOS'!$O480="Mensual"),OR('BASE DE DATOS'!$O480="Trimestral",'BASE DE DATOS'!$O480="Mensual",'BASE DE DATOS'!$O480="Semestral",'BASE DE DATOS'!$O480="Anual")))))</f>
        <v>0</v>
      </c>
      <c r="C480" s="13" t="str">
        <f>IF(B480,COUNTIF($B$2:B480,TRUE()),"")</f>
        <v/>
      </c>
    </row>
    <row r="481" spans="1:3" x14ac:dyDescent="0.25">
      <c r="A481" s="13"/>
      <c r="B481" s="13" t="b">
        <f>AND('BASE DE DATOS'!$A481='Tablero Indicadores 3 Trimestre'!$G$2,IF('Tablero Indicadores 3 Trimestre'!$G$3="Primer Trimestre",OR('BASE DE DATOS'!$O481="Trimestral",'BASE DE DATOS'!$O481="Mensual"),IF('Tablero Indicadores 3 Trimestre'!$G$3="Segundo Trimestre",OR('BASE DE DATOS'!$O481="Trimestral",'BASE DE DATOS'!$O481="Mensual",'BASE DE DATOS'!$O481="Semestral"),IF('Tablero Indicadores 3 Trimestre'!$G$3="Tercer Trimestre",OR('BASE DE DATOS'!$O481="Trimestral",'BASE DE DATOS'!$O481="Mensual"),OR('BASE DE DATOS'!$O481="Trimestral",'BASE DE DATOS'!$O481="Mensual",'BASE DE DATOS'!$O481="Semestral",'BASE DE DATOS'!$O481="Anual")))))</f>
        <v>0</v>
      </c>
      <c r="C481" s="13" t="str">
        <f>IF(B481,COUNTIF($B$2:B481,TRUE()),"")</f>
        <v/>
      </c>
    </row>
    <row r="482" spans="1:3" x14ac:dyDescent="0.25">
      <c r="A482" s="13"/>
      <c r="B482" s="13" t="b">
        <f>AND('BASE DE DATOS'!$A482='Tablero Indicadores 3 Trimestre'!$G$2,IF('Tablero Indicadores 3 Trimestre'!$G$3="Primer Trimestre",OR('BASE DE DATOS'!$O482="Trimestral",'BASE DE DATOS'!$O482="Mensual"),IF('Tablero Indicadores 3 Trimestre'!$G$3="Segundo Trimestre",OR('BASE DE DATOS'!$O482="Trimestral",'BASE DE DATOS'!$O482="Mensual",'BASE DE DATOS'!$O482="Semestral"),IF('Tablero Indicadores 3 Trimestre'!$G$3="Tercer Trimestre",OR('BASE DE DATOS'!$O482="Trimestral",'BASE DE DATOS'!$O482="Mensual"),OR('BASE DE DATOS'!$O482="Trimestral",'BASE DE DATOS'!$O482="Mensual",'BASE DE DATOS'!$O482="Semestral",'BASE DE DATOS'!$O482="Anual")))))</f>
        <v>0</v>
      </c>
      <c r="C482" s="13" t="str">
        <f>IF(B482,COUNTIF($B$2:B482,TRUE()),"")</f>
        <v/>
      </c>
    </row>
    <row r="483" spans="1:3" x14ac:dyDescent="0.25">
      <c r="A483" s="13"/>
      <c r="B483" s="13" t="b">
        <f>AND('BASE DE DATOS'!$A483='Tablero Indicadores 3 Trimestre'!$G$2,IF('Tablero Indicadores 3 Trimestre'!$G$3="Primer Trimestre",OR('BASE DE DATOS'!$O483="Trimestral",'BASE DE DATOS'!$O483="Mensual"),IF('Tablero Indicadores 3 Trimestre'!$G$3="Segundo Trimestre",OR('BASE DE DATOS'!$O483="Trimestral",'BASE DE DATOS'!$O483="Mensual",'BASE DE DATOS'!$O483="Semestral"),IF('Tablero Indicadores 3 Trimestre'!$G$3="Tercer Trimestre",OR('BASE DE DATOS'!$O483="Trimestral",'BASE DE DATOS'!$O483="Mensual"),OR('BASE DE DATOS'!$O483="Trimestral",'BASE DE DATOS'!$O483="Mensual",'BASE DE DATOS'!$O483="Semestral",'BASE DE DATOS'!$O483="Anual")))))</f>
        <v>0</v>
      </c>
      <c r="C483" s="13" t="str">
        <f>IF(B483,COUNTIF($B$2:B483,TRUE()),"")</f>
        <v/>
      </c>
    </row>
    <row r="484" spans="1:3" x14ac:dyDescent="0.25">
      <c r="A484" s="13"/>
      <c r="B484" s="13" t="b">
        <f>AND('BASE DE DATOS'!$A484='Tablero Indicadores 3 Trimestre'!$G$2,IF('Tablero Indicadores 3 Trimestre'!$G$3="Primer Trimestre",OR('BASE DE DATOS'!$O484="Trimestral",'BASE DE DATOS'!$O484="Mensual"),IF('Tablero Indicadores 3 Trimestre'!$G$3="Segundo Trimestre",OR('BASE DE DATOS'!$O484="Trimestral",'BASE DE DATOS'!$O484="Mensual",'BASE DE DATOS'!$O484="Semestral"),IF('Tablero Indicadores 3 Trimestre'!$G$3="Tercer Trimestre",OR('BASE DE DATOS'!$O484="Trimestral",'BASE DE DATOS'!$O484="Mensual"),OR('BASE DE DATOS'!$O484="Trimestral",'BASE DE DATOS'!$O484="Mensual",'BASE DE DATOS'!$O484="Semestral",'BASE DE DATOS'!$O484="Anual")))))</f>
        <v>0</v>
      </c>
      <c r="C484" s="13" t="str">
        <f>IF(B484,COUNTIF($B$2:B484,TRUE()),"")</f>
        <v/>
      </c>
    </row>
    <row r="485" spans="1:3" x14ac:dyDescent="0.25">
      <c r="A485" s="13"/>
      <c r="B485" s="13" t="b">
        <f>AND('BASE DE DATOS'!$A485='Tablero Indicadores 3 Trimestre'!$G$2,IF('Tablero Indicadores 3 Trimestre'!$G$3="Primer Trimestre",OR('BASE DE DATOS'!$O485="Trimestral",'BASE DE DATOS'!$O485="Mensual"),IF('Tablero Indicadores 3 Trimestre'!$G$3="Segundo Trimestre",OR('BASE DE DATOS'!$O485="Trimestral",'BASE DE DATOS'!$O485="Mensual",'BASE DE DATOS'!$O485="Semestral"),IF('Tablero Indicadores 3 Trimestre'!$G$3="Tercer Trimestre",OR('BASE DE DATOS'!$O485="Trimestral",'BASE DE DATOS'!$O485="Mensual"),OR('BASE DE DATOS'!$O485="Trimestral",'BASE DE DATOS'!$O485="Mensual",'BASE DE DATOS'!$O485="Semestral",'BASE DE DATOS'!$O485="Anual")))))</f>
        <v>0</v>
      </c>
      <c r="C485" s="13" t="str">
        <f>IF(B485,COUNTIF($B$2:B485,TRUE()),"")</f>
        <v/>
      </c>
    </row>
    <row r="486" spans="1:3" x14ac:dyDescent="0.25">
      <c r="A486" s="13"/>
      <c r="B486" s="13" t="b">
        <f>AND('BASE DE DATOS'!$A486='Tablero Indicadores 3 Trimestre'!$G$2,IF('Tablero Indicadores 3 Trimestre'!$G$3="Primer Trimestre",OR('BASE DE DATOS'!$O486="Trimestral",'BASE DE DATOS'!$O486="Mensual"),IF('Tablero Indicadores 3 Trimestre'!$G$3="Segundo Trimestre",OR('BASE DE DATOS'!$O486="Trimestral",'BASE DE DATOS'!$O486="Mensual",'BASE DE DATOS'!$O486="Semestral"),IF('Tablero Indicadores 3 Trimestre'!$G$3="Tercer Trimestre",OR('BASE DE DATOS'!$O486="Trimestral",'BASE DE DATOS'!$O486="Mensual"),OR('BASE DE DATOS'!$O486="Trimestral",'BASE DE DATOS'!$O486="Mensual",'BASE DE DATOS'!$O486="Semestral",'BASE DE DATOS'!$O486="Anual")))))</f>
        <v>0</v>
      </c>
      <c r="C486" s="13" t="str">
        <f>IF(B486,COUNTIF($B$2:B486,TRUE()),"")</f>
        <v/>
      </c>
    </row>
    <row r="487" spans="1:3" x14ac:dyDescent="0.25">
      <c r="A487" s="13"/>
      <c r="B487" s="13" t="b">
        <f>AND('BASE DE DATOS'!$A487='Tablero Indicadores 3 Trimestre'!$G$2,IF('Tablero Indicadores 3 Trimestre'!$G$3="Primer Trimestre",OR('BASE DE DATOS'!$O487="Trimestral",'BASE DE DATOS'!$O487="Mensual"),IF('Tablero Indicadores 3 Trimestre'!$G$3="Segundo Trimestre",OR('BASE DE DATOS'!$O487="Trimestral",'BASE DE DATOS'!$O487="Mensual",'BASE DE DATOS'!$O487="Semestral"),IF('Tablero Indicadores 3 Trimestre'!$G$3="Tercer Trimestre",OR('BASE DE DATOS'!$O487="Trimestral",'BASE DE DATOS'!$O487="Mensual"),OR('BASE DE DATOS'!$O487="Trimestral",'BASE DE DATOS'!$O487="Mensual",'BASE DE DATOS'!$O487="Semestral",'BASE DE DATOS'!$O487="Anual")))))</f>
        <v>0</v>
      </c>
      <c r="C487" s="13" t="str">
        <f>IF(B487,COUNTIF($B$2:B487,TRUE()),"")</f>
        <v/>
      </c>
    </row>
    <row r="488" spans="1:3" x14ac:dyDescent="0.25">
      <c r="A488" s="13"/>
      <c r="B488" s="13" t="b">
        <f>AND('BASE DE DATOS'!$A488='Tablero Indicadores 3 Trimestre'!$G$2,IF('Tablero Indicadores 3 Trimestre'!$G$3="Primer Trimestre",OR('BASE DE DATOS'!$O488="Trimestral",'BASE DE DATOS'!$O488="Mensual"),IF('Tablero Indicadores 3 Trimestre'!$G$3="Segundo Trimestre",OR('BASE DE DATOS'!$O488="Trimestral",'BASE DE DATOS'!$O488="Mensual",'BASE DE DATOS'!$O488="Semestral"),IF('Tablero Indicadores 3 Trimestre'!$G$3="Tercer Trimestre",OR('BASE DE DATOS'!$O488="Trimestral",'BASE DE DATOS'!$O488="Mensual"),OR('BASE DE DATOS'!$O488="Trimestral",'BASE DE DATOS'!$O488="Mensual",'BASE DE DATOS'!$O488="Semestral",'BASE DE DATOS'!$O488="Anual")))))</f>
        <v>0</v>
      </c>
      <c r="C488" s="13" t="str">
        <f>IF(B488,COUNTIF($B$2:B488,TRUE()),"")</f>
        <v/>
      </c>
    </row>
    <row r="489" spans="1:3" x14ac:dyDescent="0.25">
      <c r="A489" s="13"/>
      <c r="B489" s="13" t="b">
        <f>AND('BASE DE DATOS'!$A489='Tablero Indicadores 3 Trimestre'!$G$2,IF('Tablero Indicadores 3 Trimestre'!$G$3="Primer Trimestre",OR('BASE DE DATOS'!$O489="Trimestral",'BASE DE DATOS'!$O489="Mensual"),IF('Tablero Indicadores 3 Trimestre'!$G$3="Segundo Trimestre",OR('BASE DE DATOS'!$O489="Trimestral",'BASE DE DATOS'!$O489="Mensual",'BASE DE DATOS'!$O489="Semestral"),IF('Tablero Indicadores 3 Trimestre'!$G$3="Tercer Trimestre",OR('BASE DE DATOS'!$O489="Trimestral",'BASE DE DATOS'!$O489="Mensual"),OR('BASE DE DATOS'!$O489="Trimestral",'BASE DE DATOS'!$O489="Mensual",'BASE DE DATOS'!$O489="Semestral",'BASE DE DATOS'!$O489="Anual")))))</f>
        <v>0</v>
      </c>
      <c r="C489" s="13" t="str">
        <f>IF(B489,COUNTIF($B$2:B489,TRUE()),"")</f>
        <v/>
      </c>
    </row>
    <row r="490" spans="1:3" x14ac:dyDescent="0.25">
      <c r="A490" s="13"/>
      <c r="B490" s="13" t="b">
        <f>AND('BASE DE DATOS'!$A490='Tablero Indicadores 3 Trimestre'!$G$2,IF('Tablero Indicadores 3 Trimestre'!$G$3="Primer Trimestre",OR('BASE DE DATOS'!$O490="Trimestral",'BASE DE DATOS'!$O490="Mensual"),IF('Tablero Indicadores 3 Trimestre'!$G$3="Segundo Trimestre",OR('BASE DE DATOS'!$O490="Trimestral",'BASE DE DATOS'!$O490="Mensual",'BASE DE DATOS'!$O490="Semestral"),IF('Tablero Indicadores 3 Trimestre'!$G$3="Tercer Trimestre",OR('BASE DE DATOS'!$O490="Trimestral",'BASE DE DATOS'!$O490="Mensual"),OR('BASE DE DATOS'!$O490="Trimestral",'BASE DE DATOS'!$O490="Mensual",'BASE DE DATOS'!$O490="Semestral",'BASE DE DATOS'!$O490="Anual")))))</f>
        <v>0</v>
      </c>
      <c r="C490" s="13" t="str">
        <f>IF(B490,COUNTIF($B$2:B490,TRUE()),"")</f>
        <v/>
      </c>
    </row>
    <row r="491" spans="1:3" x14ac:dyDescent="0.25">
      <c r="A491" s="13"/>
      <c r="B491" s="13" t="b">
        <f>AND('BASE DE DATOS'!$A491='Tablero Indicadores 3 Trimestre'!$G$2,IF('Tablero Indicadores 3 Trimestre'!$G$3="Primer Trimestre",OR('BASE DE DATOS'!$O491="Trimestral",'BASE DE DATOS'!$O491="Mensual"),IF('Tablero Indicadores 3 Trimestre'!$G$3="Segundo Trimestre",OR('BASE DE DATOS'!$O491="Trimestral",'BASE DE DATOS'!$O491="Mensual",'BASE DE DATOS'!$O491="Semestral"),IF('Tablero Indicadores 3 Trimestre'!$G$3="Tercer Trimestre",OR('BASE DE DATOS'!$O491="Trimestral",'BASE DE DATOS'!$O491="Mensual"),OR('BASE DE DATOS'!$O491="Trimestral",'BASE DE DATOS'!$O491="Mensual",'BASE DE DATOS'!$O491="Semestral",'BASE DE DATOS'!$O491="Anual")))))</f>
        <v>0</v>
      </c>
      <c r="C491" s="13" t="str">
        <f>IF(B491,COUNTIF($B$2:B491,TRUE()),"")</f>
        <v/>
      </c>
    </row>
    <row r="492" spans="1:3" x14ac:dyDescent="0.25">
      <c r="A492" s="13"/>
      <c r="B492" s="13" t="b">
        <f>AND('BASE DE DATOS'!$A492='Tablero Indicadores 3 Trimestre'!$G$2,IF('Tablero Indicadores 3 Trimestre'!$G$3="Primer Trimestre",OR('BASE DE DATOS'!$O492="Trimestral",'BASE DE DATOS'!$O492="Mensual"),IF('Tablero Indicadores 3 Trimestre'!$G$3="Segundo Trimestre",OR('BASE DE DATOS'!$O492="Trimestral",'BASE DE DATOS'!$O492="Mensual",'BASE DE DATOS'!$O492="Semestral"),IF('Tablero Indicadores 3 Trimestre'!$G$3="Tercer Trimestre",OR('BASE DE DATOS'!$O492="Trimestral",'BASE DE DATOS'!$O492="Mensual"),OR('BASE DE DATOS'!$O492="Trimestral",'BASE DE DATOS'!$O492="Mensual",'BASE DE DATOS'!$O492="Semestral",'BASE DE DATOS'!$O492="Anual")))))</f>
        <v>0</v>
      </c>
      <c r="C492" s="13" t="str">
        <f>IF(B492,COUNTIF($B$2:B492,TRUE()),"")</f>
        <v/>
      </c>
    </row>
    <row r="493" spans="1:3" x14ac:dyDescent="0.25">
      <c r="A493" s="13"/>
      <c r="B493" s="13" t="b">
        <f>AND('BASE DE DATOS'!$A493='Tablero Indicadores 3 Trimestre'!$G$2,IF('Tablero Indicadores 3 Trimestre'!$G$3="Primer Trimestre",OR('BASE DE DATOS'!$O493="Trimestral",'BASE DE DATOS'!$O493="Mensual"),IF('Tablero Indicadores 3 Trimestre'!$G$3="Segundo Trimestre",OR('BASE DE DATOS'!$O493="Trimestral",'BASE DE DATOS'!$O493="Mensual",'BASE DE DATOS'!$O493="Semestral"),IF('Tablero Indicadores 3 Trimestre'!$G$3="Tercer Trimestre",OR('BASE DE DATOS'!$O493="Trimestral",'BASE DE DATOS'!$O493="Mensual"),OR('BASE DE DATOS'!$O493="Trimestral",'BASE DE DATOS'!$O493="Mensual",'BASE DE DATOS'!$O493="Semestral",'BASE DE DATOS'!$O493="Anual")))))</f>
        <v>0</v>
      </c>
      <c r="C493" s="13" t="str">
        <f>IF(B493,COUNTIF($B$2:B493,TRUE()),"")</f>
        <v/>
      </c>
    </row>
    <row r="494" spans="1:3" x14ac:dyDescent="0.25">
      <c r="A494" s="13"/>
      <c r="B494" s="13" t="b">
        <f>AND('BASE DE DATOS'!$A494='Tablero Indicadores 3 Trimestre'!$G$2,IF('Tablero Indicadores 3 Trimestre'!$G$3="Primer Trimestre",OR('BASE DE DATOS'!$O494="Trimestral",'BASE DE DATOS'!$O494="Mensual"),IF('Tablero Indicadores 3 Trimestre'!$G$3="Segundo Trimestre",OR('BASE DE DATOS'!$O494="Trimestral",'BASE DE DATOS'!$O494="Mensual",'BASE DE DATOS'!$O494="Semestral"),IF('Tablero Indicadores 3 Trimestre'!$G$3="Tercer Trimestre",OR('BASE DE DATOS'!$O494="Trimestral",'BASE DE DATOS'!$O494="Mensual"),OR('BASE DE DATOS'!$O494="Trimestral",'BASE DE DATOS'!$O494="Mensual",'BASE DE DATOS'!$O494="Semestral",'BASE DE DATOS'!$O494="Anual")))))</f>
        <v>0</v>
      </c>
      <c r="C494" s="13" t="str">
        <f>IF(B494,COUNTIF($B$2:B494,TRUE()),"")</f>
        <v/>
      </c>
    </row>
    <row r="495" spans="1:3" x14ac:dyDescent="0.25">
      <c r="A495" s="13"/>
      <c r="B495" s="13" t="b">
        <f>AND('BASE DE DATOS'!$A495='Tablero Indicadores 3 Trimestre'!$G$2,IF('Tablero Indicadores 3 Trimestre'!$G$3="Primer Trimestre",OR('BASE DE DATOS'!$O495="Trimestral",'BASE DE DATOS'!$O495="Mensual"),IF('Tablero Indicadores 3 Trimestre'!$G$3="Segundo Trimestre",OR('BASE DE DATOS'!$O495="Trimestral",'BASE DE DATOS'!$O495="Mensual",'BASE DE DATOS'!$O495="Semestral"),IF('Tablero Indicadores 3 Trimestre'!$G$3="Tercer Trimestre",OR('BASE DE DATOS'!$O495="Trimestral",'BASE DE DATOS'!$O495="Mensual"),OR('BASE DE DATOS'!$O495="Trimestral",'BASE DE DATOS'!$O495="Mensual",'BASE DE DATOS'!$O495="Semestral",'BASE DE DATOS'!$O495="Anual")))))</f>
        <v>0</v>
      </c>
      <c r="C495" s="13" t="str">
        <f>IF(B495,COUNTIF($B$2:B495,TRUE()),"")</f>
        <v/>
      </c>
    </row>
    <row r="496" spans="1:3" x14ac:dyDescent="0.25">
      <c r="A496" s="13"/>
      <c r="B496" s="13" t="b">
        <f>AND('BASE DE DATOS'!$A496='Tablero Indicadores 3 Trimestre'!$G$2,IF('Tablero Indicadores 3 Trimestre'!$G$3="Primer Trimestre",OR('BASE DE DATOS'!$O496="Trimestral",'BASE DE DATOS'!$O496="Mensual"),IF('Tablero Indicadores 3 Trimestre'!$G$3="Segundo Trimestre",OR('BASE DE DATOS'!$O496="Trimestral",'BASE DE DATOS'!$O496="Mensual",'BASE DE DATOS'!$O496="Semestral"),IF('Tablero Indicadores 3 Trimestre'!$G$3="Tercer Trimestre",OR('BASE DE DATOS'!$O496="Trimestral",'BASE DE DATOS'!$O496="Mensual"),OR('BASE DE DATOS'!$O496="Trimestral",'BASE DE DATOS'!$O496="Mensual",'BASE DE DATOS'!$O496="Semestral",'BASE DE DATOS'!$O496="Anual")))))</f>
        <v>0</v>
      </c>
      <c r="C496" s="13" t="str">
        <f>IF(B496,COUNTIF($B$2:B496,TRUE()),"")</f>
        <v/>
      </c>
    </row>
    <row r="497" spans="1:3" x14ac:dyDescent="0.25">
      <c r="A497" s="13"/>
      <c r="B497" s="13" t="b">
        <f>AND('BASE DE DATOS'!$A497='Tablero Indicadores 3 Trimestre'!$G$2,IF('Tablero Indicadores 3 Trimestre'!$G$3="Primer Trimestre",OR('BASE DE DATOS'!$O497="Trimestral",'BASE DE DATOS'!$O497="Mensual"),IF('Tablero Indicadores 3 Trimestre'!$G$3="Segundo Trimestre",OR('BASE DE DATOS'!$O497="Trimestral",'BASE DE DATOS'!$O497="Mensual",'BASE DE DATOS'!$O497="Semestral"),IF('Tablero Indicadores 3 Trimestre'!$G$3="Tercer Trimestre",OR('BASE DE DATOS'!$O497="Trimestral",'BASE DE DATOS'!$O497="Mensual"),OR('BASE DE DATOS'!$O497="Trimestral",'BASE DE DATOS'!$O497="Mensual",'BASE DE DATOS'!$O497="Semestral",'BASE DE DATOS'!$O497="Anual")))))</f>
        <v>0</v>
      </c>
      <c r="C497" s="13" t="str">
        <f>IF(B497,COUNTIF($B$2:B497,TRUE()),"")</f>
        <v/>
      </c>
    </row>
    <row r="498" spans="1:3" x14ac:dyDescent="0.25">
      <c r="A498" s="13"/>
      <c r="B498" s="13" t="b">
        <f>AND('BASE DE DATOS'!$A498='Tablero Indicadores 3 Trimestre'!$G$2,IF('Tablero Indicadores 3 Trimestre'!$G$3="Primer Trimestre",OR('BASE DE DATOS'!$O498="Trimestral",'BASE DE DATOS'!$O498="Mensual"),IF('Tablero Indicadores 3 Trimestre'!$G$3="Segundo Trimestre",OR('BASE DE DATOS'!$O498="Trimestral",'BASE DE DATOS'!$O498="Mensual",'BASE DE DATOS'!$O498="Semestral"),IF('Tablero Indicadores 3 Trimestre'!$G$3="Tercer Trimestre",OR('BASE DE DATOS'!$O498="Trimestral",'BASE DE DATOS'!$O498="Mensual"),OR('BASE DE DATOS'!$O498="Trimestral",'BASE DE DATOS'!$O498="Mensual",'BASE DE DATOS'!$O498="Semestral",'BASE DE DATOS'!$O498="Anual")))))</f>
        <v>0</v>
      </c>
      <c r="C498" s="13" t="str">
        <f>IF(B498,COUNTIF($B$2:B498,TRUE()),"")</f>
        <v/>
      </c>
    </row>
    <row r="499" spans="1:3" x14ac:dyDescent="0.25">
      <c r="A499" s="13"/>
      <c r="B499" s="13" t="b">
        <f>AND('BASE DE DATOS'!$A499='Tablero Indicadores 3 Trimestre'!$G$2,IF('Tablero Indicadores 3 Trimestre'!$G$3="Primer Trimestre",OR('BASE DE DATOS'!$O499="Trimestral",'BASE DE DATOS'!$O499="Mensual"),IF('Tablero Indicadores 3 Trimestre'!$G$3="Segundo Trimestre",OR('BASE DE DATOS'!$O499="Trimestral",'BASE DE DATOS'!$O499="Mensual",'BASE DE DATOS'!$O499="Semestral"),IF('Tablero Indicadores 3 Trimestre'!$G$3="Tercer Trimestre",OR('BASE DE DATOS'!$O499="Trimestral",'BASE DE DATOS'!$O499="Mensual"),OR('BASE DE DATOS'!$O499="Trimestral",'BASE DE DATOS'!$O499="Mensual",'BASE DE DATOS'!$O499="Semestral",'BASE DE DATOS'!$O499="Anual")))))</f>
        <v>0</v>
      </c>
      <c r="C499" s="13" t="str">
        <f>IF(B499,COUNTIF($B$2:B499,TRUE()),"")</f>
        <v/>
      </c>
    </row>
    <row r="500" spans="1:3" x14ac:dyDescent="0.25">
      <c r="A500" s="13"/>
      <c r="B500" s="13" t="b">
        <f>AND('BASE DE DATOS'!$A500='Tablero Indicadores 3 Trimestre'!$G$2,IF('Tablero Indicadores 3 Trimestre'!$G$3="Primer Trimestre",OR('BASE DE DATOS'!$O500="Trimestral",'BASE DE DATOS'!$O500="Mensual"),IF('Tablero Indicadores 3 Trimestre'!$G$3="Segundo Trimestre",OR('BASE DE DATOS'!$O500="Trimestral",'BASE DE DATOS'!$O500="Mensual",'BASE DE DATOS'!$O500="Semestral"),IF('Tablero Indicadores 3 Trimestre'!$G$3="Tercer Trimestre",OR('BASE DE DATOS'!$O500="Trimestral",'BASE DE DATOS'!$O500="Mensual"),OR('BASE DE DATOS'!$O500="Trimestral",'BASE DE DATOS'!$O500="Mensual",'BASE DE DATOS'!$O500="Semestral",'BASE DE DATOS'!$O500="Anual")))))</f>
        <v>0</v>
      </c>
      <c r="C500" s="13" t="str">
        <f>IF(B500,COUNTIF($B$2:B500,TRUE()),"")</f>
        <v/>
      </c>
    </row>
    <row r="501" spans="1:3" x14ac:dyDescent="0.25">
      <c r="A501" s="13"/>
      <c r="B501" s="13" t="b">
        <f>AND('BASE DE DATOS'!$A501='Tablero Indicadores 3 Trimestre'!$G$2,IF('Tablero Indicadores 3 Trimestre'!$G$3="Primer Trimestre",OR('BASE DE DATOS'!$O501="Trimestral",'BASE DE DATOS'!$O501="Mensual"),IF('Tablero Indicadores 3 Trimestre'!$G$3="Segundo Trimestre",OR('BASE DE DATOS'!$O501="Trimestral",'BASE DE DATOS'!$O501="Mensual",'BASE DE DATOS'!$O501="Semestral"),IF('Tablero Indicadores 3 Trimestre'!$G$3="Tercer Trimestre",OR('BASE DE DATOS'!$O501="Trimestral",'BASE DE DATOS'!$O501="Mensual"),OR('BASE DE DATOS'!$O501="Trimestral",'BASE DE DATOS'!$O501="Mensual",'BASE DE DATOS'!$O501="Semestral",'BASE DE DATOS'!$O501="Anual")))))</f>
        <v>0</v>
      </c>
      <c r="C501" s="13" t="str">
        <f>IF(B501,COUNTIF($B$2:B501,TRUE()),"")</f>
        <v/>
      </c>
    </row>
    <row r="502" spans="1:3" x14ac:dyDescent="0.25">
      <c r="A502" s="13"/>
      <c r="B502" s="13" t="b">
        <f>AND('BASE DE DATOS'!$A502='Tablero Indicadores 3 Trimestre'!$G$2,IF('Tablero Indicadores 3 Trimestre'!$G$3="Primer Trimestre",OR('BASE DE DATOS'!$O502="Trimestral",'BASE DE DATOS'!$O502="Mensual"),IF('Tablero Indicadores 3 Trimestre'!$G$3="Segundo Trimestre",OR('BASE DE DATOS'!$O502="Trimestral",'BASE DE DATOS'!$O502="Mensual",'BASE DE DATOS'!$O502="Semestral"),IF('Tablero Indicadores 3 Trimestre'!$G$3="Tercer Trimestre",OR('BASE DE DATOS'!$O502="Trimestral",'BASE DE DATOS'!$O502="Mensual"),OR('BASE DE DATOS'!$O502="Trimestral",'BASE DE DATOS'!$O502="Mensual",'BASE DE DATOS'!$O502="Semestral",'BASE DE DATOS'!$O502="Anual")))))</f>
        <v>0</v>
      </c>
      <c r="C502" s="13" t="str">
        <f>IF(B502,COUNTIF($B$2:B502,TRUE()),"")</f>
        <v/>
      </c>
    </row>
    <row r="503" spans="1:3" x14ac:dyDescent="0.25">
      <c r="A503" s="13"/>
      <c r="B503" s="13" t="b">
        <f>AND('BASE DE DATOS'!$A503='Tablero Indicadores 3 Trimestre'!$G$2,IF('Tablero Indicadores 3 Trimestre'!$G$3="Primer Trimestre",OR('BASE DE DATOS'!$O503="Trimestral",'BASE DE DATOS'!$O503="Mensual"),IF('Tablero Indicadores 3 Trimestre'!$G$3="Segundo Trimestre",OR('BASE DE DATOS'!$O503="Trimestral",'BASE DE DATOS'!$O503="Mensual",'BASE DE DATOS'!$O503="Semestral"),IF('Tablero Indicadores 3 Trimestre'!$G$3="Tercer Trimestre",OR('BASE DE DATOS'!$O503="Trimestral",'BASE DE DATOS'!$O503="Mensual"),OR('BASE DE DATOS'!$O503="Trimestral",'BASE DE DATOS'!$O503="Mensual",'BASE DE DATOS'!$O503="Semestral",'BASE DE DATOS'!$O503="Anual")))))</f>
        <v>0</v>
      </c>
      <c r="C503" s="13" t="str">
        <f>IF(B503,COUNTIF($B$2:B503,TRUE()),"")</f>
        <v/>
      </c>
    </row>
    <row r="504" spans="1:3" x14ac:dyDescent="0.25">
      <c r="A504" s="13"/>
      <c r="B504" s="13" t="b">
        <f>AND('BASE DE DATOS'!$A504='Tablero Indicadores 3 Trimestre'!$G$2,IF('Tablero Indicadores 3 Trimestre'!$G$3="Primer Trimestre",OR('BASE DE DATOS'!$O504="Trimestral",'BASE DE DATOS'!$O504="Mensual"),IF('Tablero Indicadores 3 Trimestre'!$G$3="Segundo Trimestre",OR('BASE DE DATOS'!$O504="Trimestral",'BASE DE DATOS'!$O504="Mensual",'BASE DE DATOS'!$O504="Semestral"),IF('Tablero Indicadores 3 Trimestre'!$G$3="Tercer Trimestre",OR('BASE DE DATOS'!$O504="Trimestral",'BASE DE DATOS'!$O504="Mensual"),OR('BASE DE DATOS'!$O504="Trimestral",'BASE DE DATOS'!$O504="Mensual",'BASE DE DATOS'!$O504="Semestral",'BASE DE DATOS'!$O504="Anual")))))</f>
        <v>0</v>
      </c>
      <c r="C504" s="13" t="str">
        <f>IF(B504,COUNTIF($B$2:B504,TRUE()),"")</f>
        <v/>
      </c>
    </row>
    <row r="505" spans="1:3" x14ac:dyDescent="0.25">
      <c r="A505" s="13"/>
      <c r="B505" s="13" t="b">
        <f>AND('BASE DE DATOS'!$A505='Tablero Indicadores 3 Trimestre'!$G$2,IF('Tablero Indicadores 3 Trimestre'!$G$3="Primer Trimestre",OR('BASE DE DATOS'!$O505="Trimestral",'BASE DE DATOS'!$O505="Mensual"),IF('Tablero Indicadores 3 Trimestre'!$G$3="Segundo Trimestre",OR('BASE DE DATOS'!$O505="Trimestral",'BASE DE DATOS'!$O505="Mensual",'BASE DE DATOS'!$O505="Semestral"),IF('Tablero Indicadores 3 Trimestre'!$G$3="Tercer Trimestre",OR('BASE DE DATOS'!$O505="Trimestral",'BASE DE DATOS'!$O505="Mensual"),OR('BASE DE DATOS'!$O505="Trimestral",'BASE DE DATOS'!$O505="Mensual",'BASE DE DATOS'!$O505="Semestral",'BASE DE DATOS'!$O505="Anual")))))</f>
        <v>0</v>
      </c>
      <c r="C505" s="13" t="str">
        <f>IF(B505,COUNTIF($B$2:B505,TRUE()),"")</f>
        <v/>
      </c>
    </row>
    <row r="506" spans="1:3" x14ac:dyDescent="0.25">
      <c r="A506" s="13"/>
      <c r="B506" s="13" t="b">
        <f>AND('BASE DE DATOS'!$A506='Tablero Indicadores 3 Trimestre'!$G$2,IF('Tablero Indicadores 3 Trimestre'!$G$3="Primer Trimestre",OR('BASE DE DATOS'!$O506="Trimestral",'BASE DE DATOS'!$O506="Mensual"),IF('Tablero Indicadores 3 Trimestre'!$G$3="Segundo Trimestre",OR('BASE DE DATOS'!$O506="Trimestral",'BASE DE DATOS'!$O506="Mensual",'BASE DE DATOS'!$O506="Semestral"),IF('Tablero Indicadores 3 Trimestre'!$G$3="Tercer Trimestre",OR('BASE DE DATOS'!$O506="Trimestral",'BASE DE DATOS'!$O506="Mensual"),OR('BASE DE DATOS'!$O506="Trimestral",'BASE DE DATOS'!$O506="Mensual",'BASE DE DATOS'!$O506="Semestral",'BASE DE DATOS'!$O506="Anual")))))</f>
        <v>0</v>
      </c>
      <c r="C506" s="13" t="str">
        <f>IF(B506,COUNTIF($B$2:B506,TRUE()),"")</f>
        <v/>
      </c>
    </row>
    <row r="507" spans="1:3" x14ac:dyDescent="0.25">
      <c r="A507" s="13"/>
      <c r="B507" s="13" t="b">
        <f>AND('BASE DE DATOS'!$A507='Tablero Indicadores 3 Trimestre'!$G$2,IF('Tablero Indicadores 3 Trimestre'!$G$3="Primer Trimestre",OR('BASE DE DATOS'!$O507="Trimestral",'BASE DE DATOS'!$O507="Mensual"),IF('Tablero Indicadores 3 Trimestre'!$G$3="Segundo Trimestre",OR('BASE DE DATOS'!$O507="Trimestral",'BASE DE DATOS'!$O507="Mensual",'BASE DE DATOS'!$O507="Semestral"),IF('Tablero Indicadores 3 Trimestre'!$G$3="Tercer Trimestre",OR('BASE DE DATOS'!$O507="Trimestral",'BASE DE DATOS'!$O507="Mensual"),OR('BASE DE DATOS'!$O507="Trimestral",'BASE DE DATOS'!$O507="Mensual",'BASE DE DATOS'!$O507="Semestral",'BASE DE DATOS'!$O507="Anual")))))</f>
        <v>0</v>
      </c>
      <c r="C507" s="13" t="str">
        <f>IF(B507,COUNTIF($B$2:B507,TRUE()),"")</f>
        <v/>
      </c>
    </row>
    <row r="508" spans="1:3" x14ac:dyDescent="0.25">
      <c r="A508" s="13"/>
      <c r="B508" s="13" t="b">
        <f>AND('BASE DE DATOS'!$A508='Tablero Indicadores 3 Trimestre'!$G$2,IF('Tablero Indicadores 3 Trimestre'!$G$3="Primer Trimestre",OR('BASE DE DATOS'!$O508="Trimestral",'BASE DE DATOS'!$O508="Mensual"),IF('Tablero Indicadores 3 Trimestre'!$G$3="Segundo Trimestre",OR('BASE DE DATOS'!$O508="Trimestral",'BASE DE DATOS'!$O508="Mensual",'BASE DE DATOS'!$O508="Semestral"),IF('Tablero Indicadores 3 Trimestre'!$G$3="Tercer Trimestre",OR('BASE DE DATOS'!$O508="Trimestral",'BASE DE DATOS'!$O508="Mensual"),OR('BASE DE DATOS'!$O508="Trimestral",'BASE DE DATOS'!$O508="Mensual",'BASE DE DATOS'!$O508="Semestral",'BASE DE DATOS'!$O508="Anual")))))</f>
        <v>0</v>
      </c>
      <c r="C508" s="13" t="str">
        <f>IF(B508,COUNTIF($B$2:B508,TRUE()),"")</f>
        <v/>
      </c>
    </row>
    <row r="509" spans="1:3" x14ac:dyDescent="0.25">
      <c r="A509" s="13"/>
      <c r="B509" s="13" t="b">
        <f>AND('BASE DE DATOS'!$A509='Tablero Indicadores 3 Trimestre'!$G$2,IF('Tablero Indicadores 3 Trimestre'!$G$3="Primer Trimestre",OR('BASE DE DATOS'!$O509="Trimestral",'BASE DE DATOS'!$O509="Mensual"),IF('Tablero Indicadores 3 Trimestre'!$G$3="Segundo Trimestre",OR('BASE DE DATOS'!$O509="Trimestral",'BASE DE DATOS'!$O509="Mensual",'BASE DE DATOS'!$O509="Semestral"),IF('Tablero Indicadores 3 Trimestre'!$G$3="Tercer Trimestre",OR('BASE DE DATOS'!$O509="Trimestral",'BASE DE DATOS'!$O509="Mensual"),OR('BASE DE DATOS'!$O509="Trimestral",'BASE DE DATOS'!$O509="Mensual",'BASE DE DATOS'!$O509="Semestral",'BASE DE DATOS'!$O509="Anual")))))</f>
        <v>0</v>
      </c>
      <c r="C509" s="13" t="str">
        <f>IF(B509,COUNTIF($B$2:B509,TRUE()),"")</f>
        <v/>
      </c>
    </row>
    <row r="510" spans="1:3" x14ac:dyDescent="0.25">
      <c r="A510" s="13"/>
      <c r="B510" s="13" t="b">
        <f>AND('BASE DE DATOS'!$A510='Tablero Indicadores 3 Trimestre'!$G$2,IF('Tablero Indicadores 3 Trimestre'!$G$3="Primer Trimestre",OR('BASE DE DATOS'!$O510="Trimestral",'BASE DE DATOS'!$O510="Mensual"),IF('Tablero Indicadores 3 Trimestre'!$G$3="Segundo Trimestre",OR('BASE DE DATOS'!$O510="Trimestral",'BASE DE DATOS'!$O510="Mensual",'BASE DE DATOS'!$O510="Semestral"),IF('Tablero Indicadores 3 Trimestre'!$G$3="Tercer Trimestre",OR('BASE DE DATOS'!$O510="Trimestral",'BASE DE DATOS'!$O510="Mensual"),OR('BASE DE DATOS'!$O510="Trimestral",'BASE DE DATOS'!$O510="Mensual",'BASE DE DATOS'!$O510="Semestral",'BASE DE DATOS'!$O510="Anual")))))</f>
        <v>0</v>
      </c>
      <c r="C510" s="13" t="str">
        <f>IF(B510,COUNTIF($B$2:B510,TRUE()),"")</f>
        <v/>
      </c>
    </row>
    <row r="511" spans="1:3" x14ac:dyDescent="0.25">
      <c r="A511" s="13"/>
      <c r="B511" s="13" t="b">
        <f>AND('BASE DE DATOS'!$A511='Tablero Indicadores 3 Trimestre'!$G$2,IF('Tablero Indicadores 3 Trimestre'!$G$3="Primer Trimestre",OR('BASE DE DATOS'!$O511="Trimestral",'BASE DE DATOS'!$O511="Mensual"),IF('Tablero Indicadores 3 Trimestre'!$G$3="Segundo Trimestre",OR('BASE DE DATOS'!$O511="Trimestral",'BASE DE DATOS'!$O511="Mensual",'BASE DE DATOS'!$O511="Semestral"),IF('Tablero Indicadores 3 Trimestre'!$G$3="Tercer Trimestre",OR('BASE DE DATOS'!$O511="Trimestral",'BASE DE DATOS'!$O511="Mensual"),OR('BASE DE DATOS'!$O511="Trimestral",'BASE DE DATOS'!$O511="Mensual",'BASE DE DATOS'!$O511="Semestral",'BASE DE DATOS'!$O511="Anual")))))</f>
        <v>0</v>
      </c>
      <c r="C511" s="13" t="str">
        <f>IF(B511,COUNTIF($B$2:B511,TRUE()),"")</f>
        <v/>
      </c>
    </row>
    <row r="512" spans="1:3" x14ac:dyDescent="0.25">
      <c r="A512" s="13"/>
      <c r="B512" s="13" t="b">
        <f>AND('BASE DE DATOS'!$A512='Tablero Indicadores 3 Trimestre'!$G$2,IF('Tablero Indicadores 3 Trimestre'!$G$3="Primer Trimestre",OR('BASE DE DATOS'!$O512="Trimestral",'BASE DE DATOS'!$O512="Mensual"),IF('Tablero Indicadores 3 Trimestre'!$G$3="Segundo Trimestre",OR('BASE DE DATOS'!$O512="Trimestral",'BASE DE DATOS'!$O512="Mensual",'BASE DE DATOS'!$O512="Semestral"),IF('Tablero Indicadores 3 Trimestre'!$G$3="Tercer Trimestre",OR('BASE DE DATOS'!$O512="Trimestral",'BASE DE DATOS'!$O512="Mensual"),OR('BASE DE DATOS'!$O512="Trimestral",'BASE DE DATOS'!$O512="Mensual",'BASE DE DATOS'!$O512="Semestral",'BASE DE DATOS'!$O512="Anual")))))</f>
        <v>0</v>
      </c>
      <c r="C512" s="13" t="str">
        <f>IF(B512,COUNTIF($B$2:B512,TRUE()),"")</f>
        <v/>
      </c>
    </row>
    <row r="513" spans="1:3" x14ac:dyDescent="0.25">
      <c r="A513" s="13"/>
      <c r="B513" s="13" t="b">
        <f>AND('BASE DE DATOS'!$A513='Tablero Indicadores 3 Trimestre'!$G$2,IF('Tablero Indicadores 3 Trimestre'!$G$3="Primer Trimestre",OR('BASE DE DATOS'!$O513="Trimestral",'BASE DE DATOS'!$O513="Mensual"),IF('Tablero Indicadores 3 Trimestre'!$G$3="Segundo Trimestre",OR('BASE DE DATOS'!$O513="Trimestral",'BASE DE DATOS'!$O513="Mensual",'BASE DE DATOS'!$O513="Semestral"),IF('Tablero Indicadores 3 Trimestre'!$G$3="Tercer Trimestre",OR('BASE DE DATOS'!$O513="Trimestral",'BASE DE DATOS'!$O513="Mensual"),OR('BASE DE DATOS'!$O513="Trimestral",'BASE DE DATOS'!$O513="Mensual",'BASE DE DATOS'!$O513="Semestral",'BASE DE DATOS'!$O513="Anual")))))</f>
        <v>0</v>
      </c>
      <c r="C513" s="13" t="str">
        <f>IF(B513,COUNTIF($B$2:B513,TRUE()),"")</f>
        <v/>
      </c>
    </row>
    <row r="514" spans="1:3" x14ac:dyDescent="0.25">
      <c r="A514" s="13"/>
      <c r="B514" s="13" t="b">
        <f>AND('BASE DE DATOS'!$A514='Tablero Indicadores 3 Trimestre'!$G$2,IF('Tablero Indicadores 3 Trimestre'!$G$3="Primer Trimestre",OR('BASE DE DATOS'!$O514="Trimestral",'BASE DE DATOS'!$O514="Mensual"),IF('Tablero Indicadores 3 Trimestre'!$G$3="Segundo Trimestre",OR('BASE DE DATOS'!$O514="Trimestral",'BASE DE DATOS'!$O514="Mensual",'BASE DE DATOS'!$O514="Semestral"),IF('Tablero Indicadores 3 Trimestre'!$G$3="Tercer Trimestre",OR('BASE DE DATOS'!$O514="Trimestral",'BASE DE DATOS'!$O514="Mensual"),OR('BASE DE DATOS'!$O514="Trimestral",'BASE DE DATOS'!$O514="Mensual",'BASE DE DATOS'!$O514="Semestral",'BASE DE DATOS'!$O514="Anual")))))</f>
        <v>0</v>
      </c>
      <c r="C514" s="13" t="str">
        <f>IF(B514,COUNTIF($B$2:B514,TRUE()),"")</f>
        <v/>
      </c>
    </row>
    <row r="515" spans="1:3" x14ac:dyDescent="0.25">
      <c r="A515" s="13"/>
      <c r="B515" s="13" t="b">
        <f>AND('BASE DE DATOS'!$A515='Tablero Indicadores 3 Trimestre'!$G$2,IF('Tablero Indicadores 3 Trimestre'!$G$3="Primer Trimestre",OR('BASE DE DATOS'!$O515="Trimestral",'BASE DE DATOS'!$O515="Mensual"),IF('Tablero Indicadores 3 Trimestre'!$G$3="Segundo Trimestre",OR('BASE DE DATOS'!$O515="Trimestral",'BASE DE DATOS'!$O515="Mensual",'BASE DE DATOS'!$O515="Semestral"),IF('Tablero Indicadores 3 Trimestre'!$G$3="Tercer Trimestre",OR('BASE DE DATOS'!$O515="Trimestral",'BASE DE DATOS'!$O515="Mensual"),OR('BASE DE DATOS'!$O515="Trimestral",'BASE DE DATOS'!$O515="Mensual",'BASE DE DATOS'!$O515="Semestral",'BASE DE DATOS'!$O515="Anual")))))</f>
        <v>0</v>
      </c>
      <c r="C515" s="13" t="str">
        <f>IF(B515,COUNTIF($B$2:B515,TRUE()),"")</f>
        <v/>
      </c>
    </row>
    <row r="516" spans="1:3" x14ac:dyDescent="0.25">
      <c r="A516" s="13"/>
      <c r="B516" s="13" t="b">
        <f>AND('BASE DE DATOS'!$A516='Tablero Indicadores 3 Trimestre'!$G$2,IF('Tablero Indicadores 3 Trimestre'!$G$3="Primer Trimestre",OR('BASE DE DATOS'!$O516="Trimestral",'BASE DE DATOS'!$O516="Mensual"),IF('Tablero Indicadores 3 Trimestre'!$G$3="Segundo Trimestre",OR('BASE DE DATOS'!$O516="Trimestral",'BASE DE DATOS'!$O516="Mensual",'BASE DE DATOS'!$O516="Semestral"),IF('Tablero Indicadores 3 Trimestre'!$G$3="Tercer Trimestre",OR('BASE DE DATOS'!$O516="Trimestral",'BASE DE DATOS'!$O516="Mensual"),OR('BASE DE DATOS'!$O516="Trimestral",'BASE DE DATOS'!$O516="Mensual",'BASE DE DATOS'!$O516="Semestral",'BASE DE DATOS'!$O516="Anual")))))</f>
        <v>0</v>
      </c>
      <c r="C516" s="13" t="str">
        <f>IF(B516,COUNTIF($B$2:B516,TRUE()),"")</f>
        <v/>
      </c>
    </row>
    <row r="517" spans="1:3" x14ac:dyDescent="0.25">
      <c r="A517" s="13"/>
      <c r="B517" s="13" t="b">
        <f>AND('BASE DE DATOS'!$A517='Tablero Indicadores 3 Trimestre'!$G$2,IF('Tablero Indicadores 3 Trimestre'!$G$3="Primer Trimestre",OR('BASE DE DATOS'!$O517="Trimestral",'BASE DE DATOS'!$O517="Mensual"),IF('Tablero Indicadores 3 Trimestre'!$G$3="Segundo Trimestre",OR('BASE DE DATOS'!$O517="Trimestral",'BASE DE DATOS'!$O517="Mensual",'BASE DE DATOS'!$O517="Semestral"),IF('Tablero Indicadores 3 Trimestre'!$G$3="Tercer Trimestre",OR('BASE DE DATOS'!$O517="Trimestral",'BASE DE DATOS'!$O517="Mensual"),OR('BASE DE DATOS'!$O517="Trimestral",'BASE DE DATOS'!$O517="Mensual",'BASE DE DATOS'!$O517="Semestral",'BASE DE DATOS'!$O517="Anual")))))</f>
        <v>0</v>
      </c>
      <c r="C517" s="13" t="str">
        <f>IF(B517,COUNTIF($B$2:B517,TRUE()),"")</f>
        <v/>
      </c>
    </row>
    <row r="518" spans="1:3" x14ac:dyDescent="0.25">
      <c r="A518" s="13"/>
      <c r="B518" s="13" t="b">
        <f>AND('BASE DE DATOS'!$A518='Tablero Indicadores 3 Trimestre'!$G$2,IF('Tablero Indicadores 3 Trimestre'!$G$3="Primer Trimestre",OR('BASE DE DATOS'!$O518="Trimestral",'BASE DE DATOS'!$O518="Mensual"),IF('Tablero Indicadores 3 Trimestre'!$G$3="Segundo Trimestre",OR('BASE DE DATOS'!$O518="Trimestral",'BASE DE DATOS'!$O518="Mensual",'BASE DE DATOS'!$O518="Semestral"),IF('Tablero Indicadores 3 Trimestre'!$G$3="Tercer Trimestre",OR('BASE DE DATOS'!$O518="Trimestral",'BASE DE DATOS'!$O518="Mensual"),OR('BASE DE DATOS'!$O518="Trimestral",'BASE DE DATOS'!$O518="Mensual",'BASE DE DATOS'!$O518="Semestral",'BASE DE DATOS'!$O518="Anual")))))</f>
        <v>0</v>
      </c>
      <c r="C518" s="13" t="str">
        <f>IF(B518,COUNTIF($B$2:B518,TRUE()),"")</f>
        <v/>
      </c>
    </row>
    <row r="519" spans="1:3" x14ac:dyDescent="0.25">
      <c r="A519" s="13"/>
      <c r="B519" s="13" t="b">
        <f>AND('BASE DE DATOS'!$A519='Tablero Indicadores 3 Trimestre'!$G$2,IF('Tablero Indicadores 3 Trimestre'!$G$3="Primer Trimestre",OR('BASE DE DATOS'!$O519="Trimestral",'BASE DE DATOS'!$O519="Mensual"),IF('Tablero Indicadores 3 Trimestre'!$G$3="Segundo Trimestre",OR('BASE DE DATOS'!$O519="Trimestral",'BASE DE DATOS'!$O519="Mensual",'BASE DE DATOS'!$O519="Semestral"),IF('Tablero Indicadores 3 Trimestre'!$G$3="Tercer Trimestre",OR('BASE DE DATOS'!$O519="Trimestral",'BASE DE DATOS'!$O519="Mensual"),OR('BASE DE DATOS'!$O519="Trimestral",'BASE DE DATOS'!$O519="Mensual",'BASE DE DATOS'!$O519="Semestral",'BASE DE DATOS'!$O519="Anual")))))</f>
        <v>0</v>
      </c>
      <c r="C519" s="13" t="str">
        <f>IF(B519,COUNTIF($B$2:B519,TRUE()),"")</f>
        <v/>
      </c>
    </row>
    <row r="520" spans="1:3" x14ac:dyDescent="0.25">
      <c r="A520" s="13"/>
      <c r="B520" s="13" t="b">
        <f>AND('BASE DE DATOS'!$A520='Tablero Indicadores 3 Trimestre'!$G$2,IF('Tablero Indicadores 3 Trimestre'!$G$3="Primer Trimestre",OR('BASE DE DATOS'!$O520="Trimestral",'BASE DE DATOS'!$O520="Mensual"),IF('Tablero Indicadores 3 Trimestre'!$G$3="Segundo Trimestre",OR('BASE DE DATOS'!$O520="Trimestral",'BASE DE DATOS'!$O520="Mensual",'BASE DE DATOS'!$O520="Semestral"),IF('Tablero Indicadores 3 Trimestre'!$G$3="Tercer Trimestre",OR('BASE DE DATOS'!$O520="Trimestral",'BASE DE DATOS'!$O520="Mensual"),OR('BASE DE DATOS'!$O520="Trimestral",'BASE DE DATOS'!$O520="Mensual",'BASE DE DATOS'!$O520="Semestral",'BASE DE DATOS'!$O520="Anual")))))</f>
        <v>0</v>
      </c>
      <c r="C520" s="13" t="str">
        <f>IF(B520,COUNTIF($B$2:B520,TRUE()),"")</f>
        <v/>
      </c>
    </row>
    <row r="521" spans="1:3" x14ac:dyDescent="0.25">
      <c r="A521" s="13"/>
      <c r="B521" s="13" t="b">
        <f>AND('BASE DE DATOS'!$A521='Tablero Indicadores 3 Trimestre'!$G$2,IF('Tablero Indicadores 3 Trimestre'!$G$3="Primer Trimestre",OR('BASE DE DATOS'!$O521="Trimestral",'BASE DE DATOS'!$O521="Mensual"),IF('Tablero Indicadores 3 Trimestre'!$G$3="Segundo Trimestre",OR('BASE DE DATOS'!$O521="Trimestral",'BASE DE DATOS'!$O521="Mensual",'BASE DE DATOS'!$O521="Semestral"),IF('Tablero Indicadores 3 Trimestre'!$G$3="Tercer Trimestre",OR('BASE DE DATOS'!$O521="Trimestral",'BASE DE DATOS'!$O521="Mensual"),OR('BASE DE DATOS'!$O521="Trimestral",'BASE DE DATOS'!$O521="Mensual",'BASE DE DATOS'!$O521="Semestral",'BASE DE DATOS'!$O521="Anual")))))</f>
        <v>0</v>
      </c>
      <c r="C521" s="13" t="str">
        <f>IF(B521,COUNTIF($B$2:B521,TRUE()),"")</f>
        <v/>
      </c>
    </row>
    <row r="522" spans="1:3" x14ac:dyDescent="0.25">
      <c r="A522" s="13"/>
      <c r="B522" s="13" t="b">
        <f>AND('BASE DE DATOS'!$A522='Tablero Indicadores 3 Trimestre'!$G$2,IF('Tablero Indicadores 3 Trimestre'!$G$3="Primer Trimestre",OR('BASE DE DATOS'!$O522="Trimestral",'BASE DE DATOS'!$O522="Mensual"),IF('Tablero Indicadores 3 Trimestre'!$G$3="Segundo Trimestre",OR('BASE DE DATOS'!$O522="Trimestral",'BASE DE DATOS'!$O522="Mensual",'BASE DE DATOS'!$O522="Semestral"),IF('Tablero Indicadores 3 Trimestre'!$G$3="Tercer Trimestre",OR('BASE DE DATOS'!$O522="Trimestral",'BASE DE DATOS'!$O522="Mensual"),OR('BASE DE DATOS'!$O522="Trimestral",'BASE DE DATOS'!$O522="Mensual",'BASE DE DATOS'!$O522="Semestral",'BASE DE DATOS'!$O522="Anual")))))</f>
        <v>0</v>
      </c>
      <c r="C522" s="13" t="str">
        <f>IF(B522,COUNTIF($B$2:B522,TRUE()),"")</f>
        <v/>
      </c>
    </row>
    <row r="523" spans="1:3" x14ac:dyDescent="0.25">
      <c r="A523" s="13"/>
      <c r="B523" s="13" t="b">
        <f>AND('BASE DE DATOS'!$A523='Tablero Indicadores 3 Trimestre'!$G$2,IF('Tablero Indicadores 3 Trimestre'!$G$3="Primer Trimestre",OR('BASE DE DATOS'!$O523="Trimestral",'BASE DE DATOS'!$O523="Mensual"),IF('Tablero Indicadores 3 Trimestre'!$G$3="Segundo Trimestre",OR('BASE DE DATOS'!$O523="Trimestral",'BASE DE DATOS'!$O523="Mensual",'BASE DE DATOS'!$O523="Semestral"),IF('Tablero Indicadores 3 Trimestre'!$G$3="Tercer Trimestre",OR('BASE DE DATOS'!$O523="Trimestral",'BASE DE DATOS'!$O523="Mensual"),OR('BASE DE DATOS'!$O523="Trimestral",'BASE DE DATOS'!$O523="Mensual",'BASE DE DATOS'!$O523="Semestral",'BASE DE DATOS'!$O523="Anual")))))</f>
        <v>0</v>
      </c>
      <c r="C523" s="13" t="str">
        <f>IF(B523,COUNTIF($B$2:B523,TRUE()),"")</f>
        <v/>
      </c>
    </row>
    <row r="524" spans="1:3" x14ac:dyDescent="0.25">
      <c r="A524" s="13"/>
      <c r="B524" s="13" t="b">
        <f>AND('BASE DE DATOS'!$A524='Tablero Indicadores 3 Trimestre'!$G$2,IF('Tablero Indicadores 3 Trimestre'!$G$3="Primer Trimestre",OR('BASE DE DATOS'!$O524="Trimestral",'BASE DE DATOS'!$O524="Mensual"),IF('Tablero Indicadores 3 Trimestre'!$G$3="Segundo Trimestre",OR('BASE DE DATOS'!$O524="Trimestral",'BASE DE DATOS'!$O524="Mensual",'BASE DE DATOS'!$O524="Semestral"),IF('Tablero Indicadores 3 Trimestre'!$G$3="Tercer Trimestre",OR('BASE DE DATOS'!$O524="Trimestral",'BASE DE DATOS'!$O524="Mensual"),OR('BASE DE DATOS'!$O524="Trimestral",'BASE DE DATOS'!$O524="Mensual",'BASE DE DATOS'!$O524="Semestral",'BASE DE DATOS'!$O524="Anual")))))</f>
        <v>0</v>
      </c>
      <c r="C524" s="13" t="str">
        <f>IF(B524,COUNTIF($B$2:B524,TRUE()),"")</f>
        <v/>
      </c>
    </row>
    <row r="525" spans="1:3" x14ac:dyDescent="0.25">
      <c r="A525" s="13"/>
      <c r="B525" s="13" t="b">
        <f>AND('BASE DE DATOS'!$A525='Tablero Indicadores 3 Trimestre'!$G$2,IF('Tablero Indicadores 3 Trimestre'!$G$3="Primer Trimestre",OR('BASE DE DATOS'!$O525="Trimestral",'BASE DE DATOS'!$O525="Mensual"),IF('Tablero Indicadores 3 Trimestre'!$G$3="Segundo Trimestre",OR('BASE DE DATOS'!$O525="Trimestral",'BASE DE DATOS'!$O525="Mensual",'BASE DE DATOS'!$O525="Semestral"),IF('Tablero Indicadores 3 Trimestre'!$G$3="Tercer Trimestre",OR('BASE DE DATOS'!$O525="Trimestral",'BASE DE DATOS'!$O525="Mensual"),OR('BASE DE DATOS'!$O525="Trimestral",'BASE DE DATOS'!$O525="Mensual",'BASE DE DATOS'!$O525="Semestral",'BASE DE DATOS'!$O525="Anual")))))</f>
        <v>0</v>
      </c>
      <c r="C525" s="13" t="str">
        <f>IF(B525,COUNTIF($B$2:B525,TRUE()),"")</f>
        <v/>
      </c>
    </row>
    <row r="526" spans="1:3" x14ac:dyDescent="0.25">
      <c r="A526" s="13"/>
      <c r="B526" s="13" t="b">
        <f>AND('BASE DE DATOS'!$A526='Tablero Indicadores 3 Trimestre'!$G$2,IF('Tablero Indicadores 3 Trimestre'!$G$3="Primer Trimestre",OR('BASE DE DATOS'!$O526="Trimestral",'BASE DE DATOS'!$O526="Mensual"),IF('Tablero Indicadores 3 Trimestre'!$G$3="Segundo Trimestre",OR('BASE DE DATOS'!$O526="Trimestral",'BASE DE DATOS'!$O526="Mensual",'BASE DE DATOS'!$O526="Semestral"),IF('Tablero Indicadores 3 Trimestre'!$G$3="Tercer Trimestre",OR('BASE DE DATOS'!$O526="Trimestral",'BASE DE DATOS'!$O526="Mensual"),OR('BASE DE DATOS'!$O526="Trimestral",'BASE DE DATOS'!$O526="Mensual",'BASE DE DATOS'!$O526="Semestral",'BASE DE DATOS'!$O526="Anual")))))</f>
        <v>0</v>
      </c>
      <c r="C526" s="13" t="str">
        <f>IF(B526,COUNTIF($B$2:B526,TRUE()),"")</f>
        <v/>
      </c>
    </row>
    <row r="527" spans="1:3" x14ac:dyDescent="0.25">
      <c r="A527" s="13"/>
      <c r="B527" s="13" t="b">
        <f>AND('BASE DE DATOS'!$A527='Tablero Indicadores 3 Trimestre'!$G$2,IF('Tablero Indicadores 3 Trimestre'!$G$3="Primer Trimestre",OR('BASE DE DATOS'!$O527="Trimestral",'BASE DE DATOS'!$O527="Mensual"),IF('Tablero Indicadores 3 Trimestre'!$G$3="Segundo Trimestre",OR('BASE DE DATOS'!$O527="Trimestral",'BASE DE DATOS'!$O527="Mensual",'BASE DE DATOS'!$O527="Semestral"),IF('Tablero Indicadores 3 Trimestre'!$G$3="Tercer Trimestre",OR('BASE DE DATOS'!$O527="Trimestral",'BASE DE DATOS'!$O527="Mensual"),OR('BASE DE DATOS'!$O527="Trimestral",'BASE DE DATOS'!$O527="Mensual",'BASE DE DATOS'!$O527="Semestral",'BASE DE DATOS'!$O527="Anual")))))</f>
        <v>0</v>
      </c>
      <c r="C527" s="13" t="str">
        <f>IF(B527,COUNTIF($B$2:B527,TRUE()),"")</f>
        <v/>
      </c>
    </row>
    <row r="528" spans="1:3" x14ac:dyDescent="0.25">
      <c r="A528" s="13"/>
      <c r="B528" s="13" t="b">
        <f>AND('BASE DE DATOS'!$A528='Tablero Indicadores 3 Trimestre'!$G$2,IF('Tablero Indicadores 3 Trimestre'!$G$3="Primer Trimestre",OR('BASE DE DATOS'!$O528="Trimestral",'BASE DE DATOS'!$O528="Mensual"),IF('Tablero Indicadores 3 Trimestre'!$G$3="Segundo Trimestre",OR('BASE DE DATOS'!$O528="Trimestral",'BASE DE DATOS'!$O528="Mensual",'BASE DE DATOS'!$O528="Semestral"),IF('Tablero Indicadores 3 Trimestre'!$G$3="Tercer Trimestre",OR('BASE DE DATOS'!$O528="Trimestral",'BASE DE DATOS'!$O528="Mensual"),OR('BASE DE DATOS'!$O528="Trimestral",'BASE DE DATOS'!$O528="Mensual",'BASE DE DATOS'!$O528="Semestral",'BASE DE DATOS'!$O528="Anual")))))</f>
        <v>0</v>
      </c>
      <c r="C528" s="13" t="str">
        <f>IF(B528,COUNTIF($B$2:B528,TRUE()),"")</f>
        <v/>
      </c>
    </row>
    <row r="529" spans="1:3" x14ac:dyDescent="0.25">
      <c r="A529" s="13"/>
      <c r="B529" s="13" t="b">
        <f>AND('BASE DE DATOS'!$A529='Tablero Indicadores 3 Trimestre'!$G$2,IF('Tablero Indicadores 3 Trimestre'!$G$3="Primer Trimestre",OR('BASE DE DATOS'!$O529="Trimestral",'BASE DE DATOS'!$O529="Mensual"),IF('Tablero Indicadores 3 Trimestre'!$G$3="Segundo Trimestre",OR('BASE DE DATOS'!$O529="Trimestral",'BASE DE DATOS'!$O529="Mensual",'BASE DE DATOS'!$O529="Semestral"),IF('Tablero Indicadores 3 Trimestre'!$G$3="Tercer Trimestre",OR('BASE DE DATOS'!$O529="Trimestral",'BASE DE DATOS'!$O529="Mensual"),OR('BASE DE DATOS'!$O529="Trimestral",'BASE DE DATOS'!$O529="Mensual",'BASE DE DATOS'!$O529="Semestral",'BASE DE DATOS'!$O529="Anual")))))</f>
        <v>0</v>
      </c>
      <c r="C529" s="13" t="str">
        <f>IF(B529,COUNTIF($B$2:B529,TRUE()),"")</f>
        <v/>
      </c>
    </row>
    <row r="530" spans="1:3" x14ac:dyDescent="0.25">
      <c r="A530" s="13"/>
      <c r="B530" s="13" t="b">
        <f>AND('BASE DE DATOS'!$A530='Tablero Indicadores 3 Trimestre'!$G$2,IF('Tablero Indicadores 3 Trimestre'!$G$3="Primer Trimestre",OR('BASE DE DATOS'!$O530="Trimestral",'BASE DE DATOS'!$O530="Mensual"),IF('Tablero Indicadores 3 Trimestre'!$G$3="Segundo Trimestre",OR('BASE DE DATOS'!$O530="Trimestral",'BASE DE DATOS'!$O530="Mensual",'BASE DE DATOS'!$O530="Semestral"),IF('Tablero Indicadores 3 Trimestre'!$G$3="Tercer Trimestre",OR('BASE DE DATOS'!$O530="Trimestral",'BASE DE DATOS'!$O530="Mensual"),OR('BASE DE DATOS'!$O530="Trimestral",'BASE DE DATOS'!$O530="Mensual",'BASE DE DATOS'!$O530="Semestral",'BASE DE DATOS'!$O530="Anual")))))</f>
        <v>0</v>
      </c>
      <c r="C530" s="13" t="str">
        <f>IF(B530,COUNTIF($B$2:B530,TRUE()),"")</f>
        <v/>
      </c>
    </row>
    <row r="531" spans="1:3" x14ac:dyDescent="0.25">
      <c r="A531" s="13"/>
      <c r="B531" s="13" t="b">
        <f>AND('BASE DE DATOS'!$A531='Tablero Indicadores 3 Trimestre'!$G$2,IF('Tablero Indicadores 3 Trimestre'!$G$3="Primer Trimestre",OR('BASE DE DATOS'!$O531="Trimestral",'BASE DE DATOS'!$O531="Mensual"),IF('Tablero Indicadores 3 Trimestre'!$G$3="Segundo Trimestre",OR('BASE DE DATOS'!$O531="Trimestral",'BASE DE DATOS'!$O531="Mensual",'BASE DE DATOS'!$O531="Semestral"),IF('Tablero Indicadores 3 Trimestre'!$G$3="Tercer Trimestre",OR('BASE DE DATOS'!$O531="Trimestral",'BASE DE DATOS'!$O531="Mensual"),OR('BASE DE DATOS'!$O531="Trimestral",'BASE DE DATOS'!$O531="Mensual",'BASE DE DATOS'!$O531="Semestral",'BASE DE DATOS'!$O531="Anual")))))</f>
        <v>0</v>
      </c>
      <c r="C531" s="13" t="str">
        <f>IF(B531,COUNTIF($B$2:B531,TRUE()),"")</f>
        <v/>
      </c>
    </row>
    <row r="532" spans="1:3" x14ac:dyDescent="0.25">
      <c r="A532" s="13"/>
      <c r="B532" s="13" t="b">
        <f>AND('BASE DE DATOS'!$A532='Tablero Indicadores 3 Trimestre'!$G$2,IF('Tablero Indicadores 3 Trimestre'!$G$3="Primer Trimestre",OR('BASE DE DATOS'!$O532="Trimestral",'BASE DE DATOS'!$O532="Mensual"),IF('Tablero Indicadores 3 Trimestre'!$G$3="Segundo Trimestre",OR('BASE DE DATOS'!$O532="Trimestral",'BASE DE DATOS'!$O532="Mensual",'BASE DE DATOS'!$O532="Semestral"),IF('Tablero Indicadores 3 Trimestre'!$G$3="Tercer Trimestre",OR('BASE DE DATOS'!$O532="Trimestral",'BASE DE DATOS'!$O532="Mensual"),OR('BASE DE DATOS'!$O532="Trimestral",'BASE DE DATOS'!$O532="Mensual",'BASE DE DATOS'!$O532="Semestral",'BASE DE DATOS'!$O532="Anual")))))</f>
        <v>0</v>
      </c>
      <c r="C532" s="13" t="str">
        <f>IF(B532,COUNTIF($B$2:B532,TRUE()),"")</f>
        <v/>
      </c>
    </row>
    <row r="533" spans="1:3" x14ac:dyDescent="0.25">
      <c r="A533" s="13"/>
      <c r="B533" s="13" t="b">
        <f>AND('BASE DE DATOS'!$A533='Tablero Indicadores 3 Trimestre'!$G$2,IF('Tablero Indicadores 3 Trimestre'!$G$3="Primer Trimestre",OR('BASE DE DATOS'!$O533="Trimestral",'BASE DE DATOS'!$O533="Mensual"),IF('Tablero Indicadores 3 Trimestre'!$G$3="Segundo Trimestre",OR('BASE DE DATOS'!$O533="Trimestral",'BASE DE DATOS'!$O533="Mensual",'BASE DE DATOS'!$O533="Semestral"),IF('Tablero Indicadores 3 Trimestre'!$G$3="Tercer Trimestre",OR('BASE DE DATOS'!$O533="Trimestral",'BASE DE DATOS'!$O533="Mensual"),OR('BASE DE DATOS'!$O533="Trimestral",'BASE DE DATOS'!$O533="Mensual",'BASE DE DATOS'!$O533="Semestral",'BASE DE DATOS'!$O533="Anual")))))</f>
        <v>0</v>
      </c>
      <c r="C533" s="13" t="str">
        <f>IF(B533,COUNTIF($B$2:B533,TRUE()),"")</f>
        <v/>
      </c>
    </row>
    <row r="534" spans="1:3" x14ac:dyDescent="0.25">
      <c r="A534" s="13"/>
      <c r="B534" s="13" t="b">
        <f>AND('BASE DE DATOS'!$A534='Tablero Indicadores 3 Trimestre'!$G$2,IF('Tablero Indicadores 3 Trimestre'!$G$3="Primer Trimestre",OR('BASE DE DATOS'!$O534="Trimestral",'BASE DE DATOS'!$O534="Mensual"),IF('Tablero Indicadores 3 Trimestre'!$G$3="Segundo Trimestre",OR('BASE DE DATOS'!$O534="Trimestral",'BASE DE DATOS'!$O534="Mensual",'BASE DE DATOS'!$O534="Semestral"),IF('Tablero Indicadores 3 Trimestre'!$G$3="Tercer Trimestre",OR('BASE DE DATOS'!$O534="Trimestral",'BASE DE DATOS'!$O534="Mensual"),OR('BASE DE DATOS'!$O534="Trimestral",'BASE DE DATOS'!$O534="Mensual",'BASE DE DATOS'!$O534="Semestral",'BASE DE DATOS'!$O534="Anual")))))</f>
        <v>0</v>
      </c>
      <c r="C534" s="13" t="str">
        <f>IF(B534,COUNTIF($B$2:B534,TRUE()),"")</f>
        <v/>
      </c>
    </row>
    <row r="535" spans="1:3" x14ac:dyDescent="0.25">
      <c r="A535" s="13"/>
      <c r="B535" s="13" t="b">
        <f>AND('BASE DE DATOS'!$A535='Tablero Indicadores 3 Trimestre'!$G$2,IF('Tablero Indicadores 3 Trimestre'!$G$3="Primer Trimestre",OR('BASE DE DATOS'!$O535="Trimestral",'BASE DE DATOS'!$O535="Mensual"),IF('Tablero Indicadores 3 Trimestre'!$G$3="Segundo Trimestre",OR('BASE DE DATOS'!$O535="Trimestral",'BASE DE DATOS'!$O535="Mensual",'BASE DE DATOS'!$O535="Semestral"),IF('Tablero Indicadores 3 Trimestre'!$G$3="Tercer Trimestre",OR('BASE DE DATOS'!$O535="Trimestral",'BASE DE DATOS'!$O535="Mensual"),OR('BASE DE DATOS'!$O535="Trimestral",'BASE DE DATOS'!$O535="Mensual",'BASE DE DATOS'!$O535="Semestral",'BASE DE DATOS'!$O535="Anual")))))</f>
        <v>0</v>
      </c>
      <c r="C535" s="13" t="str">
        <f>IF(B535,COUNTIF($B$2:B535,TRUE()),"")</f>
        <v/>
      </c>
    </row>
    <row r="536" spans="1:3" x14ac:dyDescent="0.25">
      <c r="A536" s="13"/>
      <c r="B536" s="13" t="b">
        <f>AND('BASE DE DATOS'!$A536='Tablero Indicadores 3 Trimestre'!$G$2,IF('Tablero Indicadores 3 Trimestre'!$G$3="Primer Trimestre",OR('BASE DE DATOS'!$O536="Trimestral",'BASE DE DATOS'!$O536="Mensual"),IF('Tablero Indicadores 3 Trimestre'!$G$3="Segundo Trimestre",OR('BASE DE DATOS'!$O536="Trimestral",'BASE DE DATOS'!$O536="Mensual",'BASE DE DATOS'!$O536="Semestral"),IF('Tablero Indicadores 3 Trimestre'!$G$3="Tercer Trimestre",OR('BASE DE DATOS'!$O536="Trimestral",'BASE DE DATOS'!$O536="Mensual"),OR('BASE DE DATOS'!$O536="Trimestral",'BASE DE DATOS'!$O536="Mensual",'BASE DE DATOS'!$O536="Semestral",'BASE DE DATOS'!$O536="Anual")))))</f>
        <v>0</v>
      </c>
      <c r="C536" s="13" t="str">
        <f>IF(B536,COUNTIF($B$2:B536,TRUE()),"")</f>
        <v/>
      </c>
    </row>
    <row r="537" spans="1:3" x14ac:dyDescent="0.25">
      <c r="A537" s="13"/>
      <c r="B537" s="13" t="b">
        <f>AND('BASE DE DATOS'!$A537='Tablero Indicadores 3 Trimestre'!$G$2,IF('Tablero Indicadores 3 Trimestre'!$G$3="Primer Trimestre",OR('BASE DE DATOS'!$O537="Trimestral",'BASE DE DATOS'!$O537="Mensual"),IF('Tablero Indicadores 3 Trimestre'!$G$3="Segundo Trimestre",OR('BASE DE DATOS'!$O537="Trimestral",'BASE DE DATOS'!$O537="Mensual",'BASE DE DATOS'!$O537="Semestral"),IF('Tablero Indicadores 3 Trimestre'!$G$3="Tercer Trimestre",OR('BASE DE DATOS'!$O537="Trimestral",'BASE DE DATOS'!$O537="Mensual"),OR('BASE DE DATOS'!$O537="Trimestral",'BASE DE DATOS'!$O537="Mensual",'BASE DE DATOS'!$O537="Semestral",'BASE DE DATOS'!$O537="Anual")))))</f>
        <v>0</v>
      </c>
      <c r="C537" s="13" t="str">
        <f>IF(B537,COUNTIF($B$2:B537,TRUE()),"")</f>
        <v/>
      </c>
    </row>
    <row r="538" spans="1:3" x14ac:dyDescent="0.25">
      <c r="A538" s="13"/>
      <c r="B538" s="13" t="b">
        <f>AND('BASE DE DATOS'!$A538='Tablero Indicadores 3 Trimestre'!$G$2,IF('Tablero Indicadores 3 Trimestre'!$G$3="Primer Trimestre",OR('BASE DE DATOS'!$O538="Trimestral",'BASE DE DATOS'!$O538="Mensual"),IF('Tablero Indicadores 3 Trimestre'!$G$3="Segundo Trimestre",OR('BASE DE DATOS'!$O538="Trimestral",'BASE DE DATOS'!$O538="Mensual",'BASE DE DATOS'!$O538="Semestral"),IF('Tablero Indicadores 3 Trimestre'!$G$3="Tercer Trimestre",OR('BASE DE DATOS'!$O538="Trimestral",'BASE DE DATOS'!$O538="Mensual"),OR('BASE DE DATOS'!$O538="Trimestral",'BASE DE DATOS'!$O538="Mensual",'BASE DE DATOS'!$O538="Semestral",'BASE DE DATOS'!$O538="Anual")))))</f>
        <v>0</v>
      </c>
      <c r="C538" s="13" t="str">
        <f>IF(B538,COUNTIF($B$2:B538,TRUE()),"")</f>
        <v/>
      </c>
    </row>
    <row r="539" spans="1:3" x14ac:dyDescent="0.25">
      <c r="A539" s="13"/>
      <c r="B539" s="13" t="b">
        <f>AND('BASE DE DATOS'!$A539='Tablero Indicadores 3 Trimestre'!$G$2,IF('Tablero Indicadores 3 Trimestre'!$G$3="Primer Trimestre",OR('BASE DE DATOS'!$O539="Trimestral",'BASE DE DATOS'!$O539="Mensual"),IF('Tablero Indicadores 3 Trimestre'!$G$3="Segundo Trimestre",OR('BASE DE DATOS'!$O539="Trimestral",'BASE DE DATOS'!$O539="Mensual",'BASE DE DATOS'!$O539="Semestral"),IF('Tablero Indicadores 3 Trimestre'!$G$3="Tercer Trimestre",OR('BASE DE DATOS'!$O539="Trimestral",'BASE DE DATOS'!$O539="Mensual"),OR('BASE DE DATOS'!$O539="Trimestral",'BASE DE DATOS'!$O539="Mensual",'BASE DE DATOS'!$O539="Semestral",'BASE DE DATOS'!$O539="Anual")))))</f>
        <v>0</v>
      </c>
      <c r="C539" s="13" t="str">
        <f>IF(B539,COUNTIF($B$2:B539,TRUE()),"")</f>
        <v/>
      </c>
    </row>
    <row r="540" spans="1:3" x14ac:dyDescent="0.25">
      <c r="A540" s="13"/>
      <c r="B540" s="13" t="b">
        <f>AND('BASE DE DATOS'!$A540='Tablero Indicadores 3 Trimestre'!$G$2,IF('Tablero Indicadores 3 Trimestre'!$G$3="Primer Trimestre",OR('BASE DE DATOS'!$O540="Trimestral",'BASE DE DATOS'!$O540="Mensual"),IF('Tablero Indicadores 3 Trimestre'!$G$3="Segundo Trimestre",OR('BASE DE DATOS'!$O540="Trimestral",'BASE DE DATOS'!$O540="Mensual",'BASE DE DATOS'!$O540="Semestral"),IF('Tablero Indicadores 3 Trimestre'!$G$3="Tercer Trimestre",OR('BASE DE DATOS'!$O540="Trimestral",'BASE DE DATOS'!$O540="Mensual"),OR('BASE DE DATOS'!$O540="Trimestral",'BASE DE DATOS'!$O540="Mensual",'BASE DE DATOS'!$O540="Semestral",'BASE DE DATOS'!$O540="Anual")))))</f>
        <v>0</v>
      </c>
      <c r="C540" s="13" t="str">
        <f>IF(B540,COUNTIF($B$2:B540,TRUE()),"")</f>
        <v/>
      </c>
    </row>
    <row r="541" spans="1:3" x14ac:dyDescent="0.25">
      <c r="A541" s="13"/>
      <c r="B541" s="13" t="b">
        <f>AND('BASE DE DATOS'!$A541='Tablero Indicadores 3 Trimestre'!$G$2,IF('Tablero Indicadores 3 Trimestre'!$G$3="Primer Trimestre",OR('BASE DE DATOS'!$O541="Trimestral",'BASE DE DATOS'!$O541="Mensual"),IF('Tablero Indicadores 3 Trimestre'!$G$3="Segundo Trimestre",OR('BASE DE DATOS'!$O541="Trimestral",'BASE DE DATOS'!$O541="Mensual",'BASE DE DATOS'!$O541="Semestral"),IF('Tablero Indicadores 3 Trimestre'!$G$3="Tercer Trimestre",OR('BASE DE DATOS'!$O541="Trimestral",'BASE DE DATOS'!$O541="Mensual"),OR('BASE DE DATOS'!$O541="Trimestral",'BASE DE DATOS'!$O541="Mensual",'BASE DE DATOS'!$O541="Semestral",'BASE DE DATOS'!$O541="Anual")))))</f>
        <v>0</v>
      </c>
      <c r="C541" s="13" t="str">
        <f>IF(B541,COUNTIF($B$2:B541,TRUE()),"")</f>
        <v/>
      </c>
    </row>
    <row r="542" spans="1:3" x14ac:dyDescent="0.25">
      <c r="A542" s="13"/>
      <c r="B542" s="13" t="b">
        <f>AND('BASE DE DATOS'!$A542='Tablero Indicadores 3 Trimestre'!$G$2,IF('Tablero Indicadores 3 Trimestre'!$G$3="Primer Trimestre",OR('BASE DE DATOS'!$O542="Trimestral",'BASE DE DATOS'!$O542="Mensual"),IF('Tablero Indicadores 3 Trimestre'!$G$3="Segundo Trimestre",OR('BASE DE DATOS'!$O542="Trimestral",'BASE DE DATOS'!$O542="Mensual",'BASE DE DATOS'!$O542="Semestral"),IF('Tablero Indicadores 3 Trimestre'!$G$3="Tercer Trimestre",OR('BASE DE DATOS'!$O542="Trimestral",'BASE DE DATOS'!$O542="Mensual"),OR('BASE DE DATOS'!$O542="Trimestral",'BASE DE DATOS'!$O542="Mensual",'BASE DE DATOS'!$O542="Semestral",'BASE DE DATOS'!$O542="Anual")))))</f>
        <v>0</v>
      </c>
      <c r="C542" s="13" t="str">
        <f>IF(B542,COUNTIF($B$2:B542,TRUE()),"")</f>
        <v/>
      </c>
    </row>
    <row r="543" spans="1:3" x14ac:dyDescent="0.25">
      <c r="A543" s="13"/>
      <c r="B543" s="13" t="b">
        <f>AND('BASE DE DATOS'!$A543='Tablero Indicadores 3 Trimestre'!$G$2,IF('Tablero Indicadores 3 Trimestre'!$G$3="Primer Trimestre",OR('BASE DE DATOS'!$O543="Trimestral",'BASE DE DATOS'!$O543="Mensual"),IF('Tablero Indicadores 3 Trimestre'!$G$3="Segundo Trimestre",OR('BASE DE DATOS'!$O543="Trimestral",'BASE DE DATOS'!$O543="Mensual",'BASE DE DATOS'!$O543="Semestral"),IF('Tablero Indicadores 3 Trimestre'!$G$3="Tercer Trimestre",OR('BASE DE DATOS'!$O543="Trimestral",'BASE DE DATOS'!$O543="Mensual"),OR('BASE DE DATOS'!$O543="Trimestral",'BASE DE DATOS'!$O543="Mensual",'BASE DE DATOS'!$O543="Semestral",'BASE DE DATOS'!$O543="Anual")))))</f>
        <v>0</v>
      </c>
      <c r="C543" s="13" t="str">
        <f>IF(B543,COUNTIF($B$2:B543,TRUE()),"")</f>
        <v/>
      </c>
    </row>
    <row r="544" spans="1:3" x14ac:dyDescent="0.25">
      <c r="A544" s="13"/>
      <c r="B544" s="13" t="b">
        <f>AND('BASE DE DATOS'!$A544='Tablero Indicadores 3 Trimestre'!$G$2,IF('Tablero Indicadores 3 Trimestre'!$G$3="Primer Trimestre",OR('BASE DE DATOS'!$O544="Trimestral",'BASE DE DATOS'!$O544="Mensual"),IF('Tablero Indicadores 3 Trimestre'!$G$3="Segundo Trimestre",OR('BASE DE DATOS'!$O544="Trimestral",'BASE DE DATOS'!$O544="Mensual",'BASE DE DATOS'!$O544="Semestral"),IF('Tablero Indicadores 3 Trimestre'!$G$3="Tercer Trimestre",OR('BASE DE DATOS'!$O544="Trimestral",'BASE DE DATOS'!$O544="Mensual"),OR('BASE DE DATOS'!$O544="Trimestral",'BASE DE DATOS'!$O544="Mensual",'BASE DE DATOS'!$O544="Semestral",'BASE DE DATOS'!$O544="Anual")))))</f>
        <v>0</v>
      </c>
      <c r="C544" s="13" t="str">
        <f>IF(B544,COUNTIF($B$2:B544,TRUE()),"")</f>
        <v/>
      </c>
    </row>
    <row r="545" spans="1:3" x14ac:dyDescent="0.25">
      <c r="A545" s="13"/>
      <c r="B545" s="13" t="b">
        <f>AND('BASE DE DATOS'!$A545='Tablero Indicadores 3 Trimestre'!$G$2,IF('Tablero Indicadores 3 Trimestre'!$G$3="Primer Trimestre",OR('BASE DE DATOS'!$O545="Trimestral",'BASE DE DATOS'!$O545="Mensual"),IF('Tablero Indicadores 3 Trimestre'!$G$3="Segundo Trimestre",OR('BASE DE DATOS'!$O545="Trimestral",'BASE DE DATOS'!$O545="Mensual",'BASE DE DATOS'!$O545="Semestral"),IF('Tablero Indicadores 3 Trimestre'!$G$3="Tercer Trimestre",OR('BASE DE DATOS'!$O545="Trimestral",'BASE DE DATOS'!$O545="Mensual"),OR('BASE DE DATOS'!$O545="Trimestral",'BASE DE DATOS'!$O545="Mensual",'BASE DE DATOS'!$O545="Semestral",'BASE DE DATOS'!$O545="Anual")))))</f>
        <v>0</v>
      </c>
      <c r="C545" s="13" t="str">
        <f>IF(B545,COUNTIF($B$2:B545,TRUE()),"")</f>
        <v/>
      </c>
    </row>
    <row r="546" spans="1:3" x14ac:dyDescent="0.25">
      <c r="A546" s="13"/>
      <c r="B546" s="13" t="b">
        <f>AND('BASE DE DATOS'!$A546='Tablero Indicadores 3 Trimestre'!$G$2,IF('Tablero Indicadores 3 Trimestre'!$G$3="Primer Trimestre",OR('BASE DE DATOS'!$O546="Trimestral",'BASE DE DATOS'!$O546="Mensual"),IF('Tablero Indicadores 3 Trimestre'!$G$3="Segundo Trimestre",OR('BASE DE DATOS'!$O546="Trimestral",'BASE DE DATOS'!$O546="Mensual",'BASE DE DATOS'!$O546="Semestral"),IF('Tablero Indicadores 3 Trimestre'!$G$3="Tercer Trimestre",OR('BASE DE DATOS'!$O546="Trimestral",'BASE DE DATOS'!$O546="Mensual"),OR('BASE DE DATOS'!$O546="Trimestral",'BASE DE DATOS'!$O546="Mensual",'BASE DE DATOS'!$O546="Semestral",'BASE DE DATOS'!$O546="Anual")))))</f>
        <v>0</v>
      </c>
      <c r="C546" s="13" t="str">
        <f>IF(B546,COUNTIF($B$2:B546,TRUE()),"")</f>
        <v/>
      </c>
    </row>
    <row r="547" spans="1:3" x14ac:dyDescent="0.25">
      <c r="A547" s="13"/>
      <c r="B547" s="13" t="b">
        <f>AND('BASE DE DATOS'!$A547='Tablero Indicadores 3 Trimestre'!$G$2,IF('Tablero Indicadores 3 Trimestre'!$G$3="Primer Trimestre",OR('BASE DE DATOS'!$O547="Trimestral",'BASE DE DATOS'!$O547="Mensual"),IF('Tablero Indicadores 3 Trimestre'!$G$3="Segundo Trimestre",OR('BASE DE DATOS'!$O547="Trimestral",'BASE DE DATOS'!$O547="Mensual",'BASE DE DATOS'!$O547="Semestral"),IF('Tablero Indicadores 3 Trimestre'!$G$3="Tercer Trimestre",OR('BASE DE DATOS'!$O547="Trimestral",'BASE DE DATOS'!$O547="Mensual"),OR('BASE DE DATOS'!$O547="Trimestral",'BASE DE DATOS'!$O547="Mensual",'BASE DE DATOS'!$O547="Semestral",'BASE DE DATOS'!$O547="Anual")))))</f>
        <v>0</v>
      </c>
      <c r="C547" s="13" t="str">
        <f>IF(B547,COUNTIF($B$2:B547,TRUE()),"")</f>
        <v/>
      </c>
    </row>
    <row r="548" spans="1:3" x14ac:dyDescent="0.25">
      <c r="A548" s="13"/>
      <c r="B548" s="13" t="b">
        <f>AND('BASE DE DATOS'!$A548='Tablero Indicadores 3 Trimestre'!$G$2,IF('Tablero Indicadores 3 Trimestre'!$G$3="Primer Trimestre",OR('BASE DE DATOS'!$O548="Trimestral",'BASE DE DATOS'!$O548="Mensual"),IF('Tablero Indicadores 3 Trimestre'!$G$3="Segundo Trimestre",OR('BASE DE DATOS'!$O548="Trimestral",'BASE DE DATOS'!$O548="Mensual",'BASE DE DATOS'!$O548="Semestral"),IF('Tablero Indicadores 3 Trimestre'!$G$3="Tercer Trimestre",OR('BASE DE DATOS'!$O548="Trimestral",'BASE DE DATOS'!$O548="Mensual"),OR('BASE DE DATOS'!$O548="Trimestral",'BASE DE DATOS'!$O548="Mensual",'BASE DE DATOS'!$O548="Semestral",'BASE DE DATOS'!$O548="Anual")))))</f>
        <v>0</v>
      </c>
      <c r="C548" s="13" t="str">
        <f>IF(B548,COUNTIF($B$2:B548,TRUE()),"")</f>
        <v/>
      </c>
    </row>
    <row r="549" spans="1:3" x14ac:dyDescent="0.25">
      <c r="A549" s="13"/>
      <c r="B549" s="13" t="b">
        <f>AND('BASE DE DATOS'!$A549='Tablero Indicadores 3 Trimestre'!$G$2,IF('Tablero Indicadores 3 Trimestre'!$G$3="Primer Trimestre",OR('BASE DE DATOS'!$O549="Trimestral",'BASE DE DATOS'!$O549="Mensual"),IF('Tablero Indicadores 3 Trimestre'!$G$3="Segundo Trimestre",OR('BASE DE DATOS'!$O549="Trimestral",'BASE DE DATOS'!$O549="Mensual",'BASE DE DATOS'!$O549="Semestral"),IF('Tablero Indicadores 3 Trimestre'!$G$3="Tercer Trimestre",OR('BASE DE DATOS'!$O549="Trimestral",'BASE DE DATOS'!$O549="Mensual"),OR('BASE DE DATOS'!$O549="Trimestral",'BASE DE DATOS'!$O549="Mensual",'BASE DE DATOS'!$O549="Semestral",'BASE DE DATOS'!$O549="Anual")))))</f>
        <v>0</v>
      </c>
      <c r="C549" s="13" t="str">
        <f>IF(B549,COUNTIF($B$2:B549,TRUE()),"")</f>
        <v/>
      </c>
    </row>
    <row r="550" spans="1:3" x14ac:dyDescent="0.25">
      <c r="A550" s="13"/>
      <c r="B550" s="13" t="b">
        <f>AND('BASE DE DATOS'!$A550='Tablero Indicadores 3 Trimestre'!$G$2,IF('Tablero Indicadores 3 Trimestre'!$G$3="Primer Trimestre",OR('BASE DE DATOS'!$O550="Trimestral",'BASE DE DATOS'!$O550="Mensual"),IF('Tablero Indicadores 3 Trimestre'!$G$3="Segundo Trimestre",OR('BASE DE DATOS'!$O550="Trimestral",'BASE DE DATOS'!$O550="Mensual",'BASE DE DATOS'!$O550="Semestral"),IF('Tablero Indicadores 3 Trimestre'!$G$3="Tercer Trimestre",OR('BASE DE DATOS'!$O550="Trimestral",'BASE DE DATOS'!$O550="Mensual"),OR('BASE DE DATOS'!$O550="Trimestral",'BASE DE DATOS'!$O550="Mensual",'BASE DE DATOS'!$O550="Semestral",'BASE DE DATOS'!$O550="Anual")))))</f>
        <v>0</v>
      </c>
      <c r="C550" s="13" t="str">
        <f>IF(B550,COUNTIF($B$2:B550,TRUE()),"")</f>
        <v/>
      </c>
    </row>
    <row r="551" spans="1:3" x14ac:dyDescent="0.25">
      <c r="A551" s="13"/>
      <c r="B551" s="13" t="b">
        <f>AND('BASE DE DATOS'!$A551='Tablero Indicadores 3 Trimestre'!$G$2,IF('Tablero Indicadores 3 Trimestre'!$G$3="Primer Trimestre",OR('BASE DE DATOS'!$O551="Trimestral",'BASE DE DATOS'!$O551="Mensual"),IF('Tablero Indicadores 3 Trimestre'!$G$3="Segundo Trimestre",OR('BASE DE DATOS'!$O551="Trimestral",'BASE DE DATOS'!$O551="Mensual",'BASE DE DATOS'!$O551="Semestral"),IF('Tablero Indicadores 3 Trimestre'!$G$3="Tercer Trimestre",OR('BASE DE DATOS'!$O551="Trimestral",'BASE DE DATOS'!$O551="Mensual"),OR('BASE DE DATOS'!$O551="Trimestral",'BASE DE DATOS'!$O551="Mensual",'BASE DE DATOS'!$O551="Semestral",'BASE DE DATOS'!$O551="Anual")))))</f>
        <v>0</v>
      </c>
      <c r="C551" s="13" t="str">
        <f>IF(B551,COUNTIF($B$2:B551,TRUE()),"")</f>
        <v/>
      </c>
    </row>
    <row r="552" spans="1:3" x14ac:dyDescent="0.25">
      <c r="A552" s="13"/>
      <c r="B552" s="13" t="b">
        <f>AND('BASE DE DATOS'!$A552='Tablero Indicadores 3 Trimestre'!$G$2,IF('Tablero Indicadores 3 Trimestre'!$G$3="Primer Trimestre",OR('BASE DE DATOS'!$O552="Trimestral",'BASE DE DATOS'!$O552="Mensual"),IF('Tablero Indicadores 3 Trimestre'!$G$3="Segundo Trimestre",OR('BASE DE DATOS'!$O552="Trimestral",'BASE DE DATOS'!$O552="Mensual",'BASE DE DATOS'!$O552="Semestral"),IF('Tablero Indicadores 3 Trimestre'!$G$3="Tercer Trimestre",OR('BASE DE DATOS'!$O552="Trimestral",'BASE DE DATOS'!$O552="Mensual"),OR('BASE DE DATOS'!$O552="Trimestral",'BASE DE DATOS'!$O552="Mensual",'BASE DE DATOS'!$O552="Semestral",'BASE DE DATOS'!$O552="Anual")))))</f>
        <v>0</v>
      </c>
      <c r="C552" s="13" t="str">
        <f>IF(B552,COUNTIF($B$2:B552,TRUE()),"")</f>
        <v/>
      </c>
    </row>
    <row r="553" spans="1:3" x14ac:dyDescent="0.25">
      <c r="A553" s="13"/>
      <c r="B553" s="13" t="b">
        <f>AND('BASE DE DATOS'!$A553='Tablero Indicadores 3 Trimestre'!$G$2,IF('Tablero Indicadores 3 Trimestre'!$G$3="Primer Trimestre",OR('BASE DE DATOS'!$O553="Trimestral",'BASE DE DATOS'!$O553="Mensual"),IF('Tablero Indicadores 3 Trimestre'!$G$3="Segundo Trimestre",OR('BASE DE DATOS'!$O553="Trimestral",'BASE DE DATOS'!$O553="Mensual",'BASE DE DATOS'!$O553="Semestral"),IF('Tablero Indicadores 3 Trimestre'!$G$3="Tercer Trimestre",OR('BASE DE DATOS'!$O553="Trimestral",'BASE DE DATOS'!$O553="Mensual"),OR('BASE DE DATOS'!$O553="Trimestral",'BASE DE DATOS'!$O553="Mensual",'BASE DE DATOS'!$O553="Semestral",'BASE DE DATOS'!$O553="Anual")))))</f>
        <v>0</v>
      </c>
      <c r="C553" s="13" t="str">
        <f>IF(B553,COUNTIF($B$2:B553,TRUE()),"")</f>
        <v/>
      </c>
    </row>
    <row r="554" spans="1:3" x14ac:dyDescent="0.25">
      <c r="A554" s="13"/>
      <c r="B554" s="13" t="b">
        <f>AND('BASE DE DATOS'!$A554='Tablero Indicadores 3 Trimestre'!$G$2,IF('Tablero Indicadores 3 Trimestre'!$G$3="Primer Trimestre",OR('BASE DE DATOS'!$O554="Trimestral",'BASE DE DATOS'!$O554="Mensual"),IF('Tablero Indicadores 3 Trimestre'!$G$3="Segundo Trimestre",OR('BASE DE DATOS'!$O554="Trimestral",'BASE DE DATOS'!$O554="Mensual",'BASE DE DATOS'!$O554="Semestral"),IF('Tablero Indicadores 3 Trimestre'!$G$3="Tercer Trimestre",OR('BASE DE DATOS'!$O554="Trimestral",'BASE DE DATOS'!$O554="Mensual"),OR('BASE DE DATOS'!$O554="Trimestral",'BASE DE DATOS'!$O554="Mensual",'BASE DE DATOS'!$O554="Semestral",'BASE DE DATOS'!$O554="Anual")))))</f>
        <v>0</v>
      </c>
      <c r="C554" s="13" t="str">
        <f>IF(B554,COUNTIF($B$2:B554,TRUE()),"")</f>
        <v/>
      </c>
    </row>
    <row r="555" spans="1:3" x14ac:dyDescent="0.25">
      <c r="A555" s="13"/>
      <c r="B555" s="13" t="b">
        <f>AND('BASE DE DATOS'!$A555='Tablero Indicadores 3 Trimestre'!$G$2,IF('Tablero Indicadores 3 Trimestre'!$G$3="Primer Trimestre",OR('BASE DE DATOS'!$O555="Trimestral",'BASE DE DATOS'!$O555="Mensual"),IF('Tablero Indicadores 3 Trimestre'!$G$3="Segundo Trimestre",OR('BASE DE DATOS'!$O555="Trimestral",'BASE DE DATOS'!$O555="Mensual",'BASE DE DATOS'!$O555="Semestral"),IF('Tablero Indicadores 3 Trimestre'!$G$3="Tercer Trimestre",OR('BASE DE DATOS'!$O555="Trimestral",'BASE DE DATOS'!$O555="Mensual"),OR('BASE DE DATOS'!$O555="Trimestral",'BASE DE DATOS'!$O555="Mensual",'BASE DE DATOS'!$O555="Semestral",'BASE DE DATOS'!$O555="Anual")))))</f>
        <v>0</v>
      </c>
      <c r="C555" s="13" t="str">
        <f>IF(B555,COUNTIF($B$2:B555,TRUE()),"")</f>
        <v/>
      </c>
    </row>
    <row r="556" spans="1:3" x14ac:dyDescent="0.25">
      <c r="A556" s="13"/>
      <c r="B556" s="13" t="b">
        <f>AND('BASE DE DATOS'!$A556='Tablero Indicadores 3 Trimestre'!$G$2,IF('Tablero Indicadores 3 Trimestre'!$G$3="Primer Trimestre",OR('BASE DE DATOS'!$O556="Trimestral",'BASE DE DATOS'!$O556="Mensual"),IF('Tablero Indicadores 3 Trimestre'!$G$3="Segundo Trimestre",OR('BASE DE DATOS'!$O556="Trimestral",'BASE DE DATOS'!$O556="Mensual",'BASE DE DATOS'!$O556="Semestral"),IF('Tablero Indicadores 3 Trimestre'!$G$3="Tercer Trimestre",OR('BASE DE DATOS'!$O556="Trimestral",'BASE DE DATOS'!$O556="Mensual"),OR('BASE DE DATOS'!$O556="Trimestral",'BASE DE DATOS'!$O556="Mensual",'BASE DE DATOS'!$O556="Semestral",'BASE DE DATOS'!$O556="Anual")))))</f>
        <v>0</v>
      </c>
      <c r="C556" s="13" t="str">
        <f>IF(B556,COUNTIF($B$2:B556,TRUE()),"")</f>
        <v/>
      </c>
    </row>
    <row r="557" spans="1:3" x14ac:dyDescent="0.25">
      <c r="A557" s="13"/>
      <c r="B557" s="13" t="b">
        <f>AND('BASE DE DATOS'!$A557='Tablero Indicadores 3 Trimestre'!$G$2,IF('Tablero Indicadores 3 Trimestre'!$G$3="Primer Trimestre",OR('BASE DE DATOS'!$O557="Trimestral",'BASE DE DATOS'!$O557="Mensual"),IF('Tablero Indicadores 3 Trimestre'!$G$3="Segundo Trimestre",OR('BASE DE DATOS'!$O557="Trimestral",'BASE DE DATOS'!$O557="Mensual",'BASE DE DATOS'!$O557="Semestral"),IF('Tablero Indicadores 3 Trimestre'!$G$3="Tercer Trimestre",OR('BASE DE DATOS'!$O557="Trimestral",'BASE DE DATOS'!$O557="Mensual"),OR('BASE DE DATOS'!$O557="Trimestral",'BASE DE DATOS'!$O557="Mensual",'BASE DE DATOS'!$O557="Semestral",'BASE DE DATOS'!$O557="Anual")))))</f>
        <v>0</v>
      </c>
      <c r="C557" s="13" t="str">
        <f>IF(B557,COUNTIF($B$2:B557,TRUE()),"")</f>
        <v/>
      </c>
    </row>
    <row r="558" spans="1:3" x14ac:dyDescent="0.25">
      <c r="A558" s="13"/>
      <c r="B558" s="13" t="b">
        <f>AND('BASE DE DATOS'!$A558='Tablero Indicadores 3 Trimestre'!$G$2,IF('Tablero Indicadores 3 Trimestre'!$G$3="Primer Trimestre",OR('BASE DE DATOS'!$O558="Trimestral",'BASE DE DATOS'!$O558="Mensual"),IF('Tablero Indicadores 3 Trimestre'!$G$3="Segundo Trimestre",OR('BASE DE DATOS'!$O558="Trimestral",'BASE DE DATOS'!$O558="Mensual",'BASE DE DATOS'!$O558="Semestral"),IF('Tablero Indicadores 3 Trimestre'!$G$3="Tercer Trimestre",OR('BASE DE DATOS'!$O558="Trimestral",'BASE DE DATOS'!$O558="Mensual"),OR('BASE DE DATOS'!$O558="Trimestral",'BASE DE DATOS'!$O558="Mensual",'BASE DE DATOS'!$O558="Semestral",'BASE DE DATOS'!$O558="Anual")))))</f>
        <v>0</v>
      </c>
      <c r="C558" s="13" t="str">
        <f>IF(B558,COUNTIF($B$2:B558,TRUE()),"")</f>
        <v/>
      </c>
    </row>
    <row r="559" spans="1:3" x14ac:dyDescent="0.25">
      <c r="A559" s="13"/>
      <c r="B559" s="13" t="b">
        <f>AND('BASE DE DATOS'!$A559='Tablero Indicadores 3 Trimestre'!$G$2,IF('Tablero Indicadores 3 Trimestre'!$G$3="Primer Trimestre",OR('BASE DE DATOS'!$O559="Trimestral",'BASE DE DATOS'!$O559="Mensual"),IF('Tablero Indicadores 3 Trimestre'!$G$3="Segundo Trimestre",OR('BASE DE DATOS'!$O559="Trimestral",'BASE DE DATOS'!$O559="Mensual",'BASE DE DATOS'!$O559="Semestral"),IF('Tablero Indicadores 3 Trimestre'!$G$3="Tercer Trimestre",OR('BASE DE DATOS'!$O559="Trimestral",'BASE DE DATOS'!$O559="Mensual"),OR('BASE DE DATOS'!$O559="Trimestral",'BASE DE DATOS'!$O559="Mensual",'BASE DE DATOS'!$O559="Semestral",'BASE DE DATOS'!$O559="Anual")))))</f>
        <v>0</v>
      </c>
      <c r="C559" s="13" t="str">
        <f>IF(B559,COUNTIF($B$2:B559,TRUE()),"")</f>
        <v/>
      </c>
    </row>
    <row r="560" spans="1:3" x14ac:dyDescent="0.25">
      <c r="A560" s="13"/>
      <c r="B560" s="13" t="b">
        <f>AND('BASE DE DATOS'!$A560='Tablero Indicadores 3 Trimestre'!$G$2,IF('Tablero Indicadores 3 Trimestre'!$G$3="Primer Trimestre",OR('BASE DE DATOS'!$O560="Trimestral",'BASE DE DATOS'!$O560="Mensual"),IF('Tablero Indicadores 3 Trimestre'!$G$3="Segundo Trimestre",OR('BASE DE DATOS'!$O560="Trimestral",'BASE DE DATOS'!$O560="Mensual",'BASE DE DATOS'!$O560="Semestral"),IF('Tablero Indicadores 3 Trimestre'!$G$3="Tercer Trimestre",OR('BASE DE DATOS'!$O560="Trimestral",'BASE DE DATOS'!$O560="Mensual"),OR('BASE DE DATOS'!$O560="Trimestral",'BASE DE DATOS'!$O560="Mensual",'BASE DE DATOS'!$O560="Semestral",'BASE DE DATOS'!$O560="Anual")))))</f>
        <v>0</v>
      </c>
      <c r="C560" s="13" t="str">
        <f>IF(B560,COUNTIF($B$2:B560,TRUE()),"")</f>
        <v/>
      </c>
    </row>
    <row r="561" spans="1:3" x14ac:dyDescent="0.25">
      <c r="A561" s="13"/>
      <c r="B561" s="13" t="b">
        <f>AND('BASE DE DATOS'!$A561='Tablero Indicadores 3 Trimestre'!$G$2,IF('Tablero Indicadores 3 Trimestre'!$G$3="Primer Trimestre",OR('BASE DE DATOS'!$O561="Trimestral",'BASE DE DATOS'!$O561="Mensual"),IF('Tablero Indicadores 3 Trimestre'!$G$3="Segundo Trimestre",OR('BASE DE DATOS'!$O561="Trimestral",'BASE DE DATOS'!$O561="Mensual",'BASE DE DATOS'!$O561="Semestral"),IF('Tablero Indicadores 3 Trimestre'!$G$3="Tercer Trimestre",OR('BASE DE DATOS'!$O561="Trimestral",'BASE DE DATOS'!$O561="Mensual"),OR('BASE DE DATOS'!$O561="Trimestral",'BASE DE DATOS'!$O561="Mensual",'BASE DE DATOS'!$O561="Semestral",'BASE DE DATOS'!$O561="Anual")))))</f>
        <v>0</v>
      </c>
      <c r="C561" s="13" t="str">
        <f>IF(B561,COUNTIF($B$2:B561,TRUE()),"")</f>
        <v/>
      </c>
    </row>
    <row r="562" spans="1:3" x14ac:dyDescent="0.25">
      <c r="A562" s="13"/>
      <c r="B562" s="13" t="b">
        <f>AND('BASE DE DATOS'!$A562='Tablero Indicadores 3 Trimestre'!$G$2,IF('Tablero Indicadores 3 Trimestre'!$G$3="Primer Trimestre",OR('BASE DE DATOS'!$O562="Trimestral",'BASE DE DATOS'!$O562="Mensual"),IF('Tablero Indicadores 3 Trimestre'!$G$3="Segundo Trimestre",OR('BASE DE DATOS'!$O562="Trimestral",'BASE DE DATOS'!$O562="Mensual",'BASE DE DATOS'!$O562="Semestral"),IF('Tablero Indicadores 3 Trimestre'!$G$3="Tercer Trimestre",OR('BASE DE DATOS'!$O562="Trimestral",'BASE DE DATOS'!$O562="Mensual"),OR('BASE DE DATOS'!$O562="Trimestral",'BASE DE DATOS'!$O562="Mensual",'BASE DE DATOS'!$O562="Semestral",'BASE DE DATOS'!$O562="Anual")))))</f>
        <v>0</v>
      </c>
      <c r="C562" s="13" t="str">
        <f>IF(B562,COUNTIF($B$2:B562,TRUE()),"")</f>
        <v/>
      </c>
    </row>
    <row r="563" spans="1:3" x14ac:dyDescent="0.25">
      <c r="A563" s="13"/>
      <c r="B563" s="13" t="b">
        <f>AND('BASE DE DATOS'!$A563='Tablero Indicadores 3 Trimestre'!$G$2,IF('Tablero Indicadores 3 Trimestre'!$G$3="Primer Trimestre",OR('BASE DE DATOS'!$O563="Trimestral",'BASE DE DATOS'!$O563="Mensual"),IF('Tablero Indicadores 3 Trimestre'!$G$3="Segundo Trimestre",OR('BASE DE DATOS'!$O563="Trimestral",'BASE DE DATOS'!$O563="Mensual",'BASE DE DATOS'!$O563="Semestral"),IF('Tablero Indicadores 3 Trimestre'!$G$3="Tercer Trimestre",OR('BASE DE DATOS'!$O563="Trimestral",'BASE DE DATOS'!$O563="Mensual"),OR('BASE DE DATOS'!$O563="Trimestral",'BASE DE DATOS'!$O563="Mensual",'BASE DE DATOS'!$O563="Semestral",'BASE DE DATOS'!$O563="Anual")))))</f>
        <v>0</v>
      </c>
      <c r="C563" s="13" t="str">
        <f>IF(B563,COUNTIF($B$2:B563,TRUE()),"")</f>
        <v/>
      </c>
    </row>
    <row r="564" spans="1:3" x14ac:dyDescent="0.25">
      <c r="A564" s="13"/>
      <c r="B564" s="13" t="b">
        <f>AND('BASE DE DATOS'!$A564='Tablero Indicadores 3 Trimestre'!$G$2,IF('Tablero Indicadores 3 Trimestre'!$G$3="Primer Trimestre",OR('BASE DE DATOS'!$O564="Trimestral",'BASE DE DATOS'!$O564="Mensual"),IF('Tablero Indicadores 3 Trimestre'!$G$3="Segundo Trimestre",OR('BASE DE DATOS'!$O564="Trimestral",'BASE DE DATOS'!$O564="Mensual",'BASE DE DATOS'!$O564="Semestral"),IF('Tablero Indicadores 3 Trimestre'!$G$3="Tercer Trimestre",OR('BASE DE DATOS'!$O564="Trimestral",'BASE DE DATOS'!$O564="Mensual"),OR('BASE DE DATOS'!$O564="Trimestral",'BASE DE DATOS'!$O564="Mensual",'BASE DE DATOS'!$O564="Semestral",'BASE DE DATOS'!$O564="Anual")))))</f>
        <v>0</v>
      </c>
      <c r="C564" s="13" t="str">
        <f>IF(B564,COUNTIF($B$2:B564,TRUE()),"")</f>
        <v/>
      </c>
    </row>
    <row r="565" spans="1:3" x14ac:dyDescent="0.25">
      <c r="A565" s="13"/>
      <c r="B565" s="13" t="b">
        <f>AND('BASE DE DATOS'!$A565='Tablero Indicadores 3 Trimestre'!$G$2,IF('Tablero Indicadores 3 Trimestre'!$G$3="Primer Trimestre",OR('BASE DE DATOS'!$O565="Trimestral",'BASE DE DATOS'!$O565="Mensual"),IF('Tablero Indicadores 3 Trimestre'!$G$3="Segundo Trimestre",OR('BASE DE DATOS'!$O565="Trimestral",'BASE DE DATOS'!$O565="Mensual",'BASE DE DATOS'!$O565="Semestral"),IF('Tablero Indicadores 3 Trimestre'!$G$3="Tercer Trimestre",OR('BASE DE DATOS'!$O565="Trimestral",'BASE DE DATOS'!$O565="Mensual"),OR('BASE DE DATOS'!$O565="Trimestral",'BASE DE DATOS'!$O565="Mensual",'BASE DE DATOS'!$O565="Semestral",'BASE DE DATOS'!$O565="Anual")))))</f>
        <v>0</v>
      </c>
      <c r="C565" s="13" t="str">
        <f>IF(B565,COUNTIF($B$2:B565,TRUE()),"")</f>
        <v/>
      </c>
    </row>
    <row r="566" spans="1:3" x14ac:dyDescent="0.25">
      <c r="A566" s="13"/>
      <c r="B566" s="13" t="b">
        <f>AND('BASE DE DATOS'!$A566='Tablero Indicadores 3 Trimestre'!$G$2,IF('Tablero Indicadores 3 Trimestre'!$G$3="Primer Trimestre",OR('BASE DE DATOS'!$O566="Trimestral",'BASE DE DATOS'!$O566="Mensual"),IF('Tablero Indicadores 3 Trimestre'!$G$3="Segundo Trimestre",OR('BASE DE DATOS'!$O566="Trimestral",'BASE DE DATOS'!$O566="Mensual",'BASE DE DATOS'!$O566="Semestral"),IF('Tablero Indicadores 3 Trimestre'!$G$3="Tercer Trimestre",OR('BASE DE DATOS'!$O566="Trimestral",'BASE DE DATOS'!$O566="Mensual"),OR('BASE DE DATOS'!$O566="Trimestral",'BASE DE DATOS'!$O566="Mensual",'BASE DE DATOS'!$O566="Semestral",'BASE DE DATOS'!$O566="Anual")))))</f>
        <v>0</v>
      </c>
      <c r="C566" s="13" t="str">
        <f>IF(B566,COUNTIF($B$2:B566,TRUE()),"")</f>
        <v/>
      </c>
    </row>
    <row r="567" spans="1:3" x14ac:dyDescent="0.25">
      <c r="A567" s="13"/>
      <c r="B567" s="13" t="b">
        <f>AND('BASE DE DATOS'!$A567='Tablero Indicadores 3 Trimestre'!$G$2,IF('Tablero Indicadores 3 Trimestre'!$G$3="Primer Trimestre",OR('BASE DE DATOS'!$O567="Trimestral",'BASE DE DATOS'!$O567="Mensual"),IF('Tablero Indicadores 3 Trimestre'!$G$3="Segundo Trimestre",OR('BASE DE DATOS'!$O567="Trimestral",'BASE DE DATOS'!$O567="Mensual",'BASE DE DATOS'!$O567="Semestral"),IF('Tablero Indicadores 3 Trimestre'!$G$3="Tercer Trimestre",OR('BASE DE DATOS'!$O567="Trimestral",'BASE DE DATOS'!$O567="Mensual"),OR('BASE DE DATOS'!$O567="Trimestral",'BASE DE DATOS'!$O567="Mensual",'BASE DE DATOS'!$O567="Semestral",'BASE DE DATOS'!$O567="Anual")))))</f>
        <v>0</v>
      </c>
      <c r="C567" s="13" t="str">
        <f>IF(B567,COUNTIF($B$2:B567,TRUE()),"")</f>
        <v/>
      </c>
    </row>
    <row r="568" spans="1:3" x14ac:dyDescent="0.25">
      <c r="A568" s="13"/>
      <c r="B568" s="13" t="b">
        <f>AND('BASE DE DATOS'!$A568='Tablero Indicadores 3 Trimestre'!$G$2,IF('Tablero Indicadores 3 Trimestre'!$G$3="Primer Trimestre",OR('BASE DE DATOS'!$O568="Trimestral",'BASE DE DATOS'!$O568="Mensual"),IF('Tablero Indicadores 3 Trimestre'!$G$3="Segundo Trimestre",OR('BASE DE DATOS'!$O568="Trimestral",'BASE DE DATOS'!$O568="Mensual",'BASE DE DATOS'!$O568="Semestral"),IF('Tablero Indicadores 3 Trimestre'!$G$3="Tercer Trimestre",OR('BASE DE DATOS'!$O568="Trimestral",'BASE DE DATOS'!$O568="Mensual"),OR('BASE DE DATOS'!$O568="Trimestral",'BASE DE DATOS'!$O568="Mensual",'BASE DE DATOS'!$O568="Semestral",'BASE DE DATOS'!$O568="Anual")))))</f>
        <v>0</v>
      </c>
      <c r="C568" s="13" t="str">
        <f>IF(B568,COUNTIF($B$2:B568,TRUE()),"")</f>
        <v/>
      </c>
    </row>
    <row r="569" spans="1:3" x14ac:dyDescent="0.25">
      <c r="A569" s="13"/>
      <c r="B569" s="13" t="b">
        <f>AND('BASE DE DATOS'!$A569='Tablero Indicadores 3 Trimestre'!$G$2,IF('Tablero Indicadores 3 Trimestre'!$G$3="Primer Trimestre",OR('BASE DE DATOS'!$O569="Trimestral",'BASE DE DATOS'!$O569="Mensual"),IF('Tablero Indicadores 3 Trimestre'!$G$3="Segundo Trimestre",OR('BASE DE DATOS'!$O569="Trimestral",'BASE DE DATOS'!$O569="Mensual",'BASE DE DATOS'!$O569="Semestral"),IF('Tablero Indicadores 3 Trimestre'!$G$3="Tercer Trimestre",OR('BASE DE DATOS'!$O569="Trimestral",'BASE DE DATOS'!$O569="Mensual"),OR('BASE DE DATOS'!$O569="Trimestral",'BASE DE DATOS'!$O569="Mensual",'BASE DE DATOS'!$O569="Semestral",'BASE DE DATOS'!$O569="Anual")))))</f>
        <v>0</v>
      </c>
      <c r="C569" s="13" t="str">
        <f>IF(B569,COUNTIF($B$2:B569,TRUE()),"")</f>
        <v/>
      </c>
    </row>
    <row r="570" spans="1:3" x14ac:dyDescent="0.25">
      <c r="A570" s="13"/>
      <c r="B570" s="13" t="b">
        <f>AND('BASE DE DATOS'!$A570='Tablero Indicadores 3 Trimestre'!$G$2,IF('Tablero Indicadores 3 Trimestre'!$G$3="Primer Trimestre",OR('BASE DE DATOS'!$O570="Trimestral",'BASE DE DATOS'!$O570="Mensual"),IF('Tablero Indicadores 3 Trimestre'!$G$3="Segundo Trimestre",OR('BASE DE DATOS'!$O570="Trimestral",'BASE DE DATOS'!$O570="Mensual",'BASE DE DATOS'!$O570="Semestral"),IF('Tablero Indicadores 3 Trimestre'!$G$3="Tercer Trimestre",OR('BASE DE DATOS'!$O570="Trimestral",'BASE DE DATOS'!$O570="Mensual"),OR('BASE DE DATOS'!$O570="Trimestral",'BASE DE DATOS'!$O570="Mensual",'BASE DE DATOS'!$O570="Semestral",'BASE DE DATOS'!$O570="Anual")))))</f>
        <v>0</v>
      </c>
      <c r="C570" s="13" t="str">
        <f>IF(B570,COUNTIF($B$2:B570,TRUE()),"")</f>
        <v/>
      </c>
    </row>
    <row r="571" spans="1:3" x14ac:dyDescent="0.25">
      <c r="A571" s="13"/>
      <c r="B571" s="13" t="b">
        <f>AND('BASE DE DATOS'!$A571='Tablero Indicadores 3 Trimestre'!$G$2,IF('Tablero Indicadores 3 Trimestre'!$G$3="Primer Trimestre",OR('BASE DE DATOS'!$O571="Trimestral",'BASE DE DATOS'!$O571="Mensual"),IF('Tablero Indicadores 3 Trimestre'!$G$3="Segundo Trimestre",OR('BASE DE DATOS'!$O571="Trimestral",'BASE DE DATOS'!$O571="Mensual",'BASE DE DATOS'!$O571="Semestral"),IF('Tablero Indicadores 3 Trimestre'!$G$3="Tercer Trimestre",OR('BASE DE DATOS'!$O571="Trimestral",'BASE DE DATOS'!$O571="Mensual"),OR('BASE DE DATOS'!$O571="Trimestral",'BASE DE DATOS'!$O571="Mensual",'BASE DE DATOS'!$O571="Semestral",'BASE DE DATOS'!$O571="Anual")))))</f>
        <v>0</v>
      </c>
      <c r="C571" s="13" t="str">
        <f>IF(B571,COUNTIF($B$2:B571,TRUE()),"")</f>
        <v/>
      </c>
    </row>
    <row r="572" spans="1:3" x14ac:dyDescent="0.25">
      <c r="A572" s="13"/>
      <c r="B572" s="13" t="b">
        <f>AND('BASE DE DATOS'!$A572='Tablero Indicadores 3 Trimestre'!$G$2,IF('Tablero Indicadores 3 Trimestre'!$G$3="Primer Trimestre",OR('BASE DE DATOS'!$O572="Trimestral",'BASE DE DATOS'!$O572="Mensual"),IF('Tablero Indicadores 3 Trimestre'!$G$3="Segundo Trimestre",OR('BASE DE DATOS'!$O572="Trimestral",'BASE DE DATOS'!$O572="Mensual",'BASE DE DATOS'!$O572="Semestral"),IF('Tablero Indicadores 3 Trimestre'!$G$3="Tercer Trimestre",OR('BASE DE DATOS'!$O572="Trimestral",'BASE DE DATOS'!$O572="Mensual"),OR('BASE DE DATOS'!$O572="Trimestral",'BASE DE DATOS'!$O572="Mensual",'BASE DE DATOS'!$O572="Semestral",'BASE DE DATOS'!$O572="Anual")))))</f>
        <v>0</v>
      </c>
      <c r="C572" s="13" t="str">
        <f>IF(B572,COUNTIF($B$2:B572,TRUE()),"")</f>
        <v/>
      </c>
    </row>
    <row r="573" spans="1:3" x14ac:dyDescent="0.25">
      <c r="A573" s="13"/>
      <c r="B573" s="13" t="b">
        <f>AND('BASE DE DATOS'!$A573='Tablero Indicadores 3 Trimestre'!$G$2,IF('Tablero Indicadores 3 Trimestre'!$G$3="Primer Trimestre",OR('BASE DE DATOS'!$O573="Trimestral",'BASE DE DATOS'!$O573="Mensual"),IF('Tablero Indicadores 3 Trimestre'!$G$3="Segundo Trimestre",OR('BASE DE DATOS'!$O573="Trimestral",'BASE DE DATOS'!$O573="Mensual",'BASE DE DATOS'!$O573="Semestral"),IF('Tablero Indicadores 3 Trimestre'!$G$3="Tercer Trimestre",OR('BASE DE DATOS'!$O573="Trimestral",'BASE DE DATOS'!$O573="Mensual"),OR('BASE DE DATOS'!$O573="Trimestral",'BASE DE DATOS'!$O573="Mensual",'BASE DE DATOS'!$O573="Semestral",'BASE DE DATOS'!$O573="Anual")))))</f>
        <v>0</v>
      </c>
      <c r="C573" s="13" t="str">
        <f>IF(B573,COUNTIF($B$2:B573,TRUE()),"")</f>
        <v/>
      </c>
    </row>
    <row r="574" spans="1:3" x14ac:dyDescent="0.25">
      <c r="A574" s="13"/>
      <c r="B574" s="13" t="b">
        <f>AND('BASE DE DATOS'!$A574='Tablero Indicadores 3 Trimestre'!$G$2,IF('Tablero Indicadores 3 Trimestre'!$G$3="Primer Trimestre",OR('BASE DE DATOS'!$O574="Trimestral",'BASE DE DATOS'!$O574="Mensual"),IF('Tablero Indicadores 3 Trimestre'!$G$3="Segundo Trimestre",OR('BASE DE DATOS'!$O574="Trimestral",'BASE DE DATOS'!$O574="Mensual",'BASE DE DATOS'!$O574="Semestral"),IF('Tablero Indicadores 3 Trimestre'!$G$3="Tercer Trimestre",OR('BASE DE DATOS'!$O574="Trimestral",'BASE DE DATOS'!$O574="Mensual"),OR('BASE DE DATOS'!$O574="Trimestral",'BASE DE DATOS'!$O574="Mensual",'BASE DE DATOS'!$O574="Semestral",'BASE DE DATOS'!$O574="Anual")))))</f>
        <v>0</v>
      </c>
      <c r="C574" s="13" t="str">
        <f>IF(B574,COUNTIF($B$2:B574,TRUE()),"")</f>
        <v/>
      </c>
    </row>
    <row r="575" spans="1:3" x14ac:dyDescent="0.25">
      <c r="A575" s="13"/>
      <c r="B575" s="13" t="b">
        <f>AND('BASE DE DATOS'!$A575='Tablero Indicadores 3 Trimestre'!$G$2,IF('Tablero Indicadores 3 Trimestre'!$G$3="Primer Trimestre",OR('BASE DE DATOS'!$O575="Trimestral",'BASE DE DATOS'!$O575="Mensual"),IF('Tablero Indicadores 3 Trimestre'!$G$3="Segundo Trimestre",OR('BASE DE DATOS'!$O575="Trimestral",'BASE DE DATOS'!$O575="Mensual",'BASE DE DATOS'!$O575="Semestral"),IF('Tablero Indicadores 3 Trimestre'!$G$3="Tercer Trimestre",OR('BASE DE DATOS'!$O575="Trimestral",'BASE DE DATOS'!$O575="Mensual"),OR('BASE DE DATOS'!$O575="Trimestral",'BASE DE DATOS'!$O575="Mensual",'BASE DE DATOS'!$O575="Semestral",'BASE DE DATOS'!$O575="Anual")))))</f>
        <v>0</v>
      </c>
      <c r="C575" s="13" t="str">
        <f>IF(B575,COUNTIF($B$2:B575,TRUE()),"")</f>
        <v/>
      </c>
    </row>
    <row r="576" spans="1:3" x14ac:dyDescent="0.25">
      <c r="A576" s="13"/>
      <c r="B576" s="13" t="b">
        <f>AND('BASE DE DATOS'!$A576='Tablero Indicadores 3 Trimestre'!$G$2,IF('Tablero Indicadores 3 Trimestre'!$G$3="Primer Trimestre",OR('BASE DE DATOS'!$O576="Trimestral",'BASE DE DATOS'!$O576="Mensual"),IF('Tablero Indicadores 3 Trimestre'!$G$3="Segundo Trimestre",OR('BASE DE DATOS'!$O576="Trimestral",'BASE DE DATOS'!$O576="Mensual",'BASE DE DATOS'!$O576="Semestral"),IF('Tablero Indicadores 3 Trimestre'!$G$3="Tercer Trimestre",OR('BASE DE DATOS'!$O576="Trimestral",'BASE DE DATOS'!$O576="Mensual"),OR('BASE DE DATOS'!$O576="Trimestral",'BASE DE DATOS'!$O576="Mensual",'BASE DE DATOS'!$O576="Semestral",'BASE DE DATOS'!$O576="Anual")))))</f>
        <v>0</v>
      </c>
      <c r="C576" s="13" t="str">
        <f>IF(B576,COUNTIF($B$2:B576,TRUE()),"")</f>
        <v/>
      </c>
    </row>
    <row r="577" spans="1:3" x14ac:dyDescent="0.25">
      <c r="A577" s="13"/>
      <c r="B577" s="13" t="b">
        <f>AND('BASE DE DATOS'!$A577='Tablero Indicadores 3 Trimestre'!$G$2,IF('Tablero Indicadores 3 Trimestre'!$G$3="Primer Trimestre",OR('BASE DE DATOS'!$O577="Trimestral",'BASE DE DATOS'!$O577="Mensual"),IF('Tablero Indicadores 3 Trimestre'!$G$3="Segundo Trimestre",OR('BASE DE DATOS'!$O577="Trimestral",'BASE DE DATOS'!$O577="Mensual",'BASE DE DATOS'!$O577="Semestral"),IF('Tablero Indicadores 3 Trimestre'!$G$3="Tercer Trimestre",OR('BASE DE DATOS'!$O577="Trimestral",'BASE DE DATOS'!$O577="Mensual"),OR('BASE DE DATOS'!$O577="Trimestral",'BASE DE DATOS'!$O577="Mensual",'BASE DE DATOS'!$O577="Semestral",'BASE DE DATOS'!$O577="Anual")))))</f>
        <v>0</v>
      </c>
      <c r="C577" s="13" t="str">
        <f>IF(B577,COUNTIF($B$2:B577,TRUE()),"")</f>
        <v/>
      </c>
    </row>
    <row r="578" spans="1:3" x14ac:dyDescent="0.25">
      <c r="A578" s="13"/>
      <c r="B578" s="13" t="b">
        <f>AND('BASE DE DATOS'!$A578='Tablero Indicadores 3 Trimestre'!$G$2,IF('Tablero Indicadores 3 Trimestre'!$G$3="Primer Trimestre",OR('BASE DE DATOS'!$O578="Trimestral",'BASE DE DATOS'!$O578="Mensual"),IF('Tablero Indicadores 3 Trimestre'!$G$3="Segundo Trimestre",OR('BASE DE DATOS'!$O578="Trimestral",'BASE DE DATOS'!$O578="Mensual",'BASE DE DATOS'!$O578="Semestral"),IF('Tablero Indicadores 3 Trimestre'!$G$3="Tercer Trimestre",OR('BASE DE DATOS'!$O578="Trimestral",'BASE DE DATOS'!$O578="Mensual"),OR('BASE DE DATOS'!$O578="Trimestral",'BASE DE DATOS'!$O578="Mensual",'BASE DE DATOS'!$O578="Semestral",'BASE DE DATOS'!$O578="Anual")))))</f>
        <v>0</v>
      </c>
      <c r="C578" s="13" t="str">
        <f>IF(B578,COUNTIF($B$2:B578,TRUE()),"")</f>
        <v/>
      </c>
    </row>
    <row r="579" spans="1:3" x14ac:dyDescent="0.25">
      <c r="A579" s="13"/>
      <c r="B579" s="13" t="b">
        <f>AND('BASE DE DATOS'!$A579='Tablero Indicadores 3 Trimestre'!$G$2,IF('Tablero Indicadores 3 Trimestre'!$G$3="Primer Trimestre",OR('BASE DE DATOS'!$O579="Trimestral",'BASE DE DATOS'!$O579="Mensual"),IF('Tablero Indicadores 3 Trimestre'!$G$3="Segundo Trimestre",OR('BASE DE DATOS'!$O579="Trimestral",'BASE DE DATOS'!$O579="Mensual",'BASE DE DATOS'!$O579="Semestral"),IF('Tablero Indicadores 3 Trimestre'!$G$3="Tercer Trimestre",OR('BASE DE DATOS'!$O579="Trimestral",'BASE DE DATOS'!$O579="Mensual"),OR('BASE DE DATOS'!$O579="Trimestral",'BASE DE DATOS'!$O579="Mensual",'BASE DE DATOS'!$O579="Semestral",'BASE DE DATOS'!$O579="Anual")))))</f>
        <v>0</v>
      </c>
      <c r="C579" s="13" t="str">
        <f>IF(B579,COUNTIF($B$2:B579,TRUE()),"")</f>
        <v/>
      </c>
    </row>
    <row r="580" spans="1:3" x14ac:dyDescent="0.25">
      <c r="A580" s="13"/>
      <c r="B580" s="13" t="b">
        <f>AND('BASE DE DATOS'!$A580='Tablero Indicadores 3 Trimestre'!$G$2,IF('Tablero Indicadores 3 Trimestre'!$G$3="Primer Trimestre",OR('BASE DE DATOS'!$O580="Trimestral",'BASE DE DATOS'!$O580="Mensual"),IF('Tablero Indicadores 3 Trimestre'!$G$3="Segundo Trimestre",OR('BASE DE DATOS'!$O580="Trimestral",'BASE DE DATOS'!$O580="Mensual",'BASE DE DATOS'!$O580="Semestral"),IF('Tablero Indicadores 3 Trimestre'!$G$3="Tercer Trimestre",OR('BASE DE DATOS'!$O580="Trimestral",'BASE DE DATOS'!$O580="Mensual"),OR('BASE DE DATOS'!$O580="Trimestral",'BASE DE DATOS'!$O580="Mensual",'BASE DE DATOS'!$O580="Semestral",'BASE DE DATOS'!$O580="Anual")))))</f>
        <v>0</v>
      </c>
      <c r="C580" s="13" t="str">
        <f>IF(B580,COUNTIF($B$2:B580,TRUE()),"")</f>
        <v/>
      </c>
    </row>
    <row r="581" spans="1:3" x14ac:dyDescent="0.25">
      <c r="A581" s="13"/>
      <c r="B581" s="13" t="b">
        <f>AND('BASE DE DATOS'!$A581='Tablero Indicadores 3 Trimestre'!$G$2,IF('Tablero Indicadores 3 Trimestre'!$G$3="Primer Trimestre",OR('BASE DE DATOS'!$O581="Trimestral",'BASE DE DATOS'!$O581="Mensual"),IF('Tablero Indicadores 3 Trimestre'!$G$3="Segundo Trimestre",OR('BASE DE DATOS'!$O581="Trimestral",'BASE DE DATOS'!$O581="Mensual",'BASE DE DATOS'!$O581="Semestral"),IF('Tablero Indicadores 3 Trimestre'!$G$3="Tercer Trimestre",OR('BASE DE DATOS'!$O581="Trimestral",'BASE DE DATOS'!$O581="Mensual"),OR('BASE DE DATOS'!$O581="Trimestral",'BASE DE DATOS'!$O581="Mensual",'BASE DE DATOS'!$O581="Semestral",'BASE DE DATOS'!$O581="Anual")))))</f>
        <v>0</v>
      </c>
      <c r="C581" s="13" t="str">
        <f>IF(B581,COUNTIF($B$2:B581,TRUE()),"")</f>
        <v/>
      </c>
    </row>
    <row r="582" spans="1:3" x14ac:dyDescent="0.25">
      <c r="A582" s="13"/>
      <c r="B582" s="13" t="b">
        <f>AND('BASE DE DATOS'!$A582='Tablero Indicadores 3 Trimestre'!$G$2,IF('Tablero Indicadores 3 Trimestre'!$G$3="Primer Trimestre",OR('BASE DE DATOS'!$O582="Trimestral",'BASE DE DATOS'!$O582="Mensual"),IF('Tablero Indicadores 3 Trimestre'!$G$3="Segundo Trimestre",OR('BASE DE DATOS'!$O582="Trimestral",'BASE DE DATOS'!$O582="Mensual",'BASE DE DATOS'!$O582="Semestral"),IF('Tablero Indicadores 3 Trimestre'!$G$3="Tercer Trimestre",OR('BASE DE DATOS'!$O582="Trimestral",'BASE DE DATOS'!$O582="Mensual"),OR('BASE DE DATOS'!$O582="Trimestral",'BASE DE DATOS'!$O582="Mensual",'BASE DE DATOS'!$O582="Semestral",'BASE DE DATOS'!$O582="Anual")))))</f>
        <v>0</v>
      </c>
      <c r="C582" s="13" t="str">
        <f>IF(B582,COUNTIF($B$2:B582,TRUE()),"")</f>
        <v/>
      </c>
    </row>
    <row r="583" spans="1:3" x14ac:dyDescent="0.25">
      <c r="A583" s="13"/>
      <c r="B583" s="13" t="b">
        <f>AND('BASE DE DATOS'!$A583='Tablero Indicadores 3 Trimestre'!$G$2,IF('Tablero Indicadores 3 Trimestre'!$G$3="Primer Trimestre",OR('BASE DE DATOS'!$O583="Trimestral",'BASE DE DATOS'!$O583="Mensual"),IF('Tablero Indicadores 3 Trimestre'!$G$3="Segundo Trimestre",OR('BASE DE DATOS'!$O583="Trimestral",'BASE DE DATOS'!$O583="Mensual",'BASE DE DATOS'!$O583="Semestral"),IF('Tablero Indicadores 3 Trimestre'!$G$3="Tercer Trimestre",OR('BASE DE DATOS'!$O583="Trimestral",'BASE DE DATOS'!$O583="Mensual"),OR('BASE DE DATOS'!$O583="Trimestral",'BASE DE DATOS'!$O583="Mensual",'BASE DE DATOS'!$O583="Semestral",'BASE DE DATOS'!$O583="Anual")))))</f>
        <v>0</v>
      </c>
      <c r="C583" s="13" t="str">
        <f>IF(B583,COUNTIF($B$2:B583,TRUE()),"")</f>
        <v/>
      </c>
    </row>
    <row r="584" spans="1:3" x14ac:dyDescent="0.25">
      <c r="A584" s="13"/>
      <c r="B584" s="13" t="b">
        <f>AND('BASE DE DATOS'!$A584='Tablero Indicadores 3 Trimestre'!$G$2,IF('Tablero Indicadores 3 Trimestre'!$G$3="Primer Trimestre",OR('BASE DE DATOS'!$O584="Trimestral",'BASE DE DATOS'!$O584="Mensual"),IF('Tablero Indicadores 3 Trimestre'!$G$3="Segundo Trimestre",OR('BASE DE DATOS'!$O584="Trimestral",'BASE DE DATOS'!$O584="Mensual",'BASE DE DATOS'!$O584="Semestral"),IF('Tablero Indicadores 3 Trimestre'!$G$3="Tercer Trimestre",OR('BASE DE DATOS'!$O584="Trimestral",'BASE DE DATOS'!$O584="Mensual"),OR('BASE DE DATOS'!$O584="Trimestral",'BASE DE DATOS'!$O584="Mensual",'BASE DE DATOS'!$O584="Semestral",'BASE DE DATOS'!$O584="Anual")))))</f>
        <v>0</v>
      </c>
      <c r="C584" s="13" t="str">
        <f>IF(B584,COUNTIF($B$2:B584,TRUE()),"")</f>
        <v/>
      </c>
    </row>
    <row r="585" spans="1:3" x14ac:dyDescent="0.25">
      <c r="A585" s="13"/>
      <c r="B585" s="13" t="b">
        <f>AND('BASE DE DATOS'!$A585='Tablero Indicadores 3 Trimestre'!$G$2,IF('Tablero Indicadores 3 Trimestre'!$G$3="Primer Trimestre",OR('BASE DE DATOS'!$O585="Trimestral",'BASE DE DATOS'!$O585="Mensual"),IF('Tablero Indicadores 3 Trimestre'!$G$3="Segundo Trimestre",OR('BASE DE DATOS'!$O585="Trimestral",'BASE DE DATOS'!$O585="Mensual",'BASE DE DATOS'!$O585="Semestral"),IF('Tablero Indicadores 3 Trimestre'!$G$3="Tercer Trimestre",OR('BASE DE DATOS'!$O585="Trimestral",'BASE DE DATOS'!$O585="Mensual"),OR('BASE DE DATOS'!$O585="Trimestral",'BASE DE DATOS'!$O585="Mensual",'BASE DE DATOS'!$O585="Semestral",'BASE DE DATOS'!$O585="Anual")))))</f>
        <v>0</v>
      </c>
      <c r="C585" s="13" t="str">
        <f>IF(B585,COUNTIF($B$2:B585,TRUE()),"")</f>
        <v/>
      </c>
    </row>
    <row r="586" spans="1:3" x14ac:dyDescent="0.25">
      <c r="A586" s="13"/>
      <c r="B586" s="13" t="b">
        <f>AND('BASE DE DATOS'!$A586='Tablero Indicadores 3 Trimestre'!$G$2,IF('Tablero Indicadores 3 Trimestre'!$G$3="Primer Trimestre",OR('BASE DE DATOS'!$O586="Trimestral",'BASE DE DATOS'!$O586="Mensual"),IF('Tablero Indicadores 3 Trimestre'!$G$3="Segundo Trimestre",OR('BASE DE DATOS'!$O586="Trimestral",'BASE DE DATOS'!$O586="Mensual",'BASE DE DATOS'!$O586="Semestral"),IF('Tablero Indicadores 3 Trimestre'!$G$3="Tercer Trimestre",OR('BASE DE DATOS'!$O586="Trimestral",'BASE DE DATOS'!$O586="Mensual"),OR('BASE DE DATOS'!$O586="Trimestral",'BASE DE DATOS'!$O586="Mensual",'BASE DE DATOS'!$O586="Semestral",'BASE DE DATOS'!$O586="Anual")))))</f>
        <v>0</v>
      </c>
      <c r="C586" s="13" t="str">
        <f>IF(B586,COUNTIF($B$2:B586,TRUE()),"")</f>
        <v/>
      </c>
    </row>
    <row r="587" spans="1:3" x14ac:dyDescent="0.25">
      <c r="A587" s="13"/>
      <c r="B587" s="13" t="b">
        <f>AND('BASE DE DATOS'!$A587='Tablero Indicadores 3 Trimestre'!$G$2,IF('Tablero Indicadores 3 Trimestre'!$G$3="Primer Trimestre",OR('BASE DE DATOS'!$O587="Trimestral",'BASE DE DATOS'!$O587="Mensual"),IF('Tablero Indicadores 3 Trimestre'!$G$3="Segundo Trimestre",OR('BASE DE DATOS'!$O587="Trimestral",'BASE DE DATOS'!$O587="Mensual",'BASE DE DATOS'!$O587="Semestral"),IF('Tablero Indicadores 3 Trimestre'!$G$3="Tercer Trimestre",OR('BASE DE DATOS'!$O587="Trimestral",'BASE DE DATOS'!$O587="Mensual"),OR('BASE DE DATOS'!$O587="Trimestral",'BASE DE DATOS'!$O587="Mensual",'BASE DE DATOS'!$O587="Semestral",'BASE DE DATOS'!$O587="Anual")))))</f>
        <v>0</v>
      </c>
      <c r="C587" s="13" t="str">
        <f>IF(B587,COUNTIF($B$2:B587,TRUE()),"")</f>
        <v/>
      </c>
    </row>
    <row r="588" spans="1:3" x14ac:dyDescent="0.25">
      <c r="A588" s="13"/>
      <c r="B588" s="13" t="b">
        <f>AND('BASE DE DATOS'!$A588='Tablero Indicadores 3 Trimestre'!$G$2,IF('Tablero Indicadores 3 Trimestre'!$G$3="Primer Trimestre",OR('BASE DE DATOS'!$O588="Trimestral",'BASE DE DATOS'!$O588="Mensual"),IF('Tablero Indicadores 3 Trimestre'!$G$3="Segundo Trimestre",OR('BASE DE DATOS'!$O588="Trimestral",'BASE DE DATOS'!$O588="Mensual",'BASE DE DATOS'!$O588="Semestral"),IF('Tablero Indicadores 3 Trimestre'!$G$3="Tercer Trimestre",OR('BASE DE DATOS'!$O588="Trimestral",'BASE DE DATOS'!$O588="Mensual"),OR('BASE DE DATOS'!$O588="Trimestral",'BASE DE DATOS'!$O588="Mensual",'BASE DE DATOS'!$O588="Semestral",'BASE DE DATOS'!$O588="Anual")))))</f>
        <v>0</v>
      </c>
      <c r="C588" s="13" t="str">
        <f>IF(B588,COUNTIF($B$2:B588,TRUE()),"")</f>
        <v/>
      </c>
    </row>
    <row r="589" spans="1:3" x14ac:dyDescent="0.25">
      <c r="A589" s="13"/>
      <c r="B589" s="13" t="b">
        <f>AND('BASE DE DATOS'!$A589='Tablero Indicadores 3 Trimestre'!$G$2,IF('Tablero Indicadores 3 Trimestre'!$G$3="Primer Trimestre",OR('BASE DE DATOS'!$O589="Trimestral",'BASE DE DATOS'!$O589="Mensual"),IF('Tablero Indicadores 3 Trimestre'!$G$3="Segundo Trimestre",OR('BASE DE DATOS'!$O589="Trimestral",'BASE DE DATOS'!$O589="Mensual",'BASE DE DATOS'!$O589="Semestral"),IF('Tablero Indicadores 3 Trimestre'!$G$3="Tercer Trimestre",OR('BASE DE DATOS'!$O589="Trimestral",'BASE DE DATOS'!$O589="Mensual"),OR('BASE DE DATOS'!$O589="Trimestral",'BASE DE DATOS'!$O589="Mensual",'BASE DE DATOS'!$O589="Semestral",'BASE DE DATOS'!$O589="Anual")))))</f>
        <v>0</v>
      </c>
      <c r="C589" s="13" t="str">
        <f>IF(B589,COUNTIF($B$2:B589,TRUE()),"")</f>
        <v/>
      </c>
    </row>
    <row r="590" spans="1:3" x14ac:dyDescent="0.25">
      <c r="A590" s="13"/>
      <c r="B590" s="13" t="b">
        <f>AND('BASE DE DATOS'!$A590='Tablero Indicadores 3 Trimestre'!$G$2,IF('Tablero Indicadores 3 Trimestre'!$G$3="Primer Trimestre",OR('BASE DE DATOS'!$O590="Trimestral",'BASE DE DATOS'!$O590="Mensual"),IF('Tablero Indicadores 3 Trimestre'!$G$3="Segundo Trimestre",OR('BASE DE DATOS'!$O590="Trimestral",'BASE DE DATOS'!$O590="Mensual",'BASE DE DATOS'!$O590="Semestral"),IF('Tablero Indicadores 3 Trimestre'!$G$3="Tercer Trimestre",OR('BASE DE DATOS'!$O590="Trimestral",'BASE DE DATOS'!$O590="Mensual"),OR('BASE DE DATOS'!$O590="Trimestral",'BASE DE DATOS'!$O590="Mensual",'BASE DE DATOS'!$O590="Semestral",'BASE DE DATOS'!$O590="Anual")))))</f>
        <v>0</v>
      </c>
      <c r="C590" s="13" t="str">
        <f>IF(B590,COUNTIF($B$2:B590,TRUE()),"")</f>
        <v/>
      </c>
    </row>
    <row r="591" spans="1:3" x14ac:dyDescent="0.25">
      <c r="A591" s="13"/>
      <c r="B591" s="13" t="b">
        <f>AND('BASE DE DATOS'!$A591='Tablero Indicadores 3 Trimestre'!$G$2,IF('Tablero Indicadores 3 Trimestre'!$G$3="Primer Trimestre",OR('BASE DE DATOS'!$O591="Trimestral",'BASE DE DATOS'!$O591="Mensual"),IF('Tablero Indicadores 3 Trimestre'!$G$3="Segundo Trimestre",OR('BASE DE DATOS'!$O591="Trimestral",'BASE DE DATOS'!$O591="Mensual",'BASE DE DATOS'!$O591="Semestral"),IF('Tablero Indicadores 3 Trimestre'!$G$3="Tercer Trimestre",OR('BASE DE DATOS'!$O591="Trimestral",'BASE DE DATOS'!$O591="Mensual"),OR('BASE DE DATOS'!$O591="Trimestral",'BASE DE DATOS'!$O591="Mensual",'BASE DE DATOS'!$O591="Semestral",'BASE DE DATOS'!$O591="Anual")))))</f>
        <v>0</v>
      </c>
      <c r="C591" s="13" t="str">
        <f>IF(B591,COUNTIF($B$2:B591,TRUE()),"")</f>
        <v/>
      </c>
    </row>
    <row r="592" spans="1:3" x14ac:dyDescent="0.25">
      <c r="A592" s="13"/>
      <c r="B592" s="13" t="b">
        <f>AND('BASE DE DATOS'!$A592='Tablero Indicadores 3 Trimestre'!$G$2,IF('Tablero Indicadores 3 Trimestre'!$G$3="Primer Trimestre",OR('BASE DE DATOS'!$O592="Trimestral",'BASE DE DATOS'!$O592="Mensual"),IF('Tablero Indicadores 3 Trimestre'!$G$3="Segundo Trimestre",OR('BASE DE DATOS'!$O592="Trimestral",'BASE DE DATOS'!$O592="Mensual",'BASE DE DATOS'!$O592="Semestral"),IF('Tablero Indicadores 3 Trimestre'!$G$3="Tercer Trimestre",OR('BASE DE DATOS'!$O592="Trimestral",'BASE DE DATOS'!$O592="Mensual"),OR('BASE DE DATOS'!$O592="Trimestral",'BASE DE DATOS'!$O592="Mensual",'BASE DE DATOS'!$O592="Semestral",'BASE DE DATOS'!$O592="Anual")))))</f>
        <v>0</v>
      </c>
      <c r="C592" s="13" t="str">
        <f>IF(B592,COUNTIF($B$2:B592,TRUE()),"")</f>
        <v/>
      </c>
    </row>
    <row r="593" spans="1:3" x14ac:dyDescent="0.25">
      <c r="A593" s="13"/>
      <c r="B593" s="13" t="b">
        <f>AND('BASE DE DATOS'!$A593='Tablero Indicadores 3 Trimestre'!$G$2,IF('Tablero Indicadores 3 Trimestre'!$G$3="Primer Trimestre",OR('BASE DE DATOS'!$O593="Trimestral",'BASE DE DATOS'!$O593="Mensual"),IF('Tablero Indicadores 3 Trimestre'!$G$3="Segundo Trimestre",OR('BASE DE DATOS'!$O593="Trimestral",'BASE DE DATOS'!$O593="Mensual",'BASE DE DATOS'!$O593="Semestral"),IF('Tablero Indicadores 3 Trimestre'!$G$3="Tercer Trimestre",OR('BASE DE DATOS'!$O593="Trimestral",'BASE DE DATOS'!$O593="Mensual"),OR('BASE DE DATOS'!$O593="Trimestral",'BASE DE DATOS'!$O593="Mensual",'BASE DE DATOS'!$O593="Semestral",'BASE DE DATOS'!$O593="Anual")))))</f>
        <v>0</v>
      </c>
      <c r="C593" s="13" t="str">
        <f>IF(B593,COUNTIF($B$2:B593,TRUE()),"")</f>
        <v/>
      </c>
    </row>
    <row r="594" spans="1:3" x14ac:dyDescent="0.25">
      <c r="A594" s="13"/>
      <c r="B594" s="13" t="b">
        <f>AND('BASE DE DATOS'!$A594='Tablero Indicadores 3 Trimestre'!$G$2,IF('Tablero Indicadores 3 Trimestre'!$G$3="Primer Trimestre",OR('BASE DE DATOS'!$O594="Trimestral",'BASE DE DATOS'!$O594="Mensual"),IF('Tablero Indicadores 3 Trimestre'!$G$3="Segundo Trimestre",OR('BASE DE DATOS'!$O594="Trimestral",'BASE DE DATOS'!$O594="Mensual",'BASE DE DATOS'!$O594="Semestral"),IF('Tablero Indicadores 3 Trimestre'!$G$3="Tercer Trimestre",OR('BASE DE DATOS'!$O594="Trimestral",'BASE DE DATOS'!$O594="Mensual"),OR('BASE DE DATOS'!$O594="Trimestral",'BASE DE DATOS'!$O594="Mensual",'BASE DE DATOS'!$O594="Semestral",'BASE DE DATOS'!$O594="Anual")))))</f>
        <v>0</v>
      </c>
      <c r="C594" s="13" t="str">
        <f>IF(B594,COUNTIF($B$2:B594,TRUE()),"")</f>
        <v/>
      </c>
    </row>
    <row r="595" spans="1:3" x14ac:dyDescent="0.25">
      <c r="A595" s="13"/>
      <c r="B595" s="13" t="b">
        <f>AND('BASE DE DATOS'!$A595='Tablero Indicadores 3 Trimestre'!$G$2,IF('Tablero Indicadores 3 Trimestre'!$G$3="Primer Trimestre",OR('BASE DE DATOS'!$O595="Trimestral",'BASE DE DATOS'!$O595="Mensual"),IF('Tablero Indicadores 3 Trimestre'!$G$3="Segundo Trimestre",OR('BASE DE DATOS'!$O595="Trimestral",'BASE DE DATOS'!$O595="Mensual",'BASE DE DATOS'!$O595="Semestral"),IF('Tablero Indicadores 3 Trimestre'!$G$3="Tercer Trimestre",OR('BASE DE DATOS'!$O595="Trimestral",'BASE DE DATOS'!$O595="Mensual"),OR('BASE DE DATOS'!$O595="Trimestral",'BASE DE DATOS'!$O595="Mensual",'BASE DE DATOS'!$O595="Semestral",'BASE DE DATOS'!$O595="Anual")))))</f>
        <v>0</v>
      </c>
      <c r="C595" s="13" t="str">
        <f>IF(B595,COUNTIF($B$2:B595,TRUE()),"")</f>
        <v/>
      </c>
    </row>
    <row r="596" spans="1:3" x14ac:dyDescent="0.25">
      <c r="A596" s="13"/>
      <c r="B596" s="13" t="b">
        <f>AND('BASE DE DATOS'!$A596='Tablero Indicadores 3 Trimestre'!$G$2,IF('Tablero Indicadores 3 Trimestre'!$G$3="Primer Trimestre",OR('BASE DE DATOS'!$O596="Trimestral",'BASE DE DATOS'!$O596="Mensual"),IF('Tablero Indicadores 3 Trimestre'!$G$3="Segundo Trimestre",OR('BASE DE DATOS'!$O596="Trimestral",'BASE DE DATOS'!$O596="Mensual",'BASE DE DATOS'!$O596="Semestral"),IF('Tablero Indicadores 3 Trimestre'!$G$3="Tercer Trimestre",OR('BASE DE DATOS'!$O596="Trimestral",'BASE DE DATOS'!$O596="Mensual"),OR('BASE DE DATOS'!$O596="Trimestral",'BASE DE DATOS'!$O596="Mensual",'BASE DE DATOS'!$O596="Semestral",'BASE DE DATOS'!$O596="Anual")))))</f>
        <v>0</v>
      </c>
      <c r="C596" s="13" t="str">
        <f>IF(B596,COUNTIF($B$2:B596,TRUE()),"")</f>
        <v/>
      </c>
    </row>
    <row r="597" spans="1:3" x14ac:dyDescent="0.25">
      <c r="A597" s="13"/>
      <c r="B597" s="13" t="b">
        <f>AND('BASE DE DATOS'!$A597='Tablero Indicadores 3 Trimestre'!$G$2,IF('Tablero Indicadores 3 Trimestre'!$G$3="Primer Trimestre",OR('BASE DE DATOS'!$O597="Trimestral",'BASE DE DATOS'!$O597="Mensual"),IF('Tablero Indicadores 3 Trimestre'!$G$3="Segundo Trimestre",OR('BASE DE DATOS'!$O597="Trimestral",'BASE DE DATOS'!$O597="Mensual",'BASE DE DATOS'!$O597="Semestral"),IF('Tablero Indicadores 3 Trimestre'!$G$3="Tercer Trimestre",OR('BASE DE DATOS'!$O597="Trimestral",'BASE DE DATOS'!$O597="Mensual"),OR('BASE DE DATOS'!$O597="Trimestral",'BASE DE DATOS'!$O597="Mensual",'BASE DE DATOS'!$O597="Semestral",'BASE DE DATOS'!$O597="Anual")))))</f>
        <v>0</v>
      </c>
      <c r="C597" s="13" t="str">
        <f>IF(B597,COUNTIF($B$2:B597,TRUE()),"")</f>
        <v/>
      </c>
    </row>
    <row r="598" spans="1:3" x14ac:dyDescent="0.25">
      <c r="A598" s="13"/>
      <c r="B598" s="13" t="b">
        <f>AND('BASE DE DATOS'!$A598='Tablero Indicadores 3 Trimestre'!$G$2,IF('Tablero Indicadores 3 Trimestre'!$G$3="Primer Trimestre",OR('BASE DE DATOS'!$O598="Trimestral",'BASE DE DATOS'!$O598="Mensual"),IF('Tablero Indicadores 3 Trimestre'!$G$3="Segundo Trimestre",OR('BASE DE DATOS'!$O598="Trimestral",'BASE DE DATOS'!$O598="Mensual",'BASE DE DATOS'!$O598="Semestral"),IF('Tablero Indicadores 3 Trimestre'!$G$3="Tercer Trimestre",OR('BASE DE DATOS'!$O598="Trimestral",'BASE DE DATOS'!$O598="Mensual"),OR('BASE DE DATOS'!$O598="Trimestral",'BASE DE DATOS'!$O598="Mensual",'BASE DE DATOS'!$O598="Semestral",'BASE DE DATOS'!$O598="Anual")))))</f>
        <v>0</v>
      </c>
      <c r="C598" s="13" t="str">
        <f>IF(B598,COUNTIF($B$2:B598,TRUE()),"")</f>
        <v/>
      </c>
    </row>
    <row r="599" spans="1:3" x14ac:dyDescent="0.25">
      <c r="A599" s="13"/>
      <c r="B599" s="13" t="b">
        <f>AND('BASE DE DATOS'!$A599='Tablero Indicadores 3 Trimestre'!$G$2,IF('Tablero Indicadores 3 Trimestre'!$G$3="Primer Trimestre",OR('BASE DE DATOS'!$O599="Trimestral",'BASE DE DATOS'!$O599="Mensual"),IF('Tablero Indicadores 3 Trimestre'!$G$3="Segundo Trimestre",OR('BASE DE DATOS'!$O599="Trimestral",'BASE DE DATOS'!$O599="Mensual",'BASE DE DATOS'!$O599="Semestral"),IF('Tablero Indicadores 3 Trimestre'!$G$3="Tercer Trimestre",OR('BASE DE DATOS'!$O599="Trimestral",'BASE DE DATOS'!$O599="Mensual"),OR('BASE DE DATOS'!$O599="Trimestral",'BASE DE DATOS'!$O599="Mensual",'BASE DE DATOS'!$O599="Semestral",'BASE DE DATOS'!$O599="Anual")))))</f>
        <v>0</v>
      </c>
      <c r="C599" s="13" t="str">
        <f>IF(B599,COUNTIF($B$2:B599,TRUE()),"")</f>
        <v/>
      </c>
    </row>
    <row r="600" spans="1:3" x14ac:dyDescent="0.25">
      <c r="A600" s="13"/>
      <c r="B600" s="13" t="b">
        <f>AND('BASE DE DATOS'!$A600='Tablero Indicadores 3 Trimestre'!$G$2,IF('Tablero Indicadores 3 Trimestre'!$G$3="Primer Trimestre",OR('BASE DE DATOS'!$O600="Trimestral",'BASE DE DATOS'!$O600="Mensual"),IF('Tablero Indicadores 3 Trimestre'!$G$3="Segundo Trimestre",OR('BASE DE DATOS'!$O600="Trimestral",'BASE DE DATOS'!$O600="Mensual",'BASE DE DATOS'!$O600="Semestral"),IF('Tablero Indicadores 3 Trimestre'!$G$3="Tercer Trimestre",OR('BASE DE DATOS'!$O600="Trimestral",'BASE DE DATOS'!$O600="Mensual"),OR('BASE DE DATOS'!$O600="Trimestral",'BASE DE DATOS'!$O600="Mensual",'BASE DE DATOS'!$O600="Semestral",'BASE DE DATOS'!$O600="Anual")))))</f>
        <v>0</v>
      </c>
      <c r="C600" s="13" t="str">
        <f>IF(B600,COUNTIF($B$2:B600,TRUE()),"")</f>
        <v/>
      </c>
    </row>
    <row r="601" spans="1:3" x14ac:dyDescent="0.25">
      <c r="A601" s="13"/>
      <c r="B601" s="13" t="b">
        <f>AND('BASE DE DATOS'!$A601='Tablero Indicadores 3 Trimestre'!$G$2,IF('Tablero Indicadores 3 Trimestre'!$G$3="Primer Trimestre",OR('BASE DE DATOS'!$O601="Trimestral",'BASE DE DATOS'!$O601="Mensual"),IF('Tablero Indicadores 3 Trimestre'!$G$3="Segundo Trimestre",OR('BASE DE DATOS'!$O601="Trimestral",'BASE DE DATOS'!$O601="Mensual",'BASE DE DATOS'!$O601="Semestral"),IF('Tablero Indicadores 3 Trimestre'!$G$3="Tercer Trimestre",OR('BASE DE DATOS'!$O601="Trimestral",'BASE DE DATOS'!$O601="Mensual"),OR('BASE DE DATOS'!$O601="Trimestral",'BASE DE DATOS'!$O601="Mensual",'BASE DE DATOS'!$O601="Semestral",'BASE DE DATOS'!$O601="Anual")))))</f>
        <v>0</v>
      </c>
      <c r="C601" s="13" t="str">
        <f>IF(B601,COUNTIF($B$2:B601,TRUE()),"")</f>
        <v/>
      </c>
    </row>
    <row r="602" spans="1:3" x14ac:dyDescent="0.25">
      <c r="A602" s="13"/>
      <c r="B602" s="13" t="b">
        <f>AND('BASE DE DATOS'!$A602='Tablero Indicadores 3 Trimestre'!$G$2,IF('Tablero Indicadores 3 Trimestre'!$G$3="Primer Trimestre",OR('BASE DE DATOS'!$O602="Trimestral",'BASE DE DATOS'!$O602="Mensual"),IF('Tablero Indicadores 3 Trimestre'!$G$3="Segundo Trimestre",OR('BASE DE DATOS'!$O602="Trimestral",'BASE DE DATOS'!$O602="Mensual",'BASE DE DATOS'!$O602="Semestral"),IF('Tablero Indicadores 3 Trimestre'!$G$3="Tercer Trimestre",OR('BASE DE DATOS'!$O602="Trimestral",'BASE DE DATOS'!$O602="Mensual"),OR('BASE DE DATOS'!$O602="Trimestral",'BASE DE DATOS'!$O602="Mensual",'BASE DE DATOS'!$O602="Semestral",'BASE DE DATOS'!$O602="Anual")))))</f>
        <v>0</v>
      </c>
      <c r="C602" s="13" t="str">
        <f>IF(B602,COUNTIF($B$2:B602,TRUE()),"")</f>
        <v/>
      </c>
    </row>
    <row r="603" spans="1:3" x14ac:dyDescent="0.25">
      <c r="A603" s="13"/>
      <c r="B603" s="13" t="b">
        <f>AND('BASE DE DATOS'!$A603='Tablero Indicadores 3 Trimestre'!$G$2,IF('Tablero Indicadores 3 Trimestre'!$G$3="Primer Trimestre",OR('BASE DE DATOS'!$O603="Trimestral",'BASE DE DATOS'!$O603="Mensual"),IF('Tablero Indicadores 3 Trimestre'!$G$3="Segundo Trimestre",OR('BASE DE DATOS'!$O603="Trimestral",'BASE DE DATOS'!$O603="Mensual",'BASE DE DATOS'!$O603="Semestral"),IF('Tablero Indicadores 3 Trimestre'!$G$3="Tercer Trimestre",OR('BASE DE DATOS'!$O603="Trimestral",'BASE DE DATOS'!$O603="Mensual"),OR('BASE DE DATOS'!$O603="Trimestral",'BASE DE DATOS'!$O603="Mensual",'BASE DE DATOS'!$O603="Semestral",'BASE DE DATOS'!$O603="Anual")))))</f>
        <v>0</v>
      </c>
      <c r="C603" s="13" t="str">
        <f>IF(B603,COUNTIF($B$2:B603,TRUE()),"")</f>
        <v/>
      </c>
    </row>
    <row r="604" spans="1:3" x14ac:dyDescent="0.25">
      <c r="A604" s="13"/>
      <c r="B604" s="13" t="b">
        <f>AND('BASE DE DATOS'!$A604='Tablero Indicadores 3 Trimestre'!$G$2,IF('Tablero Indicadores 3 Trimestre'!$G$3="Primer Trimestre",OR('BASE DE DATOS'!$O604="Trimestral",'BASE DE DATOS'!$O604="Mensual"),IF('Tablero Indicadores 3 Trimestre'!$G$3="Segundo Trimestre",OR('BASE DE DATOS'!$O604="Trimestral",'BASE DE DATOS'!$O604="Mensual",'BASE DE DATOS'!$O604="Semestral"),IF('Tablero Indicadores 3 Trimestre'!$G$3="Tercer Trimestre",OR('BASE DE DATOS'!$O604="Trimestral",'BASE DE DATOS'!$O604="Mensual"),OR('BASE DE DATOS'!$O604="Trimestral",'BASE DE DATOS'!$O604="Mensual",'BASE DE DATOS'!$O604="Semestral",'BASE DE DATOS'!$O604="Anual")))))</f>
        <v>0</v>
      </c>
      <c r="C604" s="13" t="str">
        <f>IF(B604,COUNTIF($B$2:B604,TRUE()),"")</f>
        <v/>
      </c>
    </row>
    <row r="605" spans="1:3" x14ac:dyDescent="0.25">
      <c r="A605" s="13"/>
      <c r="B605" s="13" t="b">
        <f>AND('BASE DE DATOS'!$A605='Tablero Indicadores 3 Trimestre'!$G$2,IF('Tablero Indicadores 3 Trimestre'!$G$3="Primer Trimestre",OR('BASE DE DATOS'!$O605="Trimestral",'BASE DE DATOS'!$O605="Mensual"),IF('Tablero Indicadores 3 Trimestre'!$G$3="Segundo Trimestre",OR('BASE DE DATOS'!$O605="Trimestral",'BASE DE DATOS'!$O605="Mensual",'BASE DE DATOS'!$O605="Semestral"),IF('Tablero Indicadores 3 Trimestre'!$G$3="Tercer Trimestre",OR('BASE DE DATOS'!$O605="Trimestral",'BASE DE DATOS'!$O605="Mensual"),OR('BASE DE DATOS'!$O605="Trimestral",'BASE DE DATOS'!$O605="Mensual",'BASE DE DATOS'!$O605="Semestral",'BASE DE DATOS'!$O605="Anual")))))</f>
        <v>0</v>
      </c>
      <c r="C605" s="13" t="str">
        <f>IF(B605,COUNTIF($B$2:B605,TRUE()),"")</f>
        <v/>
      </c>
    </row>
    <row r="606" spans="1:3" x14ac:dyDescent="0.25">
      <c r="A606" s="13"/>
      <c r="B606" s="13" t="b">
        <f>AND('BASE DE DATOS'!$A606='Tablero Indicadores 3 Trimestre'!$G$2,IF('Tablero Indicadores 3 Trimestre'!$G$3="Primer Trimestre",OR('BASE DE DATOS'!$O606="Trimestral",'BASE DE DATOS'!$O606="Mensual"),IF('Tablero Indicadores 3 Trimestre'!$G$3="Segundo Trimestre",OR('BASE DE DATOS'!$O606="Trimestral",'BASE DE DATOS'!$O606="Mensual",'BASE DE DATOS'!$O606="Semestral"),IF('Tablero Indicadores 3 Trimestre'!$G$3="Tercer Trimestre",OR('BASE DE DATOS'!$O606="Trimestral",'BASE DE DATOS'!$O606="Mensual"),OR('BASE DE DATOS'!$O606="Trimestral",'BASE DE DATOS'!$O606="Mensual",'BASE DE DATOS'!$O606="Semestral",'BASE DE DATOS'!$O606="Anual")))))</f>
        <v>0</v>
      </c>
      <c r="C606" s="13" t="str">
        <f>IF(B606,COUNTIF($B$2:B606,TRUE()),"")</f>
        <v/>
      </c>
    </row>
    <row r="607" spans="1:3" x14ac:dyDescent="0.25">
      <c r="A607" s="13"/>
      <c r="B607" s="13" t="b">
        <f>AND('BASE DE DATOS'!$A607='Tablero Indicadores 3 Trimestre'!$G$2,IF('Tablero Indicadores 3 Trimestre'!$G$3="Primer Trimestre",OR('BASE DE DATOS'!$O607="Trimestral",'BASE DE DATOS'!$O607="Mensual"),IF('Tablero Indicadores 3 Trimestre'!$G$3="Segundo Trimestre",OR('BASE DE DATOS'!$O607="Trimestral",'BASE DE DATOS'!$O607="Mensual",'BASE DE DATOS'!$O607="Semestral"),IF('Tablero Indicadores 3 Trimestre'!$G$3="Tercer Trimestre",OR('BASE DE DATOS'!$O607="Trimestral",'BASE DE DATOS'!$O607="Mensual"),OR('BASE DE DATOS'!$O607="Trimestral",'BASE DE DATOS'!$O607="Mensual",'BASE DE DATOS'!$O607="Semestral",'BASE DE DATOS'!$O607="Anual")))))</f>
        <v>0</v>
      </c>
      <c r="C607" s="13" t="str">
        <f>IF(B607,COUNTIF($B$2:B607,TRUE()),"")</f>
        <v/>
      </c>
    </row>
    <row r="608" spans="1:3" x14ac:dyDescent="0.25">
      <c r="A608" s="13"/>
      <c r="B608" s="13" t="b">
        <f>AND('BASE DE DATOS'!$A608='Tablero Indicadores 3 Trimestre'!$G$2,IF('Tablero Indicadores 3 Trimestre'!$G$3="Primer Trimestre",OR('BASE DE DATOS'!$O608="Trimestral",'BASE DE DATOS'!$O608="Mensual"),IF('Tablero Indicadores 3 Trimestre'!$G$3="Segundo Trimestre",OR('BASE DE DATOS'!$O608="Trimestral",'BASE DE DATOS'!$O608="Mensual",'BASE DE DATOS'!$O608="Semestral"),IF('Tablero Indicadores 3 Trimestre'!$G$3="Tercer Trimestre",OR('BASE DE DATOS'!$O608="Trimestral",'BASE DE DATOS'!$O608="Mensual"),OR('BASE DE DATOS'!$O608="Trimestral",'BASE DE DATOS'!$O608="Mensual",'BASE DE DATOS'!$O608="Semestral",'BASE DE DATOS'!$O608="Anual")))))</f>
        <v>0</v>
      </c>
      <c r="C608" s="13" t="str">
        <f>IF(B608,COUNTIF($B$2:B608,TRUE()),"")</f>
        <v/>
      </c>
    </row>
    <row r="609" spans="1:3" x14ac:dyDescent="0.25">
      <c r="A609" s="13"/>
      <c r="B609" s="13" t="b">
        <f>AND('BASE DE DATOS'!$A609='Tablero Indicadores 3 Trimestre'!$G$2,IF('Tablero Indicadores 3 Trimestre'!$G$3="Primer Trimestre",OR('BASE DE DATOS'!$O609="Trimestral",'BASE DE DATOS'!$O609="Mensual"),IF('Tablero Indicadores 3 Trimestre'!$G$3="Segundo Trimestre",OR('BASE DE DATOS'!$O609="Trimestral",'BASE DE DATOS'!$O609="Mensual",'BASE DE DATOS'!$O609="Semestral"),IF('Tablero Indicadores 3 Trimestre'!$G$3="Tercer Trimestre",OR('BASE DE DATOS'!$O609="Trimestral",'BASE DE DATOS'!$O609="Mensual"),OR('BASE DE DATOS'!$O609="Trimestral",'BASE DE DATOS'!$O609="Mensual",'BASE DE DATOS'!$O609="Semestral",'BASE DE DATOS'!$O609="Anual")))))</f>
        <v>0</v>
      </c>
      <c r="C609" s="13" t="str">
        <f>IF(B609,COUNTIF($B$2:B609,TRUE()),"")</f>
        <v/>
      </c>
    </row>
    <row r="610" spans="1:3" x14ac:dyDescent="0.25">
      <c r="A610" s="13"/>
      <c r="B610" s="13" t="b">
        <f>AND('BASE DE DATOS'!$A610='Tablero Indicadores 3 Trimestre'!$G$2,IF('Tablero Indicadores 3 Trimestre'!$G$3="Primer Trimestre",OR('BASE DE DATOS'!$O610="Trimestral",'BASE DE DATOS'!$O610="Mensual"),IF('Tablero Indicadores 3 Trimestre'!$G$3="Segundo Trimestre",OR('BASE DE DATOS'!$O610="Trimestral",'BASE DE DATOS'!$O610="Mensual",'BASE DE DATOS'!$O610="Semestral"),IF('Tablero Indicadores 3 Trimestre'!$G$3="Tercer Trimestre",OR('BASE DE DATOS'!$O610="Trimestral",'BASE DE DATOS'!$O610="Mensual"),OR('BASE DE DATOS'!$O610="Trimestral",'BASE DE DATOS'!$O610="Mensual",'BASE DE DATOS'!$O610="Semestral",'BASE DE DATOS'!$O610="Anual")))))</f>
        <v>0</v>
      </c>
      <c r="C610" s="13" t="str">
        <f>IF(B610,COUNTIF($B$2:B610,TRUE()),"")</f>
        <v/>
      </c>
    </row>
    <row r="611" spans="1:3" x14ac:dyDescent="0.25">
      <c r="A611" s="13"/>
      <c r="B611" s="13" t="b">
        <f>AND('BASE DE DATOS'!$A611='Tablero Indicadores 3 Trimestre'!$G$2,IF('Tablero Indicadores 3 Trimestre'!$G$3="Primer Trimestre",OR('BASE DE DATOS'!$O611="Trimestral",'BASE DE DATOS'!$O611="Mensual"),IF('Tablero Indicadores 3 Trimestre'!$G$3="Segundo Trimestre",OR('BASE DE DATOS'!$O611="Trimestral",'BASE DE DATOS'!$O611="Mensual",'BASE DE DATOS'!$O611="Semestral"),IF('Tablero Indicadores 3 Trimestre'!$G$3="Tercer Trimestre",OR('BASE DE DATOS'!$O611="Trimestral",'BASE DE DATOS'!$O611="Mensual"),OR('BASE DE DATOS'!$O611="Trimestral",'BASE DE DATOS'!$O611="Mensual",'BASE DE DATOS'!$O611="Semestral",'BASE DE DATOS'!$O611="Anual")))))</f>
        <v>0</v>
      </c>
      <c r="C611" s="13" t="str">
        <f>IF(B611,COUNTIF($B$2:B611,TRUE()),"")</f>
        <v/>
      </c>
    </row>
    <row r="612" spans="1:3" x14ac:dyDescent="0.25">
      <c r="A612" s="13"/>
      <c r="B612" s="13" t="b">
        <f>AND('BASE DE DATOS'!$A612='Tablero Indicadores 3 Trimestre'!$G$2,IF('Tablero Indicadores 3 Trimestre'!$G$3="Primer Trimestre",OR('BASE DE DATOS'!$O612="Trimestral",'BASE DE DATOS'!$O612="Mensual"),IF('Tablero Indicadores 3 Trimestre'!$G$3="Segundo Trimestre",OR('BASE DE DATOS'!$O612="Trimestral",'BASE DE DATOS'!$O612="Mensual",'BASE DE DATOS'!$O612="Semestral"),IF('Tablero Indicadores 3 Trimestre'!$G$3="Tercer Trimestre",OR('BASE DE DATOS'!$O612="Trimestral",'BASE DE DATOS'!$O612="Mensual"),OR('BASE DE DATOS'!$O612="Trimestral",'BASE DE DATOS'!$O612="Mensual",'BASE DE DATOS'!$O612="Semestral",'BASE DE DATOS'!$O612="Anual")))))</f>
        <v>0</v>
      </c>
      <c r="C612" s="13" t="str">
        <f>IF(B612,COUNTIF($B$2:B612,TRUE()),"")</f>
        <v/>
      </c>
    </row>
    <row r="613" spans="1:3" x14ac:dyDescent="0.25">
      <c r="A613" s="13"/>
      <c r="B613" s="13" t="b">
        <f>AND('BASE DE DATOS'!$A613='Tablero Indicadores 3 Trimestre'!$G$2,IF('Tablero Indicadores 3 Trimestre'!$G$3="Primer Trimestre",OR('BASE DE DATOS'!$O613="Trimestral",'BASE DE DATOS'!$O613="Mensual"),IF('Tablero Indicadores 3 Trimestre'!$G$3="Segundo Trimestre",OR('BASE DE DATOS'!$O613="Trimestral",'BASE DE DATOS'!$O613="Mensual",'BASE DE DATOS'!$O613="Semestral"),IF('Tablero Indicadores 3 Trimestre'!$G$3="Tercer Trimestre",OR('BASE DE DATOS'!$O613="Trimestral",'BASE DE DATOS'!$O613="Mensual"),OR('BASE DE DATOS'!$O613="Trimestral",'BASE DE DATOS'!$O613="Mensual",'BASE DE DATOS'!$O613="Semestral",'BASE DE DATOS'!$O613="Anual")))))</f>
        <v>0</v>
      </c>
      <c r="C613" s="13" t="str">
        <f>IF(B613,COUNTIF($B$2:B613,TRUE()),"")</f>
        <v/>
      </c>
    </row>
    <row r="614" spans="1:3" x14ac:dyDescent="0.25">
      <c r="A614" s="13"/>
      <c r="B614" s="13" t="b">
        <f>AND('BASE DE DATOS'!$A614='Tablero Indicadores 3 Trimestre'!$G$2,IF('Tablero Indicadores 3 Trimestre'!$G$3="Primer Trimestre",OR('BASE DE DATOS'!$O614="Trimestral",'BASE DE DATOS'!$O614="Mensual"),IF('Tablero Indicadores 3 Trimestre'!$G$3="Segundo Trimestre",OR('BASE DE DATOS'!$O614="Trimestral",'BASE DE DATOS'!$O614="Mensual",'BASE DE DATOS'!$O614="Semestral"),IF('Tablero Indicadores 3 Trimestre'!$G$3="Tercer Trimestre",OR('BASE DE DATOS'!$O614="Trimestral",'BASE DE DATOS'!$O614="Mensual"),OR('BASE DE DATOS'!$O614="Trimestral",'BASE DE DATOS'!$O614="Mensual",'BASE DE DATOS'!$O614="Semestral",'BASE DE DATOS'!$O614="Anual")))))</f>
        <v>0</v>
      </c>
      <c r="C614" s="13" t="str">
        <f>IF(B614,COUNTIF($B$2:B614,TRUE()),"")</f>
        <v/>
      </c>
    </row>
    <row r="615" spans="1:3" x14ac:dyDescent="0.25">
      <c r="A615" s="13"/>
      <c r="B615" s="13" t="b">
        <f>AND('BASE DE DATOS'!$A615='Tablero Indicadores 3 Trimestre'!$G$2,IF('Tablero Indicadores 3 Trimestre'!$G$3="Primer Trimestre",OR('BASE DE DATOS'!$O615="Trimestral",'BASE DE DATOS'!$O615="Mensual"),IF('Tablero Indicadores 3 Trimestre'!$G$3="Segundo Trimestre",OR('BASE DE DATOS'!$O615="Trimestral",'BASE DE DATOS'!$O615="Mensual",'BASE DE DATOS'!$O615="Semestral"),IF('Tablero Indicadores 3 Trimestre'!$G$3="Tercer Trimestre",OR('BASE DE DATOS'!$O615="Trimestral",'BASE DE DATOS'!$O615="Mensual"),OR('BASE DE DATOS'!$O615="Trimestral",'BASE DE DATOS'!$O615="Mensual",'BASE DE DATOS'!$O615="Semestral",'BASE DE DATOS'!$O615="Anual")))))</f>
        <v>0</v>
      </c>
      <c r="C615" s="13" t="str">
        <f>IF(B615,COUNTIF($B$2:B615,TRUE()),"")</f>
        <v/>
      </c>
    </row>
    <row r="616" spans="1:3" x14ac:dyDescent="0.25">
      <c r="A616" s="13"/>
      <c r="B616" s="13" t="b">
        <f>AND('BASE DE DATOS'!$A616='Tablero Indicadores 3 Trimestre'!$G$2,IF('Tablero Indicadores 3 Trimestre'!$G$3="Primer Trimestre",OR('BASE DE DATOS'!$O616="Trimestral",'BASE DE DATOS'!$O616="Mensual"),IF('Tablero Indicadores 3 Trimestre'!$G$3="Segundo Trimestre",OR('BASE DE DATOS'!$O616="Trimestral",'BASE DE DATOS'!$O616="Mensual",'BASE DE DATOS'!$O616="Semestral"),IF('Tablero Indicadores 3 Trimestre'!$G$3="Tercer Trimestre",OR('BASE DE DATOS'!$O616="Trimestral",'BASE DE DATOS'!$O616="Mensual"),OR('BASE DE DATOS'!$O616="Trimestral",'BASE DE DATOS'!$O616="Mensual",'BASE DE DATOS'!$O616="Semestral",'BASE DE DATOS'!$O616="Anual")))))</f>
        <v>0</v>
      </c>
      <c r="C616" s="13" t="str">
        <f>IF(B616,COUNTIF($B$2:B616,TRUE()),"")</f>
        <v/>
      </c>
    </row>
    <row r="617" spans="1:3" x14ac:dyDescent="0.25">
      <c r="A617" s="13"/>
      <c r="B617" s="13" t="b">
        <f>AND('BASE DE DATOS'!$A617='Tablero Indicadores 3 Trimestre'!$G$2,IF('Tablero Indicadores 3 Trimestre'!$G$3="Primer Trimestre",OR('BASE DE DATOS'!$O617="Trimestral",'BASE DE DATOS'!$O617="Mensual"),IF('Tablero Indicadores 3 Trimestre'!$G$3="Segundo Trimestre",OR('BASE DE DATOS'!$O617="Trimestral",'BASE DE DATOS'!$O617="Mensual",'BASE DE DATOS'!$O617="Semestral"),IF('Tablero Indicadores 3 Trimestre'!$G$3="Tercer Trimestre",OR('BASE DE DATOS'!$O617="Trimestral",'BASE DE DATOS'!$O617="Mensual"),OR('BASE DE DATOS'!$O617="Trimestral",'BASE DE DATOS'!$O617="Mensual",'BASE DE DATOS'!$O617="Semestral",'BASE DE DATOS'!$O617="Anual")))))</f>
        <v>0</v>
      </c>
      <c r="C617" s="13" t="str">
        <f>IF(B617,COUNTIF($B$2:B617,TRUE()),"")</f>
        <v/>
      </c>
    </row>
    <row r="618" spans="1:3" x14ac:dyDescent="0.25">
      <c r="A618" s="13"/>
      <c r="B618" s="13" t="b">
        <f>AND('BASE DE DATOS'!$A618='Tablero Indicadores 3 Trimestre'!$G$2,IF('Tablero Indicadores 3 Trimestre'!$G$3="Primer Trimestre",OR('BASE DE DATOS'!$O618="Trimestral",'BASE DE DATOS'!$O618="Mensual"),IF('Tablero Indicadores 3 Trimestre'!$G$3="Segundo Trimestre",OR('BASE DE DATOS'!$O618="Trimestral",'BASE DE DATOS'!$O618="Mensual",'BASE DE DATOS'!$O618="Semestral"),IF('Tablero Indicadores 3 Trimestre'!$G$3="Tercer Trimestre",OR('BASE DE DATOS'!$O618="Trimestral",'BASE DE DATOS'!$O618="Mensual"),OR('BASE DE DATOS'!$O618="Trimestral",'BASE DE DATOS'!$O618="Mensual",'BASE DE DATOS'!$O618="Semestral",'BASE DE DATOS'!$O618="Anual")))))</f>
        <v>0</v>
      </c>
      <c r="C618" s="13" t="str">
        <f>IF(B618,COUNTIF($B$2:B618,TRUE()),"")</f>
        <v/>
      </c>
    </row>
    <row r="619" spans="1:3" x14ac:dyDescent="0.25">
      <c r="A619" s="13"/>
      <c r="B619" s="13" t="b">
        <f>AND('BASE DE DATOS'!$A619='Tablero Indicadores 3 Trimestre'!$G$2,IF('Tablero Indicadores 3 Trimestre'!$G$3="Primer Trimestre",OR('BASE DE DATOS'!$O619="Trimestral",'BASE DE DATOS'!$O619="Mensual"),IF('Tablero Indicadores 3 Trimestre'!$G$3="Segundo Trimestre",OR('BASE DE DATOS'!$O619="Trimestral",'BASE DE DATOS'!$O619="Mensual",'BASE DE DATOS'!$O619="Semestral"),IF('Tablero Indicadores 3 Trimestre'!$G$3="Tercer Trimestre",OR('BASE DE DATOS'!$O619="Trimestral",'BASE DE DATOS'!$O619="Mensual"),OR('BASE DE DATOS'!$O619="Trimestral",'BASE DE DATOS'!$O619="Mensual",'BASE DE DATOS'!$O619="Semestral",'BASE DE DATOS'!$O619="Anual")))))</f>
        <v>0</v>
      </c>
      <c r="C619" s="13" t="str">
        <f>IF(B619,COUNTIF($B$2:B619,TRUE()),"")</f>
        <v/>
      </c>
    </row>
    <row r="620" spans="1:3" x14ac:dyDescent="0.25">
      <c r="A620" s="13"/>
      <c r="B620" s="13" t="b">
        <f>AND('BASE DE DATOS'!$A620='Tablero Indicadores 3 Trimestre'!$G$2,IF('Tablero Indicadores 3 Trimestre'!$G$3="Primer Trimestre",OR('BASE DE DATOS'!$O620="Trimestral",'BASE DE DATOS'!$O620="Mensual"),IF('Tablero Indicadores 3 Trimestre'!$G$3="Segundo Trimestre",OR('BASE DE DATOS'!$O620="Trimestral",'BASE DE DATOS'!$O620="Mensual",'BASE DE DATOS'!$O620="Semestral"),IF('Tablero Indicadores 3 Trimestre'!$G$3="Tercer Trimestre",OR('BASE DE DATOS'!$O620="Trimestral",'BASE DE DATOS'!$O620="Mensual"),OR('BASE DE DATOS'!$O620="Trimestral",'BASE DE DATOS'!$O620="Mensual",'BASE DE DATOS'!$O620="Semestral",'BASE DE DATOS'!$O620="Anual")))))</f>
        <v>0</v>
      </c>
      <c r="C620" s="13" t="str">
        <f>IF(B620,COUNTIF($B$2:B620,TRUE()),"")</f>
        <v/>
      </c>
    </row>
    <row r="621" spans="1:3" x14ac:dyDescent="0.25">
      <c r="A621" s="13"/>
      <c r="B621" s="13" t="b">
        <f>AND('BASE DE DATOS'!$A621='Tablero Indicadores 3 Trimestre'!$G$2,IF('Tablero Indicadores 3 Trimestre'!$G$3="Primer Trimestre",OR('BASE DE DATOS'!$O621="Trimestral",'BASE DE DATOS'!$O621="Mensual"),IF('Tablero Indicadores 3 Trimestre'!$G$3="Segundo Trimestre",OR('BASE DE DATOS'!$O621="Trimestral",'BASE DE DATOS'!$O621="Mensual",'BASE DE DATOS'!$O621="Semestral"),IF('Tablero Indicadores 3 Trimestre'!$G$3="Tercer Trimestre",OR('BASE DE DATOS'!$O621="Trimestral",'BASE DE DATOS'!$O621="Mensual"),OR('BASE DE DATOS'!$O621="Trimestral",'BASE DE DATOS'!$O621="Mensual",'BASE DE DATOS'!$O621="Semestral",'BASE DE DATOS'!$O621="Anual")))))</f>
        <v>0</v>
      </c>
      <c r="C621" s="13" t="str">
        <f>IF(B621,COUNTIF($B$2:B621,TRUE()),"")</f>
        <v/>
      </c>
    </row>
    <row r="622" spans="1:3" x14ac:dyDescent="0.25">
      <c r="A622" s="13"/>
      <c r="B622" s="13" t="b">
        <f>AND('BASE DE DATOS'!$A622='Tablero Indicadores 3 Trimestre'!$G$2,IF('Tablero Indicadores 3 Trimestre'!$G$3="Primer Trimestre",OR('BASE DE DATOS'!$O622="Trimestral",'BASE DE DATOS'!$O622="Mensual"),IF('Tablero Indicadores 3 Trimestre'!$G$3="Segundo Trimestre",OR('BASE DE DATOS'!$O622="Trimestral",'BASE DE DATOS'!$O622="Mensual",'BASE DE DATOS'!$O622="Semestral"),IF('Tablero Indicadores 3 Trimestre'!$G$3="Tercer Trimestre",OR('BASE DE DATOS'!$O622="Trimestral",'BASE DE DATOS'!$O622="Mensual"),OR('BASE DE DATOS'!$O622="Trimestral",'BASE DE DATOS'!$O622="Mensual",'BASE DE DATOS'!$O622="Semestral",'BASE DE DATOS'!$O622="Anual")))))</f>
        <v>0</v>
      </c>
      <c r="C622" s="13" t="str">
        <f>IF(B622,COUNTIF($B$2:B622,TRUE()),"")</f>
        <v/>
      </c>
    </row>
    <row r="623" spans="1:3" x14ac:dyDescent="0.25">
      <c r="A623" s="13"/>
      <c r="B623" s="13" t="b">
        <f>AND('BASE DE DATOS'!$A623='Tablero Indicadores 3 Trimestre'!$G$2,IF('Tablero Indicadores 3 Trimestre'!$G$3="Primer Trimestre",OR('BASE DE DATOS'!$O623="Trimestral",'BASE DE DATOS'!$O623="Mensual"),IF('Tablero Indicadores 3 Trimestre'!$G$3="Segundo Trimestre",OR('BASE DE DATOS'!$O623="Trimestral",'BASE DE DATOS'!$O623="Mensual",'BASE DE DATOS'!$O623="Semestral"),IF('Tablero Indicadores 3 Trimestre'!$G$3="Tercer Trimestre",OR('BASE DE DATOS'!$O623="Trimestral",'BASE DE DATOS'!$O623="Mensual"),OR('BASE DE DATOS'!$O623="Trimestral",'BASE DE DATOS'!$O623="Mensual",'BASE DE DATOS'!$O623="Semestral",'BASE DE DATOS'!$O623="Anual")))))</f>
        <v>0</v>
      </c>
      <c r="C623" s="13" t="str">
        <f>IF(B623,COUNTIF($B$2:B623,TRUE()),"")</f>
        <v/>
      </c>
    </row>
    <row r="624" spans="1:3" x14ac:dyDescent="0.25">
      <c r="A624" s="13"/>
      <c r="B624" s="13" t="b">
        <f>AND('BASE DE DATOS'!$A624='Tablero Indicadores 3 Trimestre'!$G$2,IF('Tablero Indicadores 3 Trimestre'!$G$3="Primer Trimestre",OR('BASE DE DATOS'!$O624="Trimestral",'BASE DE DATOS'!$O624="Mensual"),IF('Tablero Indicadores 3 Trimestre'!$G$3="Segundo Trimestre",OR('BASE DE DATOS'!$O624="Trimestral",'BASE DE DATOS'!$O624="Mensual",'BASE DE DATOS'!$O624="Semestral"),IF('Tablero Indicadores 3 Trimestre'!$G$3="Tercer Trimestre",OR('BASE DE DATOS'!$O624="Trimestral",'BASE DE DATOS'!$O624="Mensual"),OR('BASE DE DATOS'!$O624="Trimestral",'BASE DE DATOS'!$O624="Mensual",'BASE DE DATOS'!$O624="Semestral",'BASE DE DATOS'!$O624="Anual")))))</f>
        <v>0</v>
      </c>
      <c r="C624" s="13" t="str">
        <f>IF(B624,COUNTIF($B$2:B624,TRUE()),"")</f>
        <v/>
      </c>
    </row>
    <row r="625" spans="1:3" x14ac:dyDescent="0.25">
      <c r="A625" s="13"/>
      <c r="B625" s="13" t="b">
        <f>AND('BASE DE DATOS'!$A625='Tablero Indicadores 3 Trimestre'!$G$2,IF('Tablero Indicadores 3 Trimestre'!$G$3="Primer Trimestre",OR('BASE DE DATOS'!$O625="Trimestral",'BASE DE DATOS'!$O625="Mensual"),IF('Tablero Indicadores 3 Trimestre'!$G$3="Segundo Trimestre",OR('BASE DE DATOS'!$O625="Trimestral",'BASE DE DATOS'!$O625="Mensual",'BASE DE DATOS'!$O625="Semestral"),IF('Tablero Indicadores 3 Trimestre'!$G$3="Tercer Trimestre",OR('BASE DE DATOS'!$O625="Trimestral",'BASE DE DATOS'!$O625="Mensual"),OR('BASE DE DATOS'!$O625="Trimestral",'BASE DE DATOS'!$O625="Mensual",'BASE DE DATOS'!$O625="Semestral",'BASE DE DATOS'!$O625="Anual")))))</f>
        <v>0</v>
      </c>
      <c r="C625" s="13" t="str">
        <f>IF(B625,COUNTIF($B$2:B625,TRUE()),"")</f>
        <v/>
      </c>
    </row>
    <row r="626" spans="1:3" x14ac:dyDescent="0.25">
      <c r="A626" s="13"/>
      <c r="B626" s="13" t="b">
        <f>AND('BASE DE DATOS'!$A626='Tablero Indicadores 3 Trimestre'!$G$2,IF('Tablero Indicadores 3 Trimestre'!$G$3="Primer Trimestre",OR('BASE DE DATOS'!$O626="Trimestral",'BASE DE DATOS'!$O626="Mensual"),IF('Tablero Indicadores 3 Trimestre'!$G$3="Segundo Trimestre",OR('BASE DE DATOS'!$O626="Trimestral",'BASE DE DATOS'!$O626="Mensual",'BASE DE DATOS'!$O626="Semestral"),IF('Tablero Indicadores 3 Trimestre'!$G$3="Tercer Trimestre",OR('BASE DE DATOS'!$O626="Trimestral",'BASE DE DATOS'!$O626="Mensual"),OR('BASE DE DATOS'!$O626="Trimestral",'BASE DE DATOS'!$O626="Mensual",'BASE DE DATOS'!$O626="Semestral",'BASE DE DATOS'!$O626="Anual")))))</f>
        <v>0</v>
      </c>
      <c r="C626" s="13" t="str">
        <f>IF(B626,COUNTIF($B$2:B626,TRUE()),"")</f>
        <v/>
      </c>
    </row>
    <row r="627" spans="1:3" x14ac:dyDescent="0.25">
      <c r="A627" s="13"/>
      <c r="B627" s="13" t="b">
        <f>AND('BASE DE DATOS'!$A627='Tablero Indicadores 3 Trimestre'!$G$2,IF('Tablero Indicadores 3 Trimestre'!$G$3="Primer Trimestre",OR('BASE DE DATOS'!$O627="Trimestral",'BASE DE DATOS'!$O627="Mensual"),IF('Tablero Indicadores 3 Trimestre'!$G$3="Segundo Trimestre",OR('BASE DE DATOS'!$O627="Trimestral",'BASE DE DATOS'!$O627="Mensual",'BASE DE DATOS'!$O627="Semestral"),IF('Tablero Indicadores 3 Trimestre'!$G$3="Tercer Trimestre",OR('BASE DE DATOS'!$O627="Trimestral",'BASE DE DATOS'!$O627="Mensual"),OR('BASE DE DATOS'!$O627="Trimestral",'BASE DE DATOS'!$O627="Mensual",'BASE DE DATOS'!$O627="Semestral",'BASE DE DATOS'!$O627="Anual")))))</f>
        <v>0</v>
      </c>
      <c r="C627" s="13" t="str">
        <f>IF(B627,COUNTIF($B$2:B627,TRUE()),"")</f>
        <v/>
      </c>
    </row>
    <row r="628" spans="1:3" x14ac:dyDescent="0.25">
      <c r="A628" s="13"/>
      <c r="B628" s="13" t="b">
        <f>AND('BASE DE DATOS'!$A628='Tablero Indicadores 3 Trimestre'!$G$2,IF('Tablero Indicadores 3 Trimestre'!$G$3="Primer Trimestre",OR('BASE DE DATOS'!$O628="Trimestral",'BASE DE DATOS'!$O628="Mensual"),IF('Tablero Indicadores 3 Trimestre'!$G$3="Segundo Trimestre",OR('BASE DE DATOS'!$O628="Trimestral",'BASE DE DATOS'!$O628="Mensual",'BASE DE DATOS'!$O628="Semestral"),IF('Tablero Indicadores 3 Trimestre'!$G$3="Tercer Trimestre",OR('BASE DE DATOS'!$O628="Trimestral",'BASE DE DATOS'!$O628="Mensual"),OR('BASE DE DATOS'!$O628="Trimestral",'BASE DE DATOS'!$O628="Mensual",'BASE DE DATOS'!$O628="Semestral",'BASE DE DATOS'!$O628="Anual")))))</f>
        <v>0</v>
      </c>
      <c r="C628" s="13" t="str">
        <f>IF(B628,COUNTIF($B$2:B628,TRUE()),"")</f>
        <v/>
      </c>
    </row>
    <row r="629" spans="1:3" x14ac:dyDescent="0.25">
      <c r="A629" s="13"/>
      <c r="B629" s="13" t="b">
        <f>AND('BASE DE DATOS'!$A629='Tablero Indicadores 3 Trimestre'!$G$2,IF('Tablero Indicadores 3 Trimestre'!$G$3="Primer Trimestre",OR('BASE DE DATOS'!$O629="Trimestral",'BASE DE DATOS'!$O629="Mensual"),IF('Tablero Indicadores 3 Trimestre'!$G$3="Segundo Trimestre",OR('BASE DE DATOS'!$O629="Trimestral",'BASE DE DATOS'!$O629="Mensual",'BASE DE DATOS'!$O629="Semestral"),IF('Tablero Indicadores 3 Trimestre'!$G$3="Tercer Trimestre",OR('BASE DE DATOS'!$O629="Trimestral",'BASE DE DATOS'!$O629="Mensual"),OR('BASE DE DATOS'!$O629="Trimestral",'BASE DE DATOS'!$O629="Mensual",'BASE DE DATOS'!$O629="Semestral",'BASE DE DATOS'!$O629="Anual")))))</f>
        <v>0</v>
      </c>
      <c r="C629" s="13" t="str">
        <f>IF(B629,COUNTIF($B$2:B629,TRUE()),"")</f>
        <v/>
      </c>
    </row>
    <row r="630" spans="1:3" x14ac:dyDescent="0.25">
      <c r="A630" s="13"/>
      <c r="B630" s="13" t="b">
        <f>AND('BASE DE DATOS'!$A630='Tablero Indicadores 3 Trimestre'!$G$2,IF('Tablero Indicadores 3 Trimestre'!$G$3="Primer Trimestre",OR('BASE DE DATOS'!$O630="Trimestral",'BASE DE DATOS'!$O630="Mensual"),IF('Tablero Indicadores 3 Trimestre'!$G$3="Segundo Trimestre",OR('BASE DE DATOS'!$O630="Trimestral",'BASE DE DATOS'!$O630="Mensual",'BASE DE DATOS'!$O630="Semestral"),IF('Tablero Indicadores 3 Trimestre'!$G$3="Tercer Trimestre",OR('BASE DE DATOS'!$O630="Trimestral",'BASE DE DATOS'!$O630="Mensual"),OR('BASE DE DATOS'!$O630="Trimestral",'BASE DE DATOS'!$O630="Mensual",'BASE DE DATOS'!$O630="Semestral",'BASE DE DATOS'!$O630="Anual")))))</f>
        <v>0</v>
      </c>
      <c r="C630" s="13" t="str">
        <f>IF(B630,COUNTIF($B$2:B630,TRUE()),"")</f>
        <v/>
      </c>
    </row>
    <row r="631" spans="1:3" x14ac:dyDescent="0.25">
      <c r="A631" s="13"/>
      <c r="B631" s="13" t="b">
        <f>AND('BASE DE DATOS'!$A631='Tablero Indicadores 3 Trimestre'!$G$2,IF('Tablero Indicadores 3 Trimestre'!$G$3="Primer Trimestre",OR('BASE DE DATOS'!$O631="Trimestral",'BASE DE DATOS'!$O631="Mensual"),IF('Tablero Indicadores 3 Trimestre'!$G$3="Segundo Trimestre",OR('BASE DE DATOS'!$O631="Trimestral",'BASE DE DATOS'!$O631="Mensual",'BASE DE DATOS'!$O631="Semestral"),IF('Tablero Indicadores 3 Trimestre'!$G$3="Tercer Trimestre",OR('BASE DE DATOS'!$O631="Trimestral",'BASE DE DATOS'!$O631="Mensual"),OR('BASE DE DATOS'!$O631="Trimestral",'BASE DE DATOS'!$O631="Mensual",'BASE DE DATOS'!$O631="Semestral",'BASE DE DATOS'!$O631="Anual")))))</f>
        <v>0</v>
      </c>
      <c r="C631" s="13" t="str">
        <f>IF(B631,COUNTIF($B$2:B631,TRUE()),"")</f>
        <v/>
      </c>
    </row>
    <row r="632" spans="1:3" x14ac:dyDescent="0.25">
      <c r="A632" s="13"/>
      <c r="B632" s="13" t="b">
        <f>AND('BASE DE DATOS'!$A632='Tablero Indicadores 3 Trimestre'!$G$2,IF('Tablero Indicadores 3 Trimestre'!$G$3="Primer Trimestre",OR('BASE DE DATOS'!$O632="Trimestral",'BASE DE DATOS'!$O632="Mensual"),IF('Tablero Indicadores 3 Trimestre'!$G$3="Segundo Trimestre",OR('BASE DE DATOS'!$O632="Trimestral",'BASE DE DATOS'!$O632="Mensual",'BASE DE DATOS'!$O632="Semestral"),IF('Tablero Indicadores 3 Trimestre'!$G$3="Tercer Trimestre",OR('BASE DE DATOS'!$O632="Trimestral",'BASE DE DATOS'!$O632="Mensual"),OR('BASE DE DATOS'!$O632="Trimestral",'BASE DE DATOS'!$O632="Mensual",'BASE DE DATOS'!$O632="Semestral",'BASE DE DATOS'!$O632="Anual")))))</f>
        <v>0</v>
      </c>
      <c r="C632" s="13" t="str">
        <f>IF(B632,COUNTIF($B$2:B632,TRUE()),"")</f>
        <v/>
      </c>
    </row>
    <row r="633" spans="1:3" x14ac:dyDescent="0.25">
      <c r="A633" s="13"/>
      <c r="B633" s="13" t="b">
        <f>AND('BASE DE DATOS'!$A633='Tablero Indicadores 3 Trimestre'!$G$2,IF('Tablero Indicadores 3 Trimestre'!$G$3="Primer Trimestre",OR('BASE DE DATOS'!$O633="Trimestral",'BASE DE DATOS'!$O633="Mensual"),IF('Tablero Indicadores 3 Trimestre'!$G$3="Segundo Trimestre",OR('BASE DE DATOS'!$O633="Trimestral",'BASE DE DATOS'!$O633="Mensual",'BASE DE DATOS'!$O633="Semestral"),IF('Tablero Indicadores 3 Trimestre'!$G$3="Tercer Trimestre",OR('BASE DE DATOS'!$O633="Trimestral",'BASE DE DATOS'!$O633="Mensual"),OR('BASE DE DATOS'!$O633="Trimestral",'BASE DE DATOS'!$O633="Mensual",'BASE DE DATOS'!$O633="Semestral",'BASE DE DATOS'!$O633="Anual")))))</f>
        <v>0</v>
      </c>
      <c r="C633" s="13" t="str">
        <f>IF(B633,COUNTIF($B$2:B633,TRUE()),"")</f>
        <v/>
      </c>
    </row>
    <row r="634" spans="1:3" x14ac:dyDescent="0.25">
      <c r="A634" s="13"/>
      <c r="B634" s="13" t="b">
        <f>AND('BASE DE DATOS'!$A634='Tablero Indicadores 3 Trimestre'!$G$2,IF('Tablero Indicadores 3 Trimestre'!$G$3="Primer Trimestre",OR('BASE DE DATOS'!$O634="Trimestral",'BASE DE DATOS'!$O634="Mensual"),IF('Tablero Indicadores 3 Trimestre'!$G$3="Segundo Trimestre",OR('BASE DE DATOS'!$O634="Trimestral",'BASE DE DATOS'!$O634="Mensual",'BASE DE DATOS'!$O634="Semestral"),IF('Tablero Indicadores 3 Trimestre'!$G$3="Tercer Trimestre",OR('BASE DE DATOS'!$O634="Trimestral",'BASE DE DATOS'!$O634="Mensual"),OR('BASE DE DATOS'!$O634="Trimestral",'BASE DE DATOS'!$O634="Mensual",'BASE DE DATOS'!$O634="Semestral",'BASE DE DATOS'!$O634="Anual")))))</f>
        <v>0</v>
      </c>
      <c r="C634" s="13" t="str">
        <f>IF(B634,COUNTIF($B$2:B634,TRUE()),"")</f>
        <v/>
      </c>
    </row>
    <row r="635" spans="1:3" x14ac:dyDescent="0.25">
      <c r="A635" s="13"/>
      <c r="B635" s="13" t="b">
        <f>AND('BASE DE DATOS'!$A635='Tablero Indicadores 3 Trimestre'!$G$2,IF('Tablero Indicadores 3 Trimestre'!$G$3="Primer Trimestre",OR('BASE DE DATOS'!$O635="Trimestral",'BASE DE DATOS'!$O635="Mensual"),IF('Tablero Indicadores 3 Trimestre'!$G$3="Segundo Trimestre",OR('BASE DE DATOS'!$O635="Trimestral",'BASE DE DATOS'!$O635="Mensual",'BASE DE DATOS'!$O635="Semestral"),IF('Tablero Indicadores 3 Trimestre'!$G$3="Tercer Trimestre",OR('BASE DE DATOS'!$O635="Trimestral",'BASE DE DATOS'!$O635="Mensual"),OR('BASE DE DATOS'!$O635="Trimestral",'BASE DE DATOS'!$O635="Mensual",'BASE DE DATOS'!$O635="Semestral",'BASE DE DATOS'!$O635="Anual")))))</f>
        <v>0</v>
      </c>
      <c r="C635" s="13" t="str">
        <f>IF(B635,COUNTIF($B$2:B635,TRUE()),"")</f>
        <v/>
      </c>
    </row>
    <row r="636" spans="1:3" x14ac:dyDescent="0.25">
      <c r="A636" s="13"/>
      <c r="B636" s="13" t="b">
        <f>AND('BASE DE DATOS'!$A636='Tablero Indicadores 3 Trimestre'!$G$2,IF('Tablero Indicadores 3 Trimestre'!$G$3="Primer Trimestre",OR('BASE DE DATOS'!$O636="Trimestral",'BASE DE DATOS'!$O636="Mensual"),IF('Tablero Indicadores 3 Trimestre'!$G$3="Segundo Trimestre",OR('BASE DE DATOS'!$O636="Trimestral",'BASE DE DATOS'!$O636="Mensual",'BASE DE DATOS'!$O636="Semestral"),IF('Tablero Indicadores 3 Trimestre'!$G$3="Tercer Trimestre",OR('BASE DE DATOS'!$O636="Trimestral",'BASE DE DATOS'!$O636="Mensual"),OR('BASE DE DATOS'!$O636="Trimestral",'BASE DE DATOS'!$O636="Mensual",'BASE DE DATOS'!$O636="Semestral",'BASE DE DATOS'!$O636="Anual")))))</f>
        <v>0</v>
      </c>
      <c r="C636" s="13" t="str">
        <f>IF(B636,COUNTIF($B$2:B636,TRUE()),"")</f>
        <v/>
      </c>
    </row>
    <row r="637" spans="1:3" x14ac:dyDescent="0.25">
      <c r="A637" s="13"/>
      <c r="B637" s="13" t="b">
        <f>AND('BASE DE DATOS'!$A637='Tablero Indicadores 3 Trimestre'!$G$2,IF('Tablero Indicadores 3 Trimestre'!$G$3="Primer Trimestre",OR('BASE DE DATOS'!$O637="Trimestral",'BASE DE DATOS'!$O637="Mensual"),IF('Tablero Indicadores 3 Trimestre'!$G$3="Segundo Trimestre",OR('BASE DE DATOS'!$O637="Trimestral",'BASE DE DATOS'!$O637="Mensual",'BASE DE DATOS'!$O637="Semestral"),IF('Tablero Indicadores 3 Trimestre'!$G$3="Tercer Trimestre",OR('BASE DE DATOS'!$O637="Trimestral",'BASE DE DATOS'!$O637="Mensual"),OR('BASE DE DATOS'!$O637="Trimestral",'BASE DE DATOS'!$O637="Mensual",'BASE DE DATOS'!$O637="Semestral",'BASE DE DATOS'!$O637="Anual")))))</f>
        <v>0</v>
      </c>
      <c r="C637" s="13" t="str">
        <f>IF(B637,COUNTIF($B$2:B637,TRUE()),"")</f>
        <v/>
      </c>
    </row>
    <row r="638" spans="1:3" x14ac:dyDescent="0.25">
      <c r="A638" s="13"/>
      <c r="B638" s="13" t="b">
        <f>AND('BASE DE DATOS'!$A638='Tablero Indicadores 3 Trimestre'!$G$2,IF('Tablero Indicadores 3 Trimestre'!$G$3="Primer Trimestre",OR('BASE DE DATOS'!$O638="Trimestral",'BASE DE DATOS'!$O638="Mensual"),IF('Tablero Indicadores 3 Trimestre'!$G$3="Segundo Trimestre",OR('BASE DE DATOS'!$O638="Trimestral",'BASE DE DATOS'!$O638="Mensual",'BASE DE DATOS'!$O638="Semestral"),IF('Tablero Indicadores 3 Trimestre'!$G$3="Tercer Trimestre",OR('BASE DE DATOS'!$O638="Trimestral",'BASE DE DATOS'!$O638="Mensual"),OR('BASE DE DATOS'!$O638="Trimestral",'BASE DE DATOS'!$O638="Mensual",'BASE DE DATOS'!$O638="Semestral",'BASE DE DATOS'!$O638="Anual")))))</f>
        <v>0</v>
      </c>
      <c r="C638" s="13" t="str">
        <f>IF(B638,COUNTIF($B$2:B638,TRUE()),"")</f>
        <v/>
      </c>
    </row>
    <row r="639" spans="1:3" x14ac:dyDescent="0.25">
      <c r="A639" s="13"/>
      <c r="B639" s="13" t="b">
        <f>AND('BASE DE DATOS'!$A639='Tablero Indicadores 3 Trimestre'!$G$2,IF('Tablero Indicadores 3 Trimestre'!$G$3="Primer Trimestre",OR('BASE DE DATOS'!$O639="Trimestral",'BASE DE DATOS'!$O639="Mensual"),IF('Tablero Indicadores 3 Trimestre'!$G$3="Segundo Trimestre",OR('BASE DE DATOS'!$O639="Trimestral",'BASE DE DATOS'!$O639="Mensual",'BASE DE DATOS'!$O639="Semestral"),IF('Tablero Indicadores 3 Trimestre'!$G$3="Tercer Trimestre",OR('BASE DE DATOS'!$O639="Trimestral",'BASE DE DATOS'!$O639="Mensual"),OR('BASE DE DATOS'!$O639="Trimestral",'BASE DE DATOS'!$O639="Mensual",'BASE DE DATOS'!$O639="Semestral",'BASE DE DATOS'!$O639="Anual")))))</f>
        <v>0</v>
      </c>
      <c r="C639" s="13" t="str">
        <f>IF(B639,COUNTIF($B$2:B639,TRUE()),"")</f>
        <v/>
      </c>
    </row>
    <row r="640" spans="1:3" x14ac:dyDescent="0.25">
      <c r="A640" s="13"/>
      <c r="B640" s="13" t="b">
        <f>AND('BASE DE DATOS'!$A640='Tablero Indicadores 3 Trimestre'!$G$2,IF('Tablero Indicadores 3 Trimestre'!$G$3="Primer Trimestre",OR('BASE DE DATOS'!$O640="Trimestral",'BASE DE DATOS'!$O640="Mensual"),IF('Tablero Indicadores 3 Trimestre'!$G$3="Segundo Trimestre",OR('BASE DE DATOS'!$O640="Trimestral",'BASE DE DATOS'!$O640="Mensual",'BASE DE DATOS'!$O640="Semestral"),IF('Tablero Indicadores 3 Trimestre'!$G$3="Tercer Trimestre",OR('BASE DE DATOS'!$O640="Trimestral",'BASE DE DATOS'!$O640="Mensual"),OR('BASE DE DATOS'!$O640="Trimestral",'BASE DE DATOS'!$O640="Mensual",'BASE DE DATOS'!$O640="Semestral",'BASE DE DATOS'!$O640="Anual")))))</f>
        <v>0</v>
      </c>
      <c r="C640" s="13" t="str">
        <f>IF(B640,COUNTIF($B$2:B640,TRUE()),"")</f>
        <v/>
      </c>
    </row>
    <row r="641" spans="1:3" x14ac:dyDescent="0.25">
      <c r="A641" s="13"/>
      <c r="B641" s="13" t="b">
        <f>AND('BASE DE DATOS'!$A641='Tablero Indicadores 3 Trimestre'!$G$2,IF('Tablero Indicadores 3 Trimestre'!$G$3="Primer Trimestre",OR('BASE DE DATOS'!$O641="Trimestral",'BASE DE DATOS'!$O641="Mensual"),IF('Tablero Indicadores 3 Trimestre'!$G$3="Segundo Trimestre",OR('BASE DE DATOS'!$O641="Trimestral",'BASE DE DATOS'!$O641="Mensual",'BASE DE DATOS'!$O641="Semestral"),IF('Tablero Indicadores 3 Trimestre'!$G$3="Tercer Trimestre",OR('BASE DE DATOS'!$O641="Trimestral",'BASE DE DATOS'!$O641="Mensual"),OR('BASE DE DATOS'!$O641="Trimestral",'BASE DE DATOS'!$O641="Mensual",'BASE DE DATOS'!$O641="Semestral",'BASE DE DATOS'!$O641="Anual")))))</f>
        <v>0</v>
      </c>
      <c r="C641" s="13" t="str">
        <f>IF(B641,COUNTIF($B$2:B641,TRUE()),"")</f>
        <v/>
      </c>
    </row>
    <row r="642" spans="1:3" x14ac:dyDescent="0.25">
      <c r="A642" s="13"/>
      <c r="B642" s="13" t="b">
        <f>AND('BASE DE DATOS'!$A642='Tablero Indicadores 3 Trimestre'!$G$2,IF('Tablero Indicadores 3 Trimestre'!$G$3="Primer Trimestre",OR('BASE DE DATOS'!$O642="Trimestral",'BASE DE DATOS'!$O642="Mensual"),IF('Tablero Indicadores 3 Trimestre'!$G$3="Segundo Trimestre",OR('BASE DE DATOS'!$O642="Trimestral",'BASE DE DATOS'!$O642="Mensual",'BASE DE DATOS'!$O642="Semestral"),IF('Tablero Indicadores 3 Trimestre'!$G$3="Tercer Trimestre",OR('BASE DE DATOS'!$O642="Trimestral",'BASE DE DATOS'!$O642="Mensual"),OR('BASE DE DATOS'!$O642="Trimestral",'BASE DE DATOS'!$O642="Mensual",'BASE DE DATOS'!$O642="Semestral",'BASE DE DATOS'!$O642="Anual")))))</f>
        <v>0</v>
      </c>
      <c r="C642" s="13" t="str">
        <f>IF(B642,COUNTIF($B$2:B642,TRUE()),"")</f>
        <v/>
      </c>
    </row>
    <row r="643" spans="1:3" x14ac:dyDescent="0.25">
      <c r="A643" s="13"/>
      <c r="B643" s="13" t="b">
        <f>AND('BASE DE DATOS'!$A643='Tablero Indicadores 3 Trimestre'!$G$2,IF('Tablero Indicadores 3 Trimestre'!$G$3="Primer Trimestre",OR('BASE DE DATOS'!$O643="Trimestral",'BASE DE DATOS'!$O643="Mensual"),IF('Tablero Indicadores 3 Trimestre'!$G$3="Segundo Trimestre",OR('BASE DE DATOS'!$O643="Trimestral",'BASE DE DATOS'!$O643="Mensual",'BASE DE DATOS'!$O643="Semestral"),IF('Tablero Indicadores 3 Trimestre'!$G$3="Tercer Trimestre",OR('BASE DE DATOS'!$O643="Trimestral",'BASE DE DATOS'!$O643="Mensual"),OR('BASE DE DATOS'!$O643="Trimestral",'BASE DE DATOS'!$O643="Mensual",'BASE DE DATOS'!$O643="Semestral",'BASE DE DATOS'!$O643="Anual")))))</f>
        <v>0</v>
      </c>
      <c r="C643" s="13" t="str">
        <f>IF(B643,COUNTIF($B$2:B643,TRUE()),"")</f>
        <v/>
      </c>
    </row>
    <row r="644" spans="1:3" x14ac:dyDescent="0.25">
      <c r="A644" s="13"/>
      <c r="B644" s="13" t="b">
        <f>AND('BASE DE DATOS'!$A644='Tablero Indicadores 3 Trimestre'!$G$2,IF('Tablero Indicadores 3 Trimestre'!$G$3="Primer Trimestre",OR('BASE DE DATOS'!$O644="Trimestral",'BASE DE DATOS'!$O644="Mensual"),IF('Tablero Indicadores 3 Trimestre'!$G$3="Segundo Trimestre",OR('BASE DE DATOS'!$O644="Trimestral",'BASE DE DATOS'!$O644="Mensual",'BASE DE DATOS'!$O644="Semestral"),IF('Tablero Indicadores 3 Trimestre'!$G$3="Tercer Trimestre",OR('BASE DE DATOS'!$O644="Trimestral",'BASE DE DATOS'!$O644="Mensual"),OR('BASE DE DATOS'!$O644="Trimestral",'BASE DE DATOS'!$O644="Mensual",'BASE DE DATOS'!$O644="Semestral",'BASE DE DATOS'!$O644="Anual")))))</f>
        <v>0</v>
      </c>
      <c r="C644" s="13" t="str">
        <f>IF(B644,COUNTIF($B$2:B644,TRUE()),"")</f>
        <v/>
      </c>
    </row>
    <row r="645" spans="1:3" x14ac:dyDescent="0.25">
      <c r="A645" s="13"/>
      <c r="B645" s="13" t="b">
        <f>AND('BASE DE DATOS'!$A645='Tablero Indicadores 3 Trimestre'!$G$2,IF('Tablero Indicadores 3 Trimestre'!$G$3="Primer Trimestre",OR('BASE DE DATOS'!$O645="Trimestral",'BASE DE DATOS'!$O645="Mensual"),IF('Tablero Indicadores 3 Trimestre'!$G$3="Segundo Trimestre",OR('BASE DE DATOS'!$O645="Trimestral",'BASE DE DATOS'!$O645="Mensual",'BASE DE DATOS'!$O645="Semestral"),IF('Tablero Indicadores 3 Trimestre'!$G$3="Tercer Trimestre",OR('BASE DE DATOS'!$O645="Trimestral",'BASE DE DATOS'!$O645="Mensual"),OR('BASE DE DATOS'!$O645="Trimestral",'BASE DE DATOS'!$O645="Mensual",'BASE DE DATOS'!$O645="Semestral",'BASE DE DATOS'!$O645="Anual")))))</f>
        <v>0</v>
      </c>
      <c r="C645" s="13" t="str">
        <f>IF(B645,COUNTIF($B$2:B645,TRUE()),"")</f>
        <v/>
      </c>
    </row>
    <row r="646" spans="1:3" x14ac:dyDescent="0.25">
      <c r="A646" s="13"/>
      <c r="B646" s="13" t="b">
        <f>AND('BASE DE DATOS'!$A646='Tablero Indicadores 3 Trimestre'!$G$2,IF('Tablero Indicadores 3 Trimestre'!$G$3="Primer Trimestre",OR('BASE DE DATOS'!$O646="Trimestral",'BASE DE DATOS'!$O646="Mensual"),IF('Tablero Indicadores 3 Trimestre'!$G$3="Segundo Trimestre",OR('BASE DE DATOS'!$O646="Trimestral",'BASE DE DATOS'!$O646="Mensual",'BASE DE DATOS'!$O646="Semestral"),IF('Tablero Indicadores 3 Trimestre'!$G$3="Tercer Trimestre",OR('BASE DE DATOS'!$O646="Trimestral",'BASE DE DATOS'!$O646="Mensual"),OR('BASE DE DATOS'!$O646="Trimestral",'BASE DE DATOS'!$O646="Mensual",'BASE DE DATOS'!$O646="Semestral",'BASE DE DATOS'!$O646="Anual")))))</f>
        <v>0</v>
      </c>
      <c r="C646" s="13" t="str">
        <f>IF(B646,COUNTIF($B$2:B646,TRUE()),"")</f>
        <v/>
      </c>
    </row>
    <row r="647" spans="1:3" x14ac:dyDescent="0.25">
      <c r="A647" s="13"/>
      <c r="B647" s="13" t="b">
        <f>AND('BASE DE DATOS'!$A647='Tablero Indicadores 3 Trimestre'!$G$2,IF('Tablero Indicadores 3 Trimestre'!$G$3="Primer Trimestre",OR('BASE DE DATOS'!$O647="Trimestral",'BASE DE DATOS'!$O647="Mensual"),IF('Tablero Indicadores 3 Trimestre'!$G$3="Segundo Trimestre",OR('BASE DE DATOS'!$O647="Trimestral",'BASE DE DATOS'!$O647="Mensual",'BASE DE DATOS'!$O647="Semestral"),IF('Tablero Indicadores 3 Trimestre'!$G$3="Tercer Trimestre",OR('BASE DE DATOS'!$O647="Trimestral",'BASE DE DATOS'!$O647="Mensual"),OR('BASE DE DATOS'!$O647="Trimestral",'BASE DE DATOS'!$O647="Mensual",'BASE DE DATOS'!$O647="Semestral",'BASE DE DATOS'!$O647="Anual")))))</f>
        <v>0</v>
      </c>
      <c r="C647" s="13" t="str">
        <f>IF(B647,COUNTIF($B$2:B647,TRUE()),"")</f>
        <v/>
      </c>
    </row>
    <row r="648" spans="1:3" x14ac:dyDescent="0.25">
      <c r="A648" s="13"/>
      <c r="B648" s="13" t="b">
        <f>AND('BASE DE DATOS'!$A648='Tablero Indicadores 3 Trimestre'!$G$2,IF('Tablero Indicadores 3 Trimestre'!$G$3="Primer Trimestre",OR('BASE DE DATOS'!$O648="Trimestral",'BASE DE DATOS'!$O648="Mensual"),IF('Tablero Indicadores 3 Trimestre'!$G$3="Segundo Trimestre",OR('BASE DE DATOS'!$O648="Trimestral",'BASE DE DATOS'!$O648="Mensual",'BASE DE DATOS'!$O648="Semestral"),IF('Tablero Indicadores 3 Trimestre'!$G$3="Tercer Trimestre",OR('BASE DE DATOS'!$O648="Trimestral",'BASE DE DATOS'!$O648="Mensual"),OR('BASE DE DATOS'!$O648="Trimestral",'BASE DE DATOS'!$O648="Mensual",'BASE DE DATOS'!$O648="Semestral",'BASE DE DATOS'!$O648="Anual")))))</f>
        <v>0</v>
      </c>
      <c r="C648" s="13" t="str">
        <f>IF(B648,COUNTIF($B$2:B648,TRUE()),"")</f>
        <v/>
      </c>
    </row>
    <row r="649" spans="1:3" x14ac:dyDescent="0.25">
      <c r="A649" s="13"/>
      <c r="B649" s="13" t="b">
        <f>AND('BASE DE DATOS'!$A649='Tablero Indicadores 3 Trimestre'!$G$2,IF('Tablero Indicadores 3 Trimestre'!$G$3="Primer Trimestre",OR('BASE DE DATOS'!$O649="Trimestral",'BASE DE DATOS'!$O649="Mensual"),IF('Tablero Indicadores 3 Trimestre'!$G$3="Segundo Trimestre",OR('BASE DE DATOS'!$O649="Trimestral",'BASE DE DATOS'!$O649="Mensual",'BASE DE DATOS'!$O649="Semestral"),IF('Tablero Indicadores 3 Trimestre'!$G$3="Tercer Trimestre",OR('BASE DE DATOS'!$O649="Trimestral",'BASE DE DATOS'!$O649="Mensual"),OR('BASE DE DATOS'!$O649="Trimestral",'BASE DE DATOS'!$O649="Mensual",'BASE DE DATOS'!$O649="Semestral",'BASE DE DATOS'!$O649="Anual")))))</f>
        <v>0</v>
      </c>
      <c r="C649" s="13" t="str">
        <f>IF(B649,COUNTIF($B$2:B649,TRUE()),"")</f>
        <v/>
      </c>
    </row>
    <row r="650" spans="1:3" x14ac:dyDescent="0.25">
      <c r="A650" s="13"/>
      <c r="B650" s="13" t="b">
        <f>AND('BASE DE DATOS'!$A650='Tablero Indicadores 3 Trimestre'!$G$2,IF('Tablero Indicadores 3 Trimestre'!$G$3="Primer Trimestre",OR('BASE DE DATOS'!$O650="Trimestral",'BASE DE DATOS'!$O650="Mensual"),IF('Tablero Indicadores 3 Trimestre'!$G$3="Segundo Trimestre",OR('BASE DE DATOS'!$O650="Trimestral",'BASE DE DATOS'!$O650="Mensual",'BASE DE DATOS'!$O650="Semestral"),IF('Tablero Indicadores 3 Trimestre'!$G$3="Tercer Trimestre",OR('BASE DE DATOS'!$O650="Trimestral",'BASE DE DATOS'!$O650="Mensual"),OR('BASE DE DATOS'!$O650="Trimestral",'BASE DE DATOS'!$O650="Mensual",'BASE DE DATOS'!$O650="Semestral",'BASE DE DATOS'!$O650="Anual")))))</f>
        <v>0</v>
      </c>
      <c r="C650" s="13" t="str">
        <f>IF(B650,COUNTIF($B$2:B650,TRUE()),"")</f>
        <v/>
      </c>
    </row>
    <row r="651" spans="1:3" x14ac:dyDescent="0.25">
      <c r="A651" s="13"/>
      <c r="B651" s="13" t="b">
        <f>AND('BASE DE DATOS'!$A651='Tablero Indicadores 3 Trimestre'!$G$2,IF('Tablero Indicadores 3 Trimestre'!$G$3="Primer Trimestre",OR('BASE DE DATOS'!$O651="Trimestral",'BASE DE DATOS'!$O651="Mensual"),IF('Tablero Indicadores 3 Trimestre'!$G$3="Segundo Trimestre",OR('BASE DE DATOS'!$O651="Trimestral",'BASE DE DATOS'!$O651="Mensual",'BASE DE DATOS'!$O651="Semestral"),IF('Tablero Indicadores 3 Trimestre'!$G$3="Tercer Trimestre",OR('BASE DE DATOS'!$O651="Trimestral",'BASE DE DATOS'!$O651="Mensual"),OR('BASE DE DATOS'!$O651="Trimestral",'BASE DE DATOS'!$O651="Mensual",'BASE DE DATOS'!$O651="Semestral",'BASE DE DATOS'!$O651="Anual")))))</f>
        <v>0</v>
      </c>
      <c r="C651" s="13" t="str">
        <f>IF(B651,COUNTIF($B$2:B651,TRUE()),"")</f>
        <v/>
      </c>
    </row>
    <row r="652" spans="1:3" x14ac:dyDescent="0.25">
      <c r="A652" s="13"/>
      <c r="B652" s="13" t="b">
        <f>AND('BASE DE DATOS'!$A652='Tablero Indicadores 3 Trimestre'!$G$2,IF('Tablero Indicadores 3 Trimestre'!$G$3="Primer Trimestre",OR('BASE DE DATOS'!$O652="Trimestral",'BASE DE DATOS'!$O652="Mensual"),IF('Tablero Indicadores 3 Trimestre'!$G$3="Segundo Trimestre",OR('BASE DE DATOS'!$O652="Trimestral",'BASE DE DATOS'!$O652="Mensual",'BASE DE DATOS'!$O652="Semestral"),IF('Tablero Indicadores 3 Trimestre'!$G$3="Tercer Trimestre",OR('BASE DE DATOS'!$O652="Trimestral",'BASE DE DATOS'!$O652="Mensual"),OR('BASE DE DATOS'!$O652="Trimestral",'BASE DE DATOS'!$O652="Mensual",'BASE DE DATOS'!$O652="Semestral",'BASE DE DATOS'!$O652="Anual")))))</f>
        <v>0</v>
      </c>
      <c r="C652" s="13" t="str">
        <f>IF(B652,COUNTIF($B$2:B652,TRUE()),"")</f>
        <v/>
      </c>
    </row>
    <row r="653" spans="1:3" x14ac:dyDescent="0.25">
      <c r="A653" s="13"/>
      <c r="B653" s="13" t="b">
        <f>AND('BASE DE DATOS'!$A653='Tablero Indicadores 3 Trimestre'!$G$2,IF('Tablero Indicadores 3 Trimestre'!$G$3="Primer Trimestre",OR('BASE DE DATOS'!$O653="Trimestral",'BASE DE DATOS'!$O653="Mensual"),IF('Tablero Indicadores 3 Trimestre'!$G$3="Segundo Trimestre",OR('BASE DE DATOS'!$O653="Trimestral",'BASE DE DATOS'!$O653="Mensual",'BASE DE DATOS'!$O653="Semestral"),IF('Tablero Indicadores 3 Trimestre'!$G$3="Tercer Trimestre",OR('BASE DE DATOS'!$O653="Trimestral",'BASE DE DATOS'!$O653="Mensual"),OR('BASE DE DATOS'!$O653="Trimestral",'BASE DE DATOS'!$O653="Mensual",'BASE DE DATOS'!$O653="Semestral",'BASE DE DATOS'!$O653="Anual")))))</f>
        <v>0</v>
      </c>
      <c r="C653" s="13" t="str">
        <f>IF(B653,COUNTIF($B$2:B653,TRUE()),"")</f>
        <v/>
      </c>
    </row>
    <row r="654" spans="1:3" x14ac:dyDescent="0.25">
      <c r="A654" s="13"/>
      <c r="B654" s="13" t="b">
        <f>AND('BASE DE DATOS'!$A654='Tablero Indicadores 3 Trimestre'!$G$2,IF('Tablero Indicadores 3 Trimestre'!$G$3="Primer Trimestre",OR('BASE DE DATOS'!$O654="Trimestral",'BASE DE DATOS'!$O654="Mensual"),IF('Tablero Indicadores 3 Trimestre'!$G$3="Segundo Trimestre",OR('BASE DE DATOS'!$O654="Trimestral",'BASE DE DATOS'!$O654="Mensual",'BASE DE DATOS'!$O654="Semestral"),IF('Tablero Indicadores 3 Trimestre'!$G$3="Tercer Trimestre",OR('BASE DE DATOS'!$O654="Trimestral",'BASE DE DATOS'!$O654="Mensual"),OR('BASE DE DATOS'!$O654="Trimestral",'BASE DE DATOS'!$O654="Mensual",'BASE DE DATOS'!$O654="Semestral",'BASE DE DATOS'!$O654="Anual")))))</f>
        <v>0</v>
      </c>
      <c r="C654" s="13" t="str">
        <f>IF(B654,COUNTIF($B$2:B654,TRUE()),"")</f>
        <v/>
      </c>
    </row>
    <row r="655" spans="1:3" x14ac:dyDescent="0.25">
      <c r="A655" s="13"/>
      <c r="B655" s="13" t="b">
        <f>AND('BASE DE DATOS'!$A655='Tablero Indicadores 3 Trimestre'!$G$2,IF('Tablero Indicadores 3 Trimestre'!$G$3="Primer Trimestre",OR('BASE DE DATOS'!$O655="Trimestral",'BASE DE DATOS'!$O655="Mensual"),IF('Tablero Indicadores 3 Trimestre'!$G$3="Segundo Trimestre",OR('BASE DE DATOS'!$O655="Trimestral",'BASE DE DATOS'!$O655="Mensual",'BASE DE DATOS'!$O655="Semestral"),IF('Tablero Indicadores 3 Trimestre'!$G$3="Tercer Trimestre",OR('BASE DE DATOS'!$O655="Trimestral",'BASE DE DATOS'!$O655="Mensual"),OR('BASE DE DATOS'!$O655="Trimestral",'BASE DE DATOS'!$O655="Mensual",'BASE DE DATOS'!$O655="Semestral",'BASE DE DATOS'!$O655="Anual")))))</f>
        <v>0</v>
      </c>
      <c r="C655" s="13" t="str">
        <f>IF(B655,COUNTIF($B$2:B655,TRUE()),"")</f>
        <v/>
      </c>
    </row>
    <row r="656" spans="1:3" x14ac:dyDescent="0.25">
      <c r="A656" s="13"/>
      <c r="B656" s="13" t="b">
        <f>AND('BASE DE DATOS'!$A656='Tablero Indicadores 3 Trimestre'!$G$2,IF('Tablero Indicadores 3 Trimestre'!$G$3="Primer Trimestre",OR('BASE DE DATOS'!$O656="Trimestral",'BASE DE DATOS'!$O656="Mensual"),IF('Tablero Indicadores 3 Trimestre'!$G$3="Segundo Trimestre",OR('BASE DE DATOS'!$O656="Trimestral",'BASE DE DATOS'!$O656="Mensual",'BASE DE DATOS'!$O656="Semestral"),IF('Tablero Indicadores 3 Trimestre'!$G$3="Tercer Trimestre",OR('BASE DE DATOS'!$O656="Trimestral",'BASE DE DATOS'!$O656="Mensual"),OR('BASE DE DATOS'!$O656="Trimestral",'BASE DE DATOS'!$O656="Mensual",'BASE DE DATOS'!$O656="Semestral",'BASE DE DATOS'!$O656="Anual")))))</f>
        <v>0</v>
      </c>
      <c r="C656" s="13" t="str">
        <f>IF(B656,COUNTIF($B$2:B656,TRUE()),"")</f>
        <v/>
      </c>
    </row>
    <row r="657" spans="1:3" x14ac:dyDescent="0.25">
      <c r="A657" s="13"/>
      <c r="B657" s="13" t="b">
        <f>AND('BASE DE DATOS'!$A657='Tablero Indicadores 3 Trimestre'!$G$2,IF('Tablero Indicadores 3 Trimestre'!$G$3="Primer Trimestre",OR('BASE DE DATOS'!$O657="Trimestral",'BASE DE DATOS'!$O657="Mensual"),IF('Tablero Indicadores 3 Trimestre'!$G$3="Segundo Trimestre",OR('BASE DE DATOS'!$O657="Trimestral",'BASE DE DATOS'!$O657="Mensual",'BASE DE DATOS'!$O657="Semestral"),IF('Tablero Indicadores 3 Trimestre'!$G$3="Tercer Trimestre",OR('BASE DE DATOS'!$O657="Trimestral",'BASE DE DATOS'!$O657="Mensual"),OR('BASE DE DATOS'!$O657="Trimestral",'BASE DE DATOS'!$O657="Mensual",'BASE DE DATOS'!$O657="Semestral",'BASE DE DATOS'!$O657="Anual")))))</f>
        <v>0</v>
      </c>
      <c r="C657" s="13" t="str">
        <f>IF(B657,COUNTIF($B$2:B657,TRUE()),"")</f>
        <v/>
      </c>
    </row>
    <row r="658" spans="1:3" x14ac:dyDescent="0.25">
      <c r="A658" s="13"/>
      <c r="B658" s="13" t="b">
        <f>AND('BASE DE DATOS'!$A658='Tablero Indicadores 3 Trimestre'!$G$2,IF('Tablero Indicadores 3 Trimestre'!$G$3="Primer Trimestre",OR('BASE DE DATOS'!$O658="Trimestral",'BASE DE DATOS'!$O658="Mensual"),IF('Tablero Indicadores 3 Trimestre'!$G$3="Segundo Trimestre",OR('BASE DE DATOS'!$O658="Trimestral",'BASE DE DATOS'!$O658="Mensual",'BASE DE DATOS'!$O658="Semestral"),IF('Tablero Indicadores 3 Trimestre'!$G$3="Tercer Trimestre",OR('BASE DE DATOS'!$O658="Trimestral",'BASE DE DATOS'!$O658="Mensual"),OR('BASE DE DATOS'!$O658="Trimestral",'BASE DE DATOS'!$O658="Mensual",'BASE DE DATOS'!$O658="Semestral",'BASE DE DATOS'!$O658="Anual")))))</f>
        <v>0</v>
      </c>
      <c r="C658" s="13" t="str">
        <f>IF(B658,COUNTIF($B$2:B658,TRUE()),"")</f>
        <v/>
      </c>
    </row>
    <row r="659" spans="1:3" x14ac:dyDescent="0.25">
      <c r="A659" s="13"/>
      <c r="B659" s="13" t="b">
        <f>AND('BASE DE DATOS'!$A659='Tablero Indicadores 3 Trimestre'!$G$2,IF('Tablero Indicadores 3 Trimestre'!$G$3="Primer Trimestre",OR('BASE DE DATOS'!$O659="Trimestral",'BASE DE DATOS'!$O659="Mensual"),IF('Tablero Indicadores 3 Trimestre'!$G$3="Segundo Trimestre",OR('BASE DE DATOS'!$O659="Trimestral",'BASE DE DATOS'!$O659="Mensual",'BASE DE DATOS'!$O659="Semestral"),IF('Tablero Indicadores 3 Trimestre'!$G$3="Tercer Trimestre",OR('BASE DE DATOS'!$O659="Trimestral",'BASE DE DATOS'!$O659="Mensual"),OR('BASE DE DATOS'!$O659="Trimestral",'BASE DE DATOS'!$O659="Mensual",'BASE DE DATOS'!$O659="Semestral",'BASE DE DATOS'!$O659="Anual")))))</f>
        <v>0</v>
      </c>
      <c r="C659" s="13" t="str">
        <f>IF(B659,COUNTIF($B$2:B659,TRUE()),"")</f>
        <v/>
      </c>
    </row>
    <row r="660" spans="1:3" x14ac:dyDescent="0.25">
      <c r="A660" s="13"/>
      <c r="B660" s="13" t="b">
        <f>AND('BASE DE DATOS'!$A660='Tablero Indicadores 3 Trimestre'!$G$2,IF('Tablero Indicadores 3 Trimestre'!$G$3="Primer Trimestre",OR('BASE DE DATOS'!$O660="Trimestral",'BASE DE DATOS'!$O660="Mensual"),IF('Tablero Indicadores 3 Trimestre'!$G$3="Segundo Trimestre",OR('BASE DE DATOS'!$O660="Trimestral",'BASE DE DATOS'!$O660="Mensual",'BASE DE DATOS'!$O660="Semestral"),IF('Tablero Indicadores 3 Trimestre'!$G$3="Tercer Trimestre",OR('BASE DE DATOS'!$O660="Trimestral",'BASE DE DATOS'!$O660="Mensual"),OR('BASE DE DATOS'!$O660="Trimestral",'BASE DE DATOS'!$O660="Mensual",'BASE DE DATOS'!$O660="Semestral",'BASE DE DATOS'!$O660="Anual")))))</f>
        <v>0</v>
      </c>
      <c r="C660" s="13" t="str">
        <f>IF(B660,COUNTIF($B$2:B660,TRUE()),"")</f>
        <v/>
      </c>
    </row>
    <row r="661" spans="1:3" x14ac:dyDescent="0.25">
      <c r="A661" s="13"/>
      <c r="B661" s="13" t="b">
        <f>AND('BASE DE DATOS'!$A661='Tablero Indicadores 3 Trimestre'!$G$2,IF('Tablero Indicadores 3 Trimestre'!$G$3="Primer Trimestre",OR('BASE DE DATOS'!$O661="Trimestral",'BASE DE DATOS'!$O661="Mensual"),IF('Tablero Indicadores 3 Trimestre'!$G$3="Segundo Trimestre",OR('BASE DE DATOS'!$O661="Trimestral",'BASE DE DATOS'!$O661="Mensual",'BASE DE DATOS'!$O661="Semestral"),IF('Tablero Indicadores 3 Trimestre'!$G$3="Tercer Trimestre",OR('BASE DE DATOS'!$O661="Trimestral",'BASE DE DATOS'!$O661="Mensual"),OR('BASE DE DATOS'!$O661="Trimestral",'BASE DE DATOS'!$O661="Mensual",'BASE DE DATOS'!$O661="Semestral",'BASE DE DATOS'!$O661="Anual")))))</f>
        <v>0</v>
      </c>
      <c r="C661" s="13" t="str">
        <f>IF(B661,COUNTIF($B$2:B661,TRUE()),"")</f>
        <v/>
      </c>
    </row>
    <row r="662" spans="1:3" x14ac:dyDescent="0.25">
      <c r="A662" s="13"/>
      <c r="B662" s="13" t="b">
        <f>AND('BASE DE DATOS'!$A662='Tablero Indicadores 3 Trimestre'!$G$2,IF('Tablero Indicadores 3 Trimestre'!$G$3="Primer Trimestre",OR('BASE DE DATOS'!$O662="Trimestral",'BASE DE DATOS'!$O662="Mensual"),IF('Tablero Indicadores 3 Trimestre'!$G$3="Segundo Trimestre",OR('BASE DE DATOS'!$O662="Trimestral",'BASE DE DATOS'!$O662="Mensual",'BASE DE DATOS'!$O662="Semestral"),IF('Tablero Indicadores 3 Trimestre'!$G$3="Tercer Trimestre",OR('BASE DE DATOS'!$O662="Trimestral",'BASE DE DATOS'!$O662="Mensual"),OR('BASE DE DATOS'!$O662="Trimestral",'BASE DE DATOS'!$O662="Mensual",'BASE DE DATOS'!$O662="Semestral",'BASE DE DATOS'!$O662="Anual")))))</f>
        <v>0</v>
      </c>
      <c r="C662" s="13" t="str">
        <f>IF(B662,COUNTIF($B$2:B662,TRUE()),"")</f>
        <v/>
      </c>
    </row>
    <row r="663" spans="1:3" x14ac:dyDescent="0.25">
      <c r="A663" s="13"/>
      <c r="B663" s="13" t="b">
        <f>AND('BASE DE DATOS'!$A663='Tablero Indicadores 3 Trimestre'!$G$2,IF('Tablero Indicadores 3 Trimestre'!$G$3="Primer Trimestre",OR('BASE DE DATOS'!$O663="Trimestral",'BASE DE DATOS'!$O663="Mensual"),IF('Tablero Indicadores 3 Trimestre'!$G$3="Segundo Trimestre",OR('BASE DE DATOS'!$O663="Trimestral",'BASE DE DATOS'!$O663="Mensual",'BASE DE DATOS'!$O663="Semestral"),IF('Tablero Indicadores 3 Trimestre'!$G$3="Tercer Trimestre",OR('BASE DE DATOS'!$O663="Trimestral",'BASE DE DATOS'!$O663="Mensual"),OR('BASE DE DATOS'!$O663="Trimestral",'BASE DE DATOS'!$O663="Mensual",'BASE DE DATOS'!$O663="Semestral",'BASE DE DATOS'!$O663="Anual")))))</f>
        <v>0</v>
      </c>
      <c r="C663" s="13" t="str">
        <f>IF(B663,COUNTIF($B$2:B663,TRUE()),"")</f>
        <v/>
      </c>
    </row>
    <row r="664" spans="1:3" x14ac:dyDescent="0.25">
      <c r="A664" s="13"/>
      <c r="B664" s="13" t="b">
        <f>AND('BASE DE DATOS'!$A664='Tablero Indicadores 3 Trimestre'!$G$2,IF('Tablero Indicadores 3 Trimestre'!$G$3="Primer Trimestre",OR('BASE DE DATOS'!$O664="Trimestral",'BASE DE DATOS'!$O664="Mensual"),IF('Tablero Indicadores 3 Trimestre'!$G$3="Segundo Trimestre",OR('BASE DE DATOS'!$O664="Trimestral",'BASE DE DATOS'!$O664="Mensual",'BASE DE DATOS'!$O664="Semestral"),IF('Tablero Indicadores 3 Trimestre'!$G$3="Tercer Trimestre",OR('BASE DE DATOS'!$O664="Trimestral",'BASE DE DATOS'!$O664="Mensual"),OR('BASE DE DATOS'!$O664="Trimestral",'BASE DE DATOS'!$O664="Mensual",'BASE DE DATOS'!$O664="Semestral",'BASE DE DATOS'!$O664="Anual")))))</f>
        <v>0</v>
      </c>
      <c r="C664" s="13" t="str">
        <f>IF(B664,COUNTIF($B$2:B664,TRUE()),"")</f>
        <v/>
      </c>
    </row>
    <row r="665" spans="1:3" x14ac:dyDescent="0.25">
      <c r="A665" s="13"/>
      <c r="B665" s="13" t="b">
        <f>AND('BASE DE DATOS'!$A665='Tablero Indicadores 3 Trimestre'!$G$2,IF('Tablero Indicadores 3 Trimestre'!$G$3="Primer Trimestre",OR('BASE DE DATOS'!$O665="Trimestral",'BASE DE DATOS'!$O665="Mensual"),IF('Tablero Indicadores 3 Trimestre'!$G$3="Segundo Trimestre",OR('BASE DE DATOS'!$O665="Trimestral",'BASE DE DATOS'!$O665="Mensual",'BASE DE DATOS'!$O665="Semestral"),IF('Tablero Indicadores 3 Trimestre'!$G$3="Tercer Trimestre",OR('BASE DE DATOS'!$O665="Trimestral",'BASE DE DATOS'!$O665="Mensual"),OR('BASE DE DATOS'!$O665="Trimestral",'BASE DE DATOS'!$O665="Mensual",'BASE DE DATOS'!$O665="Semestral",'BASE DE DATOS'!$O665="Anual")))))</f>
        <v>0</v>
      </c>
      <c r="C665" s="13" t="str">
        <f>IF(B665,COUNTIF($B$2:B665,TRUE()),"")</f>
        <v/>
      </c>
    </row>
    <row r="666" spans="1:3" x14ac:dyDescent="0.25">
      <c r="A666" s="13"/>
      <c r="B666" s="13" t="b">
        <f>AND('BASE DE DATOS'!$A666='Tablero Indicadores 3 Trimestre'!$G$2,IF('Tablero Indicadores 3 Trimestre'!$G$3="Primer Trimestre",OR('BASE DE DATOS'!$O666="Trimestral",'BASE DE DATOS'!$O666="Mensual"),IF('Tablero Indicadores 3 Trimestre'!$G$3="Segundo Trimestre",OR('BASE DE DATOS'!$O666="Trimestral",'BASE DE DATOS'!$O666="Mensual",'BASE DE DATOS'!$O666="Semestral"),IF('Tablero Indicadores 3 Trimestre'!$G$3="Tercer Trimestre",OR('BASE DE DATOS'!$O666="Trimestral",'BASE DE DATOS'!$O666="Mensual"),OR('BASE DE DATOS'!$O666="Trimestral",'BASE DE DATOS'!$O666="Mensual",'BASE DE DATOS'!$O666="Semestral",'BASE DE DATOS'!$O666="Anual")))))</f>
        <v>0</v>
      </c>
      <c r="C666" s="13" t="str">
        <f>IF(B666,COUNTIF($B$2:B666,TRUE()),"")</f>
        <v/>
      </c>
    </row>
    <row r="667" spans="1:3" x14ac:dyDescent="0.25">
      <c r="A667" s="13"/>
      <c r="B667" s="13" t="b">
        <f>AND('BASE DE DATOS'!$A667='Tablero Indicadores 3 Trimestre'!$G$2,IF('Tablero Indicadores 3 Trimestre'!$G$3="Primer Trimestre",OR('BASE DE DATOS'!$O667="Trimestral",'BASE DE DATOS'!$O667="Mensual"),IF('Tablero Indicadores 3 Trimestre'!$G$3="Segundo Trimestre",OR('BASE DE DATOS'!$O667="Trimestral",'BASE DE DATOS'!$O667="Mensual",'BASE DE DATOS'!$O667="Semestral"),IF('Tablero Indicadores 3 Trimestre'!$G$3="Tercer Trimestre",OR('BASE DE DATOS'!$O667="Trimestral",'BASE DE DATOS'!$O667="Mensual"),OR('BASE DE DATOS'!$O667="Trimestral",'BASE DE DATOS'!$O667="Mensual",'BASE DE DATOS'!$O667="Semestral",'BASE DE DATOS'!$O667="Anual")))))</f>
        <v>0</v>
      </c>
      <c r="C667" s="13" t="str">
        <f>IF(B667,COUNTIF($B$2:B667,TRUE()),"")</f>
        <v/>
      </c>
    </row>
    <row r="668" spans="1:3" x14ac:dyDescent="0.25">
      <c r="A668" s="13"/>
      <c r="B668" s="13" t="b">
        <f>AND('BASE DE DATOS'!$A668='Tablero Indicadores 3 Trimestre'!$G$2,IF('Tablero Indicadores 3 Trimestre'!$G$3="Primer Trimestre",OR('BASE DE DATOS'!$O668="Trimestral",'BASE DE DATOS'!$O668="Mensual"),IF('Tablero Indicadores 3 Trimestre'!$G$3="Segundo Trimestre",OR('BASE DE DATOS'!$O668="Trimestral",'BASE DE DATOS'!$O668="Mensual",'BASE DE DATOS'!$O668="Semestral"),IF('Tablero Indicadores 3 Trimestre'!$G$3="Tercer Trimestre",OR('BASE DE DATOS'!$O668="Trimestral",'BASE DE DATOS'!$O668="Mensual"),OR('BASE DE DATOS'!$O668="Trimestral",'BASE DE DATOS'!$O668="Mensual",'BASE DE DATOS'!$O668="Semestral",'BASE DE DATOS'!$O668="Anual")))))</f>
        <v>0</v>
      </c>
      <c r="C668" s="13" t="str">
        <f>IF(B668,COUNTIF($B$2:B668,TRUE()),"")</f>
        <v/>
      </c>
    </row>
    <row r="669" spans="1:3" x14ac:dyDescent="0.25">
      <c r="A669" s="13"/>
      <c r="B669" s="13" t="b">
        <f>AND('BASE DE DATOS'!$A669='Tablero Indicadores 3 Trimestre'!$G$2,IF('Tablero Indicadores 3 Trimestre'!$G$3="Primer Trimestre",OR('BASE DE DATOS'!$O669="Trimestral",'BASE DE DATOS'!$O669="Mensual"),IF('Tablero Indicadores 3 Trimestre'!$G$3="Segundo Trimestre",OR('BASE DE DATOS'!$O669="Trimestral",'BASE DE DATOS'!$O669="Mensual",'BASE DE DATOS'!$O669="Semestral"),IF('Tablero Indicadores 3 Trimestre'!$G$3="Tercer Trimestre",OR('BASE DE DATOS'!$O669="Trimestral",'BASE DE DATOS'!$O669="Mensual"),OR('BASE DE DATOS'!$O669="Trimestral",'BASE DE DATOS'!$O669="Mensual",'BASE DE DATOS'!$O669="Semestral",'BASE DE DATOS'!$O669="Anual")))))</f>
        <v>0</v>
      </c>
      <c r="C669" s="13" t="str">
        <f>IF(B669,COUNTIF($B$2:B669,TRUE()),"")</f>
        <v/>
      </c>
    </row>
    <row r="670" spans="1:3" x14ac:dyDescent="0.25">
      <c r="A670" s="13"/>
      <c r="B670" s="13" t="b">
        <f>AND('BASE DE DATOS'!$A670='Tablero Indicadores 3 Trimestre'!$G$2,IF('Tablero Indicadores 3 Trimestre'!$G$3="Primer Trimestre",OR('BASE DE DATOS'!$O670="Trimestral",'BASE DE DATOS'!$O670="Mensual"),IF('Tablero Indicadores 3 Trimestre'!$G$3="Segundo Trimestre",OR('BASE DE DATOS'!$O670="Trimestral",'BASE DE DATOS'!$O670="Mensual",'BASE DE DATOS'!$O670="Semestral"),IF('Tablero Indicadores 3 Trimestre'!$G$3="Tercer Trimestre",OR('BASE DE DATOS'!$O670="Trimestral",'BASE DE DATOS'!$O670="Mensual"),OR('BASE DE DATOS'!$O670="Trimestral",'BASE DE DATOS'!$O670="Mensual",'BASE DE DATOS'!$O670="Semestral",'BASE DE DATOS'!$O670="Anual")))))</f>
        <v>0</v>
      </c>
      <c r="C670" s="13" t="str">
        <f>IF(B670,COUNTIF($B$2:B670,TRUE()),"")</f>
        <v/>
      </c>
    </row>
    <row r="671" spans="1:3" x14ac:dyDescent="0.25">
      <c r="A671" s="13"/>
      <c r="B671" s="13" t="b">
        <f>AND('BASE DE DATOS'!$A671='Tablero Indicadores 3 Trimestre'!$G$2,IF('Tablero Indicadores 3 Trimestre'!$G$3="Primer Trimestre",OR('BASE DE DATOS'!$O671="Trimestral",'BASE DE DATOS'!$O671="Mensual"),IF('Tablero Indicadores 3 Trimestre'!$G$3="Segundo Trimestre",OR('BASE DE DATOS'!$O671="Trimestral",'BASE DE DATOS'!$O671="Mensual",'BASE DE DATOS'!$O671="Semestral"),IF('Tablero Indicadores 3 Trimestre'!$G$3="Tercer Trimestre",OR('BASE DE DATOS'!$O671="Trimestral",'BASE DE DATOS'!$O671="Mensual"),OR('BASE DE DATOS'!$O671="Trimestral",'BASE DE DATOS'!$O671="Mensual",'BASE DE DATOS'!$O671="Semestral",'BASE DE DATOS'!$O671="Anual")))))</f>
        <v>0</v>
      </c>
      <c r="C671" s="13" t="str">
        <f>IF(B671,COUNTIF($B$2:B671,TRUE()),"")</f>
        <v/>
      </c>
    </row>
    <row r="672" spans="1:3" x14ac:dyDescent="0.25">
      <c r="A672" s="13"/>
      <c r="B672" s="13" t="b">
        <f>AND('BASE DE DATOS'!$A672='Tablero Indicadores 3 Trimestre'!$G$2,IF('Tablero Indicadores 3 Trimestre'!$G$3="Primer Trimestre",OR('BASE DE DATOS'!$O672="Trimestral",'BASE DE DATOS'!$O672="Mensual"),IF('Tablero Indicadores 3 Trimestre'!$G$3="Segundo Trimestre",OR('BASE DE DATOS'!$O672="Trimestral",'BASE DE DATOS'!$O672="Mensual",'BASE DE DATOS'!$O672="Semestral"),IF('Tablero Indicadores 3 Trimestre'!$G$3="Tercer Trimestre",OR('BASE DE DATOS'!$O672="Trimestral",'BASE DE DATOS'!$O672="Mensual"),OR('BASE DE DATOS'!$O672="Trimestral",'BASE DE DATOS'!$O672="Mensual",'BASE DE DATOS'!$O672="Semestral",'BASE DE DATOS'!$O672="Anual")))))</f>
        <v>0</v>
      </c>
      <c r="C672" s="13" t="str">
        <f>IF(B672,COUNTIF($B$2:B672,TRUE()),"")</f>
        <v/>
      </c>
    </row>
    <row r="673" spans="1:3" x14ac:dyDescent="0.25">
      <c r="A673" s="13"/>
      <c r="B673" s="13" t="b">
        <f>AND('BASE DE DATOS'!$A673='Tablero Indicadores 3 Trimestre'!$G$2,IF('Tablero Indicadores 3 Trimestre'!$G$3="Primer Trimestre",OR('BASE DE DATOS'!$O673="Trimestral",'BASE DE DATOS'!$O673="Mensual"),IF('Tablero Indicadores 3 Trimestre'!$G$3="Segundo Trimestre",OR('BASE DE DATOS'!$O673="Trimestral",'BASE DE DATOS'!$O673="Mensual",'BASE DE DATOS'!$O673="Semestral"),IF('Tablero Indicadores 3 Trimestre'!$G$3="Tercer Trimestre",OR('BASE DE DATOS'!$O673="Trimestral",'BASE DE DATOS'!$O673="Mensual"),OR('BASE DE DATOS'!$O673="Trimestral",'BASE DE DATOS'!$O673="Mensual",'BASE DE DATOS'!$O673="Semestral",'BASE DE DATOS'!$O673="Anual")))))</f>
        <v>0</v>
      </c>
      <c r="C673" s="13" t="str">
        <f>IF(B673,COUNTIF($B$2:B673,TRUE()),"")</f>
        <v/>
      </c>
    </row>
    <row r="674" spans="1:3" x14ac:dyDescent="0.25">
      <c r="A674" s="13"/>
      <c r="B674" s="13" t="b">
        <f>AND('BASE DE DATOS'!$A674='Tablero Indicadores 3 Trimestre'!$G$2,IF('Tablero Indicadores 3 Trimestre'!$G$3="Primer Trimestre",OR('BASE DE DATOS'!$O674="Trimestral",'BASE DE DATOS'!$O674="Mensual"),IF('Tablero Indicadores 3 Trimestre'!$G$3="Segundo Trimestre",OR('BASE DE DATOS'!$O674="Trimestral",'BASE DE DATOS'!$O674="Mensual",'BASE DE DATOS'!$O674="Semestral"),IF('Tablero Indicadores 3 Trimestre'!$G$3="Tercer Trimestre",OR('BASE DE DATOS'!$O674="Trimestral",'BASE DE DATOS'!$O674="Mensual"),OR('BASE DE DATOS'!$O674="Trimestral",'BASE DE DATOS'!$O674="Mensual",'BASE DE DATOS'!$O674="Semestral",'BASE DE DATOS'!$O674="Anual")))))</f>
        <v>0</v>
      </c>
      <c r="C674" s="13" t="str">
        <f>IF(B674,COUNTIF($B$2:B674,TRUE()),"")</f>
        <v/>
      </c>
    </row>
    <row r="675" spans="1:3" x14ac:dyDescent="0.25">
      <c r="A675" s="13"/>
      <c r="B675" s="13" t="b">
        <f>AND('BASE DE DATOS'!$A675='Tablero Indicadores 3 Trimestre'!$G$2,IF('Tablero Indicadores 3 Trimestre'!$G$3="Primer Trimestre",OR('BASE DE DATOS'!$O675="Trimestral",'BASE DE DATOS'!$O675="Mensual"),IF('Tablero Indicadores 3 Trimestre'!$G$3="Segundo Trimestre",OR('BASE DE DATOS'!$O675="Trimestral",'BASE DE DATOS'!$O675="Mensual",'BASE DE DATOS'!$O675="Semestral"),IF('Tablero Indicadores 3 Trimestre'!$G$3="Tercer Trimestre",OR('BASE DE DATOS'!$O675="Trimestral",'BASE DE DATOS'!$O675="Mensual"),OR('BASE DE DATOS'!$O675="Trimestral",'BASE DE DATOS'!$O675="Mensual",'BASE DE DATOS'!$O675="Semestral",'BASE DE DATOS'!$O675="Anual")))))</f>
        <v>0</v>
      </c>
      <c r="C675" s="13" t="str">
        <f>IF(B675,COUNTIF($B$2:B675,TRUE()),"")</f>
        <v/>
      </c>
    </row>
    <row r="676" spans="1:3" x14ac:dyDescent="0.25">
      <c r="A676" s="13"/>
      <c r="B676" s="13" t="b">
        <f>AND('BASE DE DATOS'!$A676='Tablero Indicadores 3 Trimestre'!$G$2,IF('Tablero Indicadores 3 Trimestre'!$G$3="Primer Trimestre",OR('BASE DE DATOS'!$O676="Trimestral",'BASE DE DATOS'!$O676="Mensual"),IF('Tablero Indicadores 3 Trimestre'!$G$3="Segundo Trimestre",OR('BASE DE DATOS'!$O676="Trimestral",'BASE DE DATOS'!$O676="Mensual",'BASE DE DATOS'!$O676="Semestral"),IF('Tablero Indicadores 3 Trimestre'!$G$3="Tercer Trimestre",OR('BASE DE DATOS'!$O676="Trimestral",'BASE DE DATOS'!$O676="Mensual"),OR('BASE DE DATOS'!$O676="Trimestral",'BASE DE DATOS'!$O676="Mensual",'BASE DE DATOS'!$O676="Semestral",'BASE DE DATOS'!$O676="Anual")))))</f>
        <v>0</v>
      </c>
      <c r="C676" s="13" t="str">
        <f>IF(B676,COUNTIF($B$2:B676,TRUE()),"")</f>
        <v/>
      </c>
    </row>
    <row r="677" spans="1:3" x14ac:dyDescent="0.25">
      <c r="A677" s="13"/>
      <c r="B677" s="13" t="b">
        <f>AND('BASE DE DATOS'!$A677='Tablero Indicadores 3 Trimestre'!$G$2,IF('Tablero Indicadores 3 Trimestre'!$G$3="Primer Trimestre",OR('BASE DE DATOS'!$O677="Trimestral",'BASE DE DATOS'!$O677="Mensual"),IF('Tablero Indicadores 3 Trimestre'!$G$3="Segundo Trimestre",OR('BASE DE DATOS'!$O677="Trimestral",'BASE DE DATOS'!$O677="Mensual",'BASE DE DATOS'!$O677="Semestral"),IF('Tablero Indicadores 3 Trimestre'!$G$3="Tercer Trimestre",OR('BASE DE DATOS'!$O677="Trimestral",'BASE DE DATOS'!$O677="Mensual"),OR('BASE DE DATOS'!$O677="Trimestral",'BASE DE DATOS'!$O677="Mensual",'BASE DE DATOS'!$O677="Semestral",'BASE DE DATOS'!$O677="Anual")))))</f>
        <v>0</v>
      </c>
      <c r="C677" s="13" t="str">
        <f>IF(B677,COUNTIF($B$2:B677,TRUE()),"")</f>
        <v/>
      </c>
    </row>
    <row r="678" spans="1:3" x14ac:dyDescent="0.25">
      <c r="A678" s="13"/>
      <c r="B678" s="13" t="b">
        <f>AND('BASE DE DATOS'!$A678='Tablero Indicadores 3 Trimestre'!$G$2,IF('Tablero Indicadores 3 Trimestre'!$G$3="Primer Trimestre",OR('BASE DE DATOS'!$O678="Trimestral",'BASE DE DATOS'!$O678="Mensual"),IF('Tablero Indicadores 3 Trimestre'!$G$3="Segundo Trimestre",OR('BASE DE DATOS'!$O678="Trimestral",'BASE DE DATOS'!$O678="Mensual",'BASE DE DATOS'!$O678="Semestral"),IF('Tablero Indicadores 3 Trimestre'!$G$3="Tercer Trimestre",OR('BASE DE DATOS'!$O678="Trimestral",'BASE DE DATOS'!$O678="Mensual"),OR('BASE DE DATOS'!$O678="Trimestral",'BASE DE DATOS'!$O678="Mensual",'BASE DE DATOS'!$O678="Semestral",'BASE DE DATOS'!$O678="Anual")))))</f>
        <v>0</v>
      </c>
      <c r="C678" s="13" t="str">
        <f>IF(B678,COUNTIF($B$2:B678,TRUE()),"")</f>
        <v/>
      </c>
    </row>
    <row r="679" spans="1:3" x14ac:dyDescent="0.25">
      <c r="A679" s="13"/>
      <c r="B679" s="13" t="b">
        <f>AND('BASE DE DATOS'!$A679='Tablero Indicadores 3 Trimestre'!$G$2,IF('Tablero Indicadores 3 Trimestre'!$G$3="Primer Trimestre",OR('BASE DE DATOS'!$O679="Trimestral",'BASE DE DATOS'!$O679="Mensual"),IF('Tablero Indicadores 3 Trimestre'!$G$3="Segundo Trimestre",OR('BASE DE DATOS'!$O679="Trimestral",'BASE DE DATOS'!$O679="Mensual",'BASE DE DATOS'!$O679="Semestral"),IF('Tablero Indicadores 3 Trimestre'!$G$3="Tercer Trimestre",OR('BASE DE DATOS'!$O679="Trimestral",'BASE DE DATOS'!$O679="Mensual"),OR('BASE DE DATOS'!$O679="Trimestral",'BASE DE DATOS'!$O679="Mensual",'BASE DE DATOS'!$O679="Semestral",'BASE DE DATOS'!$O679="Anual")))))</f>
        <v>0</v>
      </c>
      <c r="C679" s="13" t="str">
        <f>IF(B679,COUNTIF($B$2:B679,TRUE()),"")</f>
        <v/>
      </c>
    </row>
    <row r="680" spans="1:3" x14ac:dyDescent="0.25">
      <c r="A680" s="13"/>
      <c r="B680" s="13" t="b">
        <f>AND('BASE DE DATOS'!$A680='Tablero Indicadores 3 Trimestre'!$G$2,IF('Tablero Indicadores 3 Trimestre'!$G$3="Primer Trimestre",OR('BASE DE DATOS'!$O680="Trimestral",'BASE DE DATOS'!$O680="Mensual"),IF('Tablero Indicadores 3 Trimestre'!$G$3="Segundo Trimestre",OR('BASE DE DATOS'!$O680="Trimestral",'BASE DE DATOS'!$O680="Mensual",'BASE DE DATOS'!$O680="Semestral"),IF('Tablero Indicadores 3 Trimestre'!$G$3="Tercer Trimestre",OR('BASE DE DATOS'!$O680="Trimestral",'BASE DE DATOS'!$O680="Mensual"),OR('BASE DE DATOS'!$O680="Trimestral",'BASE DE DATOS'!$O680="Mensual",'BASE DE DATOS'!$O680="Semestral",'BASE DE DATOS'!$O680="Anual")))))</f>
        <v>0</v>
      </c>
      <c r="C680" s="13" t="str">
        <f>IF(B680,COUNTIF($B$2:B680,TRUE()),"")</f>
        <v/>
      </c>
    </row>
    <row r="681" spans="1:3" x14ac:dyDescent="0.25">
      <c r="A681" s="13"/>
      <c r="B681" s="13" t="b">
        <f>AND('BASE DE DATOS'!$A681='Tablero Indicadores 3 Trimestre'!$G$2,IF('Tablero Indicadores 3 Trimestre'!$G$3="Primer Trimestre",OR('BASE DE DATOS'!$O681="Trimestral",'BASE DE DATOS'!$O681="Mensual"),IF('Tablero Indicadores 3 Trimestre'!$G$3="Segundo Trimestre",OR('BASE DE DATOS'!$O681="Trimestral",'BASE DE DATOS'!$O681="Mensual",'BASE DE DATOS'!$O681="Semestral"),IF('Tablero Indicadores 3 Trimestre'!$G$3="Tercer Trimestre",OR('BASE DE DATOS'!$O681="Trimestral",'BASE DE DATOS'!$O681="Mensual"),OR('BASE DE DATOS'!$O681="Trimestral",'BASE DE DATOS'!$O681="Mensual",'BASE DE DATOS'!$O681="Semestral",'BASE DE DATOS'!$O681="Anual")))))</f>
        <v>0</v>
      </c>
      <c r="C681" s="13" t="str">
        <f>IF(B681,COUNTIF($B$2:B681,TRUE()),"")</f>
        <v/>
      </c>
    </row>
    <row r="682" spans="1:3" x14ac:dyDescent="0.25">
      <c r="A682" s="13"/>
      <c r="B682" s="13" t="b">
        <f>AND('BASE DE DATOS'!$A682='Tablero Indicadores 3 Trimestre'!$G$2,IF('Tablero Indicadores 3 Trimestre'!$G$3="Primer Trimestre",OR('BASE DE DATOS'!$O682="Trimestral",'BASE DE DATOS'!$O682="Mensual"),IF('Tablero Indicadores 3 Trimestre'!$G$3="Segundo Trimestre",OR('BASE DE DATOS'!$O682="Trimestral",'BASE DE DATOS'!$O682="Mensual",'BASE DE DATOS'!$O682="Semestral"),IF('Tablero Indicadores 3 Trimestre'!$G$3="Tercer Trimestre",OR('BASE DE DATOS'!$O682="Trimestral",'BASE DE DATOS'!$O682="Mensual"),OR('BASE DE DATOS'!$O682="Trimestral",'BASE DE DATOS'!$O682="Mensual",'BASE DE DATOS'!$O682="Semestral",'BASE DE DATOS'!$O682="Anual")))))</f>
        <v>0</v>
      </c>
      <c r="C682" s="13" t="str">
        <f>IF(B682,COUNTIF($B$2:B682,TRUE()),"")</f>
        <v/>
      </c>
    </row>
    <row r="683" spans="1:3" x14ac:dyDescent="0.25">
      <c r="A683" s="13"/>
      <c r="B683" s="13" t="b">
        <f>AND('BASE DE DATOS'!$A683='Tablero Indicadores 3 Trimestre'!$G$2,IF('Tablero Indicadores 3 Trimestre'!$G$3="Primer Trimestre",OR('BASE DE DATOS'!$O683="Trimestral",'BASE DE DATOS'!$O683="Mensual"),IF('Tablero Indicadores 3 Trimestre'!$G$3="Segundo Trimestre",OR('BASE DE DATOS'!$O683="Trimestral",'BASE DE DATOS'!$O683="Mensual",'BASE DE DATOS'!$O683="Semestral"),IF('Tablero Indicadores 3 Trimestre'!$G$3="Tercer Trimestre",OR('BASE DE DATOS'!$O683="Trimestral",'BASE DE DATOS'!$O683="Mensual"),OR('BASE DE DATOS'!$O683="Trimestral",'BASE DE DATOS'!$O683="Mensual",'BASE DE DATOS'!$O683="Semestral",'BASE DE DATOS'!$O683="Anual")))))</f>
        <v>0</v>
      </c>
      <c r="C683" s="13" t="str">
        <f>IF(B683,COUNTIF($B$2:B683,TRUE()),"")</f>
        <v/>
      </c>
    </row>
    <row r="684" spans="1:3" x14ac:dyDescent="0.25">
      <c r="A684" s="13"/>
      <c r="B684" s="13" t="b">
        <f>AND('BASE DE DATOS'!$A684='Tablero Indicadores 3 Trimestre'!$G$2,IF('Tablero Indicadores 3 Trimestre'!$G$3="Primer Trimestre",OR('BASE DE DATOS'!$O684="Trimestral",'BASE DE DATOS'!$O684="Mensual"),IF('Tablero Indicadores 3 Trimestre'!$G$3="Segundo Trimestre",OR('BASE DE DATOS'!$O684="Trimestral",'BASE DE DATOS'!$O684="Mensual",'BASE DE DATOS'!$O684="Semestral"),IF('Tablero Indicadores 3 Trimestre'!$G$3="Tercer Trimestre",OR('BASE DE DATOS'!$O684="Trimestral",'BASE DE DATOS'!$O684="Mensual"),OR('BASE DE DATOS'!$O684="Trimestral",'BASE DE DATOS'!$O684="Mensual",'BASE DE DATOS'!$O684="Semestral",'BASE DE DATOS'!$O684="Anual")))))</f>
        <v>0</v>
      </c>
      <c r="C684" s="13" t="str">
        <f>IF(B684,COUNTIF($B$2:B684,TRUE()),"")</f>
        <v/>
      </c>
    </row>
    <row r="685" spans="1:3" x14ac:dyDescent="0.25">
      <c r="A685" s="13"/>
      <c r="B685" s="13" t="b">
        <f>AND('BASE DE DATOS'!$A685='Tablero Indicadores 3 Trimestre'!$G$2,IF('Tablero Indicadores 3 Trimestre'!$G$3="Primer Trimestre",OR('BASE DE DATOS'!$O685="Trimestral",'BASE DE DATOS'!$O685="Mensual"),IF('Tablero Indicadores 3 Trimestre'!$G$3="Segundo Trimestre",OR('BASE DE DATOS'!$O685="Trimestral",'BASE DE DATOS'!$O685="Mensual",'BASE DE DATOS'!$O685="Semestral"),IF('Tablero Indicadores 3 Trimestre'!$G$3="Tercer Trimestre",OR('BASE DE DATOS'!$O685="Trimestral",'BASE DE DATOS'!$O685="Mensual"),OR('BASE DE DATOS'!$O685="Trimestral",'BASE DE DATOS'!$O685="Mensual",'BASE DE DATOS'!$O685="Semestral",'BASE DE DATOS'!$O685="Anual")))))</f>
        <v>0</v>
      </c>
      <c r="C685" s="13" t="str">
        <f>IF(B685,COUNTIF($B$2:B685,TRUE()),"")</f>
        <v/>
      </c>
    </row>
    <row r="686" spans="1:3" x14ac:dyDescent="0.25">
      <c r="A686" s="13"/>
      <c r="B686" s="13" t="b">
        <f>AND('BASE DE DATOS'!$A686='Tablero Indicadores 3 Trimestre'!$G$2,IF('Tablero Indicadores 3 Trimestre'!$G$3="Primer Trimestre",OR('BASE DE DATOS'!$O686="Trimestral",'BASE DE DATOS'!$O686="Mensual"),IF('Tablero Indicadores 3 Trimestre'!$G$3="Segundo Trimestre",OR('BASE DE DATOS'!$O686="Trimestral",'BASE DE DATOS'!$O686="Mensual",'BASE DE DATOS'!$O686="Semestral"),IF('Tablero Indicadores 3 Trimestre'!$G$3="Tercer Trimestre",OR('BASE DE DATOS'!$O686="Trimestral",'BASE DE DATOS'!$O686="Mensual"),OR('BASE DE DATOS'!$O686="Trimestral",'BASE DE DATOS'!$O686="Mensual",'BASE DE DATOS'!$O686="Semestral",'BASE DE DATOS'!$O686="Anual")))))</f>
        <v>0</v>
      </c>
      <c r="C686" s="13" t="str">
        <f>IF(B686,COUNTIF($B$2:B686,TRUE()),"")</f>
        <v/>
      </c>
    </row>
    <row r="687" spans="1:3" x14ac:dyDescent="0.25">
      <c r="A687" s="13"/>
      <c r="B687" s="13" t="b">
        <f>AND('BASE DE DATOS'!$A687='Tablero Indicadores 3 Trimestre'!$G$2,IF('Tablero Indicadores 3 Trimestre'!$G$3="Primer Trimestre",OR('BASE DE DATOS'!$O687="Trimestral",'BASE DE DATOS'!$O687="Mensual"),IF('Tablero Indicadores 3 Trimestre'!$G$3="Segundo Trimestre",OR('BASE DE DATOS'!$O687="Trimestral",'BASE DE DATOS'!$O687="Mensual",'BASE DE DATOS'!$O687="Semestral"),IF('Tablero Indicadores 3 Trimestre'!$G$3="Tercer Trimestre",OR('BASE DE DATOS'!$O687="Trimestral",'BASE DE DATOS'!$O687="Mensual"),OR('BASE DE DATOS'!$O687="Trimestral",'BASE DE DATOS'!$O687="Mensual",'BASE DE DATOS'!$O687="Semestral",'BASE DE DATOS'!$O687="Anual")))))</f>
        <v>0</v>
      </c>
      <c r="C687" s="13" t="str">
        <f>IF(B687,COUNTIF($B$2:B687,TRUE()),"")</f>
        <v/>
      </c>
    </row>
    <row r="688" spans="1:3" x14ac:dyDescent="0.25">
      <c r="A688" s="13"/>
      <c r="B688" s="13" t="b">
        <f>AND('BASE DE DATOS'!$A688='Tablero Indicadores 3 Trimestre'!$G$2,IF('Tablero Indicadores 3 Trimestre'!$G$3="Primer Trimestre",OR('BASE DE DATOS'!$O688="Trimestral",'BASE DE DATOS'!$O688="Mensual"),IF('Tablero Indicadores 3 Trimestre'!$G$3="Segundo Trimestre",OR('BASE DE DATOS'!$O688="Trimestral",'BASE DE DATOS'!$O688="Mensual",'BASE DE DATOS'!$O688="Semestral"),IF('Tablero Indicadores 3 Trimestre'!$G$3="Tercer Trimestre",OR('BASE DE DATOS'!$O688="Trimestral",'BASE DE DATOS'!$O688="Mensual"),OR('BASE DE DATOS'!$O688="Trimestral",'BASE DE DATOS'!$O688="Mensual",'BASE DE DATOS'!$O688="Semestral",'BASE DE DATOS'!$O688="Anual")))))</f>
        <v>0</v>
      </c>
      <c r="C688" s="13" t="str">
        <f>IF(B688,COUNTIF($B$2:B688,TRUE()),"")</f>
        <v/>
      </c>
    </row>
    <row r="689" spans="1:3" x14ac:dyDescent="0.25">
      <c r="A689" s="13"/>
      <c r="B689" s="13" t="b">
        <f>AND('BASE DE DATOS'!$A689='Tablero Indicadores 3 Trimestre'!$G$2,IF('Tablero Indicadores 3 Trimestre'!$G$3="Primer Trimestre",OR('BASE DE DATOS'!$O689="Trimestral",'BASE DE DATOS'!$O689="Mensual"),IF('Tablero Indicadores 3 Trimestre'!$G$3="Segundo Trimestre",OR('BASE DE DATOS'!$O689="Trimestral",'BASE DE DATOS'!$O689="Mensual",'BASE DE DATOS'!$O689="Semestral"),IF('Tablero Indicadores 3 Trimestre'!$G$3="Tercer Trimestre",OR('BASE DE DATOS'!$O689="Trimestral",'BASE DE DATOS'!$O689="Mensual"),OR('BASE DE DATOS'!$O689="Trimestral",'BASE DE DATOS'!$O689="Mensual",'BASE DE DATOS'!$O689="Semestral",'BASE DE DATOS'!$O689="Anual")))))</f>
        <v>0</v>
      </c>
      <c r="C689" s="13" t="str">
        <f>IF(B689,COUNTIF($B$2:B689,TRUE()),"")</f>
        <v/>
      </c>
    </row>
    <row r="690" spans="1:3" x14ac:dyDescent="0.25">
      <c r="A690" s="13"/>
      <c r="B690" s="13" t="b">
        <f>AND('BASE DE DATOS'!$A690='Tablero Indicadores 3 Trimestre'!$G$2,IF('Tablero Indicadores 3 Trimestre'!$G$3="Primer Trimestre",OR('BASE DE DATOS'!$O690="Trimestral",'BASE DE DATOS'!$O690="Mensual"),IF('Tablero Indicadores 3 Trimestre'!$G$3="Segundo Trimestre",OR('BASE DE DATOS'!$O690="Trimestral",'BASE DE DATOS'!$O690="Mensual",'BASE DE DATOS'!$O690="Semestral"),IF('Tablero Indicadores 3 Trimestre'!$G$3="Tercer Trimestre",OR('BASE DE DATOS'!$O690="Trimestral",'BASE DE DATOS'!$O690="Mensual"),OR('BASE DE DATOS'!$O690="Trimestral",'BASE DE DATOS'!$O690="Mensual",'BASE DE DATOS'!$O690="Semestral",'BASE DE DATOS'!$O690="Anual")))))</f>
        <v>0</v>
      </c>
      <c r="C690" s="13" t="str">
        <f>IF(B690,COUNTIF($B$2:B690,TRUE()),"")</f>
        <v/>
      </c>
    </row>
    <row r="691" spans="1:3" x14ac:dyDescent="0.25">
      <c r="A691" s="13"/>
      <c r="B691" s="13" t="b">
        <f>AND('BASE DE DATOS'!$A691='Tablero Indicadores 3 Trimestre'!$G$2,IF('Tablero Indicadores 3 Trimestre'!$G$3="Primer Trimestre",OR('BASE DE DATOS'!$O691="Trimestral",'BASE DE DATOS'!$O691="Mensual"),IF('Tablero Indicadores 3 Trimestre'!$G$3="Segundo Trimestre",OR('BASE DE DATOS'!$O691="Trimestral",'BASE DE DATOS'!$O691="Mensual",'BASE DE DATOS'!$O691="Semestral"),IF('Tablero Indicadores 3 Trimestre'!$G$3="Tercer Trimestre",OR('BASE DE DATOS'!$O691="Trimestral",'BASE DE DATOS'!$O691="Mensual"),OR('BASE DE DATOS'!$O691="Trimestral",'BASE DE DATOS'!$O691="Mensual",'BASE DE DATOS'!$O691="Semestral",'BASE DE DATOS'!$O691="Anual")))))</f>
        <v>0</v>
      </c>
      <c r="C691" s="13" t="str">
        <f>IF(B691,COUNTIF($B$2:B691,TRUE()),"")</f>
        <v/>
      </c>
    </row>
    <row r="692" spans="1:3" x14ac:dyDescent="0.25">
      <c r="A692" s="13"/>
      <c r="B692" s="13" t="b">
        <f>AND('BASE DE DATOS'!$A692='Tablero Indicadores 3 Trimestre'!$G$2,IF('Tablero Indicadores 3 Trimestre'!$G$3="Primer Trimestre",OR('BASE DE DATOS'!$O692="Trimestral",'BASE DE DATOS'!$O692="Mensual"),IF('Tablero Indicadores 3 Trimestre'!$G$3="Segundo Trimestre",OR('BASE DE DATOS'!$O692="Trimestral",'BASE DE DATOS'!$O692="Mensual",'BASE DE DATOS'!$O692="Semestral"),IF('Tablero Indicadores 3 Trimestre'!$G$3="Tercer Trimestre",OR('BASE DE DATOS'!$O692="Trimestral",'BASE DE DATOS'!$O692="Mensual"),OR('BASE DE DATOS'!$O692="Trimestral",'BASE DE DATOS'!$O692="Mensual",'BASE DE DATOS'!$O692="Semestral",'BASE DE DATOS'!$O692="Anual")))))</f>
        <v>0</v>
      </c>
      <c r="C692" s="13" t="str">
        <f>IF(B692,COUNTIF($B$2:B692,TRUE()),"")</f>
        <v/>
      </c>
    </row>
    <row r="693" spans="1:3" x14ac:dyDescent="0.25">
      <c r="A693" s="13"/>
      <c r="B693" s="13" t="b">
        <f>AND('BASE DE DATOS'!$A693='Tablero Indicadores 3 Trimestre'!$G$2,IF('Tablero Indicadores 3 Trimestre'!$G$3="Primer Trimestre",OR('BASE DE DATOS'!$O693="Trimestral",'BASE DE DATOS'!$O693="Mensual"),IF('Tablero Indicadores 3 Trimestre'!$G$3="Segundo Trimestre",OR('BASE DE DATOS'!$O693="Trimestral",'BASE DE DATOS'!$O693="Mensual",'BASE DE DATOS'!$O693="Semestral"),IF('Tablero Indicadores 3 Trimestre'!$G$3="Tercer Trimestre",OR('BASE DE DATOS'!$O693="Trimestral",'BASE DE DATOS'!$O693="Mensual"),OR('BASE DE DATOS'!$O693="Trimestral",'BASE DE DATOS'!$O693="Mensual",'BASE DE DATOS'!$O693="Semestral",'BASE DE DATOS'!$O693="Anual")))))</f>
        <v>0</v>
      </c>
      <c r="C693" s="13" t="str">
        <f>IF(B693,COUNTIF($B$2:B693,TRUE()),"")</f>
        <v/>
      </c>
    </row>
    <row r="694" spans="1:3" x14ac:dyDescent="0.25">
      <c r="A694" s="13"/>
      <c r="B694" s="13" t="b">
        <f>AND('BASE DE DATOS'!$A694='Tablero Indicadores 3 Trimestre'!$G$2,IF('Tablero Indicadores 3 Trimestre'!$G$3="Primer Trimestre",OR('BASE DE DATOS'!$O694="Trimestral",'BASE DE DATOS'!$O694="Mensual"),IF('Tablero Indicadores 3 Trimestre'!$G$3="Segundo Trimestre",OR('BASE DE DATOS'!$O694="Trimestral",'BASE DE DATOS'!$O694="Mensual",'BASE DE DATOS'!$O694="Semestral"),IF('Tablero Indicadores 3 Trimestre'!$G$3="Tercer Trimestre",OR('BASE DE DATOS'!$O694="Trimestral",'BASE DE DATOS'!$O694="Mensual"),OR('BASE DE DATOS'!$O694="Trimestral",'BASE DE DATOS'!$O694="Mensual",'BASE DE DATOS'!$O694="Semestral",'BASE DE DATOS'!$O694="Anual")))))</f>
        <v>0</v>
      </c>
      <c r="C694" s="13" t="str">
        <f>IF(B694,COUNTIF($B$2:B694,TRUE()),"")</f>
        <v/>
      </c>
    </row>
    <row r="695" spans="1:3" x14ac:dyDescent="0.25">
      <c r="A695" s="13"/>
      <c r="B695" s="13" t="b">
        <f>AND('BASE DE DATOS'!$A695='Tablero Indicadores 3 Trimestre'!$G$2,IF('Tablero Indicadores 3 Trimestre'!$G$3="Primer Trimestre",OR('BASE DE DATOS'!$O695="Trimestral",'BASE DE DATOS'!$O695="Mensual"),IF('Tablero Indicadores 3 Trimestre'!$G$3="Segundo Trimestre",OR('BASE DE DATOS'!$O695="Trimestral",'BASE DE DATOS'!$O695="Mensual",'BASE DE DATOS'!$O695="Semestral"),IF('Tablero Indicadores 3 Trimestre'!$G$3="Tercer Trimestre",OR('BASE DE DATOS'!$O695="Trimestral",'BASE DE DATOS'!$O695="Mensual"),OR('BASE DE DATOS'!$O695="Trimestral",'BASE DE DATOS'!$O695="Mensual",'BASE DE DATOS'!$O695="Semestral",'BASE DE DATOS'!$O695="Anual")))))</f>
        <v>0</v>
      </c>
      <c r="C695" s="13" t="str">
        <f>IF(B695,COUNTIF($B$2:B695,TRUE()),"")</f>
        <v/>
      </c>
    </row>
    <row r="696" spans="1:3" x14ac:dyDescent="0.25">
      <c r="A696" s="13"/>
      <c r="B696" s="13" t="b">
        <f>AND('BASE DE DATOS'!$A696='Tablero Indicadores 3 Trimestre'!$G$2,IF('Tablero Indicadores 3 Trimestre'!$G$3="Primer Trimestre",OR('BASE DE DATOS'!$O696="Trimestral",'BASE DE DATOS'!$O696="Mensual"),IF('Tablero Indicadores 3 Trimestre'!$G$3="Segundo Trimestre",OR('BASE DE DATOS'!$O696="Trimestral",'BASE DE DATOS'!$O696="Mensual",'BASE DE DATOS'!$O696="Semestral"),IF('Tablero Indicadores 3 Trimestre'!$G$3="Tercer Trimestre",OR('BASE DE DATOS'!$O696="Trimestral",'BASE DE DATOS'!$O696="Mensual"),OR('BASE DE DATOS'!$O696="Trimestral",'BASE DE DATOS'!$O696="Mensual",'BASE DE DATOS'!$O696="Semestral",'BASE DE DATOS'!$O696="Anual")))))</f>
        <v>0</v>
      </c>
      <c r="C696" s="13" t="str">
        <f>IF(B696,COUNTIF($B$2:B696,TRUE()),"")</f>
        <v/>
      </c>
    </row>
    <row r="697" spans="1:3" x14ac:dyDescent="0.25">
      <c r="A697" s="13"/>
      <c r="B697" s="13" t="b">
        <f>AND('BASE DE DATOS'!$A697='Tablero Indicadores 3 Trimestre'!$G$2,IF('Tablero Indicadores 3 Trimestre'!$G$3="Primer Trimestre",OR('BASE DE DATOS'!$O697="Trimestral",'BASE DE DATOS'!$O697="Mensual"),IF('Tablero Indicadores 3 Trimestre'!$G$3="Segundo Trimestre",OR('BASE DE DATOS'!$O697="Trimestral",'BASE DE DATOS'!$O697="Mensual",'BASE DE DATOS'!$O697="Semestral"),IF('Tablero Indicadores 3 Trimestre'!$G$3="Tercer Trimestre",OR('BASE DE DATOS'!$O697="Trimestral",'BASE DE DATOS'!$O697="Mensual"),OR('BASE DE DATOS'!$O697="Trimestral",'BASE DE DATOS'!$O697="Mensual",'BASE DE DATOS'!$O697="Semestral",'BASE DE DATOS'!$O697="Anual")))))</f>
        <v>0</v>
      </c>
      <c r="C697" s="13" t="str">
        <f>IF(B697,COUNTIF($B$2:B697,TRUE()),"")</f>
        <v/>
      </c>
    </row>
    <row r="698" spans="1:3" x14ac:dyDescent="0.25">
      <c r="A698" s="13"/>
      <c r="B698" s="13" t="b">
        <f>AND('BASE DE DATOS'!$A698='Tablero Indicadores 3 Trimestre'!$G$2,IF('Tablero Indicadores 3 Trimestre'!$G$3="Primer Trimestre",OR('BASE DE DATOS'!$O698="Trimestral",'BASE DE DATOS'!$O698="Mensual"),IF('Tablero Indicadores 3 Trimestre'!$G$3="Segundo Trimestre",OR('BASE DE DATOS'!$O698="Trimestral",'BASE DE DATOS'!$O698="Mensual",'BASE DE DATOS'!$O698="Semestral"),IF('Tablero Indicadores 3 Trimestre'!$G$3="Tercer Trimestre",OR('BASE DE DATOS'!$O698="Trimestral",'BASE DE DATOS'!$O698="Mensual"),OR('BASE DE DATOS'!$O698="Trimestral",'BASE DE DATOS'!$O698="Mensual",'BASE DE DATOS'!$O698="Semestral",'BASE DE DATOS'!$O698="Anual")))))</f>
        <v>0</v>
      </c>
      <c r="C698" s="13" t="str">
        <f>IF(B698,COUNTIF($B$2:B698,TRUE()),"")</f>
        <v/>
      </c>
    </row>
    <row r="699" spans="1:3" x14ac:dyDescent="0.25">
      <c r="A699" s="13"/>
      <c r="B699" s="13" t="b">
        <f>AND('BASE DE DATOS'!$A699='Tablero Indicadores 3 Trimestre'!$G$2,IF('Tablero Indicadores 3 Trimestre'!$G$3="Primer Trimestre",OR('BASE DE DATOS'!$O699="Trimestral",'BASE DE DATOS'!$O699="Mensual"),IF('Tablero Indicadores 3 Trimestre'!$G$3="Segundo Trimestre",OR('BASE DE DATOS'!$O699="Trimestral",'BASE DE DATOS'!$O699="Mensual",'BASE DE DATOS'!$O699="Semestral"),IF('Tablero Indicadores 3 Trimestre'!$G$3="Tercer Trimestre",OR('BASE DE DATOS'!$O699="Trimestral",'BASE DE DATOS'!$O699="Mensual"),OR('BASE DE DATOS'!$O699="Trimestral",'BASE DE DATOS'!$O699="Mensual",'BASE DE DATOS'!$O699="Semestral",'BASE DE DATOS'!$O699="Anual")))))</f>
        <v>0</v>
      </c>
      <c r="C699" s="13" t="str">
        <f>IF(B699,COUNTIF($B$2:B699,TRUE()),"")</f>
        <v/>
      </c>
    </row>
    <row r="700" spans="1:3" x14ac:dyDescent="0.25">
      <c r="A700" s="13"/>
      <c r="B700" s="13" t="b">
        <f>AND('BASE DE DATOS'!$A700='Tablero Indicadores 3 Trimestre'!$G$2,IF('Tablero Indicadores 3 Trimestre'!$G$3="Primer Trimestre",OR('BASE DE DATOS'!$O700="Trimestral",'BASE DE DATOS'!$O700="Mensual"),IF('Tablero Indicadores 3 Trimestre'!$G$3="Segundo Trimestre",OR('BASE DE DATOS'!$O700="Trimestral",'BASE DE DATOS'!$O700="Mensual",'BASE DE DATOS'!$O700="Semestral"),IF('Tablero Indicadores 3 Trimestre'!$G$3="Tercer Trimestre",OR('BASE DE DATOS'!$O700="Trimestral",'BASE DE DATOS'!$O700="Mensual"),OR('BASE DE DATOS'!$O700="Trimestral",'BASE DE DATOS'!$O700="Mensual",'BASE DE DATOS'!$O700="Semestral",'BASE DE DATOS'!$O700="Anual")))))</f>
        <v>0</v>
      </c>
      <c r="C700" s="13" t="str">
        <f>IF(B700,COUNTIF($B$2:B700,TRUE()),"")</f>
        <v/>
      </c>
    </row>
    <row r="701" spans="1:3" x14ac:dyDescent="0.25">
      <c r="A701" s="13"/>
      <c r="B701" s="13" t="b">
        <f>AND('BASE DE DATOS'!$A701='Tablero Indicadores 3 Trimestre'!$G$2,IF('Tablero Indicadores 3 Trimestre'!$G$3="Primer Trimestre",OR('BASE DE DATOS'!$O701="Trimestral",'BASE DE DATOS'!$O701="Mensual"),IF('Tablero Indicadores 3 Trimestre'!$G$3="Segundo Trimestre",OR('BASE DE DATOS'!$O701="Trimestral",'BASE DE DATOS'!$O701="Mensual",'BASE DE DATOS'!$O701="Semestral"),IF('Tablero Indicadores 3 Trimestre'!$G$3="Tercer Trimestre",OR('BASE DE DATOS'!$O701="Trimestral",'BASE DE DATOS'!$O701="Mensual"),OR('BASE DE DATOS'!$O701="Trimestral",'BASE DE DATOS'!$O701="Mensual",'BASE DE DATOS'!$O701="Semestral",'BASE DE DATOS'!$O701="Anual")))))</f>
        <v>0</v>
      </c>
      <c r="C701" s="13" t="str">
        <f>IF(B701,COUNTIF($B$2:B701,TRUE()),"")</f>
        <v/>
      </c>
    </row>
    <row r="702" spans="1:3" x14ac:dyDescent="0.25">
      <c r="A702" s="13"/>
      <c r="B702" s="13" t="b">
        <f>AND('BASE DE DATOS'!$A702='Tablero Indicadores 3 Trimestre'!$G$2,IF('Tablero Indicadores 3 Trimestre'!$G$3="Primer Trimestre",OR('BASE DE DATOS'!$O702="Trimestral",'BASE DE DATOS'!$O702="Mensual"),IF('Tablero Indicadores 3 Trimestre'!$G$3="Segundo Trimestre",OR('BASE DE DATOS'!$O702="Trimestral",'BASE DE DATOS'!$O702="Mensual",'BASE DE DATOS'!$O702="Semestral"),IF('Tablero Indicadores 3 Trimestre'!$G$3="Tercer Trimestre",OR('BASE DE DATOS'!$O702="Trimestral",'BASE DE DATOS'!$O702="Mensual"),OR('BASE DE DATOS'!$O702="Trimestral",'BASE DE DATOS'!$O702="Mensual",'BASE DE DATOS'!$O702="Semestral",'BASE DE DATOS'!$O702="Anual")))))</f>
        <v>0</v>
      </c>
      <c r="C702" s="13" t="str">
        <f>IF(B702,COUNTIF($B$2:B702,TRUE()),"")</f>
        <v/>
      </c>
    </row>
    <row r="703" spans="1:3" x14ac:dyDescent="0.25">
      <c r="A703" s="13"/>
      <c r="B703" s="13" t="b">
        <f>AND('BASE DE DATOS'!$A703='Tablero Indicadores 3 Trimestre'!$G$2,IF('Tablero Indicadores 3 Trimestre'!$G$3="Primer Trimestre",OR('BASE DE DATOS'!$O703="Trimestral",'BASE DE DATOS'!$O703="Mensual"),IF('Tablero Indicadores 3 Trimestre'!$G$3="Segundo Trimestre",OR('BASE DE DATOS'!$O703="Trimestral",'BASE DE DATOS'!$O703="Mensual",'BASE DE DATOS'!$O703="Semestral"),IF('Tablero Indicadores 3 Trimestre'!$G$3="Tercer Trimestre",OR('BASE DE DATOS'!$O703="Trimestral",'BASE DE DATOS'!$O703="Mensual"),OR('BASE DE DATOS'!$O703="Trimestral",'BASE DE DATOS'!$O703="Mensual",'BASE DE DATOS'!$O703="Semestral",'BASE DE DATOS'!$O703="Anual")))))</f>
        <v>0</v>
      </c>
      <c r="C703" s="13" t="str">
        <f>IF(B703,COUNTIF($B$2:B703,TRUE()),"")</f>
        <v/>
      </c>
    </row>
    <row r="704" spans="1:3" x14ac:dyDescent="0.25">
      <c r="A704" s="13"/>
      <c r="B704" s="13" t="b">
        <f>AND('BASE DE DATOS'!$A704='Tablero Indicadores 3 Trimestre'!$G$2,IF('Tablero Indicadores 3 Trimestre'!$G$3="Primer Trimestre",OR('BASE DE DATOS'!$O704="Trimestral",'BASE DE DATOS'!$O704="Mensual"),IF('Tablero Indicadores 3 Trimestre'!$G$3="Segundo Trimestre",OR('BASE DE DATOS'!$O704="Trimestral",'BASE DE DATOS'!$O704="Mensual",'BASE DE DATOS'!$O704="Semestral"),IF('Tablero Indicadores 3 Trimestre'!$G$3="Tercer Trimestre",OR('BASE DE DATOS'!$O704="Trimestral",'BASE DE DATOS'!$O704="Mensual"),OR('BASE DE DATOS'!$O704="Trimestral",'BASE DE DATOS'!$O704="Mensual",'BASE DE DATOS'!$O704="Semestral",'BASE DE DATOS'!$O704="Anual")))))</f>
        <v>0</v>
      </c>
      <c r="C704" s="13" t="str">
        <f>IF(B704,COUNTIF($B$2:B704,TRUE()),"")</f>
        <v/>
      </c>
    </row>
    <row r="705" spans="1:3" x14ac:dyDescent="0.25">
      <c r="A705" s="13"/>
      <c r="B705" s="13" t="b">
        <f>AND('BASE DE DATOS'!$A705='Tablero Indicadores 3 Trimestre'!$G$2,IF('Tablero Indicadores 3 Trimestre'!$G$3="Primer Trimestre",OR('BASE DE DATOS'!$O705="Trimestral",'BASE DE DATOS'!$O705="Mensual"),IF('Tablero Indicadores 3 Trimestre'!$G$3="Segundo Trimestre",OR('BASE DE DATOS'!$O705="Trimestral",'BASE DE DATOS'!$O705="Mensual",'BASE DE DATOS'!$O705="Semestral"),IF('Tablero Indicadores 3 Trimestre'!$G$3="Tercer Trimestre",OR('BASE DE DATOS'!$O705="Trimestral",'BASE DE DATOS'!$O705="Mensual"),OR('BASE DE DATOS'!$O705="Trimestral",'BASE DE DATOS'!$O705="Mensual",'BASE DE DATOS'!$O705="Semestral",'BASE DE DATOS'!$O705="Anual")))))</f>
        <v>0</v>
      </c>
      <c r="C705" s="13" t="str">
        <f>IF(B705,COUNTIF($B$2:B705,TRUE()),"")</f>
        <v/>
      </c>
    </row>
    <row r="706" spans="1:3" x14ac:dyDescent="0.25">
      <c r="A706" s="13"/>
      <c r="B706" s="13" t="b">
        <f>AND('BASE DE DATOS'!$A706='Tablero Indicadores 3 Trimestre'!$G$2,IF('Tablero Indicadores 3 Trimestre'!$G$3="Primer Trimestre",OR('BASE DE DATOS'!$O706="Trimestral",'BASE DE DATOS'!$O706="Mensual"),IF('Tablero Indicadores 3 Trimestre'!$G$3="Segundo Trimestre",OR('BASE DE DATOS'!$O706="Trimestral",'BASE DE DATOS'!$O706="Mensual",'BASE DE DATOS'!$O706="Semestral"),IF('Tablero Indicadores 3 Trimestre'!$G$3="Tercer Trimestre",OR('BASE DE DATOS'!$O706="Trimestral",'BASE DE DATOS'!$O706="Mensual"),OR('BASE DE DATOS'!$O706="Trimestral",'BASE DE DATOS'!$O706="Mensual",'BASE DE DATOS'!$O706="Semestral",'BASE DE DATOS'!$O706="Anual")))))</f>
        <v>0</v>
      </c>
      <c r="C706" s="13" t="str">
        <f>IF(B706,COUNTIF($B$2:B706,TRUE()),"")</f>
        <v/>
      </c>
    </row>
    <row r="707" spans="1:3" x14ac:dyDescent="0.25">
      <c r="A707" s="13"/>
      <c r="B707" s="13" t="b">
        <f>AND('BASE DE DATOS'!$A707='Tablero Indicadores 3 Trimestre'!$G$2,IF('Tablero Indicadores 3 Trimestre'!$G$3="Primer Trimestre",OR('BASE DE DATOS'!$O707="Trimestral",'BASE DE DATOS'!$O707="Mensual"),IF('Tablero Indicadores 3 Trimestre'!$G$3="Segundo Trimestre",OR('BASE DE DATOS'!$O707="Trimestral",'BASE DE DATOS'!$O707="Mensual",'BASE DE DATOS'!$O707="Semestral"),IF('Tablero Indicadores 3 Trimestre'!$G$3="Tercer Trimestre",OR('BASE DE DATOS'!$O707="Trimestral",'BASE DE DATOS'!$O707="Mensual"),OR('BASE DE DATOS'!$O707="Trimestral",'BASE DE DATOS'!$O707="Mensual",'BASE DE DATOS'!$O707="Semestral",'BASE DE DATOS'!$O707="Anual")))))</f>
        <v>0</v>
      </c>
      <c r="C707" s="13" t="str">
        <f>IF(B707,COUNTIF($B$2:B707,TRUE()),"")</f>
        <v/>
      </c>
    </row>
    <row r="708" spans="1:3" x14ac:dyDescent="0.25">
      <c r="A708" s="13"/>
      <c r="B708" s="13" t="b">
        <f>AND('BASE DE DATOS'!$A708='Tablero Indicadores 3 Trimestre'!$G$2,IF('Tablero Indicadores 3 Trimestre'!$G$3="Primer Trimestre",OR('BASE DE DATOS'!$O708="Trimestral",'BASE DE DATOS'!$O708="Mensual"),IF('Tablero Indicadores 3 Trimestre'!$G$3="Segundo Trimestre",OR('BASE DE DATOS'!$O708="Trimestral",'BASE DE DATOS'!$O708="Mensual",'BASE DE DATOS'!$O708="Semestral"),IF('Tablero Indicadores 3 Trimestre'!$G$3="Tercer Trimestre",OR('BASE DE DATOS'!$O708="Trimestral",'BASE DE DATOS'!$O708="Mensual"),OR('BASE DE DATOS'!$O708="Trimestral",'BASE DE DATOS'!$O708="Mensual",'BASE DE DATOS'!$O708="Semestral",'BASE DE DATOS'!$O708="Anual")))))</f>
        <v>0</v>
      </c>
      <c r="C708" s="13" t="str">
        <f>IF(B708,COUNTIF($B$2:B708,TRUE()),"")</f>
        <v/>
      </c>
    </row>
    <row r="709" spans="1:3" x14ac:dyDescent="0.25">
      <c r="A709" s="13"/>
      <c r="B709" s="13" t="b">
        <f>AND('BASE DE DATOS'!$A709='Tablero Indicadores 3 Trimestre'!$G$2,IF('Tablero Indicadores 3 Trimestre'!$G$3="Primer Trimestre",OR('BASE DE DATOS'!$O709="Trimestral",'BASE DE DATOS'!$O709="Mensual"),IF('Tablero Indicadores 3 Trimestre'!$G$3="Segundo Trimestre",OR('BASE DE DATOS'!$O709="Trimestral",'BASE DE DATOS'!$O709="Mensual",'BASE DE DATOS'!$O709="Semestral"),IF('Tablero Indicadores 3 Trimestre'!$G$3="Tercer Trimestre",OR('BASE DE DATOS'!$O709="Trimestral",'BASE DE DATOS'!$O709="Mensual"),OR('BASE DE DATOS'!$O709="Trimestral",'BASE DE DATOS'!$O709="Mensual",'BASE DE DATOS'!$O709="Semestral",'BASE DE DATOS'!$O709="Anual")))))</f>
        <v>0</v>
      </c>
      <c r="C709" s="13" t="str">
        <f>IF(B709,COUNTIF($B$2:B709,TRUE()),"")</f>
        <v/>
      </c>
    </row>
    <row r="710" spans="1:3" x14ac:dyDescent="0.25">
      <c r="A710" s="13"/>
      <c r="B710" s="13" t="b">
        <f>AND('BASE DE DATOS'!$A710='Tablero Indicadores 3 Trimestre'!$G$2,IF('Tablero Indicadores 3 Trimestre'!$G$3="Primer Trimestre",OR('BASE DE DATOS'!$O710="Trimestral",'BASE DE DATOS'!$O710="Mensual"),IF('Tablero Indicadores 3 Trimestre'!$G$3="Segundo Trimestre",OR('BASE DE DATOS'!$O710="Trimestral",'BASE DE DATOS'!$O710="Mensual",'BASE DE DATOS'!$O710="Semestral"),IF('Tablero Indicadores 3 Trimestre'!$G$3="Tercer Trimestre",OR('BASE DE DATOS'!$O710="Trimestral",'BASE DE DATOS'!$O710="Mensual"),OR('BASE DE DATOS'!$O710="Trimestral",'BASE DE DATOS'!$O710="Mensual",'BASE DE DATOS'!$O710="Semestral",'BASE DE DATOS'!$O710="Anual")))))</f>
        <v>0</v>
      </c>
      <c r="C710" s="13" t="str">
        <f>IF(B710,COUNTIF($B$2:B710,TRUE()),"")</f>
        <v/>
      </c>
    </row>
    <row r="711" spans="1:3" x14ac:dyDescent="0.25">
      <c r="A711" s="13"/>
      <c r="B711" s="13" t="b">
        <f>AND('BASE DE DATOS'!$A711='Tablero Indicadores 3 Trimestre'!$G$2,IF('Tablero Indicadores 3 Trimestre'!$G$3="Primer Trimestre",OR('BASE DE DATOS'!$O711="Trimestral",'BASE DE DATOS'!$O711="Mensual"),IF('Tablero Indicadores 3 Trimestre'!$G$3="Segundo Trimestre",OR('BASE DE DATOS'!$O711="Trimestral",'BASE DE DATOS'!$O711="Mensual",'BASE DE DATOS'!$O711="Semestral"),IF('Tablero Indicadores 3 Trimestre'!$G$3="Tercer Trimestre",OR('BASE DE DATOS'!$O711="Trimestral",'BASE DE DATOS'!$O711="Mensual"),OR('BASE DE DATOS'!$O711="Trimestral",'BASE DE DATOS'!$O711="Mensual",'BASE DE DATOS'!$O711="Semestral",'BASE DE DATOS'!$O711="Anual")))))</f>
        <v>0</v>
      </c>
      <c r="C711" s="13" t="str">
        <f>IF(B711,COUNTIF($B$2:B711,TRUE()),"")</f>
        <v/>
      </c>
    </row>
    <row r="712" spans="1:3" x14ac:dyDescent="0.25">
      <c r="A712" s="13"/>
      <c r="B712" s="13" t="b">
        <f>AND('BASE DE DATOS'!$A712='Tablero Indicadores 3 Trimestre'!$G$2,IF('Tablero Indicadores 3 Trimestre'!$G$3="Primer Trimestre",OR('BASE DE DATOS'!$O712="Trimestral",'BASE DE DATOS'!$O712="Mensual"),IF('Tablero Indicadores 3 Trimestre'!$G$3="Segundo Trimestre",OR('BASE DE DATOS'!$O712="Trimestral",'BASE DE DATOS'!$O712="Mensual",'BASE DE DATOS'!$O712="Semestral"),IF('Tablero Indicadores 3 Trimestre'!$G$3="Tercer Trimestre",OR('BASE DE DATOS'!$O712="Trimestral",'BASE DE DATOS'!$O712="Mensual"),OR('BASE DE DATOS'!$O712="Trimestral",'BASE DE DATOS'!$O712="Mensual",'BASE DE DATOS'!$O712="Semestral",'BASE DE DATOS'!$O712="Anual")))))</f>
        <v>0</v>
      </c>
      <c r="C712" s="13" t="str">
        <f>IF(B712,COUNTIF($B$2:B712,TRUE()),"")</f>
        <v/>
      </c>
    </row>
    <row r="713" spans="1:3" x14ac:dyDescent="0.25">
      <c r="A713" s="13"/>
      <c r="B713" s="13" t="b">
        <f>AND('BASE DE DATOS'!$A713='Tablero Indicadores 3 Trimestre'!$G$2,IF('Tablero Indicadores 3 Trimestre'!$G$3="Primer Trimestre",OR('BASE DE DATOS'!$O713="Trimestral",'BASE DE DATOS'!$O713="Mensual"),IF('Tablero Indicadores 3 Trimestre'!$G$3="Segundo Trimestre",OR('BASE DE DATOS'!$O713="Trimestral",'BASE DE DATOS'!$O713="Mensual",'BASE DE DATOS'!$O713="Semestral"),IF('Tablero Indicadores 3 Trimestre'!$G$3="Tercer Trimestre",OR('BASE DE DATOS'!$O713="Trimestral",'BASE DE DATOS'!$O713="Mensual"),OR('BASE DE DATOS'!$O713="Trimestral",'BASE DE DATOS'!$O713="Mensual",'BASE DE DATOS'!$O713="Semestral",'BASE DE DATOS'!$O713="Anual")))))</f>
        <v>0</v>
      </c>
      <c r="C713" s="13" t="str">
        <f>IF(B713,COUNTIF($B$2:B713,TRUE()),"")</f>
        <v/>
      </c>
    </row>
    <row r="714" spans="1:3" x14ac:dyDescent="0.25">
      <c r="A714" s="13"/>
      <c r="B714" s="13" t="b">
        <f>AND('BASE DE DATOS'!$A714='Tablero Indicadores 3 Trimestre'!$G$2,IF('Tablero Indicadores 3 Trimestre'!$G$3="Primer Trimestre",OR('BASE DE DATOS'!$O714="Trimestral",'BASE DE DATOS'!$O714="Mensual"),IF('Tablero Indicadores 3 Trimestre'!$G$3="Segundo Trimestre",OR('BASE DE DATOS'!$O714="Trimestral",'BASE DE DATOS'!$O714="Mensual",'BASE DE DATOS'!$O714="Semestral"),IF('Tablero Indicadores 3 Trimestre'!$G$3="Tercer Trimestre",OR('BASE DE DATOS'!$O714="Trimestral",'BASE DE DATOS'!$O714="Mensual"),OR('BASE DE DATOS'!$O714="Trimestral",'BASE DE DATOS'!$O714="Mensual",'BASE DE DATOS'!$O714="Semestral",'BASE DE DATOS'!$O714="Anual")))))</f>
        <v>0</v>
      </c>
      <c r="C714" s="13" t="str">
        <f>IF(B714,COUNTIF($B$2:B714,TRUE()),"")</f>
        <v/>
      </c>
    </row>
    <row r="715" spans="1:3" x14ac:dyDescent="0.25">
      <c r="A715" s="13"/>
      <c r="B715" s="13" t="b">
        <f>AND('BASE DE DATOS'!$A715='Tablero Indicadores 3 Trimestre'!$G$2,IF('Tablero Indicadores 3 Trimestre'!$G$3="Primer Trimestre",OR('BASE DE DATOS'!$O715="Trimestral",'BASE DE DATOS'!$O715="Mensual"),IF('Tablero Indicadores 3 Trimestre'!$G$3="Segundo Trimestre",OR('BASE DE DATOS'!$O715="Trimestral",'BASE DE DATOS'!$O715="Mensual",'BASE DE DATOS'!$O715="Semestral"),IF('Tablero Indicadores 3 Trimestre'!$G$3="Tercer Trimestre",OR('BASE DE DATOS'!$O715="Trimestral",'BASE DE DATOS'!$O715="Mensual"),OR('BASE DE DATOS'!$O715="Trimestral",'BASE DE DATOS'!$O715="Mensual",'BASE DE DATOS'!$O715="Semestral",'BASE DE DATOS'!$O715="Anual")))))</f>
        <v>0</v>
      </c>
      <c r="C715" s="13" t="str">
        <f>IF(B715,COUNTIF($B$2:B715,TRUE()),"")</f>
        <v/>
      </c>
    </row>
    <row r="716" spans="1:3" x14ac:dyDescent="0.25">
      <c r="A716" s="13"/>
      <c r="B716" s="13" t="b">
        <f>AND('BASE DE DATOS'!$A716='Tablero Indicadores 3 Trimestre'!$G$2,IF('Tablero Indicadores 3 Trimestre'!$G$3="Primer Trimestre",OR('BASE DE DATOS'!$O716="Trimestral",'BASE DE DATOS'!$O716="Mensual"),IF('Tablero Indicadores 3 Trimestre'!$G$3="Segundo Trimestre",OR('BASE DE DATOS'!$O716="Trimestral",'BASE DE DATOS'!$O716="Mensual",'BASE DE DATOS'!$O716="Semestral"),IF('Tablero Indicadores 3 Trimestre'!$G$3="Tercer Trimestre",OR('BASE DE DATOS'!$O716="Trimestral",'BASE DE DATOS'!$O716="Mensual"),OR('BASE DE DATOS'!$O716="Trimestral",'BASE DE DATOS'!$O716="Mensual",'BASE DE DATOS'!$O716="Semestral",'BASE DE DATOS'!$O716="Anual")))))</f>
        <v>0</v>
      </c>
      <c r="C716" s="13" t="str">
        <f>IF(B716,COUNTIF($B$2:B716,TRUE()),"")</f>
        <v/>
      </c>
    </row>
    <row r="717" spans="1:3" x14ac:dyDescent="0.25">
      <c r="A717" s="13"/>
      <c r="B717" s="13" t="b">
        <f>AND('BASE DE DATOS'!$A717='Tablero Indicadores 3 Trimestre'!$G$2,IF('Tablero Indicadores 3 Trimestre'!$G$3="Primer Trimestre",OR('BASE DE DATOS'!$O717="Trimestral",'BASE DE DATOS'!$O717="Mensual"),IF('Tablero Indicadores 3 Trimestre'!$G$3="Segundo Trimestre",OR('BASE DE DATOS'!$O717="Trimestral",'BASE DE DATOS'!$O717="Mensual",'BASE DE DATOS'!$O717="Semestral"),IF('Tablero Indicadores 3 Trimestre'!$G$3="Tercer Trimestre",OR('BASE DE DATOS'!$O717="Trimestral",'BASE DE DATOS'!$O717="Mensual"),OR('BASE DE DATOS'!$O717="Trimestral",'BASE DE DATOS'!$O717="Mensual",'BASE DE DATOS'!$O717="Semestral",'BASE DE DATOS'!$O717="Anual")))))</f>
        <v>0</v>
      </c>
      <c r="C717" s="13" t="str">
        <f>IF(B717,COUNTIF($B$2:B717,TRUE()),"")</f>
        <v/>
      </c>
    </row>
    <row r="718" spans="1:3" x14ac:dyDescent="0.25">
      <c r="A718" s="13"/>
      <c r="B718" s="13" t="b">
        <f>AND('BASE DE DATOS'!$A718='Tablero Indicadores 3 Trimestre'!$G$2,IF('Tablero Indicadores 3 Trimestre'!$G$3="Primer Trimestre",OR('BASE DE DATOS'!$O718="Trimestral",'BASE DE DATOS'!$O718="Mensual"),IF('Tablero Indicadores 3 Trimestre'!$G$3="Segundo Trimestre",OR('BASE DE DATOS'!$O718="Trimestral",'BASE DE DATOS'!$O718="Mensual",'BASE DE DATOS'!$O718="Semestral"),IF('Tablero Indicadores 3 Trimestre'!$G$3="Tercer Trimestre",OR('BASE DE DATOS'!$O718="Trimestral",'BASE DE DATOS'!$O718="Mensual"),OR('BASE DE DATOS'!$O718="Trimestral",'BASE DE DATOS'!$O718="Mensual",'BASE DE DATOS'!$O718="Semestral",'BASE DE DATOS'!$O718="Anual")))))</f>
        <v>0</v>
      </c>
      <c r="C718" s="13" t="str">
        <f>IF(B718,COUNTIF($B$2:B718,TRUE()),"")</f>
        <v/>
      </c>
    </row>
    <row r="719" spans="1:3" x14ac:dyDescent="0.25">
      <c r="A719" s="13"/>
      <c r="B719" s="13" t="b">
        <f>AND('BASE DE DATOS'!$A719='Tablero Indicadores 3 Trimestre'!$G$2,IF('Tablero Indicadores 3 Trimestre'!$G$3="Primer Trimestre",OR('BASE DE DATOS'!$O719="Trimestral",'BASE DE DATOS'!$O719="Mensual"),IF('Tablero Indicadores 3 Trimestre'!$G$3="Segundo Trimestre",OR('BASE DE DATOS'!$O719="Trimestral",'BASE DE DATOS'!$O719="Mensual",'BASE DE DATOS'!$O719="Semestral"),IF('Tablero Indicadores 3 Trimestre'!$G$3="Tercer Trimestre",OR('BASE DE DATOS'!$O719="Trimestral",'BASE DE DATOS'!$O719="Mensual"),OR('BASE DE DATOS'!$O719="Trimestral",'BASE DE DATOS'!$O719="Mensual",'BASE DE DATOS'!$O719="Semestral",'BASE DE DATOS'!$O719="Anual")))))</f>
        <v>0</v>
      </c>
      <c r="C719" s="13" t="str">
        <f>IF(B719,COUNTIF($B$2:B719,TRUE()),"")</f>
        <v/>
      </c>
    </row>
    <row r="720" spans="1:3" x14ac:dyDescent="0.25">
      <c r="A720" s="13"/>
      <c r="B720" s="13" t="b">
        <f>AND('BASE DE DATOS'!$A720='Tablero Indicadores 3 Trimestre'!$G$2,IF('Tablero Indicadores 3 Trimestre'!$G$3="Primer Trimestre",OR('BASE DE DATOS'!$O720="Trimestral",'BASE DE DATOS'!$O720="Mensual"),IF('Tablero Indicadores 3 Trimestre'!$G$3="Segundo Trimestre",OR('BASE DE DATOS'!$O720="Trimestral",'BASE DE DATOS'!$O720="Mensual",'BASE DE DATOS'!$O720="Semestral"),IF('Tablero Indicadores 3 Trimestre'!$G$3="Tercer Trimestre",OR('BASE DE DATOS'!$O720="Trimestral",'BASE DE DATOS'!$O720="Mensual"),OR('BASE DE DATOS'!$O720="Trimestral",'BASE DE DATOS'!$O720="Mensual",'BASE DE DATOS'!$O720="Semestral",'BASE DE DATOS'!$O720="Anual")))))</f>
        <v>0</v>
      </c>
      <c r="C720" s="13" t="str">
        <f>IF(B720,COUNTIF($B$2:B720,TRUE()),"")</f>
        <v/>
      </c>
    </row>
    <row r="721" spans="1:3" x14ac:dyDescent="0.25">
      <c r="A721" s="13"/>
      <c r="B721" s="13" t="b">
        <f>AND('BASE DE DATOS'!$A721='Tablero Indicadores 3 Trimestre'!$G$2,IF('Tablero Indicadores 3 Trimestre'!$G$3="Primer Trimestre",OR('BASE DE DATOS'!$O721="Trimestral",'BASE DE DATOS'!$O721="Mensual"),IF('Tablero Indicadores 3 Trimestre'!$G$3="Segundo Trimestre",OR('BASE DE DATOS'!$O721="Trimestral",'BASE DE DATOS'!$O721="Mensual",'BASE DE DATOS'!$O721="Semestral"),IF('Tablero Indicadores 3 Trimestre'!$G$3="Tercer Trimestre",OR('BASE DE DATOS'!$O721="Trimestral",'BASE DE DATOS'!$O721="Mensual"),OR('BASE DE DATOS'!$O721="Trimestral",'BASE DE DATOS'!$O721="Mensual",'BASE DE DATOS'!$O721="Semestral",'BASE DE DATOS'!$O721="Anual")))))</f>
        <v>0</v>
      </c>
      <c r="C721" s="13" t="str">
        <f>IF(B721,COUNTIF($B$2:B721,TRUE()),"")</f>
        <v/>
      </c>
    </row>
    <row r="722" spans="1:3" x14ac:dyDescent="0.25">
      <c r="A722" s="13"/>
      <c r="B722" s="13" t="b">
        <f>AND('BASE DE DATOS'!$A722='Tablero Indicadores 3 Trimestre'!$G$2,IF('Tablero Indicadores 3 Trimestre'!$G$3="Primer Trimestre",OR('BASE DE DATOS'!$O722="Trimestral",'BASE DE DATOS'!$O722="Mensual"),IF('Tablero Indicadores 3 Trimestre'!$G$3="Segundo Trimestre",OR('BASE DE DATOS'!$O722="Trimestral",'BASE DE DATOS'!$O722="Mensual",'BASE DE DATOS'!$O722="Semestral"),IF('Tablero Indicadores 3 Trimestre'!$G$3="Tercer Trimestre",OR('BASE DE DATOS'!$O722="Trimestral",'BASE DE DATOS'!$O722="Mensual"),OR('BASE DE DATOS'!$O722="Trimestral",'BASE DE DATOS'!$O722="Mensual",'BASE DE DATOS'!$O722="Semestral",'BASE DE DATOS'!$O722="Anual")))))</f>
        <v>0</v>
      </c>
      <c r="C722" s="13" t="str">
        <f>IF(B722,COUNTIF($B$2:B722,TRUE()),"")</f>
        <v/>
      </c>
    </row>
    <row r="723" spans="1:3" x14ac:dyDescent="0.25">
      <c r="A723" s="13"/>
      <c r="B723" s="13" t="b">
        <f>AND('BASE DE DATOS'!$A723='Tablero Indicadores 3 Trimestre'!$G$2,IF('Tablero Indicadores 3 Trimestre'!$G$3="Primer Trimestre",OR('BASE DE DATOS'!$O723="Trimestral",'BASE DE DATOS'!$O723="Mensual"),IF('Tablero Indicadores 3 Trimestre'!$G$3="Segundo Trimestre",OR('BASE DE DATOS'!$O723="Trimestral",'BASE DE DATOS'!$O723="Mensual",'BASE DE DATOS'!$O723="Semestral"),IF('Tablero Indicadores 3 Trimestre'!$G$3="Tercer Trimestre",OR('BASE DE DATOS'!$O723="Trimestral",'BASE DE DATOS'!$O723="Mensual"),OR('BASE DE DATOS'!$O723="Trimestral",'BASE DE DATOS'!$O723="Mensual",'BASE DE DATOS'!$O723="Semestral",'BASE DE DATOS'!$O723="Anual")))))</f>
        <v>0</v>
      </c>
      <c r="C723" s="13" t="str">
        <f>IF(B723,COUNTIF($B$2:B723,TRUE()),"")</f>
        <v/>
      </c>
    </row>
    <row r="724" spans="1:3" x14ac:dyDescent="0.25">
      <c r="A724" s="13"/>
      <c r="B724" s="13" t="b">
        <f>AND('BASE DE DATOS'!$A724='Tablero Indicadores 3 Trimestre'!$G$2,IF('Tablero Indicadores 3 Trimestre'!$G$3="Primer Trimestre",OR('BASE DE DATOS'!$O724="Trimestral",'BASE DE DATOS'!$O724="Mensual"),IF('Tablero Indicadores 3 Trimestre'!$G$3="Segundo Trimestre",OR('BASE DE DATOS'!$O724="Trimestral",'BASE DE DATOS'!$O724="Mensual",'BASE DE DATOS'!$O724="Semestral"),IF('Tablero Indicadores 3 Trimestre'!$G$3="Tercer Trimestre",OR('BASE DE DATOS'!$O724="Trimestral",'BASE DE DATOS'!$O724="Mensual"),OR('BASE DE DATOS'!$O724="Trimestral",'BASE DE DATOS'!$O724="Mensual",'BASE DE DATOS'!$O724="Semestral",'BASE DE DATOS'!$O724="Anual")))))</f>
        <v>0</v>
      </c>
      <c r="C724" s="13" t="str">
        <f>IF(B724,COUNTIF($B$2:B724,TRUE()),"")</f>
        <v/>
      </c>
    </row>
    <row r="725" spans="1:3" x14ac:dyDescent="0.25">
      <c r="A725" s="13"/>
      <c r="B725" s="13" t="b">
        <f>AND('BASE DE DATOS'!$A725='Tablero Indicadores 3 Trimestre'!$G$2,IF('Tablero Indicadores 3 Trimestre'!$G$3="Primer Trimestre",OR('BASE DE DATOS'!$O725="Trimestral",'BASE DE DATOS'!$O725="Mensual"),IF('Tablero Indicadores 3 Trimestre'!$G$3="Segundo Trimestre",OR('BASE DE DATOS'!$O725="Trimestral",'BASE DE DATOS'!$O725="Mensual",'BASE DE DATOS'!$O725="Semestral"),IF('Tablero Indicadores 3 Trimestre'!$G$3="Tercer Trimestre",OR('BASE DE DATOS'!$O725="Trimestral",'BASE DE DATOS'!$O725="Mensual"),OR('BASE DE DATOS'!$O725="Trimestral",'BASE DE DATOS'!$O725="Mensual",'BASE DE DATOS'!$O725="Semestral",'BASE DE DATOS'!$O725="Anual")))))</f>
        <v>0</v>
      </c>
      <c r="C725" s="13" t="str">
        <f>IF(B725,COUNTIF($B$2:B725,TRUE()),"")</f>
        <v/>
      </c>
    </row>
    <row r="726" spans="1:3" x14ac:dyDescent="0.25">
      <c r="A726" s="13"/>
      <c r="B726" s="13" t="b">
        <f>AND('BASE DE DATOS'!$A726='Tablero Indicadores 3 Trimestre'!$G$2,IF('Tablero Indicadores 3 Trimestre'!$G$3="Primer Trimestre",OR('BASE DE DATOS'!$O726="Trimestral",'BASE DE DATOS'!$O726="Mensual"),IF('Tablero Indicadores 3 Trimestre'!$G$3="Segundo Trimestre",OR('BASE DE DATOS'!$O726="Trimestral",'BASE DE DATOS'!$O726="Mensual",'BASE DE DATOS'!$O726="Semestral"),IF('Tablero Indicadores 3 Trimestre'!$G$3="Tercer Trimestre",OR('BASE DE DATOS'!$O726="Trimestral",'BASE DE DATOS'!$O726="Mensual"),OR('BASE DE DATOS'!$O726="Trimestral",'BASE DE DATOS'!$O726="Mensual",'BASE DE DATOS'!$O726="Semestral",'BASE DE DATOS'!$O726="Anual")))))</f>
        <v>0</v>
      </c>
      <c r="C726" s="13" t="str">
        <f>IF(B726,COUNTIF($B$2:B726,TRUE()),"")</f>
        <v/>
      </c>
    </row>
    <row r="727" spans="1:3" x14ac:dyDescent="0.25">
      <c r="A727" s="13"/>
      <c r="B727" s="13" t="b">
        <f>AND('BASE DE DATOS'!$A727='Tablero Indicadores 3 Trimestre'!$G$2,IF('Tablero Indicadores 3 Trimestre'!$G$3="Primer Trimestre",OR('BASE DE DATOS'!$O727="Trimestral",'BASE DE DATOS'!$O727="Mensual"),IF('Tablero Indicadores 3 Trimestre'!$G$3="Segundo Trimestre",OR('BASE DE DATOS'!$O727="Trimestral",'BASE DE DATOS'!$O727="Mensual",'BASE DE DATOS'!$O727="Semestral"),IF('Tablero Indicadores 3 Trimestre'!$G$3="Tercer Trimestre",OR('BASE DE DATOS'!$O727="Trimestral",'BASE DE DATOS'!$O727="Mensual"),OR('BASE DE DATOS'!$O727="Trimestral",'BASE DE DATOS'!$O727="Mensual",'BASE DE DATOS'!$O727="Semestral",'BASE DE DATOS'!$O727="Anual")))))</f>
        <v>0</v>
      </c>
      <c r="C727" s="13" t="str">
        <f>IF(B727,COUNTIF($B$2:B727,TRUE()),"")</f>
        <v/>
      </c>
    </row>
    <row r="728" spans="1:3" x14ac:dyDescent="0.25">
      <c r="A728" s="13"/>
      <c r="B728" s="13" t="b">
        <f>AND('BASE DE DATOS'!$A728='Tablero Indicadores 3 Trimestre'!$G$2,IF('Tablero Indicadores 3 Trimestre'!$G$3="Primer Trimestre",OR('BASE DE DATOS'!$O728="Trimestral",'BASE DE DATOS'!$O728="Mensual"),IF('Tablero Indicadores 3 Trimestre'!$G$3="Segundo Trimestre",OR('BASE DE DATOS'!$O728="Trimestral",'BASE DE DATOS'!$O728="Mensual",'BASE DE DATOS'!$O728="Semestral"),IF('Tablero Indicadores 3 Trimestre'!$G$3="Tercer Trimestre",OR('BASE DE DATOS'!$O728="Trimestral",'BASE DE DATOS'!$O728="Mensual"),OR('BASE DE DATOS'!$O728="Trimestral",'BASE DE DATOS'!$O728="Mensual",'BASE DE DATOS'!$O728="Semestral",'BASE DE DATOS'!$O728="Anual")))))</f>
        <v>0</v>
      </c>
      <c r="C728" s="13" t="str">
        <f>IF(B728,COUNTIF($B$2:B728,TRUE()),"")</f>
        <v/>
      </c>
    </row>
    <row r="729" spans="1:3" x14ac:dyDescent="0.25">
      <c r="A729" s="13"/>
      <c r="B729" s="13" t="b">
        <f>AND('BASE DE DATOS'!$A729='Tablero Indicadores 3 Trimestre'!$G$2,IF('Tablero Indicadores 3 Trimestre'!$G$3="Primer Trimestre",OR('BASE DE DATOS'!$O729="Trimestral",'BASE DE DATOS'!$O729="Mensual"),IF('Tablero Indicadores 3 Trimestre'!$G$3="Segundo Trimestre",OR('BASE DE DATOS'!$O729="Trimestral",'BASE DE DATOS'!$O729="Mensual",'BASE DE DATOS'!$O729="Semestral"),IF('Tablero Indicadores 3 Trimestre'!$G$3="Tercer Trimestre",OR('BASE DE DATOS'!$O729="Trimestral",'BASE DE DATOS'!$O729="Mensual"),OR('BASE DE DATOS'!$O729="Trimestral",'BASE DE DATOS'!$O729="Mensual",'BASE DE DATOS'!$O729="Semestral",'BASE DE DATOS'!$O729="Anual")))))</f>
        <v>0</v>
      </c>
      <c r="C729" s="13" t="str">
        <f>IF(B729,COUNTIF($B$2:B729,TRUE()),"")</f>
        <v/>
      </c>
    </row>
    <row r="730" spans="1:3" x14ac:dyDescent="0.25">
      <c r="A730" s="13"/>
      <c r="B730" s="13" t="b">
        <f>AND('BASE DE DATOS'!$A730='Tablero Indicadores 3 Trimestre'!$G$2,IF('Tablero Indicadores 3 Trimestre'!$G$3="Primer Trimestre",OR('BASE DE DATOS'!$O730="Trimestral",'BASE DE DATOS'!$O730="Mensual"),IF('Tablero Indicadores 3 Trimestre'!$G$3="Segundo Trimestre",OR('BASE DE DATOS'!$O730="Trimestral",'BASE DE DATOS'!$O730="Mensual",'BASE DE DATOS'!$O730="Semestral"),IF('Tablero Indicadores 3 Trimestre'!$G$3="Tercer Trimestre",OR('BASE DE DATOS'!$O730="Trimestral",'BASE DE DATOS'!$O730="Mensual"),OR('BASE DE DATOS'!$O730="Trimestral",'BASE DE DATOS'!$O730="Mensual",'BASE DE DATOS'!$O730="Semestral",'BASE DE DATOS'!$O730="Anual")))))</f>
        <v>0</v>
      </c>
      <c r="C730" s="13" t="str">
        <f>IF(B730,COUNTIF($B$2:B730,TRUE()),"")</f>
        <v/>
      </c>
    </row>
    <row r="731" spans="1:3" x14ac:dyDescent="0.25">
      <c r="A731" s="13"/>
      <c r="B731" s="13" t="b">
        <f>AND('BASE DE DATOS'!$A731='Tablero Indicadores 3 Trimestre'!$G$2,IF('Tablero Indicadores 3 Trimestre'!$G$3="Primer Trimestre",OR('BASE DE DATOS'!$O731="Trimestral",'BASE DE DATOS'!$O731="Mensual"),IF('Tablero Indicadores 3 Trimestre'!$G$3="Segundo Trimestre",OR('BASE DE DATOS'!$O731="Trimestral",'BASE DE DATOS'!$O731="Mensual",'BASE DE DATOS'!$O731="Semestral"),IF('Tablero Indicadores 3 Trimestre'!$G$3="Tercer Trimestre",OR('BASE DE DATOS'!$O731="Trimestral",'BASE DE DATOS'!$O731="Mensual"),OR('BASE DE DATOS'!$O731="Trimestral",'BASE DE DATOS'!$O731="Mensual",'BASE DE DATOS'!$O731="Semestral",'BASE DE DATOS'!$O731="Anual")))))</f>
        <v>0</v>
      </c>
      <c r="C731" s="13" t="str">
        <f>IF(B731,COUNTIF($B$2:B731,TRUE()),"")</f>
        <v/>
      </c>
    </row>
    <row r="732" spans="1:3" x14ac:dyDescent="0.25">
      <c r="A732" s="13"/>
      <c r="B732" s="13" t="b">
        <f>AND('BASE DE DATOS'!$A732='Tablero Indicadores 3 Trimestre'!$G$2,IF('Tablero Indicadores 3 Trimestre'!$G$3="Primer Trimestre",OR('BASE DE DATOS'!$O732="Trimestral",'BASE DE DATOS'!$O732="Mensual"),IF('Tablero Indicadores 3 Trimestre'!$G$3="Segundo Trimestre",OR('BASE DE DATOS'!$O732="Trimestral",'BASE DE DATOS'!$O732="Mensual",'BASE DE DATOS'!$O732="Semestral"),IF('Tablero Indicadores 3 Trimestre'!$G$3="Tercer Trimestre",OR('BASE DE DATOS'!$O732="Trimestral",'BASE DE DATOS'!$O732="Mensual"),OR('BASE DE DATOS'!$O732="Trimestral",'BASE DE DATOS'!$O732="Mensual",'BASE DE DATOS'!$O732="Semestral",'BASE DE DATOS'!$O732="Anual")))))</f>
        <v>0</v>
      </c>
      <c r="C732" s="13" t="str">
        <f>IF(B732,COUNTIF($B$2:B732,TRUE()),"")</f>
        <v/>
      </c>
    </row>
    <row r="733" spans="1:3" x14ac:dyDescent="0.25">
      <c r="A733" s="13"/>
      <c r="B733" s="13" t="b">
        <f>AND('BASE DE DATOS'!$A733='Tablero Indicadores 3 Trimestre'!$G$2,IF('Tablero Indicadores 3 Trimestre'!$G$3="Primer Trimestre",OR('BASE DE DATOS'!$O733="Trimestral",'BASE DE DATOS'!$O733="Mensual"),IF('Tablero Indicadores 3 Trimestre'!$G$3="Segundo Trimestre",OR('BASE DE DATOS'!$O733="Trimestral",'BASE DE DATOS'!$O733="Mensual",'BASE DE DATOS'!$O733="Semestral"),IF('Tablero Indicadores 3 Trimestre'!$G$3="Tercer Trimestre",OR('BASE DE DATOS'!$O733="Trimestral",'BASE DE DATOS'!$O733="Mensual"),OR('BASE DE DATOS'!$O733="Trimestral",'BASE DE DATOS'!$O733="Mensual",'BASE DE DATOS'!$O733="Semestral",'BASE DE DATOS'!$O733="Anual")))))</f>
        <v>0</v>
      </c>
      <c r="C733" s="13" t="str">
        <f>IF(B733,COUNTIF($B$2:B733,TRUE()),"")</f>
        <v/>
      </c>
    </row>
    <row r="734" spans="1:3" x14ac:dyDescent="0.25">
      <c r="A734" s="13"/>
      <c r="B734" s="13" t="b">
        <f>AND('BASE DE DATOS'!$A734='Tablero Indicadores 3 Trimestre'!$G$2,IF('Tablero Indicadores 3 Trimestre'!$G$3="Primer Trimestre",OR('BASE DE DATOS'!$O734="Trimestral",'BASE DE DATOS'!$O734="Mensual"),IF('Tablero Indicadores 3 Trimestre'!$G$3="Segundo Trimestre",OR('BASE DE DATOS'!$O734="Trimestral",'BASE DE DATOS'!$O734="Mensual",'BASE DE DATOS'!$O734="Semestral"),IF('Tablero Indicadores 3 Trimestre'!$G$3="Tercer Trimestre",OR('BASE DE DATOS'!$O734="Trimestral",'BASE DE DATOS'!$O734="Mensual"),OR('BASE DE DATOS'!$O734="Trimestral",'BASE DE DATOS'!$O734="Mensual",'BASE DE DATOS'!$O734="Semestral",'BASE DE DATOS'!$O734="Anual")))))</f>
        <v>0</v>
      </c>
      <c r="C734" s="13" t="str">
        <f>IF(B734,COUNTIF($B$2:B734,TRUE()),"")</f>
        <v/>
      </c>
    </row>
    <row r="735" spans="1:3" x14ac:dyDescent="0.25">
      <c r="A735" s="13"/>
      <c r="B735" s="13" t="b">
        <f>AND('BASE DE DATOS'!$A735='Tablero Indicadores 3 Trimestre'!$G$2,IF('Tablero Indicadores 3 Trimestre'!$G$3="Primer Trimestre",OR('BASE DE DATOS'!$O735="Trimestral",'BASE DE DATOS'!$O735="Mensual"),IF('Tablero Indicadores 3 Trimestre'!$G$3="Segundo Trimestre",OR('BASE DE DATOS'!$O735="Trimestral",'BASE DE DATOS'!$O735="Mensual",'BASE DE DATOS'!$O735="Semestral"),IF('Tablero Indicadores 3 Trimestre'!$G$3="Tercer Trimestre",OR('BASE DE DATOS'!$O735="Trimestral",'BASE DE DATOS'!$O735="Mensual"),OR('BASE DE DATOS'!$O735="Trimestral",'BASE DE DATOS'!$O735="Mensual",'BASE DE DATOS'!$O735="Semestral",'BASE DE DATOS'!$O735="Anual")))))</f>
        <v>0</v>
      </c>
      <c r="C735" s="13" t="str">
        <f>IF(B735,COUNTIF($B$2:B735,TRUE()),"")</f>
        <v/>
      </c>
    </row>
    <row r="736" spans="1:3" x14ac:dyDescent="0.25">
      <c r="A736" s="13"/>
      <c r="B736" s="13" t="b">
        <f>AND('BASE DE DATOS'!$A736='Tablero Indicadores 3 Trimestre'!$G$2,IF('Tablero Indicadores 3 Trimestre'!$G$3="Primer Trimestre",OR('BASE DE DATOS'!$O736="Trimestral",'BASE DE DATOS'!$O736="Mensual"),IF('Tablero Indicadores 3 Trimestre'!$G$3="Segundo Trimestre",OR('BASE DE DATOS'!$O736="Trimestral",'BASE DE DATOS'!$O736="Mensual",'BASE DE DATOS'!$O736="Semestral"),IF('Tablero Indicadores 3 Trimestre'!$G$3="Tercer Trimestre",OR('BASE DE DATOS'!$O736="Trimestral",'BASE DE DATOS'!$O736="Mensual"),OR('BASE DE DATOS'!$O736="Trimestral",'BASE DE DATOS'!$O736="Mensual",'BASE DE DATOS'!$O736="Semestral",'BASE DE DATOS'!$O736="Anual")))))</f>
        <v>0</v>
      </c>
      <c r="C736" s="13" t="str">
        <f>IF(B736,COUNTIF($B$2:B736,TRUE()),"")</f>
        <v/>
      </c>
    </row>
    <row r="737" spans="1:3" x14ac:dyDescent="0.25">
      <c r="A737" s="13"/>
      <c r="B737" s="13" t="b">
        <f>AND('BASE DE DATOS'!$A737='Tablero Indicadores 3 Trimestre'!$G$2,IF('Tablero Indicadores 3 Trimestre'!$G$3="Primer Trimestre",OR('BASE DE DATOS'!$O737="Trimestral",'BASE DE DATOS'!$O737="Mensual"),IF('Tablero Indicadores 3 Trimestre'!$G$3="Segundo Trimestre",OR('BASE DE DATOS'!$O737="Trimestral",'BASE DE DATOS'!$O737="Mensual",'BASE DE DATOS'!$O737="Semestral"),IF('Tablero Indicadores 3 Trimestre'!$G$3="Tercer Trimestre",OR('BASE DE DATOS'!$O737="Trimestral",'BASE DE DATOS'!$O737="Mensual"),OR('BASE DE DATOS'!$O737="Trimestral",'BASE DE DATOS'!$O737="Mensual",'BASE DE DATOS'!$O737="Semestral",'BASE DE DATOS'!$O737="Anual")))))</f>
        <v>0</v>
      </c>
      <c r="C737" s="13" t="str">
        <f>IF(B737,COUNTIF($B$2:B737,TRUE()),"")</f>
        <v/>
      </c>
    </row>
    <row r="738" spans="1:3" x14ac:dyDescent="0.25">
      <c r="A738" s="13"/>
      <c r="B738" s="13" t="b">
        <f>AND('BASE DE DATOS'!$A738='Tablero Indicadores 3 Trimestre'!$G$2,IF('Tablero Indicadores 3 Trimestre'!$G$3="Primer Trimestre",OR('BASE DE DATOS'!$O738="Trimestral",'BASE DE DATOS'!$O738="Mensual"),IF('Tablero Indicadores 3 Trimestre'!$G$3="Segundo Trimestre",OR('BASE DE DATOS'!$O738="Trimestral",'BASE DE DATOS'!$O738="Mensual",'BASE DE DATOS'!$O738="Semestral"),IF('Tablero Indicadores 3 Trimestre'!$G$3="Tercer Trimestre",OR('BASE DE DATOS'!$O738="Trimestral",'BASE DE DATOS'!$O738="Mensual"),OR('BASE DE DATOS'!$O738="Trimestral",'BASE DE DATOS'!$O738="Mensual",'BASE DE DATOS'!$O738="Semestral",'BASE DE DATOS'!$O738="Anual")))))</f>
        <v>0</v>
      </c>
      <c r="C738" s="13" t="str">
        <f>IF(B738,COUNTIF($B$2:B738,TRUE()),"")</f>
        <v/>
      </c>
    </row>
    <row r="739" spans="1:3" x14ac:dyDescent="0.25">
      <c r="A739" s="13"/>
      <c r="B739" s="13" t="b">
        <f>AND('BASE DE DATOS'!$A739='Tablero Indicadores 3 Trimestre'!$G$2,IF('Tablero Indicadores 3 Trimestre'!$G$3="Primer Trimestre",OR('BASE DE DATOS'!$O739="Trimestral",'BASE DE DATOS'!$O739="Mensual"),IF('Tablero Indicadores 3 Trimestre'!$G$3="Segundo Trimestre",OR('BASE DE DATOS'!$O739="Trimestral",'BASE DE DATOS'!$O739="Mensual",'BASE DE DATOS'!$O739="Semestral"),IF('Tablero Indicadores 3 Trimestre'!$G$3="Tercer Trimestre",OR('BASE DE DATOS'!$O739="Trimestral",'BASE DE DATOS'!$O739="Mensual"),OR('BASE DE DATOS'!$O739="Trimestral",'BASE DE DATOS'!$O739="Mensual",'BASE DE DATOS'!$O739="Semestral",'BASE DE DATOS'!$O739="Anual")))))</f>
        <v>0</v>
      </c>
      <c r="C739" s="13" t="str">
        <f>IF(B739,COUNTIF($B$2:B739,TRUE()),"")</f>
        <v/>
      </c>
    </row>
    <row r="740" spans="1:3" x14ac:dyDescent="0.25">
      <c r="A740" s="13"/>
      <c r="B740" s="13" t="b">
        <f>AND('BASE DE DATOS'!$A740='Tablero Indicadores 3 Trimestre'!$G$2,IF('Tablero Indicadores 3 Trimestre'!$G$3="Primer Trimestre",OR('BASE DE DATOS'!$O740="Trimestral",'BASE DE DATOS'!$O740="Mensual"),IF('Tablero Indicadores 3 Trimestre'!$G$3="Segundo Trimestre",OR('BASE DE DATOS'!$O740="Trimestral",'BASE DE DATOS'!$O740="Mensual",'BASE DE DATOS'!$O740="Semestral"),IF('Tablero Indicadores 3 Trimestre'!$G$3="Tercer Trimestre",OR('BASE DE DATOS'!$O740="Trimestral",'BASE DE DATOS'!$O740="Mensual"),OR('BASE DE DATOS'!$O740="Trimestral",'BASE DE DATOS'!$O740="Mensual",'BASE DE DATOS'!$O740="Semestral",'BASE DE DATOS'!$O740="Anual")))))</f>
        <v>0</v>
      </c>
      <c r="C740" s="13" t="str">
        <f>IF(B740,COUNTIF($B$2:B740,TRUE()),"")</f>
        <v/>
      </c>
    </row>
    <row r="741" spans="1:3" x14ac:dyDescent="0.25">
      <c r="A741" s="13"/>
      <c r="B741" s="13" t="b">
        <f>AND('BASE DE DATOS'!$A741='Tablero Indicadores 3 Trimestre'!$G$2,IF('Tablero Indicadores 3 Trimestre'!$G$3="Primer Trimestre",OR('BASE DE DATOS'!$O741="Trimestral",'BASE DE DATOS'!$O741="Mensual"),IF('Tablero Indicadores 3 Trimestre'!$G$3="Segundo Trimestre",OR('BASE DE DATOS'!$O741="Trimestral",'BASE DE DATOS'!$O741="Mensual",'BASE DE DATOS'!$O741="Semestral"),IF('Tablero Indicadores 3 Trimestre'!$G$3="Tercer Trimestre",OR('BASE DE DATOS'!$O741="Trimestral",'BASE DE DATOS'!$O741="Mensual"),OR('BASE DE DATOS'!$O741="Trimestral",'BASE DE DATOS'!$O741="Mensual",'BASE DE DATOS'!$O741="Semestral",'BASE DE DATOS'!$O741="Anual")))))</f>
        <v>0</v>
      </c>
      <c r="C741" s="13" t="str">
        <f>IF(B741,COUNTIF($B$2:B741,TRUE()),"")</f>
        <v/>
      </c>
    </row>
    <row r="742" spans="1:3" x14ac:dyDescent="0.25">
      <c r="A742" s="13"/>
      <c r="B742" s="13" t="b">
        <f>AND('BASE DE DATOS'!$A742='Tablero Indicadores 3 Trimestre'!$G$2,IF('Tablero Indicadores 3 Trimestre'!$G$3="Primer Trimestre",OR('BASE DE DATOS'!$O742="Trimestral",'BASE DE DATOS'!$O742="Mensual"),IF('Tablero Indicadores 3 Trimestre'!$G$3="Segundo Trimestre",OR('BASE DE DATOS'!$O742="Trimestral",'BASE DE DATOS'!$O742="Mensual",'BASE DE DATOS'!$O742="Semestral"),IF('Tablero Indicadores 3 Trimestre'!$G$3="Tercer Trimestre",OR('BASE DE DATOS'!$O742="Trimestral",'BASE DE DATOS'!$O742="Mensual"),OR('BASE DE DATOS'!$O742="Trimestral",'BASE DE DATOS'!$O742="Mensual",'BASE DE DATOS'!$O742="Semestral",'BASE DE DATOS'!$O742="Anual")))))</f>
        <v>0</v>
      </c>
      <c r="C742" s="13" t="str">
        <f>IF(B742,COUNTIF($B$2:B742,TRUE()),"")</f>
        <v/>
      </c>
    </row>
    <row r="743" spans="1:3" x14ac:dyDescent="0.25">
      <c r="A743" s="13"/>
      <c r="B743" s="13" t="b">
        <f>AND('BASE DE DATOS'!$A743='Tablero Indicadores 3 Trimestre'!$G$2,IF('Tablero Indicadores 3 Trimestre'!$G$3="Primer Trimestre",OR('BASE DE DATOS'!$O743="Trimestral",'BASE DE DATOS'!$O743="Mensual"),IF('Tablero Indicadores 3 Trimestre'!$G$3="Segundo Trimestre",OR('BASE DE DATOS'!$O743="Trimestral",'BASE DE DATOS'!$O743="Mensual",'BASE DE DATOS'!$O743="Semestral"),IF('Tablero Indicadores 3 Trimestre'!$G$3="Tercer Trimestre",OR('BASE DE DATOS'!$O743="Trimestral",'BASE DE DATOS'!$O743="Mensual"),OR('BASE DE DATOS'!$O743="Trimestral",'BASE DE DATOS'!$O743="Mensual",'BASE DE DATOS'!$O743="Semestral",'BASE DE DATOS'!$O743="Anual")))))</f>
        <v>0</v>
      </c>
      <c r="C743" s="13" t="str">
        <f>IF(B743,COUNTIF($B$2:B743,TRUE()),"")</f>
        <v/>
      </c>
    </row>
    <row r="744" spans="1:3" x14ac:dyDescent="0.25">
      <c r="A744" s="13"/>
      <c r="B744" s="13" t="b">
        <f>AND('BASE DE DATOS'!$A744='Tablero Indicadores 3 Trimestre'!$G$2,IF('Tablero Indicadores 3 Trimestre'!$G$3="Primer Trimestre",OR('BASE DE DATOS'!$O744="Trimestral",'BASE DE DATOS'!$O744="Mensual"),IF('Tablero Indicadores 3 Trimestre'!$G$3="Segundo Trimestre",OR('BASE DE DATOS'!$O744="Trimestral",'BASE DE DATOS'!$O744="Mensual",'BASE DE DATOS'!$O744="Semestral"),IF('Tablero Indicadores 3 Trimestre'!$G$3="Tercer Trimestre",OR('BASE DE DATOS'!$O744="Trimestral",'BASE DE DATOS'!$O744="Mensual"),OR('BASE DE DATOS'!$O744="Trimestral",'BASE DE DATOS'!$O744="Mensual",'BASE DE DATOS'!$O744="Semestral",'BASE DE DATOS'!$O744="Anual")))))</f>
        <v>0</v>
      </c>
      <c r="C744" s="13" t="str">
        <f>IF(B744,COUNTIF($B$2:B744,TRUE()),"")</f>
        <v/>
      </c>
    </row>
    <row r="745" spans="1:3" x14ac:dyDescent="0.25">
      <c r="A745" s="13"/>
      <c r="B745" s="13" t="b">
        <f>AND('BASE DE DATOS'!$A745='Tablero Indicadores 3 Trimestre'!$G$2,IF('Tablero Indicadores 3 Trimestre'!$G$3="Primer Trimestre",OR('BASE DE DATOS'!$O745="Trimestral",'BASE DE DATOS'!$O745="Mensual"),IF('Tablero Indicadores 3 Trimestre'!$G$3="Segundo Trimestre",OR('BASE DE DATOS'!$O745="Trimestral",'BASE DE DATOS'!$O745="Mensual",'BASE DE DATOS'!$O745="Semestral"),IF('Tablero Indicadores 3 Trimestre'!$G$3="Tercer Trimestre",OR('BASE DE DATOS'!$O745="Trimestral",'BASE DE DATOS'!$O745="Mensual"),OR('BASE DE DATOS'!$O745="Trimestral",'BASE DE DATOS'!$O745="Mensual",'BASE DE DATOS'!$O745="Semestral",'BASE DE DATOS'!$O745="Anual")))))</f>
        <v>0</v>
      </c>
      <c r="C745" s="13" t="str">
        <f>IF(B745,COUNTIF($B$2:B745,TRUE()),"")</f>
        <v/>
      </c>
    </row>
    <row r="746" spans="1:3" x14ac:dyDescent="0.25">
      <c r="A746" s="13"/>
      <c r="B746" s="13" t="b">
        <f>AND('BASE DE DATOS'!$A746='Tablero Indicadores 3 Trimestre'!$G$2,IF('Tablero Indicadores 3 Trimestre'!$G$3="Primer Trimestre",OR('BASE DE DATOS'!$O746="Trimestral",'BASE DE DATOS'!$O746="Mensual"),IF('Tablero Indicadores 3 Trimestre'!$G$3="Segundo Trimestre",OR('BASE DE DATOS'!$O746="Trimestral",'BASE DE DATOS'!$O746="Mensual",'BASE DE DATOS'!$O746="Semestral"),IF('Tablero Indicadores 3 Trimestre'!$G$3="Tercer Trimestre",OR('BASE DE DATOS'!$O746="Trimestral",'BASE DE DATOS'!$O746="Mensual"),OR('BASE DE DATOS'!$O746="Trimestral",'BASE DE DATOS'!$O746="Mensual",'BASE DE DATOS'!$O746="Semestral",'BASE DE DATOS'!$O746="Anual")))))</f>
        <v>0</v>
      </c>
      <c r="C746" s="13" t="str">
        <f>IF(B746,COUNTIF($B$2:B746,TRUE()),"")</f>
        <v/>
      </c>
    </row>
    <row r="747" spans="1:3" x14ac:dyDescent="0.25">
      <c r="A747" s="13"/>
      <c r="B747" s="13" t="b">
        <f>AND('BASE DE DATOS'!$A747='Tablero Indicadores 3 Trimestre'!$G$2,IF('Tablero Indicadores 3 Trimestre'!$G$3="Primer Trimestre",OR('BASE DE DATOS'!$O747="Trimestral",'BASE DE DATOS'!$O747="Mensual"),IF('Tablero Indicadores 3 Trimestre'!$G$3="Segundo Trimestre",OR('BASE DE DATOS'!$O747="Trimestral",'BASE DE DATOS'!$O747="Mensual",'BASE DE DATOS'!$O747="Semestral"),IF('Tablero Indicadores 3 Trimestre'!$G$3="Tercer Trimestre",OR('BASE DE DATOS'!$O747="Trimestral",'BASE DE DATOS'!$O747="Mensual"),OR('BASE DE DATOS'!$O747="Trimestral",'BASE DE DATOS'!$O747="Mensual",'BASE DE DATOS'!$O747="Semestral",'BASE DE DATOS'!$O747="Anual")))))</f>
        <v>0</v>
      </c>
      <c r="C747" s="13" t="str">
        <f>IF(B747,COUNTIF($B$2:B747,TRUE()),"")</f>
        <v/>
      </c>
    </row>
    <row r="748" spans="1:3" x14ac:dyDescent="0.25">
      <c r="A748" s="13"/>
      <c r="B748" s="13" t="b">
        <f>AND('BASE DE DATOS'!$A748='Tablero Indicadores 3 Trimestre'!$G$2,IF('Tablero Indicadores 3 Trimestre'!$G$3="Primer Trimestre",OR('BASE DE DATOS'!$O748="Trimestral",'BASE DE DATOS'!$O748="Mensual"),IF('Tablero Indicadores 3 Trimestre'!$G$3="Segundo Trimestre",OR('BASE DE DATOS'!$O748="Trimestral",'BASE DE DATOS'!$O748="Mensual",'BASE DE DATOS'!$O748="Semestral"),IF('Tablero Indicadores 3 Trimestre'!$G$3="Tercer Trimestre",OR('BASE DE DATOS'!$O748="Trimestral",'BASE DE DATOS'!$O748="Mensual"),OR('BASE DE DATOS'!$O748="Trimestral",'BASE DE DATOS'!$O748="Mensual",'BASE DE DATOS'!$O748="Semestral",'BASE DE DATOS'!$O748="Anual")))))</f>
        <v>0</v>
      </c>
      <c r="C748" s="13" t="str">
        <f>IF(B748,COUNTIF($B$2:B748,TRUE()),"")</f>
        <v/>
      </c>
    </row>
    <row r="749" spans="1:3" x14ac:dyDescent="0.25">
      <c r="A749" s="13"/>
      <c r="B749" s="13" t="b">
        <f>AND('BASE DE DATOS'!$A749='Tablero Indicadores 3 Trimestre'!$G$2,IF('Tablero Indicadores 3 Trimestre'!$G$3="Primer Trimestre",OR('BASE DE DATOS'!$O749="Trimestral",'BASE DE DATOS'!$O749="Mensual"),IF('Tablero Indicadores 3 Trimestre'!$G$3="Segundo Trimestre",OR('BASE DE DATOS'!$O749="Trimestral",'BASE DE DATOS'!$O749="Mensual",'BASE DE DATOS'!$O749="Semestral"),IF('Tablero Indicadores 3 Trimestre'!$G$3="Tercer Trimestre",OR('BASE DE DATOS'!$O749="Trimestral",'BASE DE DATOS'!$O749="Mensual"),OR('BASE DE DATOS'!$O749="Trimestral",'BASE DE DATOS'!$O749="Mensual",'BASE DE DATOS'!$O749="Semestral",'BASE DE DATOS'!$O749="Anual")))))</f>
        <v>0</v>
      </c>
      <c r="C749" s="13" t="str">
        <f>IF(B749,COUNTIF($B$2:B749,TRUE()),"")</f>
        <v/>
      </c>
    </row>
    <row r="750" spans="1:3" x14ac:dyDescent="0.25">
      <c r="A750" s="13"/>
      <c r="B750" s="13" t="b">
        <f>AND('BASE DE DATOS'!$A750='Tablero Indicadores 3 Trimestre'!$G$2,IF('Tablero Indicadores 3 Trimestre'!$G$3="Primer Trimestre",OR('BASE DE DATOS'!$O750="Trimestral",'BASE DE DATOS'!$O750="Mensual"),IF('Tablero Indicadores 3 Trimestre'!$G$3="Segundo Trimestre",OR('BASE DE DATOS'!$O750="Trimestral",'BASE DE DATOS'!$O750="Mensual",'BASE DE DATOS'!$O750="Semestral"),IF('Tablero Indicadores 3 Trimestre'!$G$3="Tercer Trimestre",OR('BASE DE DATOS'!$O750="Trimestral",'BASE DE DATOS'!$O750="Mensual"),OR('BASE DE DATOS'!$O750="Trimestral",'BASE DE DATOS'!$O750="Mensual",'BASE DE DATOS'!$O750="Semestral",'BASE DE DATOS'!$O750="Anual")))))</f>
        <v>0</v>
      </c>
      <c r="C750" s="13" t="str">
        <f>IF(B750,COUNTIF($B$2:B750,TRUE()),"")</f>
        <v/>
      </c>
    </row>
    <row r="751" spans="1:3" x14ac:dyDescent="0.25">
      <c r="A751" s="13"/>
      <c r="B751" s="13" t="b">
        <f>AND('BASE DE DATOS'!$A751='Tablero Indicadores 3 Trimestre'!$G$2,IF('Tablero Indicadores 3 Trimestre'!$G$3="Primer Trimestre",OR('BASE DE DATOS'!$O751="Trimestral",'BASE DE DATOS'!$O751="Mensual"),IF('Tablero Indicadores 3 Trimestre'!$G$3="Segundo Trimestre",OR('BASE DE DATOS'!$O751="Trimestral",'BASE DE DATOS'!$O751="Mensual",'BASE DE DATOS'!$O751="Semestral"),IF('Tablero Indicadores 3 Trimestre'!$G$3="Tercer Trimestre",OR('BASE DE DATOS'!$O751="Trimestral",'BASE DE DATOS'!$O751="Mensual"),OR('BASE DE DATOS'!$O751="Trimestral",'BASE DE DATOS'!$O751="Mensual",'BASE DE DATOS'!$O751="Semestral",'BASE DE DATOS'!$O751="Anual")))))</f>
        <v>0</v>
      </c>
      <c r="C751" s="13" t="str">
        <f>IF(B751,COUNTIF($B$2:B751,TRUE()),"")</f>
        <v/>
      </c>
    </row>
    <row r="752" spans="1:3" x14ac:dyDescent="0.25">
      <c r="A752" s="13"/>
      <c r="B752" s="13" t="b">
        <f>AND('BASE DE DATOS'!$A752='Tablero Indicadores 3 Trimestre'!$G$2,IF('Tablero Indicadores 3 Trimestre'!$G$3="Primer Trimestre",OR('BASE DE DATOS'!$O752="Trimestral",'BASE DE DATOS'!$O752="Mensual"),IF('Tablero Indicadores 3 Trimestre'!$G$3="Segundo Trimestre",OR('BASE DE DATOS'!$O752="Trimestral",'BASE DE DATOS'!$O752="Mensual",'BASE DE DATOS'!$O752="Semestral"),IF('Tablero Indicadores 3 Trimestre'!$G$3="Tercer Trimestre",OR('BASE DE DATOS'!$O752="Trimestral",'BASE DE DATOS'!$O752="Mensual"),OR('BASE DE DATOS'!$O752="Trimestral",'BASE DE DATOS'!$O752="Mensual",'BASE DE DATOS'!$O752="Semestral",'BASE DE DATOS'!$O752="Anual")))))</f>
        <v>0</v>
      </c>
      <c r="C752" s="13" t="str">
        <f>IF(B752,COUNTIF($B$2:B752,TRUE()),"")</f>
        <v/>
      </c>
    </row>
    <row r="753" spans="1:3" x14ac:dyDescent="0.25">
      <c r="A753" s="13"/>
      <c r="B753" s="13" t="b">
        <f>AND('BASE DE DATOS'!$A753='Tablero Indicadores 3 Trimestre'!$G$2,IF('Tablero Indicadores 3 Trimestre'!$G$3="Primer Trimestre",OR('BASE DE DATOS'!$O753="Trimestral",'BASE DE DATOS'!$O753="Mensual"),IF('Tablero Indicadores 3 Trimestre'!$G$3="Segundo Trimestre",OR('BASE DE DATOS'!$O753="Trimestral",'BASE DE DATOS'!$O753="Mensual",'BASE DE DATOS'!$O753="Semestral"),IF('Tablero Indicadores 3 Trimestre'!$G$3="Tercer Trimestre",OR('BASE DE DATOS'!$O753="Trimestral",'BASE DE DATOS'!$O753="Mensual"),OR('BASE DE DATOS'!$O753="Trimestral",'BASE DE DATOS'!$O753="Mensual",'BASE DE DATOS'!$O753="Semestral",'BASE DE DATOS'!$O753="Anual")))))</f>
        <v>0</v>
      </c>
      <c r="C753" s="13" t="str">
        <f>IF(B753,COUNTIF($B$2:B753,TRUE()),"")</f>
        <v/>
      </c>
    </row>
    <row r="754" spans="1:3" x14ac:dyDescent="0.25">
      <c r="A754" s="13"/>
      <c r="B754" s="13" t="b">
        <f>AND('BASE DE DATOS'!$A754='Tablero Indicadores 3 Trimestre'!$G$2,IF('Tablero Indicadores 3 Trimestre'!$G$3="Primer Trimestre",OR('BASE DE DATOS'!$O754="Trimestral",'BASE DE DATOS'!$O754="Mensual"),IF('Tablero Indicadores 3 Trimestre'!$G$3="Segundo Trimestre",OR('BASE DE DATOS'!$O754="Trimestral",'BASE DE DATOS'!$O754="Mensual",'BASE DE DATOS'!$O754="Semestral"),IF('Tablero Indicadores 3 Trimestre'!$G$3="Tercer Trimestre",OR('BASE DE DATOS'!$O754="Trimestral",'BASE DE DATOS'!$O754="Mensual"),OR('BASE DE DATOS'!$O754="Trimestral",'BASE DE DATOS'!$O754="Mensual",'BASE DE DATOS'!$O754="Semestral",'BASE DE DATOS'!$O754="Anual")))))</f>
        <v>0</v>
      </c>
      <c r="C754" s="13" t="str">
        <f>IF(B754,COUNTIF($B$2:B754,TRUE()),"")</f>
        <v/>
      </c>
    </row>
    <row r="755" spans="1:3" x14ac:dyDescent="0.25">
      <c r="A755" s="13"/>
      <c r="B755" s="13" t="b">
        <f>AND('BASE DE DATOS'!$A755='Tablero Indicadores 3 Trimestre'!$G$2,IF('Tablero Indicadores 3 Trimestre'!$G$3="Primer Trimestre",OR('BASE DE DATOS'!$O755="Trimestral",'BASE DE DATOS'!$O755="Mensual"),IF('Tablero Indicadores 3 Trimestre'!$G$3="Segundo Trimestre",OR('BASE DE DATOS'!$O755="Trimestral",'BASE DE DATOS'!$O755="Mensual",'BASE DE DATOS'!$O755="Semestral"),IF('Tablero Indicadores 3 Trimestre'!$G$3="Tercer Trimestre",OR('BASE DE DATOS'!$O755="Trimestral",'BASE DE DATOS'!$O755="Mensual"),OR('BASE DE DATOS'!$O755="Trimestral",'BASE DE DATOS'!$O755="Mensual",'BASE DE DATOS'!$O755="Semestral",'BASE DE DATOS'!$O755="Anual")))))</f>
        <v>0</v>
      </c>
      <c r="C755" s="13" t="str">
        <f>IF(B755,COUNTIF($B$2:B755,TRUE()),"")</f>
        <v/>
      </c>
    </row>
    <row r="756" spans="1:3" x14ac:dyDescent="0.25">
      <c r="A756" s="13"/>
      <c r="B756" s="13" t="b">
        <f>AND('BASE DE DATOS'!$A756='Tablero Indicadores 3 Trimestre'!$G$2,IF('Tablero Indicadores 3 Trimestre'!$G$3="Primer Trimestre",OR('BASE DE DATOS'!$O756="Trimestral",'BASE DE DATOS'!$O756="Mensual"),IF('Tablero Indicadores 3 Trimestre'!$G$3="Segundo Trimestre",OR('BASE DE DATOS'!$O756="Trimestral",'BASE DE DATOS'!$O756="Mensual",'BASE DE DATOS'!$O756="Semestral"),IF('Tablero Indicadores 3 Trimestre'!$G$3="Tercer Trimestre",OR('BASE DE DATOS'!$O756="Trimestral",'BASE DE DATOS'!$O756="Mensual"),OR('BASE DE DATOS'!$O756="Trimestral",'BASE DE DATOS'!$O756="Mensual",'BASE DE DATOS'!$O756="Semestral",'BASE DE DATOS'!$O756="Anual")))))</f>
        <v>0</v>
      </c>
      <c r="C756" s="13" t="str">
        <f>IF(B756,COUNTIF($B$2:B756,TRUE()),"")</f>
        <v/>
      </c>
    </row>
    <row r="757" spans="1:3" x14ac:dyDescent="0.25">
      <c r="A757" s="13"/>
      <c r="B757" s="13" t="b">
        <f>AND('BASE DE DATOS'!$A757='Tablero Indicadores 3 Trimestre'!$G$2,IF('Tablero Indicadores 3 Trimestre'!$G$3="Primer Trimestre",OR('BASE DE DATOS'!$O757="Trimestral",'BASE DE DATOS'!$O757="Mensual"),IF('Tablero Indicadores 3 Trimestre'!$G$3="Segundo Trimestre",OR('BASE DE DATOS'!$O757="Trimestral",'BASE DE DATOS'!$O757="Mensual",'BASE DE DATOS'!$O757="Semestral"),IF('Tablero Indicadores 3 Trimestre'!$G$3="Tercer Trimestre",OR('BASE DE DATOS'!$O757="Trimestral",'BASE DE DATOS'!$O757="Mensual"),OR('BASE DE DATOS'!$O757="Trimestral",'BASE DE DATOS'!$O757="Mensual",'BASE DE DATOS'!$O757="Semestral",'BASE DE DATOS'!$O757="Anual")))))</f>
        <v>0</v>
      </c>
      <c r="C757" s="13" t="str">
        <f>IF(B757,COUNTIF($B$2:B757,TRUE()),"")</f>
        <v/>
      </c>
    </row>
    <row r="758" spans="1:3" x14ac:dyDescent="0.25">
      <c r="A758" s="13"/>
      <c r="B758" s="13" t="b">
        <f>AND('BASE DE DATOS'!$A758='Tablero Indicadores 3 Trimestre'!$G$2,IF('Tablero Indicadores 3 Trimestre'!$G$3="Primer Trimestre",OR('BASE DE DATOS'!$O758="Trimestral",'BASE DE DATOS'!$O758="Mensual"),IF('Tablero Indicadores 3 Trimestre'!$G$3="Segundo Trimestre",OR('BASE DE DATOS'!$O758="Trimestral",'BASE DE DATOS'!$O758="Mensual",'BASE DE DATOS'!$O758="Semestral"),IF('Tablero Indicadores 3 Trimestre'!$G$3="Tercer Trimestre",OR('BASE DE DATOS'!$O758="Trimestral",'BASE DE DATOS'!$O758="Mensual"),OR('BASE DE DATOS'!$O758="Trimestral",'BASE DE DATOS'!$O758="Mensual",'BASE DE DATOS'!$O758="Semestral",'BASE DE DATOS'!$O758="Anual")))))</f>
        <v>0</v>
      </c>
      <c r="C758" s="13" t="str">
        <f>IF(B758,COUNTIF($B$2:B758,TRUE()),"")</f>
        <v/>
      </c>
    </row>
    <row r="759" spans="1:3" x14ac:dyDescent="0.25">
      <c r="A759" s="13"/>
      <c r="B759" s="13" t="b">
        <f>AND('BASE DE DATOS'!$A759='Tablero Indicadores 3 Trimestre'!$G$2,IF('Tablero Indicadores 3 Trimestre'!$G$3="Primer Trimestre",OR('BASE DE DATOS'!$O759="Trimestral",'BASE DE DATOS'!$O759="Mensual"),IF('Tablero Indicadores 3 Trimestre'!$G$3="Segundo Trimestre",OR('BASE DE DATOS'!$O759="Trimestral",'BASE DE DATOS'!$O759="Mensual",'BASE DE DATOS'!$O759="Semestral"),IF('Tablero Indicadores 3 Trimestre'!$G$3="Tercer Trimestre",OR('BASE DE DATOS'!$O759="Trimestral",'BASE DE DATOS'!$O759="Mensual"),OR('BASE DE DATOS'!$O759="Trimestral",'BASE DE DATOS'!$O759="Mensual",'BASE DE DATOS'!$O759="Semestral",'BASE DE DATOS'!$O759="Anual")))))</f>
        <v>0</v>
      </c>
      <c r="C759" s="13" t="str">
        <f>IF(B759,COUNTIF($B$2:B759,TRUE()),"")</f>
        <v/>
      </c>
    </row>
    <row r="760" spans="1:3" x14ac:dyDescent="0.25">
      <c r="A760" s="13"/>
      <c r="B760" s="13" t="b">
        <f>AND('BASE DE DATOS'!$A760='Tablero Indicadores 3 Trimestre'!$G$2,IF('Tablero Indicadores 3 Trimestre'!$G$3="Primer Trimestre",OR('BASE DE DATOS'!$O760="Trimestral",'BASE DE DATOS'!$O760="Mensual"),IF('Tablero Indicadores 3 Trimestre'!$G$3="Segundo Trimestre",OR('BASE DE DATOS'!$O760="Trimestral",'BASE DE DATOS'!$O760="Mensual",'BASE DE DATOS'!$O760="Semestral"),IF('Tablero Indicadores 3 Trimestre'!$G$3="Tercer Trimestre",OR('BASE DE DATOS'!$O760="Trimestral",'BASE DE DATOS'!$O760="Mensual"),OR('BASE DE DATOS'!$O760="Trimestral",'BASE DE DATOS'!$O760="Mensual",'BASE DE DATOS'!$O760="Semestral",'BASE DE DATOS'!$O760="Anual")))))</f>
        <v>0</v>
      </c>
      <c r="C760" s="13" t="str">
        <f>IF(B760,COUNTIF($B$2:B760,TRUE()),"")</f>
        <v/>
      </c>
    </row>
    <row r="761" spans="1:3" x14ac:dyDescent="0.25">
      <c r="A761" s="13"/>
      <c r="B761" s="13" t="b">
        <f>AND('BASE DE DATOS'!$A761='Tablero Indicadores 3 Trimestre'!$G$2,IF('Tablero Indicadores 3 Trimestre'!$G$3="Primer Trimestre",OR('BASE DE DATOS'!$O761="Trimestral",'BASE DE DATOS'!$O761="Mensual"),IF('Tablero Indicadores 3 Trimestre'!$G$3="Segundo Trimestre",OR('BASE DE DATOS'!$O761="Trimestral",'BASE DE DATOS'!$O761="Mensual",'BASE DE DATOS'!$O761="Semestral"),IF('Tablero Indicadores 3 Trimestre'!$G$3="Tercer Trimestre",OR('BASE DE DATOS'!$O761="Trimestral",'BASE DE DATOS'!$O761="Mensual"),OR('BASE DE DATOS'!$O761="Trimestral",'BASE DE DATOS'!$O761="Mensual",'BASE DE DATOS'!$O761="Semestral",'BASE DE DATOS'!$O761="Anual")))))</f>
        <v>0</v>
      </c>
      <c r="C761" s="13" t="str">
        <f>IF(B761,COUNTIF($B$2:B761,TRUE()),"")</f>
        <v/>
      </c>
    </row>
    <row r="762" spans="1:3" x14ac:dyDescent="0.25">
      <c r="A762" s="13"/>
      <c r="B762" s="13" t="b">
        <f>AND('BASE DE DATOS'!$A762='Tablero Indicadores 3 Trimestre'!$G$2,IF('Tablero Indicadores 3 Trimestre'!$G$3="Primer Trimestre",OR('BASE DE DATOS'!$O762="Trimestral",'BASE DE DATOS'!$O762="Mensual"),IF('Tablero Indicadores 3 Trimestre'!$G$3="Segundo Trimestre",OR('BASE DE DATOS'!$O762="Trimestral",'BASE DE DATOS'!$O762="Mensual",'BASE DE DATOS'!$O762="Semestral"),IF('Tablero Indicadores 3 Trimestre'!$G$3="Tercer Trimestre",OR('BASE DE DATOS'!$O762="Trimestral",'BASE DE DATOS'!$O762="Mensual"),OR('BASE DE DATOS'!$O762="Trimestral",'BASE DE DATOS'!$O762="Mensual",'BASE DE DATOS'!$O762="Semestral",'BASE DE DATOS'!$O762="Anual")))))</f>
        <v>0</v>
      </c>
      <c r="C762" s="13" t="str">
        <f>IF(B762,COUNTIF($B$2:B762,TRUE()),"")</f>
        <v/>
      </c>
    </row>
    <row r="763" spans="1:3" x14ac:dyDescent="0.25">
      <c r="A763" s="13"/>
      <c r="B763" s="13" t="b">
        <f>AND('BASE DE DATOS'!$A763='Tablero Indicadores 3 Trimestre'!$G$2,IF('Tablero Indicadores 3 Trimestre'!$G$3="Primer Trimestre",OR('BASE DE DATOS'!$O763="Trimestral",'BASE DE DATOS'!$O763="Mensual"),IF('Tablero Indicadores 3 Trimestre'!$G$3="Segundo Trimestre",OR('BASE DE DATOS'!$O763="Trimestral",'BASE DE DATOS'!$O763="Mensual",'BASE DE DATOS'!$O763="Semestral"),IF('Tablero Indicadores 3 Trimestre'!$G$3="Tercer Trimestre",OR('BASE DE DATOS'!$O763="Trimestral",'BASE DE DATOS'!$O763="Mensual"),OR('BASE DE DATOS'!$O763="Trimestral",'BASE DE DATOS'!$O763="Mensual",'BASE DE DATOS'!$O763="Semestral",'BASE DE DATOS'!$O763="Anual")))))</f>
        <v>0</v>
      </c>
      <c r="C763" s="13" t="str">
        <f>IF(B763,COUNTIF($B$2:B763,TRUE()),"")</f>
        <v/>
      </c>
    </row>
    <row r="764" spans="1:3" x14ac:dyDescent="0.25">
      <c r="A764" s="13"/>
      <c r="B764" s="13" t="b">
        <f>AND('BASE DE DATOS'!$A764='Tablero Indicadores 3 Trimestre'!$G$2,IF('Tablero Indicadores 3 Trimestre'!$G$3="Primer Trimestre",OR('BASE DE DATOS'!$O764="Trimestral",'BASE DE DATOS'!$O764="Mensual"),IF('Tablero Indicadores 3 Trimestre'!$G$3="Segundo Trimestre",OR('BASE DE DATOS'!$O764="Trimestral",'BASE DE DATOS'!$O764="Mensual",'BASE DE DATOS'!$O764="Semestral"),IF('Tablero Indicadores 3 Trimestre'!$G$3="Tercer Trimestre",OR('BASE DE DATOS'!$O764="Trimestral",'BASE DE DATOS'!$O764="Mensual"),OR('BASE DE DATOS'!$O764="Trimestral",'BASE DE DATOS'!$O764="Mensual",'BASE DE DATOS'!$O764="Semestral",'BASE DE DATOS'!$O764="Anual")))))</f>
        <v>0</v>
      </c>
      <c r="C764" s="13" t="str">
        <f>IF(B764,COUNTIF($B$2:B764,TRUE()),"")</f>
        <v/>
      </c>
    </row>
    <row r="765" spans="1:3" x14ac:dyDescent="0.25">
      <c r="A765" s="13"/>
      <c r="B765" s="13" t="b">
        <f>AND('BASE DE DATOS'!$A765='Tablero Indicadores 3 Trimestre'!$G$2,IF('Tablero Indicadores 3 Trimestre'!$G$3="Primer Trimestre",OR('BASE DE DATOS'!$O765="Trimestral",'BASE DE DATOS'!$O765="Mensual"),IF('Tablero Indicadores 3 Trimestre'!$G$3="Segundo Trimestre",OR('BASE DE DATOS'!$O765="Trimestral",'BASE DE DATOS'!$O765="Mensual",'BASE DE DATOS'!$O765="Semestral"),IF('Tablero Indicadores 3 Trimestre'!$G$3="Tercer Trimestre",OR('BASE DE DATOS'!$O765="Trimestral",'BASE DE DATOS'!$O765="Mensual"),OR('BASE DE DATOS'!$O765="Trimestral",'BASE DE DATOS'!$O765="Mensual",'BASE DE DATOS'!$O765="Semestral",'BASE DE DATOS'!$O765="Anual")))))</f>
        <v>0</v>
      </c>
      <c r="C765" s="13" t="str">
        <f>IF(B765,COUNTIF($B$2:B765,TRUE()),"")</f>
        <v/>
      </c>
    </row>
    <row r="766" spans="1:3" x14ac:dyDescent="0.25">
      <c r="A766" s="13"/>
      <c r="B766" s="13" t="b">
        <f>AND('BASE DE DATOS'!$A766='Tablero Indicadores 3 Trimestre'!$G$2,IF('Tablero Indicadores 3 Trimestre'!$G$3="Primer Trimestre",OR('BASE DE DATOS'!$O766="Trimestral",'BASE DE DATOS'!$O766="Mensual"),IF('Tablero Indicadores 3 Trimestre'!$G$3="Segundo Trimestre",OR('BASE DE DATOS'!$O766="Trimestral",'BASE DE DATOS'!$O766="Mensual",'BASE DE DATOS'!$O766="Semestral"),IF('Tablero Indicadores 3 Trimestre'!$G$3="Tercer Trimestre",OR('BASE DE DATOS'!$O766="Trimestral",'BASE DE DATOS'!$O766="Mensual"),OR('BASE DE DATOS'!$O766="Trimestral",'BASE DE DATOS'!$O766="Mensual",'BASE DE DATOS'!$O766="Semestral",'BASE DE DATOS'!$O766="Anual")))))</f>
        <v>0</v>
      </c>
      <c r="C766" s="13" t="str">
        <f>IF(B766,COUNTIF($B$2:B766,TRUE()),"")</f>
        <v/>
      </c>
    </row>
    <row r="767" spans="1:3" x14ac:dyDescent="0.25">
      <c r="A767" s="13"/>
      <c r="B767" s="13" t="b">
        <f>AND('BASE DE DATOS'!$A767='Tablero Indicadores 3 Trimestre'!$G$2,IF('Tablero Indicadores 3 Trimestre'!$G$3="Primer Trimestre",OR('BASE DE DATOS'!$O767="Trimestral",'BASE DE DATOS'!$O767="Mensual"),IF('Tablero Indicadores 3 Trimestre'!$G$3="Segundo Trimestre",OR('BASE DE DATOS'!$O767="Trimestral",'BASE DE DATOS'!$O767="Mensual",'BASE DE DATOS'!$O767="Semestral"),IF('Tablero Indicadores 3 Trimestre'!$G$3="Tercer Trimestre",OR('BASE DE DATOS'!$O767="Trimestral",'BASE DE DATOS'!$O767="Mensual"),OR('BASE DE DATOS'!$O767="Trimestral",'BASE DE DATOS'!$O767="Mensual",'BASE DE DATOS'!$O767="Semestral",'BASE DE DATOS'!$O767="Anual")))))</f>
        <v>0</v>
      </c>
      <c r="C767" s="13" t="str">
        <f>IF(B767,COUNTIF($B$2:B767,TRUE()),"")</f>
        <v/>
      </c>
    </row>
    <row r="768" spans="1:3" x14ac:dyDescent="0.25">
      <c r="A768" s="13"/>
      <c r="B768" s="13" t="b">
        <f>AND('BASE DE DATOS'!$A768='Tablero Indicadores 3 Trimestre'!$G$2,IF('Tablero Indicadores 3 Trimestre'!$G$3="Primer Trimestre",OR('BASE DE DATOS'!$O768="Trimestral",'BASE DE DATOS'!$O768="Mensual"),IF('Tablero Indicadores 3 Trimestre'!$G$3="Segundo Trimestre",OR('BASE DE DATOS'!$O768="Trimestral",'BASE DE DATOS'!$O768="Mensual",'BASE DE DATOS'!$O768="Semestral"),IF('Tablero Indicadores 3 Trimestre'!$G$3="Tercer Trimestre",OR('BASE DE DATOS'!$O768="Trimestral",'BASE DE DATOS'!$O768="Mensual"),OR('BASE DE DATOS'!$O768="Trimestral",'BASE DE DATOS'!$O768="Mensual",'BASE DE DATOS'!$O768="Semestral",'BASE DE DATOS'!$O768="Anual")))))</f>
        <v>0</v>
      </c>
      <c r="C768" s="13" t="str">
        <f>IF(B768,COUNTIF($B$2:B768,TRUE()),"")</f>
        <v/>
      </c>
    </row>
    <row r="769" spans="1:3" x14ac:dyDescent="0.25">
      <c r="A769" s="13"/>
      <c r="B769" s="13" t="b">
        <f>AND('BASE DE DATOS'!$A769='Tablero Indicadores 3 Trimestre'!$G$2,IF('Tablero Indicadores 3 Trimestre'!$G$3="Primer Trimestre",OR('BASE DE DATOS'!$O769="Trimestral",'BASE DE DATOS'!$O769="Mensual"),IF('Tablero Indicadores 3 Trimestre'!$G$3="Segundo Trimestre",OR('BASE DE DATOS'!$O769="Trimestral",'BASE DE DATOS'!$O769="Mensual",'BASE DE DATOS'!$O769="Semestral"),IF('Tablero Indicadores 3 Trimestre'!$G$3="Tercer Trimestre",OR('BASE DE DATOS'!$O769="Trimestral",'BASE DE DATOS'!$O769="Mensual"),OR('BASE DE DATOS'!$O769="Trimestral",'BASE DE DATOS'!$O769="Mensual",'BASE DE DATOS'!$O769="Semestral",'BASE DE DATOS'!$O769="Anual")))))</f>
        <v>0</v>
      </c>
      <c r="C769" s="13" t="str">
        <f>IF(B769,COUNTIF($B$2:B769,TRUE()),"")</f>
        <v/>
      </c>
    </row>
    <row r="770" spans="1:3" x14ac:dyDescent="0.25">
      <c r="A770" s="13"/>
      <c r="B770" s="13" t="b">
        <f>AND('BASE DE DATOS'!$A770='Tablero Indicadores 3 Trimestre'!$G$2,IF('Tablero Indicadores 3 Trimestre'!$G$3="Primer Trimestre",OR('BASE DE DATOS'!$O770="Trimestral",'BASE DE DATOS'!$O770="Mensual"),IF('Tablero Indicadores 3 Trimestre'!$G$3="Segundo Trimestre",OR('BASE DE DATOS'!$O770="Trimestral",'BASE DE DATOS'!$O770="Mensual",'BASE DE DATOS'!$O770="Semestral"),IF('Tablero Indicadores 3 Trimestre'!$G$3="Tercer Trimestre",OR('BASE DE DATOS'!$O770="Trimestral",'BASE DE DATOS'!$O770="Mensual"),OR('BASE DE DATOS'!$O770="Trimestral",'BASE DE DATOS'!$O770="Mensual",'BASE DE DATOS'!$O770="Semestral",'BASE DE DATOS'!$O770="Anual")))))</f>
        <v>0</v>
      </c>
      <c r="C770" s="13" t="str">
        <f>IF(B770,COUNTIF($B$2:B770,TRUE()),"")</f>
        <v/>
      </c>
    </row>
    <row r="771" spans="1:3" x14ac:dyDescent="0.25">
      <c r="A771" s="13"/>
      <c r="B771" s="13" t="b">
        <f>AND('BASE DE DATOS'!$A771='Tablero Indicadores 3 Trimestre'!$G$2,IF('Tablero Indicadores 3 Trimestre'!$G$3="Primer Trimestre",OR('BASE DE DATOS'!$O771="Trimestral",'BASE DE DATOS'!$O771="Mensual"),IF('Tablero Indicadores 3 Trimestre'!$G$3="Segundo Trimestre",OR('BASE DE DATOS'!$O771="Trimestral",'BASE DE DATOS'!$O771="Mensual",'BASE DE DATOS'!$O771="Semestral"),IF('Tablero Indicadores 3 Trimestre'!$G$3="Tercer Trimestre",OR('BASE DE DATOS'!$O771="Trimestral",'BASE DE DATOS'!$O771="Mensual"),OR('BASE DE DATOS'!$O771="Trimestral",'BASE DE DATOS'!$O771="Mensual",'BASE DE DATOS'!$O771="Semestral",'BASE DE DATOS'!$O771="Anual")))))</f>
        <v>0</v>
      </c>
      <c r="C771" s="13" t="str">
        <f>IF(B771,COUNTIF($B$2:B771,TRUE()),"")</f>
        <v/>
      </c>
    </row>
    <row r="772" spans="1:3" x14ac:dyDescent="0.25">
      <c r="A772" s="13"/>
      <c r="B772" s="13" t="b">
        <f>AND('BASE DE DATOS'!$A772='Tablero Indicadores 3 Trimestre'!$G$2,IF('Tablero Indicadores 3 Trimestre'!$G$3="Primer Trimestre",OR('BASE DE DATOS'!$O772="Trimestral",'BASE DE DATOS'!$O772="Mensual"),IF('Tablero Indicadores 3 Trimestre'!$G$3="Segundo Trimestre",OR('BASE DE DATOS'!$O772="Trimestral",'BASE DE DATOS'!$O772="Mensual",'BASE DE DATOS'!$O772="Semestral"),IF('Tablero Indicadores 3 Trimestre'!$G$3="Tercer Trimestre",OR('BASE DE DATOS'!$O772="Trimestral",'BASE DE DATOS'!$O772="Mensual"),OR('BASE DE DATOS'!$O772="Trimestral",'BASE DE DATOS'!$O772="Mensual",'BASE DE DATOS'!$O772="Semestral",'BASE DE DATOS'!$O772="Anual")))))</f>
        <v>0</v>
      </c>
      <c r="C772" s="13" t="str">
        <f>IF(B772,COUNTIF($B$2:B772,TRUE()),"")</f>
        <v/>
      </c>
    </row>
    <row r="773" spans="1:3" x14ac:dyDescent="0.25">
      <c r="A773" s="13"/>
      <c r="B773" s="13" t="b">
        <f>AND('BASE DE DATOS'!$A773='Tablero Indicadores 3 Trimestre'!$G$2,IF('Tablero Indicadores 3 Trimestre'!$G$3="Primer Trimestre",OR('BASE DE DATOS'!$O773="Trimestral",'BASE DE DATOS'!$O773="Mensual"),IF('Tablero Indicadores 3 Trimestre'!$G$3="Segundo Trimestre",OR('BASE DE DATOS'!$O773="Trimestral",'BASE DE DATOS'!$O773="Mensual",'BASE DE DATOS'!$O773="Semestral"),IF('Tablero Indicadores 3 Trimestre'!$G$3="Tercer Trimestre",OR('BASE DE DATOS'!$O773="Trimestral",'BASE DE DATOS'!$O773="Mensual"),OR('BASE DE DATOS'!$O773="Trimestral",'BASE DE DATOS'!$O773="Mensual",'BASE DE DATOS'!$O773="Semestral",'BASE DE DATOS'!$O773="Anual")))))</f>
        <v>0</v>
      </c>
      <c r="C773" s="13" t="str">
        <f>IF(B773,COUNTIF($B$2:B773,TRUE()),"")</f>
        <v/>
      </c>
    </row>
    <row r="774" spans="1:3" x14ac:dyDescent="0.25">
      <c r="A774" s="13"/>
      <c r="B774" s="13" t="b">
        <f>AND('BASE DE DATOS'!$A774='Tablero Indicadores 3 Trimestre'!$G$2,IF('Tablero Indicadores 3 Trimestre'!$G$3="Primer Trimestre",OR('BASE DE DATOS'!$O774="Trimestral",'BASE DE DATOS'!$O774="Mensual"),IF('Tablero Indicadores 3 Trimestre'!$G$3="Segundo Trimestre",OR('BASE DE DATOS'!$O774="Trimestral",'BASE DE DATOS'!$O774="Mensual",'BASE DE DATOS'!$O774="Semestral"),IF('Tablero Indicadores 3 Trimestre'!$G$3="Tercer Trimestre",OR('BASE DE DATOS'!$O774="Trimestral",'BASE DE DATOS'!$O774="Mensual"),OR('BASE DE DATOS'!$O774="Trimestral",'BASE DE DATOS'!$O774="Mensual",'BASE DE DATOS'!$O774="Semestral",'BASE DE DATOS'!$O774="Anual")))))</f>
        <v>0</v>
      </c>
      <c r="C774" s="13" t="str">
        <f>IF(B774,COUNTIF($B$2:B774,TRUE()),"")</f>
        <v/>
      </c>
    </row>
    <row r="775" spans="1:3" x14ac:dyDescent="0.25">
      <c r="A775" s="13"/>
      <c r="B775" s="13" t="b">
        <f>AND('BASE DE DATOS'!$A775='Tablero Indicadores 3 Trimestre'!$G$2,IF('Tablero Indicadores 3 Trimestre'!$G$3="Primer Trimestre",OR('BASE DE DATOS'!$O775="Trimestral",'BASE DE DATOS'!$O775="Mensual"),IF('Tablero Indicadores 3 Trimestre'!$G$3="Segundo Trimestre",OR('BASE DE DATOS'!$O775="Trimestral",'BASE DE DATOS'!$O775="Mensual",'BASE DE DATOS'!$O775="Semestral"),IF('Tablero Indicadores 3 Trimestre'!$G$3="Tercer Trimestre",OR('BASE DE DATOS'!$O775="Trimestral",'BASE DE DATOS'!$O775="Mensual"),OR('BASE DE DATOS'!$O775="Trimestral",'BASE DE DATOS'!$O775="Mensual",'BASE DE DATOS'!$O775="Semestral",'BASE DE DATOS'!$O775="Anual")))))</f>
        <v>0</v>
      </c>
      <c r="C775" s="13" t="str">
        <f>IF(B775,COUNTIF($B$2:B775,TRUE()),"")</f>
        <v/>
      </c>
    </row>
    <row r="776" spans="1:3" x14ac:dyDescent="0.25">
      <c r="A776" s="13"/>
      <c r="B776" s="13" t="b">
        <f>AND('BASE DE DATOS'!$A776='Tablero Indicadores 3 Trimestre'!$G$2,IF('Tablero Indicadores 3 Trimestre'!$G$3="Primer Trimestre",OR('BASE DE DATOS'!$O776="Trimestral",'BASE DE DATOS'!$O776="Mensual"),IF('Tablero Indicadores 3 Trimestre'!$G$3="Segundo Trimestre",OR('BASE DE DATOS'!$O776="Trimestral",'BASE DE DATOS'!$O776="Mensual",'BASE DE DATOS'!$O776="Semestral"),IF('Tablero Indicadores 3 Trimestre'!$G$3="Tercer Trimestre",OR('BASE DE DATOS'!$O776="Trimestral",'BASE DE DATOS'!$O776="Mensual"),OR('BASE DE DATOS'!$O776="Trimestral",'BASE DE DATOS'!$O776="Mensual",'BASE DE DATOS'!$O776="Semestral",'BASE DE DATOS'!$O776="Anual")))))</f>
        <v>0</v>
      </c>
      <c r="C776" s="13" t="str">
        <f>IF(B776,COUNTIF($B$2:B776,TRUE()),"")</f>
        <v/>
      </c>
    </row>
    <row r="777" spans="1:3" x14ac:dyDescent="0.25">
      <c r="A777" s="13"/>
      <c r="B777" s="13" t="b">
        <f>AND('BASE DE DATOS'!$A777='Tablero Indicadores 3 Trimestre'!$G$2,IF('Tablero Indicadores 3 Trimestre'!$G$3="Primer Trimestre",OR('BASE DE DATOS'!$O777="Trimestral",'BASE DE DATOS'!$O777="Mensual"),IF('Tablero Indicadores 3 Trimestre'!$G$3="Segundo Trimestre",OR('BASE DE DATOS'!$O777="Trimestral",'BASE DE DATOS'!$O777="Mensual",'BASE DE DATOS'!$O777="Semestral"),IF('Tablero Indicadores 3 Trimestre'!$G$3="Tercer Trimestre",OR('BASE DE DATOS'!$O777="Trimestral",'BASE DE DATOS'!$O777="Mensual"),OR('BASE DE DATOS'!$O777="Trimestral",'BASE DE DATOS'!$O777="Mensual",'BASE DE DATOS'!$O777="Semestral",'BASE DE DATOS'!$O777="Anual")))))</f>
        <v>0</v>
      </c>
      <c r="C777" s="13" t="str">
        <f>IF(B777,COUNTIF($B$2:B777,TRUE()),"")</f>
        <v/>
      </c>
    </row>
    <row r="778" spans="1:3" x14ac:dyDescent="0.25">
      <c r="A778" s="13"/>
      <c r="B778" s="13" t="b">
        <f>AND('BASE DE DATOS'!$A778='Tablero Indicadores 3 Trimestre'!$G$2,IF('Tablero Indicadores 3 Trimestre'!$G$3="Primer Trimestre",OR('BASE DE DATOS'!$O778="Trimestral",'BASE DE DATOS'!$O778="Mensual"),IF('Tablero Indicadores 3 Trimestre'!$G$3="Segundo Trimestre",OR('BASE DE DATOS'!$O778="Trimestral",'BASE DE DATOS'!$O778="Mensual",'BASE DE DATOS'!$O778="Semestral"),IF('Tablero Indicadores 3 Trimestre'!$G$3="Tercer Trimestre",OR('BASE DE DATOS'!$O778="Trimestral",'BASE DE DATOS'!$O778="Mensual"),OR('BASE DE DATOS'!$O778="Trimestral",'BASE DE DATOS'!$O778="Mensual",'BASE DE DATOS'!$O778="Semestral",'BASE DE DATOS'!$O778="Anual")))))</f>
        <v>0</v>
      </c>
      <c r="C778" s="13" t="str">
        <f>IF(B778,COUNTIF($B$2:B778,TRUE()),"")</f>
        <v/>
      </c>
    </row>
    <row r="779" spans="1:3" x14ac:dyDescent="0.25">
      <c r="A779" s="13"/>
      <c r="B779" s="13" t="b">
        <f>AND('BASE DE DATOS'!$A779='Tablero Indicadores 3 Trimestre'!$G$2,IF('Tablero Indicadores 3 Trimestre'!$G$3="Primer Trimestre",OR('BASE DE DATOS'!$O779="Trimestral",'BASE DE DATOS'!$O779="Mensual"),IF('Tablero Indicadores 3 Trimestre'!$G$3="Segundo Trimestre",OR('BASE DE DATOS'!$O779="Trimestral",'BASE DE DATOS'!$O779="Mensual",'BASE DE DATOS'!$O779="Semestral"),IF('Tablero Indicadores 3 Trimestre'!$G$3="Tercer Trimestre",OR('BASE DE DATOS'!$O779="Trimestral",'BASE DE DATOS'!$O779="Mensual"),OR('BASE DE DATOS'!$O779="Trimestral",'BASE DE DATOS'!$O779="Mensual",'BASE DE DATOS'!$O779="Semestral",'BASE DE DATOS'!$O779="Anual")))))</f>
        <v>0</v>
      </c>
      <c r="C779" s="13" t="str">
        <f>IF(B779,COUNTIF($B$2:B779,TRUE()),"")</f>
        <v/>
      </c>
    </row>
    <row r="780" spans="1:3" x14ac:dyDescent="0.25">
      <c r="A780" s="13"/>
      <c r="B780" s="13" t="b">
        <f>AND('BASE DE DATOS'!$A780='Tablero Indicadores 3 Trimestre'!$G$2,IF('Tablero Indicadores 3 Trimestre'!$G$3="Primer Trimestre",OR('BASE DE DATOS'!$O780="Trimestral",'BASE DE DATOS'!$O780="Mensual"),IF('Tablero Indicadores 3 Trimestre'!$G$3="Segundo Trimestre",OR('BASE DE DATOS'!$O780="Trimestral",'BASE DE DATOS'!$O780="Mensual",'BASE DE DATOS'!$O780="Semestral"),IF('Tablero Indicadores 3 Trimestre'!$G$3="Tercer Trimestre",OR('BASE DE DATOS'!$O780="Trimestral",'BASE DE DATOS'!$O780="Mensual"),OR('BASE DE DATOS'!$O780="Trimestral",'BASE DE DATOS'!$O780="Mensual",'BASE DE DATOS'!$O780="Semestral",'BASE DE DATOS'!$O780="Anual")))))</f>
        <v>0</v>
      </c>
      <c r="C780" s="13" t="str">
        <f>IF(B780,COUNTIF($B$2:B780,TRUE()),"")</f>
        <v/>
      </c>
    </row>
    <row r="781" spans="1:3" x14ac:dyDescent="0.25">
      <c r="A781" s="13"/>
      <c r="B781" s="13" t="b">
        <f>AND('BASE DE DATOS'!$A781='Tablero Indicadores 3 Trimestre'!$G$2,IF('Tablero Indicadores 3 Trimestre'!$G$3="Primer Trimestre",OR('BASE DE DATOS'!$O781="Trimestral",'BASE DE DATOS'!$O781="Mensual"),IF('Tablero Indicadores 3 Trimestre'!$G$3="Segundo Trimestre",OR('BASE DE DATOS'!$O781="Trimestral",'BASE DE DATOS'!$O781="Mensual",'BASE DE DATOS'!$O781="Semestral"),IF('Tablero Indicadores 3 Trimestre'!$G$3="Tercer Trimestre",OR('BASE DE DATOS'!$O781="Trimestral",'BASE DE DATOS'!$O781="Mensual"),OR('BASE DE DATOS'!$O781="Trimestral",'BASE DE DATOS'!$O781="Mensual",'BASE DE DATOS'!$O781="Semestral",'BASE DE DATOS'!$O781="Anual")))))</f>
        <v>0</v>
      </c>
      <c r="C781" s="13" t="str">
        <f>IF(B781,COUNTIF($B$2:B781,TRUE()),"")</f>
        <v/>
      </c>
    </row>
    <row r="782" spans="1:3" x14ac:dyDescent="0.25">
      <c r="A782" s="13"/>
      <c r="B782" s="13" t="b">
        <f>AND('BASE DE DATOS'!$A782='Tablero Indicadores 3 Trimestre'!$G$2,IF('Tablero Indicadores 3 Trimestre'!$G$3="Primer Trimestre",OR('BASE DE DATOS'!$O782="Trimestral",'BASE DE DATOS'!$O782="Mensual"),IF('Tablero Indicadores 3 Trimestre'!$G$3="Segundo Trimestre",OR('BASE DE DATOS'!$O782="Trimestral",'BASE DE DATOS'!$O782="Mensual",'BASE DE DATOS'!$O782="Semestral"),IF('Tablero Indicadores 3 Trimestre'!$G$3="Tercer Trimestre",OR('BASE DE DATOS'!$O782="Trimestral",'BASE DE DATOS'!$O782="Mensual"),OR('BASE DE DATOS'!$O782="Trimestral",'BASE DE DATOS'!$O782="Mensual",'BASE DE DATOS'!$O782="Semestral",'BASE DE DATOS'!$O782="Anual")))))</f>
        <v>0</v>
      </c>
      <c r="C782" s="13" t="str">
        <f>IF(B782,COUNTIF($B$2:B782,TRUE()),"")</f>
        <v/>
      </c>
    </row>
    <row r="783" spans="1:3" x14ac:dyDescent="0.25">
      <c r="A783" s="13"/>
      <c r="B783" s="13" t="b">
        <f>AND('BASE DE DATOS'!$A783='Tablero Indicadores 3 Trimestre'!$G$2,IF('Tablero Indicadores 3 Trimestre'!$G$3="Primer Trimestre",OR('BASE DE DATOS'!$O783="Trimestral",'BASE DE DATOS'!$O783="Mensual"),IF('Tablero Indicadores 3 Trimestre'!$G$3="Segundo Trimestre",OR('BASE DE DATOS'!$O783="Trimestral",'BASE DE DATOS'!$O783="Mensual",'BASE DE DATOS'!$O783="Semestral"),IF('Tablero Indicadores 3 Trimestre'!$G$3="Tercer Trimestre",OR('BASE DE DATOS'!$O783="Trimestral",'BASE DE DATOS'!$O783="Mensual"),OR('BASE DE DATOS'!$O783="Trimestral",'BASE DE DATOS'!$O783="Mensual",'BASE DE DATOS'!$O783="Semestral",'BASE DE DATOS'!$O783="Anual")))))</f>
        <v>0</v>
      </c>
      <c r="C783" s="13" t="str">
        <f>IF(B783,COUNTIF($B$2:B783,TRUE()),"")</f>
        <v/>
      </c>
    </row>
    <row r="784" spans="1:3" x14ac:dyDescent="0.25">
      <c r="A784" s="13"/>
      <c r="B784" s="13" t="b">
        <f>AND('BASE DE DATOS'!$A784='Tablero Indicadores 3 Trimestre'!$G$2,IF('Tablero Indicadores 3 Trimestre'!$G$3="Primer Trimestre",OR('BASE DE DATOS'!$O784="Trimestral",'BASE DE DATOS'!$O784="Mensual"),IF('Tablero Indicadores 3 Trimestre'!$G$3="Segundo Trimestre",OR('BASE DE DATOS'!$O784="Trimestral",'BASE DE DATOS'!$O784="Mensual",'BASE DE DATOS'!$O784="Semestral"),IF('Tablero Indicadores 3 Trimestre'!$G$3="Tercer Trimestre",OR('BASE DE DATOS'!$O784="Trimestral",'BASE DE DATOS'!$O784="Mensual"),OR('BASE DE DATOS'!$O784="Trimestral",'BASE DE DATOS'!$O784="Mensual",'BASE DE DATOS'!$O784="Semestral",'BASE DE DATOS'!$O784="Anual")))))</f>
        <v>0</v>
      </c>
      <c r="C784" s="13" t="str">
        <f>IF(B784,COUNTIF($B$2:B784,TRUE()),"")</f>
        <v/>
      </c>
    </row>
    <row r="785" spans="1:3" x14ac:dyDescent="0.25">
      <c r="A785" s="13"/>
      <c r="B785" s="13" t="b">
        <f>AND('BASE DE DATOS'!$A785='Tablero Indicadores 3 Trimestre'!$G$2,IF('Tablero Indicadores 3 Trimestre'!$G$3="Primer Trimestre",OR('BASE DE DATOS'!$O785="Trimestral",'BASE DE DATOS'!$O785="Mensual"),IF('Tablero Indicadores 3 Trimestre'!$G$3="Segundo Trimestre",OR('BASE DE DATOS'!$O785="Trimestral",'BASE DE DATOS'!$O785="Mensual",'BASE DE DATOS'!$O785="Semestral"),IF('Tablero Indicadores 3 Trimestre'!$G$3="Tercer Trimestre",OR('BASE DE DATOS'!$O785="Trimestral",'BASE DE DATOS'!$O785="Mensual"),OR('BASE DE DATOS'!$O785="Trimestral",'BASE DE DATOS'!$O785="Mensual",'BASE DE DATOS'!$O785="Semestral",'BASE DE DATOS'!$O785="Anual")))))</f>
        <v>0</v>
      </c>
      <c r="C785" s="13" t="str">
        <f>IF(B785,COUNTIF($B$2:B785,TRUE()),"")</f>
        <v/>
      </c>
    </row>
    <row r="786" spans="1:3" x14ac:dyDescent="0.25">
      <c r="A786" s="13"/>
      <c r="B786" s="13" t="b">
        <f>AND('BASE DE DATOS'!$A786='Tablero Indicadores 3 Trimestre'!$G$2,IF('Tablero Indicadores 3 Trimestre'!$G$3="Primer Trimestre",OR('BASE DE DATOS'!$O786="Trimestral",'BASE DE DATOS'!$O786="Mensual"),IF('Tablero Indicadores 3 Trimestre'!$G$3="Segundo Trimestre",OR('BASE DE DATOS'!$O786="Trimestral",'BASE DE DATOS'!$O786="Mensual",'BASE DE DATOS'!$O786="Semestral"),IF('Tablero Indicadores 3 Trimestre'!$G$3="Tercer Trimestre",OR('BASE DE DATOS'!$O786="Trimestral",'BASE DE DATOS'!$O786="Mensual"),OR('BASE DE DATOS'!$O786="Trimestral",'BASE DE DATOS'!$O786="Mensual",'BASE DE DATOS'!$O786="Semestral",'BASE DE DATOS'!$O786="Anual")))))</f>
        <v>0</v>
      </c>
      <c r="C786" s="13" t="str">
        <f>IF(B786,COUNTIF($B$2:B786,TRUE()),"")</f>
        <v/>
      </c>
    </row>
    <row r="787" spans="1:3" x14ac:dyDescent="0.25">
      <c r="A787" s="13"/>
      <c r="B787" s="13" t="b">
        <f>AND('BASE DE DATOS'!$A787='Tablero Indicadores 3 Trimestre'!$G$2,IF('Tablero Indicadores 3 Trimestre'!$G$3="Primer Trimestre",OR('BASE DE DATOS'!$O787="Trimestral",'BASE DE DATOS'!$O787="Mensual"),IF('Tablero Indicadores 3 Trimestre'!$G$3="Segundo Trimestre",OR('BASE DE DATOS'!$O787="Trimestral",'BASE DE DATOS'!$O787="Mensual",'BASE DE DATOS'!$O787="Semestral"),IF('Tablero Indicadores 3 Trimestre'!$G$3="Tercer Trimestre",OR('BASE DE DATOS'!$O787="Trimestral",'BASE DE DATOS'!$O787="Mensual"),OR('BASE DE DATOS'!$O787="Trimestral",'BASE DE DATOS'!$O787="Mensual",'BASE DE DATOS'!$O787="Semestral",'BASE DE DATOS'!$O787="Anual")))))</f>
        <v>0</v>
      </c>
      <c r="C787" s="13" t="str">
        <f>IF(B787,COUNTIF($B$2:B787,TRUE()),"")</f>
        <v/>
      </c>
    </row>
    <row r="788" spans="1:3" x14ac:dyDescent="0.25">
      <c r="A788" s="13"/>
      <c r="B788" s="13" t="b">
        <f>AND('BASE DE DATOS'!$A788='Tablero Indicadores 3 Trimestre'!$G$2,IF('Tablero Indicadores 3 Trimestre'!$G$3="Primer Trimestre",OR('BASE DE DATOS'!$O788="Trimestral",'BASE DE DATOS'!$O788="Mensual"),IF('Tablero Indicadores 3 Trimestre'!$G$3="Segundo Trimestre",OR('BASE DE DATOS'!$O788="Trimestral",'BASE DE DATOS'!$O788="Mensual",'BASE DE DATOS'!$O788="Semestral"),IF('Tablero Indicadores 3 Trimestre'!$G$3="Tercer Trimestre",OR('BASE DE DATOS'!$O788="Trimestral",'BASE DE DATOS'!$O788="Mensual"),OR('BASE DE DATOS'!$O788="Trimestral",'BASE DE DATOS'!$O788="Mensual",'BASE DE DATOS'!$O788="Semestral",'BASE DE DATOS'!$O788="Anual")))))</f>
        <v>0</v>
      </c>
      <c r="C788" s="13" t="str">
        <f>IF(B788,COUNTIF($B$2:B788,TRUE()),"")</f>
        <v/>
      </c>
    </row>
    <row r="789" spans="1:3" x14ac:dyDescent="0.25">
      <c r="A789" s="13"/>
      <c r="B789" s="13" t="b">
        <f>AND('BASE DE DATOS'!$A789='Tablero Indicadores 3 Trimestre'!$G$2,IF('Tablero Indicadores 3 Trimestre'!$G$3="Primer Trimestre",OR('BASE DE DATOS'!$O789="Trimestral",'BASE DE DATOS'!$O789="Mensual"),IF('Tablero Indicadores 3 Trimestre'!$G$3="Segundo Trimestre",OR('BASE DE DATOS'!$O789="Trimestral",'BASE DE DATOS'!$O789="Mensual",'BASE DE DATOS'!$O789="Semestral"),IF('Tablero Indicadores 3 Trimestre'!$G$3="Tercer Trimestre",OR('BASE DE DATOS'!$O789="Trimestral",'BASE DE DATOS'!$O789="Mensual"),OR('BASE DE DATOS'!$O789="Trimestral",'BASE DE DATOS'!$O789="Mensual",'BASE DE DATOS'!$O789="Semestral",'BASE DE DATOS'!$O789="Anual")))))</f>
        <v>0</v>
      </c>
      <c r="C789" s="13" t="str">
        <f>IF(B789,COUNTIF($B$2:B789,TRUE()),"")</f>
        <v/>
      </c>
    </row>
    <row r="790" spans="1:3" x14ac:dyDescent="0.25">
      <c r="A790" s="13"/>
      <c r="B790" s="13" t="b">
        <f>AND('BASE DE DATOS'!$A790='Tablero Indicadores 3 Trimestre'!$G$2,IF('Tablero Indicadores 3 Trimestre'!$G$3="Primer Trimestre",OR('BASE DE DATOS'!$O790="Trimestral",'BASE DE DATOS'!$O790="Mensual"),IF('Tablero Indicadores 3 Trimestre'!$G$3="Segundo Trimestre",OR('BASE DE DATOS'!$O790="Trimestral",'BASE DE DATOS'!$O790="Mensual",'BASE DE DATOS'!$O790="Semestral"),IF('Tablero Indicadores 3 Trimestre'!$G$3="Tercer Trimestre",OR('BASE DE DATOS'!$O790="Trimestral",'BASE DE DATOS'!$O790="Mensual"),OR('BASE DE DATOS'!$O790="Trimestral",'BASE DE DATOS'!$O790="Mensual",'BASE DE DATOS'!$O790="Semestral",'BASE DE DATOS'!$O790="Anual")))))</f>
        <v>0</v>
      </c>
      <c r="C790" s="13" t="str">
        <f>IF(B790,COUNTIF($B$2:B790,TRUE()),"")</f>
        <v/>
      </c>
    </row>
    <row r="791" spans="1:3" x14ac:dyDescent="0.25">
      <c r="A791" s="13"/>
      <c r="B791" s="13" t="b">
        <f>AND('BASE DE DATOS'!$A791='Tablero Indicadores 3 Trimestre'!$G$2,IF('Tablero Indicadores 3 Trimestre'!$G$3="Primer Trimestre",OR('BASE DE DATOS'!$O791="Trimestral",'BASE DE DATOS'!$O791="Mensual"),IF('Tablero Indicadores 3 Trimestre'!$G$3="Segundo Trimestre",OR('BASE DE DATOS'!$O791="Trimestral",'BASE DE DATOS'!$O791="Mensual",'BASE DE DATOS'!$O791="Semestral"),IF('Tablero Indicadores 3 Trimestre'!$G$3="Tercer Trimestre",OR('BASE DE DATOS'!$O791="Trimestral",'BASE DE DATOS'!$O791="Mensual"),OR('BASE DE DATOS'!$O791="Trimestral",'BASE DE DATOS'!$O791="Mensual",'BASE DE DATOS'!$O791="Semestral",'BASE DE DATOS'!$O791="Anual")))))</f>
        <v>0</v>
      </c>
      <c r="C791" s="13" t="str">
        <f>IF(B791,COUNTIF($B$2:B791,TRUE()),"")</f>
        <v/>
      </c>
    </row>
    <row r="792" spans="1:3" x14ac:dyDescent="0.25">
      <c r="A792" s="13"/>
      <c r="B792" s="13" t="b">
        <f>AND('BASE DE DATOS'!$A792='Tablero Indicadores 3 Trimestre'!$G$2,IF('Tablero Indicadores 3 Trimestre'!$G$3="Primer Trimestre",OR('BASE DE DATOS'!$O792="Trimestral",'BASE DE DATOS'!$O792="Mensual"),IF('Tablero Indicadores 3 Trimestre'!$G$3="Segundo Trimestre",OR('BASE DE DATOS'!$O792="Trimestral",'BASE DE DATOS'!$O792="Mensual",'BASE DE DATOS'!$O792="Semestral"),IF('Tablero Indicadores 3 Trimestre'!$G$3="Tercer Trimestre",OR('BASE DE DATOS'!$O792="Trimestral",'BASE DE DATOS'!$O792="Mensual"),OR('BASE DE DATOS'!$O792="Trimestral",'BASE DE DATOS'!$O792="Mensual",'BASE DE DATOS'!$O792="Semestral",'BASE DE DATOS'!$O792="Anual")))))</f>
        <v>0</v>
      </c>
      <c r="C792" s="13" t="str">
        <f>IF(B792,COUNTIF($B$2:B792,TRUE()),"")</f>
        <v/>
      </c>
    </row>
    <row r="793" spans="1:3" x14ac:dyDescent="0.25">
      <c r="A793" s="13"/>
      <c r="B793" s="13" t="b">
        <f>AND('BASE DE DATOS'!$A793='Tablero Indicadores 3 Trimestre'!$G$2,IF('Tablero Indicadores 3 Trimestre'!$G$3="Primer Trimestre",OR('BASE DE DATOS'!$O793="Trimestral",'BASE DE DATOS'!$O793="Mensual"),IF('Tablero Indicadores 3 Trimestre'!$G$3="Segundo Trimestre",OR('BASE DE DATOS'!$O793="Trimestral",'BASE DE DATOS'!$O793="Mensual",'BASE DE DATOS'!$O793="Semestral"),IF('Tablero Indicadores 3 Trimestre'!$G$3="Tercer Trimestre",OR('BASE DE DATOS'!$O793="Trimestral",'BASE DE DATOS'!$O793="Mensual"),OR('BASE DE DATOS'!$O793="Trimestral",'BASE DE DATOS'!$O793="Mensual",'BASE DE DATOS'!$O793="Semestral",'BASE DE DATOS'!$O793="Anual")))))</f>
        <v>0</v>
      </c>
      <c r="C793" s="13" t="str">
        <f>IF(B793,COUNTIF($B$2:B793,TRUE()),"")</f>
        <v/>
      </c>
    </row>
    <row r="794" spans="1:3" x14ac:dyDescent="0.25">
      <c r="A794" s="13"/>
      <c r="B794" s="13" t="b">
        <f>AND('BASE DE DATOS'!$A794='Tablero Indicadores 3 Trimestre'!$G$2,IF('Tablero Indicadores 3 Trimestre'!$G$3="Primer Trimestre",OR('BASE DE DATOS'!$O794="Trimestral",'BASE DE DATOS'!$O794="Mensual"),IF('Tablero Indicadores 3 Trimestre'!$G$3="Segundo Trimestre",OR('BASE DE DATOS'!$O794="Trimestral",'BASE DE DATOS'!$O794="Mensual",'BASE DE DATOS'!$O794="Semestral"),IF('Tablero Indicadores 3 Trimestre'!$G$3="Tercer Trimestre",OR('BASE DE DATOS'!$O794="Trimestral",'BASE DE DATOS'!$O794="Mensual"),OR('BASE DE DATOS'!$O794="Trimestral",'BASE DE DATOS'!$O794="Mensual",'BASE DE DATOS'!$O794="Semestral",'BASE DE DATOS'!$O794="Anual")))))</f>
        <v>0</v>
      </c>
      <c r="C794" s="13" t="str">
        <f>IF(B794,COUNTIF($B$2:B794,TRUE()),"")</f>
        <v/>
      </c>
    </row>
    <row r="795" spans="1:3" x14ac:dyDescent="0.25">
      <c r="A795" s="13"/>
      <c r="B795" s="13" t="b">
        <f>AND('BASE DE DATOS'!$A795='Tablero Indicadores 3 Trimestre'!$G$2,IF('Tablero Indicadores 3 Trimestre'!$G$3="Primer Trimestre",OR('BASE DE DATOS'!$O795="Trimestral",'BASE DE DATOS'!$O795="Mensual"),IF('Tablero Indicadores 3 Trimestre'!$G$3="Segundo Trimestre",OR('BASE DE DATOS'!$O795="Trimestral",'BASE DE DATOS'!$O795="Mensual",'BASE DE DATOS'!$O795="Semestral"),IF('Tablero Indicadores 3 Trimestre'!$G$3="Tercer Trimestre",OR('BASE DE DATOS'!$O795="Trimestral",'BASE DE DATOS'!$O795="Mensual"),OR('BASE DE DATOS'!$O795="Trimestral",'BASE DE DATOS'!$O795="Mensual",'BASE DE DATOS'!$O795="Semestral",'BASE DE DATOS'!$O795="Anual")))))</f>
        <v>0</v>
      </c>
      <c r="C795" s="13" t="str">
        <f>IF(B795,COUNTIF($B$2:B795,TRUE()),"")</f>
        <v/>
      </c>
    </row>
    <row r="796" spans="1:3" x14ac:dyDescent="0.25">
      <c r="A796" s="13"/>
      <c r="B796" s="13" t="b">
        <f>AND('BASE DE DATOS'!$A796='Tablero Indicadores 3 Trimestre'!$G$2,IF('Tablero Indicadores 3 Trimestre'!$G$3="Primer Trimestre",OR('BASE DE DATOS'!$O796="Trimestral",'BASE DE DATOS'!$O796="Mensual"),IF('Tablero Indicadores 3 Trimestre'!$G$3="Segundo Trimestre",OR('BASE DE DATOS'!$O796="Trimestral",'BASE DE DATOS'!$O796="Mensual",'BASE DE DATOS'!$O796="Semestral"),IF('Tablero Indicadores 3 Trimestre'!$G$3="Tercer Trimestre",OR('BASE DE DATOS'!$O796="Trimestral",'BASE DE DATOS'!$O796="Mensual"),OR('BASE DE DATOS'!$O796="Trimestral",'BASE DE DATOS'!$O796="Mensual",'BASE DE DATOS'!$O796="Semestral",'BASE DE DATOS'!$O796="Anual")))))</f>
        <v>0</v>
      </c>
      <c r="C796" s="13" t="str">
        <f>IF(B796,COUNTIF($B$2:B796,TRUE()),"")</f>
        <v/>
      </c>
    </row>
    <row r="797" spans="1:3" x14ac:dyDescent="0.25">
      <c r="A797" s="13"/>
      <c r="B797" s="13" t="b">
        <f>AND('BASE DE DATOS'!$A797='Tablero Indicadores 3 Trimestre'!$G$2,IF('Tablero Indicadores 3 Trimestre'!$G$3="Primer Trimestre",OR('BASE DE DATOS'!$O797="Trimestral",'BASE DE DATOS'!$O797="Mensual"),IF('Tablero Indicadores 3 Trimestre'!$G$3="Segundo Trimestre",OR('BASE DE DATOS'!$O797="Trimestral",'BASE DE DATOS'!$O797="Mensual",'BASE DE DATOS'!$O797="Semestral"),IF('Tablero Indicadores 3 Trimestre'!$G$3="Tercer Trimestre",OR('BASE DE DATOS'!$O797="Trimestral",'BASE DE DATOS'!$O797="Mensual"),OR('BASE DE DATOS'!$O797="Trimestral",'BASE DE DATOS'!$O797="Mensual",'BASE DE DATOS'!$O797="Semestral",'BASE DE DATOS'!$O797="Anual")))))</f>
        <v>0</v>
      </c>
      <c r="C797" s="13" t="str">
        <f>IF(B797,COUNTIF($B$2:B797,TRUE()),"")</f>
        <v/>
      </c>
    </row>
    <row r="798" spans="1:3" x14ac:dyDescent="0.25">
      <c r="A798" s="13"/>
      <c r="B798" s="13" t="b">
        <f>AND('BASE DE DATOS'!$A798='Tablero Indicadores 3 Trimestre'!$G$2,IF('Tablero Indicadores 3 Trimestre'!$G$3="Primer Trimestre",OR('BASE DE DATOS'!$O798="Trimestral",'BASE DE DATOS'!$O798="Mensual"),IF('Tablero Indicadores 3 Trimestre'!$G$3="Segundo Trimestre",OR('BASE DE DATOS'!$O798="Trimestral",'BASE DE DATOS'!$O798="Mensual",'BASE DE DATOS'!$O798="Semestral"),IF('Tablero Indicadores 3 Trimestre'!$G$3="Tercer Trimestre",OR('BASE DE DATOS'!$O798="Trimestral",'BASE DE DATOS'!$O798="Mensual"),OR('BASE DE DATOS'!$O798="Trimestral",'BASE DE DATOS'!$O798="Mensual",'BASE DE DATOS'!$O798="Semestral",'BASE DE DATOS'!$O798="Anual")))))</f>
        <v>0</v>
      </c>
      <c r="C798" s="13" t="str">
        <f>IF(B798,COUNTIF($B$2:B798,TRUE()),"")</f>
        <v/>
      </c>
    </row>
    <row r="799" spans="1:3" x14ac:dyDescent="0.25">
      <c r="A799" s="13"/>
      <c r="B799" s="13" t="b">
        <f>AND('BASE DE DATOS'!$A799='Tablero Indicadores 3 Trimestre'!$G$2,IF('Tablero Indicadores 3 Trimestre'!$G$3="Primer Trimestre",OR('BASE DE DATOS'!$O799="Trimestral",'BASE DE DATOS'!$O799="Mensual"),IF('Tablero Indicadores 3 Trimestre'!$G$3="Segundo Trimestre",OR('BASE DE DATOS'!$O799="Trimestral",'BASE DE DATOS'!$O799="Mensual",'BASE DE DATOS'!$O799="Semestral"),IF('Tablero Indicadores 3 Trimestre'!$G$3="Tercer Trimestre",OR('BASE DE DATOS'!$O799="Trimestral",'BASE DE DATOS'!$O799="Mensual"),OR('BASE DE DATOS'!$O799="Trimestral",'BASE DE DATOS'!$O799="Mensual",'BASE DE DATOS'!$O799="Semestral",'BASE DE DATOS'!$O799="Anual")))))</f>
        <v>0</v>
      </c>
      <c r="C799" s="13" t="str">
        <f>IF(B799,COUNTIF($B$2:B799,TRUE()),"")</f>
        <v/>
      </c>
    </row>
    <row r="800" spans="1:3" x14ac:dyDescent="0.25">
      <c r="A800" s="13"/>
      <c r="B800" s="13" t="b">
        <f>AND('BASE DE DATOS'!$A800='Tablero Indicadores 3 Trimestre'!$G$2,IF('Tablero Indicadores 3 Trimestre'!$G$3="Primer Trimestre",OR('BASE DE DATOS'!$O800="Trimestral",'BASE DE DATOS'!$O800="Mensual"),IF('Tablero Indicadores 3 Trimestre'!$G$3="Segundo Trimestre",OR('BASE DE DATOS'!$O800="Trimestral",'BASE DE DATOS'!$O800="Mensual",'BASE DE DATOS'!$O800="Semestral"),IF('Tablero Indicadores 3 Trimestre'!$G$3="Tercer Trimestre",OR('BASE DE DATOS'!$O800="Trimestral",'BASE DE DATOS'!$O800="Mensual"),OR('BASE DE DATOS'!$O800="Trimestral",'BASE DE DATOS'!$O800="Mensual",'BASE DE DATOS'!$O800="Semestral",'BASE DE DATOS'!$O800="Anual")))))</f>
        <v>0</v>
      </c>
      <c r="C800" s="13" t="str">
        <f>IF(B800,COUNTIF($B$2:B800,TRUE()),"")</f>
        <v/>
      </c>
    </row>
    <row r="801" spans="1:3" x14ac:dyDescent="0.25">
      <c r="A801" s="13"/>
      <c r="B801" s="13" t="b">
        <f>AND('BASE DE DATOS'!$A801='Tablero Indicadores 3 Trimestre'!$G$2,IF('Tablero Indicadores 3 Trimestre'!$G$3="Primer Trimestre",OR('BASE DE DATOS'!$O801="Trimestral",'BASE DE DATOS'!$O801="Mensual"),IF('Tablero Indicadores 3 Trimestre'!$G$3="Segundo Trimestre",OR('BASE DE DATOS'!$O801="Trimestral",'BASE DE DATOS'!$O801="Mensual",'BASE DE DATOS'!$O801="Semestral"),IF('Tablero Indicadores 3 Trimestre'!$G$3="Tercer Trimestre",OR('BASE DE DATOS'!$O801="Trimestral",'BASE DE DATOS'!$O801="Mensual"),OR('BASE DE DATOS'!$O801="Trimestral",'BASE DE DATOS'!$O801="Mensual",'BASE DE DATOS'!$O801="Semestral",'BASE DE DATOS'!$O801="Anual")))))</f>
        <v>1</v>
      </c>
      <c r="C801" s="13">
        <f>IF(B801,COUNTIF($B$2:B801,TRUE()),"")</f>
        <v>1</v>
      </c>
    </row>
    <row r="802" spans="1:3" x14ac:dyDescent="0.25">
      <c r="A802" s="13"/>
      <c r="B802" s="13" t="b">
        <f>AND('BASE DE DATOS'!$A802='Tablero Indicadores 3 Trimestre'!$G$2,IF('Tablero Indicadores 3 Trimestre'!$G$3="Primer Trimestre",OR('BASE DE DATOS'!$O802="Trimestral",'BASE DE DATOS'!$O802="Mensual"),IF('Tablero Indicadores 3 Trimestre'!$G$3="Segundo Trimestre",OR('BASE DE DATOS'!$O802="Trimestral",'BASE DE DATOS'!$O802="Mensual",'BASE DE DATOS'!$O802="Semestral"),IF('Tablero Indicadores 3 Trimestre'!$G$3="Tercer Trimestre",OR('BASE DE DATOS'!$O802="Trimestral",'BASE DE DATOS'!$O802="Mensual"),OR('BASE DE DATOS'!$O802="Trimestral",'BASE DE DATOS'!$O802="Mensual",'BASE DE DATOS'!$O802="Semestral",'BASE DE DATOS'!$O802="Anual")))))</f>
        <v>1</v>
      </c>
      <c r="C802" s="13">
        <f>IF(B802,COUNTIF($B$2:B802,TRUE()),"")</f>
        <v>2</v>
      </c>
    </row>
    <row r="803" spans="1:3" x14ac:dyDescent="0.25">
      <c r="A803" s="13"/>
      <c r="B803" s="13" t="b">
        <f>AND('BASE DE DATOS'!$A803='Tablero Indicadores 3 Trimestre'!$G$2,IF('Tablero Indicadores 3 Trimestre'!$G$3="Primer Trimestre",OR('BASE DE DATOS'!$O803="Trimestral",'BASE DE DATOS'!$O803="Mensual"),IF('Tablero Indicadores 3 Trimestre'!$G$3="Segundo Trimestre",OR('BASE DE DATOS'!$O803="Trimestral",'BASE DE DATOS'!$O803="Mensual",'BASE DE DATOS'!$O803="Semestral"),IF('Tablero Indicadores 3 Trimestre'!$G$3="Tercer Trimestre",OR('BASE DE DATOS'!$O803="Trimestral",'BASE DE DATOS'!$O803="Mensual"),OR('BASE DE DATOS'!$O803="Trimestral",'BASE DE DATOS'!$O803="Mensual",'BASE DE DATOS'!$O803="Semestral",'BASE DE DATOS'!$O803="Anual")))))</f>
        <v>1</v>
      </c>
      <c r="C803" s="13">
        <f>IF(B803,COUNTIF($B$2:B803,TRUE()),"")</f>
        <v>3</v>
      </c>
    </row>
    <row r="804" spans="1:3" x14ac:dyDescent="0.25">
      <c r="A804" s="13"/>
      <c r="B804" s="13" t="b">
        <f>AND('BASE DE DATOS'!$A804='Tablero Indicadores 3 Trimestre'!$G$2,IF('Tablero Indicadores 3 Trimestre'!$G$3="Primer Trimestre",OR('BASE DE DATOS'!$O804="Trimestral",'BASE DE DATOS'!$O804="Mensual"),IF('Tablero Indicadores 3 Trimestre'!$G$3="Segundo Trimestre",OR('BASE DE DATOS'!$O804="Trimestral",'BASE DE DATOS'!$O804="Mensual",'BASE DE DATOS'!$O804="Semestral"),IF('Tablero Indicadores 3 Trimestre'!$G$3="Tercer Trimestre",OR('BASE DE DATOS'!$O804="Trimestral",'BASE DE DATOS'!$O804="Mensual"),OR('BASE DE DATOS'!$O804="Trimestral",'BASE DE DATOS'!$O804="Mensual",'BASE DE DATOS'!$O804="Semestral",'BASE DE DATOS'!$O804="Anual")))))</f>
        <v>1</v>
      </c>
      <c r="C804" s="13">
        <f>IF(B804,COUNTIF($B$2:B804,TRUE()),"")</f>
        <v>4</v>
      </c>
    </row>
    <row r="805" spans="1:3" x14ac:dyDescent="0.25">
      <c r="A805" s="13"/>
      <c r="B805" s="13" t="b">
        <f>AND('BASE DE DATOS'!$A805='Tablero Indicadores 3 Trimestre'!$G$2,IF('Tablero Indicadores 3 Trimestre'!$G$3="Primer Trimestre",OR('BASE DE DATOS'!$O805="Trimestral",'BASE DE DATOS'!$O805="Mensual"),IF('Tablero Indicadores 3 Trimestre'!$G$3="Segundo Trimestre",OR('BASE DE DATOS'!$O805="Trimestral",'BASE DE DATOS'!$O805="Mensual",'BASE DE DATOS'!$O805="Semestral"),IF('Tablero Indicadores 3 Trimestre'!$G$3="Tercer Trimestre",OR('BASE DE DATOS'!$O805="Trimestral",'BASE DE DATOS'!$O805="Mensual"),OR('BASE DE DATOS'!$O805="Trimestral",'BASE DE DATOS'!$O805="Mensual",'BASE DE DATOS'!$O805="Semestral",'BASE DE DATOS'!$O805="Anual")))))</f>
        <v>1</v>
      </c>
      <c r="C805" s="13">
        <f>IF(B805,COUNTIF($B$2:B805,TRUE()),"")</f>
        <v>5</v>
      </c>
    </row>
    <row r="806" spans="1:3" x14ac:dyDescent="0.25">
      <c r="A806" s="13"/>
      <c r="B806" s="13" t="b">
        <f>AND('BASE DE DATOS'!$A806='Tablero Indicadores 3 Trimestre'!$G$2,IF('Tablero Indicadores 3 Trimestre'!$G$3="Primer Trimestre",OR('BASE DE DATOS'!$O806="Trimestral",'BASE DE DATOS'!$O806="Mensual"),IF('Tablero Indicadores 3 Trimestre'!$G$3="Segundo Trimestre",OR('BASE DE DATOS'!$O806="Trimestral",'BASE DE DATOS'!$O806="Mensual",'BASE DE DATOS'!$O806="Semestral"),IF('Tablero Indicadores 3 Trimestre'!$G$3="Tercer Trimestre",OR('BASE DE DATOS'!$O806="Trimestral",'BASE DE DATOS'!$O806="Mensual"),OR('BASE DE DATOS'!$O806="Trimestral",'BASE DE DATOS'!$O806="Mensual",'BASE DE DATOS'!$O806="Semestral",'BASE DE DATOS'!$O806="Anual")))))</f>
        <v>1</v>
      </c>
      <c r="C806" s="13">
        <f>IF(B806,COUNTIF($B$2:B806,TRUE()),"")</f>
        <v>6</v>
      </c>
    </row>
    <row r="807" spans="1:3" x14ac:dyDescent="0.25">
      <c r="A807" s="13"/>
      <c r="B807" s="13" t="b">
        <f>AND('BASE DE DATOS'!$A807='Tablero Indicadores 3 Trimestre'!$G$2,IF('Tablero Indicadores 3 Trimestre'!$G$3="Primer Trimestre",OR('BASE DE DATOS'!$O807="Trimestral",'BASE DE DATOS'!$O807="Mensual"),IF('Tablero Indicadores 3 Trimestre'!$G$3="Segundo Trimestre",OR('BASE DE DATOS'!$O807="Trimestral",'BASE DE DATOS'!$O807="Mensual",'BASE DE DATOS'!$O807="Semestral"),IF('Tablero Indicadores 3 Trimestre'!$G$3="Tercer Trimestre",OR('BASE DE DATOS'!$O807="Trimestral",'BASE DE DATOS'!$O807="Mensual"),OR('BASE DE DATOS'!$O807="Trimestral",'BASE DE DATOS'!$O807="Mensual",'BASE DE DATOS'!$O807="Semestral",'BASE DE DATOS'!$O807="Anual")))))</f>
        <v>0</v>
      </c>
      <c r="C807" s="13" t="str">
        <f>IF(B807,COUNTIF($B$2:B807,TRUE()),"")</f>
        <v/>
      </c>
    </row>
    <row r="808" spans="1:3" x14ac:dyDescent="0.25">
      <c r="A808" s="13"/>
      <c r="B808" s="13" t="b">
        <f>AND('BASE DE DATOS'!$A808='Tablero Indicadores 3 Trimestre'!$G$2,IF('Tablero Indicadores 3 Trimestre'!$G$3="Primer Trimestre",OR('BASE DE DATOS'!$O808="Trimestral",'BASE DE DATOS'!$O808="Mensual"),IF('Tablero Indicadores 3 Trimestre'!$G$3="Segundo Trimestre",OR('BASE DE DATOS'!$O808="Trimestral",'BASE DE DATOS'!$O808="Mensual",'BASE DE DATOS'!$O808="Semestral"),IF('Tablero Indicadores 3 Trimestre'!$G$3="Tercer Trimestre",OR('BASE DE DATOS'!$O808="Trimestral",'BASE DE DATOS'!$O808="Mensual"),OR('BASE DE DATOS'!$O808="Trimestral",'BASE DE DATOS'!$O808="Mensual",'BASE DE DATOS'!$O808="Semestral",'BASE DE DATOS'!$O808="Anual")))))</f>
        <v>0</v>
      </c>
      <c r="C808" s="13" t="str">
        <f>IF(B808,COUNTIF($B$2:B808,TRUE()),"")</f>
        <v/>
      </c>
    </row>
    <row r="809" spans="1:3" x14ac:dyDescent="0.25">
      <c r="A809" s="13"/>
      <c r="B809" s="13" t="b">
        <f>AND('BASE DE DATOS'!$A809='Tablero Indicadores 3 Trimestre'!$G$2,IF('Tablero Indicadores 3 Trimestre'!$G$3="Primer Trimestre",OR('BASE DE DATOS'!$O809="Trimestral",'BASE DE DATOS'!$O809="Mensual"),IF('Tablero Indicadores 3 Trimestre'!$G$3="Segundo Trimestre",OR('BASE DE DATOS'!$O809="Trimestral",'BASE DE DATOS'!$O809="Mensual",'BASE DE DATOS'!$O809="Semestral"),IF('Tablero Indicadores 3 Trimestre'!$G$3="Tercer Trimestre",OR('BASE DE DATOS'!$O809="Trimestral",'BASE DE DATOS'!$O809="Mensual"),OR('BASE DE DATOS'!$O809="Trimestral",'BASE DE DATOS'!$O809="Mensual",'BASE DE DATOS'!$O809="Semestral",'BASE DE DATOS'!$O809="Anual")))))</f>
        <v>0</v>
      </c>
      <c r="C809" s="13" t="str">
        <f>IF(B809,COUNTIF($B$2:B809,TRUE()),"")</f>
        <v/>
      </c>
    </row>
    <row r="810" spans="1:3" x14ac:dyDescent="0.25">
      <c r="A810" s="13"/>
      <c r="B810" s="13" t="b">
        <f>AND('BASE DE DATOS'!$A810='Tablero Indicadores 3 Trimestre'!$G$2,IF('Tablero Indicadores 3 Trimestre'!$G$3="Primer Trimestre",OR('BASE DE DATOS'!$O810="Trimestral",'BASE DE DATOS'!$O810="Mensual"),IF('Tablero Indicadores 3 Trimestre'!$G$3="Segundo Trimestre",OR('BASE DE DATOS'!$O810="Trimestral",'BASE DE DATOS'!$O810="Mensual",'BASE DE DATOS'!$O810="Semestral"),IF('Tablero Indicadores 3 Trimestre'!$G$3="Tercer Trimestre",OR('BASE DE DATOS'!$O810="Trimestral",'BASE DE DATOS'!$O810="Mensual"),OR('BASE DE DATOS'!$O810="Trimestral",'BASE DE DATOS'!$O810="Mensual",'BASE DE DATOS'!$O810="Semestral",'BASE DE DATOS'!$O810="Anual")))))</f>
        <v>0</v>
      </c>
      <c r="C810" s="13" t="str">
        <f>IF(B810,COUNTIF($B$2:B810,TRUE()),"")</f>
        <v/>
      </c>
    </row>
    <row r="811" spans="1:3" x14ac:dyDescent="0.25">
      <c r="A811" s="13"/>
      <c r="B811" s="13" t="b">
        <f>AND('BASE DE DATOS'!$A811='Tablero Indicadores 3 Trimestre'!$G$2,IF('Tablero Indicadores 3 Trimestre'!$G$3="Primer Trimestre",OR('BASE DE DATOS'!$O811="Trimestral",'BASE DE DATOS'!$O811="Mensual"),IF('Tablero Indicadores 3 Trimestre'!$G$3="Segundo Trimestre",OR('BASE DE DATOS'!$O811="Trimestral",'BASE DE DATOS'!$O811="Mensual",'BASE DE DATOS'!$O811="Semestral"),IF('Tablero Indicadores 3 Trimestre'!$G$3="Tercer Trimestre",OR('BASE DE DATOS'!$O811="Trimestral",'BASE DE DATOS'!$O811="Mensual"),OR('BASE DE DATOS'!$O811="Trimestral",'BASE DE DATOS'!$O811="Mensual",'BASE DE DATOS'!$O811="Semestral",'BASE DE DATOS'!$O811="Anual")))))</f>
        <v>0</v>
      </c>
      <c r="C811" s="13" t="str">
        <f>IF(B811,COUNTIF($B$2:B811,TRUE()),"")</f>
        <v/>
      </c>
    </row>
    <row r="812" spans="1:3" x14ac:dyDescent="0.25">
      <c r="A812" s="13"/>
      <c r="B812" s="13" t="b">
        <f>AND('BASE DE DATOS'!$A812='Tablero Indicadores 3 Trimestre'!$G$2,IF('Tablero Indicadores 3 Trimestre'!$G$3="Primer Trimestre",OR('BASE DE DATOS'!$O812="Trimestral",'BASE DE DATOS'!$O812="Mensual"),IF('Tablero Indicadores 3 Trimestre'!$G$3="Segundo Trimestre",OR('BASE DE DATOS'!$O812="Trimestral",'BASE DE DATOS'!$O812="Mensual",'BASE DE DATOS'!$O812="Semestral"),IF('Tablero Indicadores 3 Trimestre'!$G$3="Tercer Trimestre",OR('BASE DE DATOS'!$O812="Trimestral",'BASE DE DATOS'!$O812="Mensual"),OR('BASE DE DATOS'!$O812="Trimestral",'BASE DE DATOS'!$O812="Mensual",'BASE DE DATOS'!$O812="Semestral",'BASE DE DATOS'!$O812="Anual")))))</f>
        <v>0</v>
      </c>
      <c r="C812" s="13" t="str">
        <f>IF(B812,COUNTIF($B$2:B812,TRUE()),"")</f>
        <v/>
      </c>
    </row>
    <row r="813" spans="1:3" x14ac:dyDescent="0.25">
      <c r="A813" s="13"/>
      <c r="B813" s="13" t="b">
        <f>AND('BASE DE DATOS'!$A813='Tablero Indicadores 3 Trimestre'!$G$2,IF('Tablero Indicadores 3 Trimestre'!$G$3="Primer Trimestre",OR('BASE DE DATOS'!$O813="Trimestral",'BASE DE DATOS'!$O813="Mensual"),IF('Tablero Indicadores 3 Trimestre'!$G$3="Segundo Trimestre",OR('BASE DE DATOS'!$O813="Trimestral",'BASE DE DATOS'!$O813="Mensual",'BASE DE DATOS'!$O813="Semestral"),IF('Tablero Indicadores 3 Trimestre'!$G$3="Tercer Trimestre",OR('BASE DE DATOS'!$O813="Trimestral",'BASE DE DATOS'!$O813="Mensual"),OR('BASE DE DATOS'!$O813="Trimestral",'BASE DE DATOS'!$O813="Mensual",'BASE DE DATOS'!$O813="Semestral",'BASE DE DATOS'!$O813="Anual")))))</f>
        <v>0</v>
      </c>
      <c r="C813" s="13" t="str">
        <f>IF(B813,COUNTIF($B$2:B813,TRUE()),"")</f>
        <v/>
      </c>
    </row>
    <row r="814" spans="1:3" x14ac:dyDescent="0.25">
      <c r="A814" s="13"/>
      <c r="B814" s="13" t="b">
        <f>AND('BASE DE DATOS'!$A814='Tablero Indicadores 3 Trimestre'!$G$2,IF('Tablero Indicadores 3 Trimestre'!$G$3="Primer Trimestre",OR('BASE DE DATOS'!$O814="Trimestral",'BASE DE DATOS'!$O814="Mensual"),IF('Tablero Indicadores 3 Trimestre'!$G$3="Segundo Trimestre",OR('BASE DE DATOS'!$O814="Trimestral",'BASE DE DATOS'!$O814="Mensual",'BASE DE DATOS'!$O814="Semestral"),IF('Tablero Indicadores 3 Trimestre'!$G$3="Tercer Trimestre",OR('BASE DE DATOS'!$O814="Trimestral",'BASE DE DATOS'!$O814="Mensual"),OR('BASE DE DATOS'!$O814="Trimestral",'BASE DE DATOS'!$O814="Mensual",'BASE DE DATOS'!$O814="Semestral",'BASE DE DATOS'!$O814="Anual")))))</f>
        <v>0</v>
      </c>
      <c r="C814" s="13" t="str">
        <f>IF(B814,COUNTIF($B$2:B814,TRUE()),"")</f>
        <v/>
      </c>
    </row>
    <row r="815" spans="1:3" x14ac:dyDescent="0.25">
      <c r="A815" s="13"/>
      <c r="B815" s="13" t="b">
        <f>AND('BASE DE DATOS'!$A815='Tablero Indicadores 3 Trimestre'!$G$2,IF('Tablero Indicadores 3 Trimestre'!$G$3="Primer Trimestre",OR('BASE DE DATOS'!$O815="Trimestral",'BASE DE DATOS'!$O815="Mensual"),IF('Tablero Indicadores 3 Trimestre'!$G$3="Segundo Trimestre",OR('BASE DE DATOS'!$O815="Trimestral",'BASE DE DATOS'!$O815="Mensual",'BASE DE DATOS'!$O815="Semestral"),IF('Tablero Indicadores 3 Trimestre'!$G$3="Tercer Trimestre",OR('BASE DE DATOS'!$O815="Trimestral",'BASE DE DATOS'!$O815="Mensual"),OR('BASE DE DATOS'!$O815="Trimestral",'BASE DE DATOS'!$O815="Mensual",'BASE DE DATOS'!$O815="Semestral",'BASE DE DATOS'!$O815="Anual")))))</f>
        <v>0</v>
      </c>
      <c r="C815" s="13" t="str">
        <f>IF(B815,COUNTIF($B$2:B815,TRUE()),"")</f>
        <v/>
      </c>
    </row>
    <row r="816" spans="1:3" x14ac:dyDescent="0.25">
      <c r="A816" s="13"/>
      <c r="B816" s="13" t="b">
        <f>AND('BASE DE DATOS'!$A816='Tablero Indicadores 3 Trimestre'!$G$2,IF('Tablero Indicadores 3 Trimestre'!$G$3="Primer Trimestre",OR('BASE DE DATOS'!$O816="Trimestral",'BASE DE DATOS'!$O816="Mensual"),IF('Tablero Indicadores 3 Trimestre'!$G$3="Segundo Trimestre",OR('BASE DE DATOS'!$O816="Trimestral",'BASE DE DATOS'!$O816="Mensual",'BASE DE DATOS'!$O816="Semestral"),IF('Tablero Indicadores 3 Trimestre'!$G$3="Tercer Trimestre",OR('BASE DE DATOS'!$O816="Trimestral",'BASE DE DATOS'!$O816="Mensual"),OR('BASE DE DATOS'!$O816="Trimestral",'BASE DE DATOS'!$O816="Mensual",'BASE DE DATOS'!$O816="Semestral",'BASE DE DATOS'!$O816="Anual")))))</f>
        <v>0</v>
      </c>
      <c r="C816" s="13" t="str">
        <f>IF(B816,COUNTIF($B$2:B816,TRUE()),"")</f>
        <v/>
      </c>
    </row>
    <row r="817" spans="1:3" x14ac:dyDescent="0.25">
      <c r="A817" s="13"/>
      <c r="B817" s="13" t="b">
        <f>AND('BASE DE DATOS'!$A817='Tablero Indicadores 3 Trimestre'!$G$2,IF('Tablero Indicadores 3 Trimestre'!$G$3="Primer Trimestre",OR('BASE DE DATOS'!$O817="Trimestral",'BASE DE DATOS'!$O817="Mensual"),IF('Tablero Indicadores 3 Trimestre'!$G$3="Segundo Trimestre",OR('BASE DE DATOS'!$O817="Trimestral",'BASE DE DATOS'!$O817="Mensual",'BASE DE DATOS'!$O817="Semestral"),IF('Tablero Indicadores 3 Trimestre'!$G$3="Tercer Trimestre",OR('BASE DE DATOS'!$O817="Trimestral",'BASE DE DATOS'!$O817="Mensual"),OR('BASE DE DATOS'!$O817="Trimestral",'BASE DE DATOS'!$O817="Mensual",'BASE DE DATOS'!$O817="Semestral",'BASE DE DATOS'!$O817="Anual")))))</f>
        <v>0</v>
      </c>
      <c r="C817" s="13" t="str">
        <f>IF(B817,COUNTIF($B$2:B817,TRUE()),"")</f>
        <v/>
      </c>
    </row>
    <row r="818" spans="1:3" x14ac:dyDescent="0.25">
      <c r="A818" s="13"/>
      <c r="B818" s="13" t="b">
        <f>AND('BASE DE DATOS'!$A818='Tablero Indicadores 3 Trimestre'!$G$2,IF('Tablero Indicadores 3 Trimestre'!$G$3="Primer Trimestre",OR('BASE DE DATOS'!$O818="Trimestral",'BASE DE DATOS'!$O818="Mensual"),IF('Tablero Indicadores 3 Trimestre'!$G$3="Segundo Trimestre",OR('BASE DE DATOS'!$O818="Trimestral",'BASE DE DATOS'!$O818="Mensual",'BASE DE DATOS'!$O818="Semestral"),IF('Tablero Indicadores 3 Trimestre'!$G$3="Tercer Trimestre",OR('BASE DE DATOS'!$O818="Trimestral",'BASE DE DATOS'!$O818="Mensual"),OR('BASE DE DATOS'!$O818="Trimestral",'BASE DE DATOS'!$O818="Mensual",'BASE DE DATOS'!$O818="Semestral",'BASE DE DATOS'!$O818="Anual")))))</f>
        <v>0</v>
      </c>
      <c r="C818" s="13" t="str">
        <f>IF(B818,COUNTIF($B$2:B818,TRUE()),"")</f>
        <v/>
      </c>
    </row>
    <row r="819" spans="1:3" x14ac:dyDescent="0.25">
      <c r="A819" s="13"/>
      <c r="B819" s="13" t="b">
        <f>AND('BASE DE DATOS'!$A819='Tablero Indicadores 3 Trimestre'!$G$2,IF('Tablero Indicadores 3 Trimestre'!$G$3="Primer Trimestre",OR('BASE DE DATOS'!$O819="Trimestral",'BASE DE DATOS'!$O819="Mensual"),IF('Tablero Indicadores 3 Trimestre'!$G$3="Segundo Trimestre",OR('BASE DE DATOS'!$O819="Trimestral",'BASE DE DATOS'!$O819="Mensual",'BASE DE DATOS'!$O819="Semestral"),IF('Tablero Indicadores 3 Trimestre'!$G$3="Tercer Trimestre",OR('BASE DE DATOS'!$O819="Trimestral",'BASE DE DATOS'!$O819="Mensual"),OR('BASE DE DATOS'!$O819="Trimestral",'BASE DE DATOS'!$O819="Mensual",'BASE DE DATOS'!$O819="Semestral",'BASE DE DATOS'!$O819="Anual")))))</f>
        <v>0</v>
      </c>
      <c r="C819" s="13" t="str">
        <f>IF(B819,COUNTIF($B$2:B819,TRUE()),"")</f>
        <v/>
      </c>
    </row>
    <row r="820" spans="1:3" x14ac:dyDescent="0.25">
      <c r="A820" s="13"/>
      <c r="B820" s="13" t="b">
        <f>AND('BASE DE DATOS'!$A820='Tablero Indicadores 3 Trimestre'!$G$2,IF('Tablero Indicadores 3 Trimestre'!$G$3="Primer Trimestre",OR('BASE DE DATOS'!$O820="Trimestral",'BASE DE DATOS'!$O820="Mensual"),IF('Tablero Indicadores 3 Trimestre'!$G$3="Segundo Trimestre",OR('BASE DE DATOS'!$O820="Trimestral",'BASE DE DATOS'!$O820="Mensual",'BASE DE DATOS'!$O820="Semestral"),IF('Tablero Indicadores 3 Trimestre'!$G$3="Tercer Trimestre",OR('BASE DE DATOS'!$O820="Trimestral",'BASE DE DATOS'!$O820="Mensual"),OR('BASE DE DATOS'!$O820="Trimestral",'BASE DE DATOS'!$O820="Mensual",'BASE DE DATOS'!$O820="Semestral",'BASE DE DATOS'!$O820="Anual")))))</f>
        <v>0</v>
      </c>
      <c r="C820" s="13" t="str">
        <f>IF(B820,COUNTIF($B$2:B820,TRUE()),"")</f>
        <v/>
      </c>
    </row>
    <row r="821" spans="1:3" x14ac:dyDescent="0.25">
      <c r="A821" s="13"/>
      <c r="B821" s="13" t="b">
        <f>AND('BASE DE DATOS'!$A821='Tablero Indicadores 3 Trimestre'!$G$2,IF('Tablero Indicadores 3 Trimestre'!$G$3="Primer Trimestre",OR('BASE DE DATOS'!$O821="Trimestral",'BASE DE DATOS'!$O821="Mensual"),IF('Tablero Indicadores 3 Trimestre'!$G$3="Segundo Trimestre",OR('BASE DE DATOS'!$O821="Trimestral",'BASE DE DATOS'!$O821="Mensual",'BASE DE DATOS'!$O821="Semestral"),IF('Tablero Indicadores 3 Trimestre'!$G$3="Tercer Trimestre",OR('BASE DE DATOS'!$O821="Trimestral",'BASE DE DATOS'!$O821="Mensual"),OR('BASE DE DATOS'!$O821="Trimestral",'BASE DE DATOS'!$O821="Mensual",'BASE DE DATOS'!$O821="Semestral",'BASE DE DATOS'!$O821="Anual")))))</f>
        <v>0</v>
      </c>
      <c r="C821" s="13" t="str">
        <f>IF(B821,COUNTIF($B$2:B821,TRUE()),"")</f>
        <v/>
      </c>
    </row>
    <row r="822" spans="1:3" x14ac:dyDescent="0.25">
      <c r="A822" s="13"/>
      <c r="B822" s="13" t="b">
        <f>AND('BASE DE DATOS'!$A822='Tablero Indicadores 3 Trimestre'!$G$2,IF('Tablero Indicadores 3 Trimestre'!$G$3="Primer Trimestre",OR('BASE DE DATOS'!$O822="Trimestral",'BASE DE DATOS'!$O822="Mensual"),IF('Tablero Indicadores 3 Trimestre'!$G$3="Segundo Trimestre",OR('BASE DE DATOS'!$O822="Trimestral",'BASE DE DATOS'!$O822="Mensual",'BASE DE DATOS'!$O822="Semestral"),IF('Tablero Indicadores 3 Trimestre'!$G$3="Tercer Trimestre",OR('BASE DE DATOS'!$O822="Trimestral",'BASE DE DATOS'!$O822="Mensual"),OR('BASE DE DATOS'!$O822="Trimestral",'BASE DE DATOS'!$O822="Mensual",'BASE DE DATOS'!$O822="Semestral",'BASE DE DATOS'!$O822="Anual")))))</f>
        <v>0</v>
      </c>
      <c r="C822" s="13" t="str">
        <f>IF(B822,COUNTIF($B$2:B822,TRUE()),"")</f>
        <v/>
      </c>
    </row>
    <row r="823" spans="1:3" x14ac:dyDescent="0.25">
      <c r="A823" s="13"/>
      <c r="B823" s="13" t="b">
        <f>AND('BASE DE DATOS'!$A823='Tablero Indicadores 3 Trimestre'!$G$2,IF('Tablero Indicadores 3 Trimestre'!$G$3="Primer Trimestre",OR('BASE DE DATOS'!$O823="Trimestral",'BASE DE DATOS'!$O823="Mensual"),IF('Tablero Indicadores 3 Trimestre'!$G$3="Segundo Trimestre",OR('BASE DE DATOS'!$O823="Trimestral",'BASE DE DATOS'!$O823="Mensual",'BASE DE DATOS'!$O823="Semestral"),IF('Tablero Indicadores 3 Trimestre'!$G$3="Tercer Trimestre",OR('BASE DE DATOS'!$O823="Trimestral",'BASE DE DATOS'!$O823="Mensual"),OR('BASE DE DATOS'!$O823="Trimestral",'BASE DE DATOS'!$O823="Mensual",'BASE DE DATOS'!$O823="Semestral",'BASE DE DATOS'!$O823="Anual")))))</f>
        <v>0</v>
      </c>
      <c r="C823" s="13" t="str">
        <f>IF(B823,COUNTIF($B$2:B823,TRUE()),"")</f>
        <v/>
      </c>
    </row>
    <row r="824" spans="1:3" x14ac:dyDescent="0.25">
      <c r="A824" s="13"/>
      <c r="B824" s="13" t="b">
        <f>AND('BASE DE DATOS'!$A824='Tablero Indicadores 3 Trimestre'!$G$2,IF('Tablero Indicadores 3 Trimestre'!$G$3="Primer Trimestre",OR('BASE DE DATOS'!$O824="Trimestral",'BASE DE DATOS'!$O824="Mensual"),IF('Tablero Indicadores 3 Trimestre'!$G$3="Segundo Trimestre",OR('BASE DE DATOS'!$O824="Trimestral",'BASE DE DATOS'!$O824="Mensual",'BASE DE DATOS'!$O824="Semestral"),IF('Tablero Indicadores 3 Trimestre'!$G$3="Tercer Trimestre",OR('BASE DE DATOS'!$O824="Trimestral",'BASE DE DATOS'!$O824="Mensual"),OR('BASE DE DATOS'!$O824="Trimestral",'BASE DE DATOS'!$O824="Mensual",'BASE DE DATOS'!$O824="Semestral",'BASE DE DATOS'!$O824="Anual")))))</f>
        <v>0</v>
      </c>
      <c r="C824" s="13" t="str">
        <f>IF(B824,COUNTIF($B$2:B824,TRUE()),"")</f>
        <v/>
      </c>
    </row>
    <row r="825" spans="1:3" x14ac:dyDescent="0.25">
      <c r="A825" s="13"/>
      <c r="B825" s="13" t="b">
        <f>AND('BASE DE DATOS'!$A825='Tablero Indicadores 3 Trimestre'!$G$2,IF('Tablero Indicadores 3 Trimestre'!$G$3="Primer Trimestre",OR('BASE DE DATOS'!$O825="Trimestral",'BASE DE DATOS'!$O825="Mensual"),IF('Tablero Indicadores 3 Trimestre'!$G$3="Segundo Trimestre",OR('BASE DE DATOS'!$O825="Trimestral",'BASE DE DATOS'!$O825="Mensual",'BASE DE DATOS'!$O825="Semestral"),IF('Tablero Indicadores 3 Trimestre'!$G$3="Tercer Trimestre",OR('BASE DE DATOS'!$O825="Trimestral",'BASE DE DATOS'!$O825="Mensual"),OR('BASE DE DATOS'!$O825="Trimestral",'BASE DE DATOS'!$O825="Mensual",'BASE DE DATOS'!$O825="Semestral",'BASE DE DATOS'!$O825="Anual")))))</f>
        <v>0</v>
      </c>
      <c r="C825" s="13" t="str">
        <f>IF(B825,COUNTIF($B$2:B825,TRUE()),"")</f>
        <v/>
      </c>
    </row>
    <row r="826" spans="1:3" x14ac:dyDescent="0.25">
      <c r="A826" s="13"/>
      <c r="B826" s="13" t="b">
        <f>AND('BASE DE DATOS'!$A826='Tablero Indicadores 3 Trimestre'!$G$2,IF('Tablero Indicadores 3 Trimestre'!$G$3="Primer Trimestre",OR('BASE DE DATOS'!$O826="Trimestral",'BASE DE DATOS'!$O826="Mensual"),IF('Tablero Indicadores 3 Trimestre'!$G$3="Segundo Trimestre",OR('BASE DE DATOS'!$O826="Trimestral",'BASE DE DATOS'!$O826="Mensual",'BASE DE DATOS'!$O826="Semestral"),IF('Tablero Indicadores 3 Trimestre'!$G$3="Tercer Trimestre",OR('BASE DE DATOS'!$O826="Trimestral",'BASE DE DATOS'!$O826="Mensual"),OR('BASE DE DATOS'!$O826="Trimestral",'BASE DE DATOS'!$O826="Mensual",'BASE DE DATOS'!$O826="Semestral",'BASE DE DATOS'!$O826="Anual")))))</f>
        <v>0</v>
      </c>
      <c r="C826" s="13" t="str">
        <f>IF(B826,COUNTIF($B$2:B826,TRUE()),"")</f>
        <v/>
      </c>
    </row>
    <row r="827" spans="1:3" x14ac:dyDescent="0.25">
      <c r="A827" s="13"/>
      <c r="B827" s="13" t="b">
        <f>AND('BASE DE DATOS'!$A827='Tablero Indicadores 3 Trimestre'!$G$2,IF('Tablero Indicadores 3 Trimestre'!$G$3="Primer Trimestre",OR('BASE DE DATOS'!$O827="Trimestral",'BASE DE DATOS'!$O827="Mensual"),IF('Tablero Indicadores 3 Trimestre'!$G$3="Segundo Trimestre",OR('BASE DE DATOS'!$O827="Trimestral",'BASE DE DATOS'!$O827="Mensual",'BASE DE DATOS'!$O827="Semestral"),IF('Tablero Indicadores 3 Trimestre'!$G$3="Tercer Trimestre",OR('BASE DE DATOS'!$O827="Trimestral",'BASE DE DATOS'!$O827="Mensual"),OR('BASE DE DATOS'!$O827="Trimestral",'BASE DE DATOS'!$O827="Mensual",'BASE DE DATOS'!$O827="Semestral",'BASE DE DATOS'!$O827="Anual")))))</f>
        <v>1</v>
      </c>
      <c r="C827" s="13">
        <f>IF(B827,COUNTIF($B$2:B827,TRUE()),"")</f>
        <v>7</v>
      </c>
    </row>
    <row r="828" spans="1:3" x14ac:dyDescent="0.25">
      <c r="A828" s="13"/>
      <c r="B828" s="13" t="b">
        <f>AND('BASE DE DATOS'!$A828='Tablero Indicadores 3 Trimestre'!$G$2,IF('Tablero Indicadores 3 Trimestre'!$G$3="Primer Trimestre",OR('BASE DE DATOS'!$O828="Trimestral",'BASE DE DATOS'!$O828="Mensual"),IF('Tablero Indicadores 3 Trimestre'!$G$3="Segundo Trimestre",OR('BASE DE DATOS'!$O828="Trimestral",'BASE DE DATOS'!$O828="Mensual",'BASE DE DATOS'!$O828="Semestral"),IF('Tablero Indicadores 3 Trimestre'!$G$3="Tercer Trimestre",OR('BASE DE DATOS'!$O828="Trimestral",'BASE DE DATOS'!$O828="Mensual"),OR('BASE DE DATOS'!$O828="Trimestral",'BASE DE DATOS'!$O828="Mensual",'BASE DE DATOS'!$O828="Semestral",'BASE DE DATOS'!$O828="Anual")))))</f>
        <v>1</v>
      </c>
      <c r="C828" s="13">
        <f>IF(B828,COUNTIF($B$2:B828,TRUE()),"")</f>
        <v>8</v>
      </c>
    </row>
    <row r="829" spans="1:3" x14ac:dyDescent="0.25">
      <c r="A829" s="13"/>
      <c r="B829" s="13" t="b">
        <f>AND('BASE DE DATOS'!$A829='Tablero Indicadores 3 Trimestre'!$G$2,IF('Tablero Indicadores 3 Trimestre'!$G$3="Primer Trimestre",OR('BASE DE DATOS'!$O829="Trimestral",'BASE DE DATOS'!$O829="Mensual"),IF('Tablero Indicadores 3 Trimestre'!$G$3="Segundo Trimestre",OR('BASE DE DATOS'!$O829="Trimestral",'BASE DE DATOS'!$O829="Mensual",'BASE DE DATOS'!$O829="Semestral"),IF('Tablero Indicadores 3 Trimestre'!$G$3="Tercer Trimestre",OR('BASE DE DATOS'!$O829="Trimestral",'BASE DE DATOS'!$O829="Mensual"),OR('BASE DE DATOS'!$O829="Trimestral",'BASE DE DATOS'!$O829="Mensual",'BASE DE DATOS'!$O829="Semestral",'BASE DE DATOS'!$O829="Anual")))))</f>
        <v>1</v>
      </c>
      <c r="C829" s="13">
        <f>IF(B829,COUNTIF($B$2:B829,TRUE()),"")</f>
        <v>9</v>
      </c>
    </row>
    <row r="830" spans="1:3" x14ac:dyDescent="0.25">
      <c r="A830" s="13"/>
      <c r="B830" s="13" t="b">
        <f>AND('BASE DE DATOS'!$A830='Tablero Indicadores 3 Trimestre'!$G$2,IF('Tablero Indicadores 3 Trimestre'!$G$3="Primer Trimestre",OR('BASE DE DATOS'!$O830="Trimestral",'BASE DE DATOS'!$O830="Mensual"),IF('Tablero Indicadores 3 Trimestre'!$G$3="Segundo Trimestre",OR('BASE DE DATOS'!$O830="Trimestral",'BASE DE DATOS'!$O830="Mensual",'BASE DE DATOS'!$O830="Semestral"),IF('Tablero Indicadores 3 Trimestre'!$G$3="Tercer Trimestre",OR('BASE DE DATOS'!$O830="Trimestral",'BASE DE DATOS'!$O830="Mensual"),OR('BASE DE DATOS'!$O830="Trimestral",'BASE DE DATOS'!$O830="Mensual",'BASE DE DATOS'!$O830="Semestral",'BASE DE DATOS'!$O830="Anual")))))</f>
        <v>1</v>
      </c>
      <c r="C830" s="13">
        <f>IF(B830,COUNTIF($B$2:B830,TRUE()),"")</f>
        <v>10</v>
      </c>
    </row>
    <row r="831" spans="1:3" x14ac:dyDescent="0.25">
      <c r="A831" s="13"/>
      <c r="B831" s="13" t="b">
        <f>AND('BASE DE DATOS'!$A831='Tablero Indicadores 3 Trimestre'!$G$2,IF('Tablero Indicadores 3 Trimestre'!$G$3="Primer Trimestre",OR('BASE DE DATOS'!$O831="Trimestral",'BASE DE DATOS'!$O831="Mensual"),IF('Tablero Indicadores 3 Trimestre'!$G$3="Segundo Trimestre",OR('BASE DE DATOS'!$O831="Trimestral",'BASE DE DATOS'!$O831="Mensual",'BASE DE DATOS'!$O831="Semestral"),IF('Tablero Indicadores 3 Trimestre'!$G$3="Tercer Trimestre",OR('BASE DE DATOS'!$O831="Trimestral",'BASE DE DATOS'!$O831="Mensual"),OR('BASE DE DATOS'!$O831="Trimestral",'BASE DE DATOS'!$O831="Mensual",'BASE DE DATOS'!$O831="Semestral",'BASE DE DATOS'!$O831="Anual")))))</f>
        <v>0</v>
      </c>
      <c r="C831" s="13" t="str">
        <f>IF(B831,COUNTIF($B$2:B831,TRUE()),"")</f>
        <v/>
      </c>
    </row>
    <row r="832" spans="1:3" x14ac:dyDescent="0.25">
      <c r="A832" s="13"/>
      <c r="B832" s="13" t="b">
        <f>AND('BASE DE DATOS'!$A832='Tablero Indicadores 3 Trimestre'!$G$2,IF('Tablero Indicadores 3 Trimestre'!$G$3="Primer Trimestre",OR('BASE DE DATOS'!$O832="Trimestral",'BASE DE DATOS'!$O832="Mensual"),IF('Tablero Indicadores 3 Trimestre'!$G$3="Segundo Trimestre",OR('BASE DE DATOS'!$O832="Trimestral",'BASE DE DATOS'!$O832="Mensual",'BASE DE DATOS'!$O832="Semestral"),IF('Tablero Indicadores 3 Trimestre'!$G$3="Tercer Trimestre",OR('BASE DE DATOS'!$O832="Trimestral",'BASE DE DATOS'!$O832="Mensual"),OR('BASE DE DATOS'!$O832="Trimestral",'BASE DE DATOS'!$O832="Mensual",'BASE DE DATOS'!$O832="Semestral",'BASE DE DATOS'!$O832="Anual")))))</f>
        <v>0</v>
      </c>
      <c r="C832" s="13" t="str">
        <f>IF(B832,COUNTIF($B$2:B832,TRUE()),"")</f>
        <v/>
      </c>
    </row>
    <row r="833" spans="1:3" x14ac:dyDescent="0.25">
      <c r="A833" s="13"/>
      <c r="B833" s="13" t="b">
        <f>AND('BASE DE DATOS'!$A833='Tablero Indicadores 3 Trimestre'!$G$2,IF('Tablero Indicadores 3 Trimestre'!$G$3="Primer Trimestre",OR('BASE DE DATOS'!$O833="Trimestral",'BASE DE DATOS'!$O833="Mensual"),IF('Tablero Indicadores 3 Trimestre'!$G$3="Segundo Trimestre",OR('BASE DE DATOS'!$O833="Trimestral",'BASE DE DATOS'!$O833="Mensual",'BASE DE DATOS'!$O833="Semestral"),IF('Tablero Indicadores 3 Trimestre'!$G$3="Tercer Trimestre",OR('BASE DE DATOS'!$O833="Trimestral",'BASE DE DATOS'!$O833="Mensual"),OR('BASE DE DATOS'!$O833="Trimestral",'BASE DE DATOS'!$O833="Mensual",'BASE DE DATOS'!$O833="Semestral",'BASE DE DATOS'!$O833="Anual")))))</f>
        <v>0</v>
      </c>
      <c r="C833" s="13" t="str">
        <f>IF(B833,COUNTIF($B$2:B833,TRUE()),"")</f>
        <v/>
      </c>
    </row>
    <row r="834" spans="1:3" x14ac:dyDescent="0.25">
      <c r="A834" s="13"/>
      <c r="B834" s="13" t="b">
        <f>AND('BASE DE DATOS'!$A834='Tablero Indicadores 3 Trimestre'!$G$2,IF('Tablero Indicadores 3 Trimestre'!$G$3="Primer Trimestre",OR('BASE DE DATOS'!$O834="Trimestral",'BASE DE DATOS'!$O834="Mensual"),IF('Tablero Indicadores 3 Trimestre'!$G$3="Segundo Trimestre",OR('BASE DE DATOS'!$O834="Trimestral",'BASE DE DATOS'!$O834="Mensual",'BASE DE DATOS'!$O834="Semestral"),IF('Tablero Indicadores 3 Trimestre'!$G$3="Tercer Trimestre",OR('BASE DE DATOS'!$O834="Trimestral",'BASE DE DATOS'!$O834="Mensual"),OR('BASE DE DATOS'!$O834="Trimestral",'BASE DE DATOS'!$O834="Mensual",'BASE DE DATOS'!$O834="Semestral",'BASE DE DATOS'!$O834="Anual")))))</f>
        <v>0</v>
      </c>
      <c r="C834" s="13" t="str">
        <f>IF(B834,COUNTIF($B$2:B834,TRUE()),"")</f>
        <v/>
      </c>
    </row>
    <row r="835" spans="1:3" x14ac:dyDescent="0.25">
      <c r="A835" s="13"/>
      <c r="B835" s="13" t="b">
        <f>AND('BASE DE DATOS'!$A835='Tablero Indicadores 3 Trimestre'!$G$2,IF('Tablero Indicadores 3 Trimestre'!$G$3="Primer Trimestre",OR('BASE DE DATOS'!$O835="Trimestral",'BASE DE DATOS'!$O835="Mensual"),IF('Tablero Indicadores 3 Trimestre'!$G$3="Segundo Trimestre",OR('BASE DE DATOS'!$O835="Trimestral",'BASE DE DATOS'!$O835="Mensual",'BASE DE DATOS'!$O835="Semestral"),IF('Tablero Indicadores 3 Trimestre'!$G$3="Tercer Trimestre",OR('BASE DE DATOS'!$O835="Trimestral",'BASE DE DATOS'!$O835="Mensual"),OR('BASE DE DATOS'!$O835="Trimestral",'BASE DE DATOS'!$O835="Mensual",'BASE DE DATOS'!$O835="Semestral",'BASE DE DATOS'!$O835="Anual")))))</f>
        <v>0</v>
      </c>
      <c r="C835" s="13" t="str">
        <f>IF(B835,COUNTIF($B$2:B835,TRUE()),"")</f>
        <v/>
      </c>
    </row>
    <row r="836" spans="1:3" x14ac:dyDescent="0.25">
      <c r="A836" s="13"/>
      <c r="B836" s="13" t="b">
        <f>AND('BASE DE DATOS'!$A836='Tablero Indicadores 3 Trimestre'!$G$2,IF('Tablero Indicadores 3 Trimestre'!$G$3="Primer Trimestre",OR('BASE DE DATOS'!$O836="Trimestral",'BASE DE DATOS'!$O836="Mensual"),IF('Tablero Indicadores 3 Trimestre'!$G$3="Segundo Trimestre",OR('BASE DE DATOS'!$O836="Trimestral",'BASE DE DATOS'!$O836="Mensual",'BASE DE DATOS'!$O836="Semestral"),IF('Tablero Indicadores 3 Trimestre'!$G$3="Tercer Trimestre",OR('BASE DE DATOS'!$O836="Trimestral",'BASE DE DATOS'!$O836="Mensual"),OR('BASE DE DATOS'!$O836="Trimestral",'BASE DE DATOS'!$O836="Mensual",'BASE DE DATOS'!$O836="Semestral",'BASE DE DATOS'!$O836="Anual")))))</f>
        <v>0</v>
      </c>
      <c r="C836" s="13" t="str">
        <f>IF(B836,COUNTIF($B$2:B836,TRUE()),"")</f>
        <v/>
      </c>
    </row>
    <row r="837" spans="1:3" x14ac:dyDescent="0.25">
      <c r="A837" s="13"/>
      <c r="B837" s="13" t="b">
        <f>AND('BASE DE DATOS'!$A837='Tablero Indicadores 3 Trimestre'!$G$2,IF('Tablero Indicadores 3 Trimestre'!$G$3="Primer Trimestre",OR('BASE DE DATOS'!$O837="Trimestral",'BASE DE DATOS'!$O837="Mensual"),IF('Tablero Indicadores 3 Trimestre'!$G$3="Segundo Trimestre",OR('BASE DE DATOS'!$O837="Trimestral",'BASE DE DATOS'!$O837="Mensual",'BASE DE DATOS'!$O837="Semestral"),IF('Tablero Indicadores 3 Trimestre'!$G$3="Tercer Trimestre",OR('BASE DE DATOS'!$O837="Trimestral",'BASE DE DATOS'!$O837="Mensual"),OR('BASE DE DATOS'!$O837="Trimestral",'BASE DE DATOS'!$O837="Mensual",'BASE DE DATOS'!$O837="Semestral",'BASE DE DATOS'!$O837="Anual")))))</f>
        <v>0</v>
      </c>
      <c r="C837" s="13" t="str">
        <f>IF(B837,COUNTIF($B$2:B837,TRUE()),"")</f>
        <v/>
      </c>
    </row>
    <row r="838" spans="1:3" x14ac:dyDescent="0.25">
      <c r="A838" s="13"/>
      <c r="B838" s="13" t="b">
        <f>AND('BASE DE DATOS'!$A838='Tablero Indicadores 3 Trimestre'!$G$2,IF('Tablero Indicadores 3 Trimestre'!$G$3="Primer Trimestre",OR('BASE DE DATOS'!$O838="Trimestral",'BASE DE DATOS'!$O838="Mensual"),IF('Tablero Indicadores 3 Trimestre'!$G$3="Segundo Trimestre",OR('BASE DE DATOS'!$O838="Trimestral",'BASE DE DATOS'!$O838="Mensual",'BASE DE DATOS'!$O838="Semestral"),IF('Tablero Indicadores 3 Trimestre'!$G$3="Tercer Trimestre",OR('BASE DE DATOS'!$O838="Trimestral",'BASE DE DATOS'!$O838="Mensual"),OR('BASE DE DATOS'!$O838="Trimestral",'BASE DE DATOS'!$O838="Mensual",'BASE DE DATOS'!$O838="Semestral",'BASE DE DATOS'!$O838="Anual")))))</f>
        <v>0</v>
      </c>
      <c r="C838" s="13" t="str">
        <f>IF(B838,COUNTIF($B$2:B838,TRUE()),"")</f>
        <v/>
      </c>
    </row>
    <row r="839" spans="1:3" x14ac:dyDescent="0.25">
      <c r="A839" s="13"/>
      <c r="B839" s="13" t="b">
        <f>AND('BASE DE DATOS'!$A839='Tablero Indicadores 3 Trimestre'!$G$2,IF('Tablero Indicadores 3 Trimestre'!$G$3="Primer Trimestre",OR('BASE DE DATOS'!$O839="Trimestral",'BASE DE DATOS'!$O839="Mensual"),IF('Tablero Indicadores 3 Trimestre'!$G$3="Segundo Trimestre",OR('BASE DE DATOS'!$O839="Trimestral",'BASE DE DATOS'!$O839="Mensual",'BASE DE DATOS'!$O839="Semestral"),IF('Tablero Indicadores 3 Trimestre'!$G$3="Tercer Trimestre",OR('BASE DE DATOS'!$O839="Trimestral",'BASE DE DATOS'!$O839="Mensual"),OR('BASE DE DATOS'!$O839="Trimestral",'BASE DE DATOS'!$O839="Mensual",'BASE DE DATOS'!$O839="Semestral",'BASE DE DATOS'!$O839="Anual")))))</f>
        <v>0</v>
      </c>
      <c r="C839" s="13" t="str">
        <f>IF(B839,COUNTIF($B$2:B839,TRUE()),"")</f>
        <v/>
      </c>
    </row>
    <row r="840" spans="1:3" x14ac:dyDescent="0.25">
      <c r="A840" s="13"/>
      <c r="B840" s="13" t="b">
        <f>AND('BASE DE DATOS'!$A840='Tablero Indicadores 3 Trimestre'!$G$2,IF('Tablero Indicadores 3 Trimestre'!$G$3="Primer Trimestre",OR('BASE DE DATOS'!$O840="Trimestral",'BASE DE DATOS'!$O840="Mensual"),IF('Tablero Indicadores 3 Trimestre'!$G$3="Segundo Trimestre",OR('BASE DE DATOS'!$O840="Trimestral",'BASE DE DATOS'!$O840="Mensual",'BASE DE DATOS'!$O840="Semestral"),IF('Tablero Indicadores 3 Trimestre'!$G$3="Tercer Trimestre",OR('BASE DE DATOS'!$O840="Trimestral",'BASE DE DATOS'!$O840="Mensual"),OR('BASE DE DATOS'!$O840="Trimestral",'BASE DE DATOS'!$O840="Mensual",'BASE DE DATOS'!$O840="Semestral",'BASE DE DATOS'!$O840="Anual")))))</f>
        <v>0</v>
      </c>
      <c r="C840" s="13" t="str">
        <f>IF(B840,COUNTIF($B$2:B840,TRUE()),"")</f>
        <v/>
      </c>
    </row>
    <row r="841" spans="1:3" x14ac:dyDescent="0.25">
      <c r="A841" s="13"/>
      <c r="B841" s="13" t="b">
        <f>AND('BASE DE DATOS'!$A841='Tablero Indicadores 3 Trimestre'!$G$2,IF('Tablero Indicadores 3 Trimestre'!$G$3="Primer Trimestre",OR('BASE DE DATOS'!$O841="Trimestral",'BASE DE DATOS'!$O841="Mensual"),IF('Tablero Indicadores 3 Trimestre'!$G$3="Segundo Trimestre",OR('BASE DE DATOS'!$O841="Trimestral",'BASE DE DATOS'!$O841="Mensual",'BASE DE DATOS'!$O841="Semestral"),IF('Tablero Indicadores 3 Trimestre'!$G$3="Tercer Trimestre",OR('BASE DE DATOS'!$O841="Trimestral",'BASE DE DATOS'!$O841="Mensual"),OR('BASE DE DATOS'!$O841="Trimestral",'BASE DE DATOS'!$O841="Mensual",'BASE DE DATOS'!$O841="Semestral",'BASE DE DATOS'!$O841="Anual")))))</f>
        <v>0</v>
      </c>
      <c r="C841" s="13" t="str">
        <f>IF(B841,COUNTIF($B$2:B841,TRUE()),"")</f>
        <v/>
      </c>
    </row>
    <row r="842" spans="1:3" x14ac:dyDescent="0.25">
      <c r="A842" s="13"/>
      <c r="B842" s="13" t="b">
        <f>AND('BASE DE DATOS'!$A842='Tablero Indicadores 3 Trimestre'!$G$2,IF('Tablero Indicadores 3 Trimestre'!$G$3="Primer Trimestre",OR('BASE DE DATOS'!$O842="Trimestral",'BASE DE DATOS'!$O842="Mensual"),IF('Tablero Indicadores 3 Trimestre'!$G$3="Segundo Trimestre",OR('BASE DE DATOS'!$O842="Trimestral",'BASE DE DATOS'!$O842="Mensual",'BASE DE DATOS'!$O842="Semestral"),IF('Tablero Indicadores 3 Trimestre'!$G$3="Tercer Trimestre",OR('BASE DE DATOS'!$O842="Trimestral",'BASE DE DATOS'!$O842="Mensual"),OR('BASE DE DATOS'!$O842="Trimestral",'BASE DE DATOS'!$O842="Mensual",'BASE DE DATOS'!$O842="Semestral",'BASE DE DATOS'!$O842="Anual")))))</f>
        <v>0</v>
      </c>
      <c r="C842" s="13" t="str">
        <f>IF(B842,COUNTIF($B$2:B842,TRUE()),"")</f>
        <v/>
      </c>
    </row>
    <row r="843" spans="1:3" x14ac:dyDescent="0.25">
      <c r="A843" s="13"/>
      <c r="B843" s="13" t="b">
        <f>AND('BASE DE DATOS'!$A843='Tablero Indicadores 3 Trimestre'!$G$2,IF('Tablero Indicadores 3 Trimestre'!$G$3="Primer Trimestre",OR('BASE DE DATOS'!$O843="Trimestral",'BASE DE DATOS'!$O843="Mensual"),IF('Tablero Indicadores 3 Trimestre'!$G$3="Segundo Trimestre",OR('BASE DE DATOS'!$O843="Trimestral",'BASE DE DATOS'!$O843="Mensual",'BASE DE DATOS'!$O843="Semestral"),IF('Tablero Indicadores 3 Trimestre'!$G$3="Tercer Trimestre",OR('BASE DE DATOS'!$O843="Trimestral",'BASE DE DATOS'!$O843="Mensual"),OR('BASE DE DATOS'!$O843="Trimestral",'BASE DE DATOS'!$O843="Mensual",'BASE DE DATOS'!$O843="Semestral",'BASE DE DATOS'!$O843="Anual")))))</f>
        <v>0</v>
      </c>
      <c r="C843" s="13" t="str">
        <f>IF(B843,COUNTIF($B$2:B843,TRUE()),"")</f>
        <v/>
      </c>
    </row>
    <row r="844" spans="1:3" x14ac:dyDescent="0.25">
      <c r="A844" s="13"/>
      <c r="B844" s="13" t="b">
        <f>AND('BASE DE DATOS'!$A844='Tablero Indicadores 3 Trimestre'!$G$2,IF('Tablero Indicadores 3 Trimestre'!$G$3="Primer Trimestre",OR('BASE DE DATOS'!$O844="Trimestral",'BASE DE DATOS'!$O844="Mensual"),IF('Tablero Indicadores 3 Trimestre'!$G$3="Segundo Trimestre",OR('BASE DE DATOS'!$O844="Trimestral",'BASE DE DATOS'!$O844="Mensual",'BASE DE DATOS'!$O844="Semestral"),IF('Tablero Indicadores 3 Trimestre'!$G$3="Tercer Trimestre",OR('BASE DE DATOS'!$O844="Trimestral",'BASE DE DATOS'!$O844="Mensual"),OR('BASE DE DATOS'!$O844="Trimestral",'BASE DE DATOS'!$O844="Mensual",'BASE DE DATOS'!$O844="Semestral",'BASE DE DATOS'!$O844="Anual")))))</f>
        <v>0</v>
      </c>
      <c r="C844" s="13" t="str">
        <f>IF(B844,COUNTIF($B$2:B844,TRUE()),"")</f>
        <v/>
      </c>
    </row>
    <row r="845" spans="1:3" x14ac:dyDescent="0.25">
      <c r="A845" s="13"/>
      <c r="B845" s="13" t="b">
        <f>AND('BASE DE DATOS'!$A845='Tablero Indicadores 3 Trimestre'!$G$2,IF('Tablero Indicadores 3 Trimestre'!$G$3="Primer Trimestre",OR('BASE DE DATOS'!$O845="Trimestral",'BASE DE DATOS'!$O845="Mensual"),IF('Tablero Indicadores 3 Trimestre'!$G$3="Segundo Trimestre",OR('BASE DE DATOS'!$O845="Trimestral",'BASE DE DATOS'!$O845="Mensual",'BASE DE DATOS'!$O845="Semestral"),IF('Tablero Indicadores 3 Trimestre'!$G$3="Tercer Trimestre",OR('BASE DE DATOS'!$O845="Trimestral",'BASE DE DATOS'!$O845="Mensual"),OR('BASE DE DATOS'!$O845="Trimestral",'BASE DE DATOS'!$O845="Mensual",'BASE DE DATOS'!$O845="Semestral",'BASE DE DATOS'!$O845="Anual")))))</f>
        <v>0</v>
      </c>
      <c r="C845" s="13" t="str">
        <f>IF(B845,COUNTIF($B$2:B845,TRUE()),"")</f>
        <v/>
      </c>
    </row>
    <row r="846" spans="1:3" x14ac:dyDescent="0.25">
      <c r="A846" s="13"/>
      <c r="B846" s="13" t="b">
        <f>AND('BASE DE DATOS'!$A846='Tablero Indicadores 3 Trimestre'!$G$2,IF('Tablero Indicadores 3 Trimestre'!$G$3="Primer Trimestre",OR('BASE DE DATOS'!$O846="Trimestral",'BASE DE DATOS'!$O846="Mensual"),IF('Tablero Indicadores 3 Trimestre'!$G$3="Segundo Trimestre",OR('BASE DE DATOS'!$O846="Trimestral",'BASE DE DATOS'!$O846="Mensual",'BASE DE DATOS'!$O846="Semestral"),IF('Tablero Indicadores 3 Trimestre'!$G$3="Tercer Trimestre",OR('BASE DE DATOS'!$O846="Trimestral",'BASE DE DATOS'!$O846="Mensual"),OR('BASE DE DATOS'!$O846="Trimestral",'BASE DE DATOS'!$O846="Mensual",'BASE DE DATOS'!$O846="Semestral",'BASE DE DATOS'!$O846="Anual")))))</f>
        <v>0</v>
      </c>
      <c r="C846" s="13" t="str">
        <f>IF(B846,COUNTIF($B$2:B846,TRUE()),"")</f>
        <v/>
      </c>
    </row>
    <row r="847" spans="1:3" x14ac:dyDescent="0.25">
      <c r="A847" s="13"/>
      <c r="B847" s="13" t="b">
        <f>AND('BASE DE DATOS'!$A847='Tablero Indicadores 3 Trimestre'!$G$2,IF('Tablero Indicadores 3 Trimestre'!$G$3="Primer Trimestre",OR('BASE DE DATOS'!$O847="Trimestral",'BASE DE DATOS'!$O847="Mensual"),IF('Tablero Indicadores 3 Trimestre'!$G$3="Segundo Trimestre",OR('BASE DE DATOS'!$O847="Trimestral",'BASE DE DATOS'!$O847="Mensual",'BASE DE DATOS'!$O847="Semestral"),IF('Tablero Indicadores 3 Trimestre'!$G$3="Tercer Trimestre",OR('BASE DE DATOS'!$O847="Trimestral",'BASE DE DATOS'!$O847="Mensual"),OR('BASE DE DATOS'!$O847="Trimestral",'BASE DE DATOS'!$O847="Mensual",'BASE DE DATOS'!$O847="Semestral",'BASE DE DATOS'!$O847="Anual")))))</f>
        <v>0</v>
      </c>
      <c r="C847" s="13" t="str">
        <f>IF(B847,COUNTIF($B$2:B847,TRUE()),"")</f>
        <v/>
      </c>
    </row>
    <row r="848" spans="1:3" x14ac:dyDescent="0.25">
      <c r="A848" s="13"/>
      <c r="B848" s="13" t="b">
        <f>AND('BASE DE DATOS'!$A848='Tablero Indicadores 3 Trimestre'!$G$2,IF('Tablero Indicadores 3 Trimestre'!$G$3="Primer Trimestre",OR('BASE DE DATOS'!$O848="Trimestral",'BASE DE DATOS'!$O848="Mensual"),IF('Tablero Indicadores 3 Trimestre'!$G$3="Segundo Trimestre",OR('BASE DE DATOS'!$O848="Trimestral",'BASE DE DATOS'!$O848="Mensual",'BASE DE DATOS'!$O848="Semestral"),IF('Tablero Indicadores 3 Trimestre'!$G$3="Tercer Trimestre",OR('BASE DE DATOS'!$O848="Trimestral",'BASE DE DATOS'!$O848="Mensual"),OR('BASE DE DATOS'!$O848="Trimestral",'BASE DE DATOS'!$O848="Mensual",'BASE DE DATOS'!$O848="Semestral",'BASE DE DATOS'!$O848="Anual")))))</f>
        <v>0</v>
      </c>
      <c r="C848" s="13" t="str">
        <f>IF(B848,COUNTIF($B$2:B848,TRUE()),"")</f>
        <v/>
      </c>
    </row>
    <row r="849" spans="1:3" x14ac:dyDescent="0.25">
      <c r="A849" s="13"/>
      <c r="B849" s="13" t="b">
        <f>AND('BASE DE DATOS'!$A849='Tablero Indicadores 3 Trimestre'!$G$2,IF('Tablero Indicadores 3 Trimestre'!$G$3="Primer Trimestre",OR('BASE DE DATOS'!$O849="Trimestral",'BASE DE DATOS'!$O849="Mensual"),IF('Tablero Indicadores 3 Trimestre'!$G$3="Segundo Trimestre",OR('BASE DE DATOS'!$O849="Trimestral",'BASE DE DATOS'!$O849="Mensual",'BASE DE DATOS'!$O849="Semestral"),IF('Tablero Indicadores 3 Trimestre'!$G$3="Tercer Trimestre",OR('BASE DE DATOS'!$O849="Trimestral",'BASE DE DATOS'!$O849="Mensual"),OR('BASE DE DATOS'!$O849="Trimestral",'BASE DE DATOS'!$O849="Mensual",'BASE DE DATOS'!$O849="Semestral",'BASE DE DATOS'!$O849="Anual")))))</f>
        <v>0</v>
      </c>
      <c r="C849" s="13" t="str">
        <f>IF(B849,COUNTIF($B$2:B849,TRUE()),"")</f>
        <v/>
      </c>
    </row>
    <row r="850" spans="1:3" x14ac:dyDescent="0.25">
      <c r="A850" s="13"/>
      <c r="B850" s="13" t="b">
        <f>AND('BASE DE DATOS'!$A850='Tablero Indicadores 3 Trimestre'!$G$2,IF('Tablero Indicadores 3 Trimestre'!$G$3="Primer Trimestre",OR('BASE DE DATOS'!$O850="Trimestral",'BASE DE DATOS'!$O850="Mensual"),IF('Tablero Indicadores 3 Trimestre'!$G$3="Segundo Trimestre",OR('BASE DE DATOS'!$O850="Trimestral",'BASE DE DATOS'!$O850="Mensual",'BASE DE DATOS'!$O850="Semestral"),IF('Tablero Indicadores 3 Trimestre'!$G$3="Tercer Trimestre",OR('BASE DE DATOS'!$O850="Trimestral",'BASE DE DATOS'!$O850="Mensual"),OR('BASE DE DATOS'!$O850="Trimestral",'BASE DE DATOS'!$O850="Mensual",'BASE DE DATOS'!$O850="Semestral",'BASE DE DATOS'!$O850="Anual")))))</f>
        <v>0</v>
      </c>
      <c r="C850" s="13" t="str">
        <f>IF(B850,COUNTIF($B$2:B850,TRUE()),"")</f>
        <v/>
      </c>
    </row>
    <row r="851" spans="1:3" x14ac:dyDescent="0.25">
      <c r="A851" s="13"/>
      <c r="B851" s="13" t="b">
        <f>AND('BASE DE DATOS'!$A851='Tablero Indicadores 3 Trimestre'!$G$2,IF('Tablero Indicadores 3 Trimestre'!$G$3="Primer Trimestre",OR('BASE DE DATOS'!$O851="Trimestral",'BASE DE DATOS'!$O851="Mensual"),IF('Tablero Indicadores 3 Trimestre'!$G$3="Segundo Trimestre",OR('BASE DE DATOS'!$O851="Trimestral",'BASE DE DATOS'!$O851="Mensual",'BASE DE DATOS'!$O851="Semestral"),IF('Tablero Indicadores 3 Trimestre'!$G$3="Tercer Trimestre",OR('BASE DE DATOS'!$O851="Trimestral",'BASE DE DATOS'!$O851="Mensual"),OR('BASE DE DATOS'!$O851="Trimestral",'BASE DE DATOS'!$O851="Mensual",'BASE DE DATOS'!$O851="Semestral",'BASE DE DATOS'!$O851="Anual")))))</f>
        <v>0</v>
      </c>
      <c r="C851" s="13" t="str">
        <f>IF(B851,COUNTIF($B$2:B851,TRUE()),"")</f>
        <v/>
      </c>
    </row>
    <row r="852" spans="1:3" x14ac:dyDescent="0.25">
      <c r="A852" s="13"/>
      <c r="B852" s="13" t="b">
        <f>AND('BASE DE DATOS'!$A852='Tablero Indicadores 3 Trimestre'!$G$2,IF('Tablero Indicadores 3 Trimestre'!$G$3="Primer Trimestre",OR('BASE DE DATOS'!$O852="Trimestral",'BASE DE DATOS'!$O852="Mensual"),IF('Tablero Indicadores 3 Trimestre'!$G$3="Segundo Trimestre",OR('BASE DE DATOS'!$O852="Trimestral",'BASE DE DATOS'!$O852="Mensual",'BASE DE DATOS'!$O852="Semestral"),IF('Tablero Indicadores 3 Trimestre'!$G$3="Tercer Trimestre",OR('BASE DE DATOS'!$O852="Trimestral",'BASE DE DATOS'!$O852="Mensual"),OR('BASE DE DATOS'!$O852="Trimestral",'BASE DE DATOS'!$O852="Mensual",'BASE DE DATOS'!$O852="Semestral",'BASE DE DATOS'!$O852="Anual")))))</f>
        <v>0</v>
      </c>
      <c r="C852" s="13" t="str">
        <f>IF(B852,COUNTIF($B$2:B852,TRUE()),"")</f>
        <v/>
      </c>
    </row>
    <row r="853" spans="1:3" x14ac:dyDescent="0.25">
      <c r="A853" s="13"/>
      <c r="B853" s="13" t="b">
        <f>AND('BASE DE DATOS'!$A853='Tablero Indicadores 3 Trimestre'!$G$2,IF('Tablero Indicadores 3 Trimestre'!$G$3="Primer Trimestre",OR('BASE DE DATOS'!$O853="Trimestral",'BASE DE DATOS'!$O853="Mensual"),IF('Tablero Indicadores 3 Trimestre'!$G$3="Segundo Trimestre",OR('BASE DE DATOS'!$O853="Trimestral",'BASE DE DATOS'!$O853="Mensual",'BASE DE DATOS'!$O853="Semestral"),IF('Tablero Indicadores 3 Trimestre'!$G$3="Tercer Trimestre",OR('BASE DE DATOS'!$O853="Trimestral",'BASE DE DATOS'!$O853="Mensual"),OR('BASE DE DATOS'!$O853="Trimestral",'BASE DE DATOS'!$O853="Mensual",'BASE DE DATOS'!$O853="Semestral",'BASE DE DATOS'!$O853="Anual")))))</f>
        <v>0</v>
      </c>
      <c r="C853" s="13" t="str">
        <f>IF(B853,COUNTIF($B$2:B853,TRUE()),"")</f>
        <v/>
      </c>
    </row>
    <row r="854" spans="1:3" x14ac:dyDescent="0.25">
      <c r="A854" s="13"/>
      <c r="B854" s="13" t="b">
        <f>AND('BASE DE DATOS'!$A854='Tablero Indicadores 3 Trimestre'!$G$2,IF('Tablero Indicadores 3 Trimestre'!$G$3="Primer Trimestre",OR('BASE DE DATOS'!$O854="Trimestral",'BASE DE DATOS'!$O854="Mensual"),IF('Tablero Indicadores 3 Trimestre'!$G$3="Segundo Trimestre",OR('BASE DE DATOS'!$O854="Trimestral",'BASE DE DATOS'!$O854="Mensual",'BASE DE DATOS'!$O854="Semestral"),IF('Tablero Indicadores 3 Trimestre'!$G$3="Tercer Trimestre",OR('BASE DE DATOS'!$O854="Trimestral",'BASE DE DATOS'!$O854="Mensual"),OR('BASE DE DATOS'!$O854="Trimestral",'BASE DE DATOS'!$O854="Mensual",'BASE DE DATOS'!$O854="Semestral",'BASE DE DATOS'!$O854="Anual")))))</f>
        <v>0</v>
      </c>
      <c r="C854" s="13" t="str">
        <f>IF(B854,COUNTIF($B$2:B854,TRUE()),"")</f>
        <v/>
      </c>
    </row>
    <row r="855" spans="1:3" x14ac:dyDescent="0.25">
      <c r="A855" s="13"/>
      <c r="B855" s="13" t="b">
        <f>AND('BASE DE DATOS'!$A855='Tablero Indicadores 3 Trimestre'!$G$2,IF('Tablero Indicadores 3 Trimestre'!$G$3="Primer Trimestre",OR('BASE DE DATOS'!$O855="Trimestral",'BASE DE DATOS'!$O855="Mensual"),IF('Tablero Indicadores 3 Trimestre'!$G$3="Segundo Trimestre",OR('BASE DE DATOS'!$O855="Trimestral",'BASE DE DATOS'!$O855="Mensual",'BASE DE DATOS'!$O855="Semestral"),IF('Tablero Indicadores 3 Trimestre'!$G$3="Tercer Trimestre",OR('BASE DE DATOS'!$O855="Trimestral",'BASE DE DATOS'!$O855="Mensual"),OR('BASE DE DATOS'!$O855="Trimestral",'BASE DE DATOS'!$O855="Mensual",'BASE DE DATOS'!$O855="Semestral",'BASE DE DATOS'!$O855="Anual")))))</f>
        <v>0</v>
      </c>
      <c r="C855" s="13" t="str">
        <f>IF(B855,COUNTIF($B$2:B855,TRUE()),"")</f>
        <v/>
      </c>
    </row>
    <row r="856" spans="1:3" x14ac:dyDescent="0.25">
      <c r="A856" s="13"/>
      <c r="B856" s="13" t="b">
        <f>AND('BASE DE DATOS'!$A856='Tablero Indicadores 3 Trimestre'!$G$2,IF('Tablero Indicadores 3 Trimestre'!$G$3="Primer Trimestre",OR('BASE DE DATOS'!$O856="Trimestral",'BASE DE DATOS'!$O856="Mensual"),IF('Tablero Indicadores 3 Trimestre'!$G$3="Segundo Trimestre",OR('BASE DE DATOS'!$O856="Trimestral",'BASE DE DATOS'!$O856="Mensual",'BASE DE DATOS'!$O856="Semestral"),IF('Tablero Indicadores 3 Trimestre'!$G$3="Tercer Trimestre",OR('BASE DE DATOS'!$O856="Trimestral",'BASE DE DATOS'!$O856="Mensual"),OR('BASE DE DATOS'!$O856="Trimestral",'BASE DE DATOS'!$O856="Mensual",'BASE DE DATOS'!$O856="Semestral",'BASE DE DATOS'!$O856="Anual")))))</f>
        <v>0</v>
      </c>
      <c r="C856" s="13" t="str">
        <f>IF(B856,COUNTIF($B$2:B856,TRUE()),"")</f>
        <v/>
      </c>
    </row>
    <row r="857" spans="1:3" x14ac:dyDescent="0.25">
      <c r="A857" s="13"/>
      <c r="B857" s="13" t="b">
        <f>AND('BASE DE DATOS'!$A857='Tablero Indicadores 3 Trimestre'!$G$2,IF('Tablero Indicadores 3 Trimestre'!$G$3="Primer Trimestre",OR('BASE DE DATOS'!$O857="Trimestral",'BASE DE DATOS'!$O857="Mensual"),IF('Tablero Indicadores 3 Trimestre'!$G$3="Segundo Trimestre",OR('BASE DE DATOS'!$O857="Trimestral",'BASE DE DATOS'!$O857="Mensual",'BASE DE DATOS'!$O857="Semestral"),IF('Tablero Indicadores 3 Trimestre'!$G$3="Tercer Trimestre",OR('BASE DE DATOS'!$O857="Trimestral",'BASE DE DATOS'!$O857="Mensual"),OR('BASE DE DATOS'!$O857="Trimestral",'BASE DE DATOS'!$O857="Mensual",'BASE DE DATOS'!$O857="Semestral",'BASE DE DATOS'!$O857="Anual")))))</f>
        <v>0</v>
      </c>
      <c r="C857" s="13" t="str">
        <f>IF(B857,COUNTIF($B$2:B857,TRUE()),"")</f>
        <v/>
      </c>
    </row>
    <row r="858" spans="1:3" x14ac:dyDescent="0.25">
      <c r="A858" s="13"/>
      <c r="B858" s="13" t="b">
        <f>AND('BASE DE DATOS'!$A858='Tablero Indicadores 3 Trimestre'!$G$2,IF('Tablero Indicadores 3 Trimestre'!$G$3="Primer Trimestre",OR('BASE DE DATOS'!$O858="Trimestral",'BASE DE DATOS'!$O858="Mensual"),IF('Tablero Indicadores 3 Trimestre'!$G$3="Segundo Trimestre",OR('BASE DE DATOS'!$O858="Trimestral",'BASE DE DATOS'!$O858="Mensual",'BASE DE DATOS'!$O858="Semestral"),IF('Tablero Indicadores 3 Trimestre'!$G$3="Tercer Trimestre",OR('BASE DE DATOS'!$O858="Trimestral",'BASE DE DATOS'!$O858="Mensual"),OR('BASE DE DATOS'!$O858="Trimestral",'BASE DE DATOS'!$O858="Mensual",'BASE DE DATOS'!$O858="Semestral",'BASE DE DATOS'!$O858="Anual")))))</f>
        <v>0</v>
      </c>
      <c r="C858" s="13" t="str">
        <f>IF(B858,COUNTIF($B$2:B858,TRUE()),"")</f>
        <v/>
      </c>
    </row>
    <row r="859" spans="1:3" x14ac:dyDescent="0.25">
      <c r="A859" s="13"/>
      <c r="B859" s="13" t="b">
        <f>AND('BASE DE DATOS'!$A859='Tablero Indicadores 3 Trimestre'!$G$2,IF('Tablero Indicadores 3 Trimestre'!$G$3="Primer Trimestre",OR('BASE DE DATOS'!$O859="Trimestral",'BASE DE DATOS'!$O859="Mensual"),IF('Tablero Indicadores 3 Trimestre'!$G$3="Segundo Trimestre",OR('BASE DE DATOS'!$O859="Trimestral",'BASE DE DATOS'!$O859="Mensual",'BASE DE DATOS'!$O859="Semestral"),IF('Tablero Indicadores 3 Trimestre'!$G$3="Tercer Trimestre",OR('BASE DE DATOS'!$O859="Trimestral",'BASE DE DATOS'!$O859="Mensual"),OR('BASE DE DATOS'!$O859="Trimestral",'BASE DE DATOS'!$O859="Mensual",'BASE DE DATOS'!$O859="Semestral",'BASE DE DATOS'!$O859="Anual")))))</f>
        <v>0</v>
      </c>
      <c r="C859" s="13" t="str">
        <f>IF(B859,COUNTIF($B$2:B859,TRUE()),"")</f>
        <v/>
      </c>
    </row>
    <row r="860" spans="1:3" x14ac:dyDescent="0.25">
      <c r="A860" s="13"/>
      <c r="B860" s="13" t="b">
        <f>AND('BASE DE DATOS'!$A860='Tablero Indicadores 3 Trimestre'!$G$2,IF('Tablero Indicadores 3 Trimestre'!$G$3="Primer Trimestre",OR('BASE DE DATOS'!$O860="Trimestral",'BASE DE DATOS'!$O860="Mensual"),IF('Tablero Indicadores 3 Trimestre'!$G$3="Segundo Trimestre",OR('BASE DE DATOS'!$O860="Trimestral",'BASE DE DATOS'!$O860="Mensual",'BASE DE DATOS'!$O860="Semestral"),IF('Tablero Indicadores 3 Trimestre'!$G$3="Tercer Trimestre",OR('BASE DE DATOS'!$O860="Trimestral",'BASE DE DATOS'!$O860="Mensual"),OR('BASE DE DATOS'!$O860="Trimestral",'BASE DE DATOS'!$O860="Mensual",'BASE DE DATOS'!$O860="Semestral",'BASE DE DATOS'!$O860="Anual")))))</f>
        <v>0</v>
      </c>
      <c r="C860" s="13" t="str">
        <f>IF(B860,COUNTIF($B$2:B860,TRUE()),"")</f>
        <v/>
      </c>
    </row>
    <row r="861" spans="1:3" x14ac:dyDescent="0.25">
      <c r="A861" s="13"/>
      <c r="B861" s="13" t="b">
        <f>AND('BASE DE DATOS'!$A861='Tablero Indicadores 3 Trimestre'!$G$2,IF('Tablero Indicadores 3 Trimestre'!$G$3="Primer Trimestre",OR('BASE DE DATOS'!$O861="Trimestral",'BASE DE DATOS'!$O861="Mensual"),IF('Tablero Indicadores 3 Trimestre'!$G$3="Segundo Trimestre",OR('BASE DE DATOS'!$O861="Trimestral",'BASE DE DATOS'!$O861="Mensual",'BASE DE DATOS'!$O861="Semestral"),IF('Tablero Indicadores 3 Trimestre'!$G$3="Tercer Trimestre",OR('BASE DE DATOS'!$O861="Trimestral",'BASE DE DATOS'!$O861="Mensual"),OR('BASE DE DATOS'!$O861="Trimestral",'BASE DE DATOS'!$O861="Mensual",'BASE DE DATOS'!$O861="Semestral",'BASE DE DATOS'!$O861="Anual")))))</f>
        <v>0</v>
      </c>
      <c r="C861" s="13" t="str">
        <f>IF(B861,COUNTIF($B$2:B861,TRUE()),"")</f>
        <v/>
      </c>
    </row>
    <row r="862" spans="1:3" x14ac:dyDescent="0.25">
      <c r="A862" s="13"/>
      <c r="B862" s="13" t="b">
        <f>AND('BASE DE DATOS'!$A862='Tablero Indicadores 3 Trimestre'!$G$2,IF('Tablero Indicadores 3 Trimestre'!$G$3="Primer Trimestre",OR('BASE DE DATOS'!$O862="Trimestral",'BASE DE DATOS'!$O862="Mensual"),IF('Tablero Indicadores 3 Trimestre'!$G$3="Segundo Trimestre",OR('BASE DE DATOS'!$O862="Trimestral",'BASE DE DATOS'!$O862="Mensual",'BASE DE DATOS'!$O862="Semestral"),IF('Tablero Indicadores 3 Trimestre'!$G$3="Tercer Trimestre",OR('BASE DE DATOS'!$O862="Trimestral",'BASE DE DATOS'!$O862="Mensual"),OR('BASE DE DATOS'!$O862="Trimestral",'BASE DE DATOS'!$O862="Mensual",'BASE DE DATOS'!$O862="Semestral",'BASE DE DATOS'!$O862="Anual")))))</f>
        <v>0</v>
      </c>
      <c r="C862" s="13" t="str">
        <f>IF(B862,COUNTIF($B$2:B862,TRUE()),"")</f>
        <v/>
      </c>
    </row>
    <row r="863" spans="1:3" x14ac:dyDescent="0.25">
      <c r="A863" s="13"/>
      <c r="B863" s="13" t="b">
        <f>AND('BASE DE DATOS'!$A863='Tablero Indicadores 3 Trimestre'!$G$2,IF('Tablero Indicadores 3 Trimestre'!$G$3="Primer Trimestre",OR('BASE DE DATOS'!$O863="Trimestral",'BASE DE DATOS'!$O863="Mensual"),IF('Tablero Indicadores 3 Trimestre'!$G$3="Segundo Trimestre",OR('BASE DE DATOS'!$O863="Trimestral",'BASE DE DATOS'!$O863="Mensual",'BASE DE DATOS'!$O863="Semestral"),IF('Tablero Indicadores 3 Trimestre'!$G$3="Tercer Trimestre",OR('BASE DE DATOS'!$O863="Trimestral",'BASE DE DATOS'!$O863="Mensual"),OR('BASE DE DATOS'!$O863="Trimestral",'BASE DE DATOS'!$O863="Mensual",'BASE DE DATOS'!$O863="Semestral",'BASE DE DATOS'!$O863="Anual")))))</f>
        <v>0</v>
      </c>
      <c r="C863" s="13" t="str">
        <f>IF(B863,COUNTIF($B$2:B863,TRUE()),"")</f>
        <v/>
      </c>
    </row>
    <row r="864" spans="1:3" x14ac:dyDescent="0.25">
      <c r="A864" s="13"/>
      <c r="B864" s="13" t="b">
        <f>AND('BASE DE DATOS'!$A864='Tablero Indicadores 3 Trimestre'!$G$2,IF('Tablero Indicadores 3 Trimestre'!$G$3="Primer Trimestre",OR('BASE DE DATOS'!$O864="Trimestral",'BASE DE DATOS'!$O864="Mensual"),IF('Tablero Indicadores 3 Trimestre'!$G$3="Segundo Trimestre",OR('BASE DE DATOS'!$O864="Trimestral",'BASE DE DATOS'!$O864="Mensual",'BASE DE DATOS'!$O864="Semestral"),IF('Tablero Indicadores 3 Trimestre'!$G$3="Tercer Trimestre",OR('BASE DE DATOS'!$O864="Trimestral",'BASE DE DATOS'!$O864="Mensual"),OR('BASE DE DATOS'!$O864="Trimestral",'BASE DE DATOS'!$O864="Mensual",'BASE DE DATOS'!$O864="Semestral",'BASE DE DATOS'!$O864="Anual")))))</f>
        <v>0</v>
      </c>
      <c r="C864" s="13" t="str">
        <f>IF(B864,COUNTIF($B$2:B864,TRUE()),"")</f>
        <v/>
      </c>
    </row>
    <row r="865" spans="1:3" x14ac:dyDescent="0.25">
      <c r="A865" s="13"/>
      <c r="B865" s="13" t="b">
        <f>AND('BASE DE DATOS'!$A865='Tablero Indicadores 3 Trimestre'!$G$2,IF('Tablero Indicadores 3 Trimestre'!$G$3="Primer Trimestre",OR('BASE DE DATOS'!$O865="Trimestral",'BASE DE DATOS'!$O865="Mensual"),IF('Tablero Indicadores 3 Trimestre'!$G$3="Segundo Trimestre",OR('BASE DE DATOS'!$O865="Trimestral",'BASE DE DATOS'!$O865="Mensual",'BASE DE DATOS'!$O865="Semestral"),IF('Tablero Indicadores 3 Trimestre'!$G$3="Tercer Trimestre",OR('BASE DE DATOS'!$O865="Trimestral",'BASE DE DATOS'!$O865="Mensual"),OR('BASE DE DATOS'!$O865="Trimestral",'BASE DE DATOS'!$O865="Mensual",'BASE DE DATOS'!$O865="Semestral",'BASE DE DATOS'!$O865="Anual")))))</f>
        <v>1</v>
      </c>
      <c r="C865" s="13">
        <f>IF(B865,COUNTIF($B$2:B865,TRUE()),"")</f>
        <v>11</v>
      </c>
    </row>
    <row r="866" spans="1:3" x14ac:dyDescent="0.25">
      <c r="A866" s="13"/>
      <c r="B866" s="13" t="b">
        <f>AND('BASE DE DATOS'!$A866='Tablero Indicadores 3 Trimestre'!$G$2,IF('Tablero Indicadores 3 Trimestre'!$G$3="Primer Trimestre",OR('BASE DE DATOS'!$O866="Trimestral",'BASE DE DATOS'!$O866="Mensual"),IF('Tablero Indicadores 3 Trimestre'!$G$3="Segundo Trimestre",OR('BASE DE DATOS'!$O866="Trimestral",'BASE DE DATOS'!$O866="Mensual",'BASE DE DATOS'!$O866="Semestral"),IF('Tablero Indicadores 3 Trimestre'!$G$3="Tercer Trimestre",OR('BASE DE DATOS'!$O866="Trimestral",'BASE DE DATOS'!$O866="Mensual"),OR('BASE DE DATOS'!$O866="Trimestral",'BASE DE DATOS'!$O866="Mensual",'BASE DE DATOS'!$O866="Semestral",'BASE DE DATOS'!$O866="Anual")))))</f>
        <v>1</v>
      </c>
      <c r="C866" s="13">
        <f>IF(B866,COUNTIF($B$2:B866,TRUE()),"")</f>
        <v>12</v>
      </c>
    </row>
    <row r="867" spans="1:3" x14ac:dyDescent="0.25">
      <c r="A867" s="13"/>
      <c r="B867" s="13" t="b">
        <f>AND('BASE DE DATOS'!$A867='Tablero Indicadores 3 Trimestre'!$G$2,IF('Tablero Indicadores 3 Trimestre'!$G$3="Primer Trimestre",OR('BASE DE DATOS'!$O867="Trimestral",'BASE DE DATOS'!$O867="Mensual"),IF('Tablero Indicadores 3 Trimestre'!$G$3="Segundo Trimestre",OR('BASE DE DATOS'!$O867="Trimestral",'BASE DE DATOS'!$O867="Mensual",'BASE DE DATOS'!$O867="Semestral"),IF('Tablero Indicadores 3 Trimestre'!$G$3="Tercer Trimestre",OR('BASE DE DATOS'!$O867="Trimestral",'BASE DE DATOS'!$O867="Mensual"),OR('BASE DE DATOS'!$O867="Trimestral",'BASE DE DATOS'!$O867="Mensual",'BASE DE DATOS'!$O867="Semestral",'BASE DE DATOS'!$O867="Anual")))))</f>
        <v>1</v>
      </c>
      <c r="C867" s="13">
        <f>IF(B867,COUNTIF($B$2:B867,TRUE()),"")</f>
        <v>13</v>
      </c>
    </row>
    <row r="868" spans="1:3" x14ac:dyDescent="0.25">
      <c r="A868" s="13"/>
      <c r="B868" s="13" t="b">
        <f>AND('BASE DE DATOS'!$A868='Tablero Indicadores 3 Trimestre'!$G$2,IF('Tablero Indicadores 3 Trimestre'!$G$3="Primer Trimestre",OR('BASE DE DATOS'!$O868="Trimestral",'BASE DE DATOS'!$O868="Mensual"),IF('Tablero Indicadores 3 Trimestre'!$G$3="Segundo Trimestre",OR('BASE DE DATOS'!$O868="Trimestral",'BASE DE DATOS'!$O868="Mensual",'BASE DE DATOS'!$O868="Semestral"),IF('Tablero Indicadores 3 Trimestre'!$G$3="Tercer Trimestre",OR('BASE DE DATOS'!$O868="Trimestral",'BASE DE DATOS'!$O868="Mensual"),OR('BASE DE DATOS'!$O868="Trimestral",'BASE DE DATOS'!$O868="Mensual",'BASE DE DATOS'!$O868="Semestral",'BASE DE DATOS'!$O868="Anual")))))</f>
        <v>1</v>
      </c>
      <c r="C868" s="13">
        <f>IF(B868,COUNTIF($B$2:B868,TRUE()),"")</f>
        <v>14</v>
      </c>
    </row>
    <row r="869" spans="1:3" x14ac:dyDescent="0.25">
      <c r="A869" s="13"/>
      <c r="B869" s="13" t="b">
        <f>AND('BASE DE DATOS'!$A869='Tablero Indicadores 3 Trimestre'!$G$2,IF('Tablero Indicadores 3 Trimestre'!$G$3="Primer Trimestre",OR('BASE DE DATOS'!$O869="Trimestral",'BASE DE DATOS'!$O869="Mensual"),IF('Tablero Indicadores 3 Trimestre'!$G$3="Segundo Trimestre",OR('BASE DE DATOS'!$O869="Trimestral",'BASE DE DATOS'!$O869="Mensual",'BASE DE DATOS'!$O869="Semestral"),IF('Tablero Indicadores 3 Trimestre'!$G$3="Tercer Trimestre",OR('BASE DE DATOS'!$O869="Trimestral",'BASE DE DATOS'!$O869="Mensual"),OR('BASE DE DATOS'!$O869="Trimestral",'BASE DE DATOS'!$O869="Mensual",'BASE DE DATOS'!$O869="Semestral",'BASE DE DATOS'!$O869="Anual")))))</f>
        <v>1</v>
      </c>
      <c r="C869" s="13">
        <f>IF(B869,COUNTIF($B$2:B869,TRUE()),"")</f>
        <v>15</v>
      </c>
    </row>
    <row r="870" spans="1:3" x14ac:dyDescent="0.25">
      <c r="A870" s="13"/>
      <c r="B870" s="13" t="b">
        <f>AND('BASE DE DATOS'!$A870='Tablero Indicadores 3 Trimestre'!$G$2,IF('Tablero Indicadores 3 Trimestre'!$G$3="Primer Trimestre",OR('BASE DE DATOS'!$O870="Trimestral",'BASE DE DATOS'!$O870="Mensual"),IF('Tablero Indicadores 3 Trimestre'!$G$3="Segundo Trimestre",OR('BASE DE DATOS'!$O870="Trimestral",'BASE DE DATOS'!$O870="Mensual",'BASE DE DATOS'!$O870="Semestral"),IF('Tablero Indicadores 3 Trimestre'!$G$3="Tercer Trimestre",OR('BASE DE DATOS'!$O870="Trimestral",'BASE DE DATOS'!$O870="Mensual"),OR('BASE DE DATOS'!$O870="Trimestral",'BASE DE DATOS'!$O870="Mensual",'BASE DE DATOS'!$O870="Semestral",'BASE DE DATOS'!$O870="Anual")))))</f>
        <v>1</v>
      </c>
      <c r="C870" s="13">
        <f>IF(B870,COUNTIF($B$2:B870,TRUE()),"")</f>
        <v>16</v>
      </c>
    </row>
    <row r="871" spans="1:3" x14ac:dyDescent="0.25">
      <c r="A871" s="13"/>
      <c r="B871" s="13" t="b">
        <f>AND('BASE DE DATOS'!$A871='Tablero Indicadores 3 Trimestre'!$G$2,IF('Tablero Indicadores 3 Trimestre'!$G$3="Primer Trimestre",OR('BASE DE DATOS'!$O871="Trimestral",'BASE DE DATOS'!$O871="Mensual"),IF('Tablero Indicadores 3 Trimestre'!$G$3="Segundo Trimestre",OR('BASE DE DATOS'!$O871="Trimestral",'BASE DE DATOS'!$O871="Mensual",'BASE DE DATOS'!$O871="Semestral"),IF('Tablero Indicadores 3 Trimestre'!$G$3="Tercer Trimestre",OR('BASE DE DATOS'!$O871="Trimestral",'BASE DE DATOS'!$O871="Mensual"),OR('BASE DE DATOS'!$O871="Trimestral",'BASE DE DATOS'!$O871="Mensual",'BASE DE DATOS'!$O871="Semestral",'BASE DE DATOS'!$O871="Anual")))))</f>
        <v>1</v>
      </c>
      <c r="C871" s="13">
        <f>IF(B871,COUNTIF($B$2:B871,TRUE()),"")</f>
        <v>17</v>
      </c>
    </row>
    <row r="872" spans="1:3" x14ac:dyDescent="0.25">
      <c r="A872" s="13"/>
      <c r="B872" s="13" t="b">
        <f>AND('BASE DE DATOS'!$A872='Tablero Indicadores 3 Trimestre'!$G$2,IF('Tablero Indicadores 3 Trimestre'!$G$3="Primer Trimestre",OR('BASE DE DATOS'!$O872="Trimestral",'BASE DE DATOS'!$O872="Mensual"),IF('Tablero Indicadores 3 Trimestre'!$G$3="Segundo Trimestre",OR('BASE DE DATOS'!$O872="Trimestral",'BASE DE DATOS'!$O872="Mensual",'BASE DE DATOS'!$O872="Semestral"),IF('Tablero Indicadores 3 Trimestre'!$G$3="Tercer Trimestre",OR('BASE DE DATOS'!$O872="Trimestral",'BASE DE DATOS'!$O872="Mensual"),OR('BASE DE DATOS'!$O872="Trimestral",'BASE DE DATOS'!$O872="Mensual",'BASE DE DATOS'!$O872="Semestral",'BASE DE DATOS'!$O872="Anual")))))</f>
        <v>1</v>
      </c>
      <c r="C872" s="13">
        <f>IF(B872,COUNTIF($B$2:B872,TRUE()),"")</f>
        <v>18</v>
      </c>
    </row>
    <row r="873" spans="1:3" x14ac:dyDescent="0.25">
      <c r="A873" s="13"/>
      <c r="B873" s="13" t="b">
        <f>AND('BASE DE DATOS'!$A873='Tablero Indicadores 3 Trimestre'!$G$2,IF('Tablero Indicadores 3 Trimestre'!$G$3="Primer Trimestre",OR('BASE DE DATOS'!$O873="Trimestral",'BASE DE DATOS'!$O873="Mensual"),IF('Tablero Indicadores 3 Trimestre'!$G$3="Segundo Trimestre",OR('BASE DE DATOS'!$O873="Trimestral",'BASE DE DATOS'!$O873="Mensual",'BASE DE DATOS'!$O873="Semestral"),IF('Tablero Indicadores 3 Trimestre'!$G$3="Tercer Trimestre",OR('BASE DE DATOS'!$O873="Trimestral",'BASE DE DATOS'!$O873="Mensual"),OR('BASE DE DATOS'!$O873="Trimestral",'BASE DE DATOS'!$O873="Mensual",'BASE DE DATOS'!$O873="Semestral",'BASE DE DATOS'!$O873="Anual")))))</f>
        <v>1</v>
      </c>
      <c r="C873" s="13">
        <f>IF(B873,COUNTIF($B$2:B873,TRUE()),"")</f>
        <v>19</v>
      </c>
    </row>
    <row r="874" spans="1:3" x14ac:dyDescent="0.25">
      <c r="A874" s="13"/>
      <c r="B874" s="13" t="b">
        <f>AND('BASE DE DATOS'!$A874='Tablero Indicadores 3 Trimestre'!$G$2,IF('Tablero Indicadores 3 Trimestre'!$G$3="Primer Trimestre",OR('BASE DE DATOS'!$O874="Trimestral",'BASE DE DATOS'!$O874="Mensual"),IF('Tablero Indicadores 3 Trimestre'!$G$3="Segundo Trimestre",OR('BASE DE DATOS'!$O874="Trimestral",'BASE DE DATOS'!$O874="Mensual",'BASE DE DATOS'!$O874="Semestral"),IF('Tablero Indicadores 3 Trimestre'!$G$3="Tercer Trimestre",OR('BASE DE DATOS'!$O874="Trimestral",'BASE DE DATOS'!$O874="Mensual"),OR('BASE DE DATOS'!$O874="Trimestral",'BASE DE DATOS'!$O874="Mensual",'BASE DE DATOS'!$O874="Semestral",'BASE DE DATOS'!$O874="Anual")))))</f>
        <v>1</v>
      </c>
      <c r="C874" s="13">
        <f>IF(B874,COUNTIF($B$2:B874,TRUE()),"")</f>
        <v>20</v>
      </c>
    </row>
    <row r="875" spans="1:3" x14ac:dyDescent="0.25">
      <c r="A875" s="13"/>
      <c r="B875" s="13" t="b">
        <f>AND('BASE DE DATOS'!$A875='Tablero Indicadores 3 Trimestre'!$G$2,IF('Tablero Indicadores 3 Trimestre'!$G$3="Primer Trimestre",OR('BASE DE DATOS'!$O875="Trimestral",'BASE DE DATOS'!$O875="Mensual"),IF('Tablero Indicadores 3 Trimestre'!$G$3="Segundo Trimestre",OR('BASE DE DATOS'!$O875="Trimestral",'BASE DE DATOS'!$O875="Mensual",'BASE DE DATOS'!$O875="Semestral"),IF('Tablero Indicadores 3 Trimestre'!$G$3="Tercer Trimestre",OR('BASE DE DATOS'!$O875="Trimestral",'BASE DE DATOS'!$O875="Mensual"),OR('BASE DE DATOS'!$O875="Trimestral",'BASE DE DATOS'!$O875="Mensual",'BASE DE DATOS'!$O875="Semestral",'BASE DE DATOS'!$O875="Anual")))))</f>
        <v>1</v>
      </c>
      <c r="C875" s="13">
        <f>IF(B875,COUNTIF($B$2:B875,TRUE()),"")</f>
        <v>21</v>
      </c>
    </row>
    <row r="876" spans="1:3" x14ac:dyDescent="0.25">
      <c r="A876" s="13"/>
      <c r="B876" s="13" t="b">
        <f>AND('BASE DE DATOS'!$A876='Tablero Indicadores 3 Trimestre'!$G$2,IF('Tablero Indicadores 3 Trimestre'!$G$3="Primer Trimestre",OR('BASE DE DATOS'!$O876="Trimestral",'BASE DE DATOS'!$O876="Mensual"),IF('Tablero Indicadores 3 Trimestre'!$G$3="Segundo Trimestre",OR('BASE DE DATOS'!$O876="Trimestral",'BASE DE DATOS'!$O876="Mensual",'BASE DE DATOS'!$O876="Semestral"),IF('Tablero Indicadores 3 Trimestre'!$G$3="Tercer Trimestre",OR('BASE DE DATOS'!$O876="Trimestral",'BASE DE DATOS'!$O876="Mensual"),OR('BASE DE DATOS'!$O876="Trimestral",'BASE DE DATOS'!$O876="Mensual",'BASE DE DATOS'!$O876="Semestral",'BASE DE DATOS'!$O876="Anual")))))</f>
        <v>1</v>
      </c>
      <c r="C876" s="13">
        <f>IF(B876,COUNTIF($B$2:B876,TRUE()),"")</f>
        <v>22</v>
      </c>
    </row>
    <row r="877" spans="1:3" x14ac:dyDescent="0.25">
      <c r="A877" s="13"/>
      <c r="B877" s="13" t="b">
        <f>AND('BASE DE DATOS'!$A877='Tablero Indicadores 3 Trimestre'!$G$2,IF('Tablero Indicadores 3 Trimestre'!$G$3="Primer Trimestre",OR('BASE DE DATOS'!$O877="Trimestral",'BASE DE DATOS'!$O877="Mensual"),IF('Tablero Indicadores 3 Trimestre'!$G$3="Segundo Trimestre",OR('BASE DE DATOS'!$O877="Trimestral",'BASE DE DATOS'!$O877="Mensual",'BASE DE DATOS'!$O877="Semestral"),IF('Tablero Indicadores 3 Trimestre'!$G$3="Tercer Trimestre",OR('BASE DE DATOS'!$O877="Trimestral",'BASE DE DATOS'!$O877="Mensual"),OR('BASE DE DATOS'!$O877="Trimestral",'BASE DE DATOS'!$O877="Mensual",'BASE DE DATOS'!$O877="Semestral",'BASE DE DATOS'!$O877="Anual")))))</f>
        <v>1</v>
      </c>
      <c r="C877" s="13">
        <f>IF(B877,COUNTIF($B$2:B877,TRUE()),"")</f>
        <v>23</v>
      </c>
    </row>
    <row r="878" spans="1:3" x14ac:dyDescent="0.25">
      <c r="A878" s="13"/>
      <c r="B878" s="13" t="b">
        <f>AND('BASE DE DATOS'!$A878='Tablero Indicadores 3 Trimestre'!$G$2,IF('Tablero Indicadores 3 Trimestre'!$G$3="Primer Trimestre",OR('BASE DE DATOS'!$O878="Trimestral",'BASE DE DATOS'!$O878="Mensual"),IF('Tablero Indicadores 3 Trimestre'!$G$3="Segundo Trimestre",OR('BASE DE DATOS'!$O878="Trimestral",'BASE DE DATOS'!$O878="Mensual",'BASE DE DATOS'!$O878="Semestral"),IF('Tablero Indicadores 3 Trimestre'!$G$3="Tercer Trimestre",OR('BASE DE DATOS'!$O878="Trimestral",'BASE DE DATOS'!$O878="Mensual"),OR('BASE DE DATOS'!$O878="Trimestral",'BASE DE DATOS'!$O878="Mensual",'BASE DE DATOS'!$O878="Semestral",'BASE DE DATOS'!$O878="Anual")))))</f>
        <v>1</v>
      </c>
      <c r="C878" s="13">
        <f>IF(B878,COUNTIF($B$2:B878,TRUE()),"")</f>
        <v>24</v>
      </c>
    </row>
    <row r="879" spans="1:3" x14ac:dyDescent="0.25">
      <c r="A879" s="13"/>
      <c r="B879" s="13" t="b">
        <f>AND('BASE DE DATOS'!$A879='Tablero Indicadores 3 Trimestre'!$G$2,IF('Tablero Indicadores 3 Trimestre'!$G$3="Primer Trimestre",OR('BASE DE DATOS'!$O879="Trimestral",'BASE DE DATOS'!$O879="Mensual"),IF('Tablero Indicadores 3 Trimestre'!$G$3="Segundo Trimestre",OR('BASE DE DATOS'!$O879="Trimestral",'BASE DE DATOS'!$O879="Mensual",'BASE DE DATOS'!$O879="Semestral"),IF('Tablero Indicadores 3 Trimestre'!$G$3="Tercer Trimestre",OR('BASE DE DATOS'!$O879="Trimestral",'BASE DE DATOS'!$O879="Mensual"),OR('BASE DE DATOS'!$O879="Trimestral",'BASE DE DATOS'!$O879="Mensual",'BASE DE DATOS'!$O879="Semestral",'BASE DE DATOS'!$O879="Anual")))))</f>
        <v>1</v>
      </c>
      <c r="C879" s="13">
        <f>IF(B879,COUNTIF($B$2:B879,TRUE()),"")</f>
        <v>25</v>
      </c>
    </row>
    <row r="880" spans="1:3" x14ac:dyDescent="0.25">
      <c r="A880" s="13"/>
      <c r="B880" s="13" t="b">
        <f>AND('BASE DE DATOS'!$A880='Tablero Indicadores 3 Trimestre'!$G$2,IF('Tablero Indicadores 3 Trimestre'!$G$3="Primer Trimestre",OR('BASE DE DATOS'!$O880="Trimestral",'BASE DE DATOS'!$O880="Mensual"),IF('Tablero Indicadores 3 Trimestre'!$G$3="Segundo Trimestre",OR('BASE DE DATOS'!$O880="Trimestral",'BASE DE DATOS'!$O880="Mensual",'BASE DE DATOS'!$O880="Semestral"),IF('Tablero Indicadores 3 Trimestre'!$G$3="Tercer Trimestre",OR('BASE DE DATOS'!$O880="Trimestral",'BASE DE DATOS'!$O880="Mensual"),OR('BASE DE DATOS'!$O880="Trimestral",'BASE DE DATOS'!$O880="Mensual",'BASE DE DATOS'!$O880="Semestral",'BASE DE DATOS'!$O880="Anual")))))</f>
        <v>1</v>
      </c>
      <c r="C880" s="13">
        <f>IF(B880,COUNTIF($B$2:B880,TRUE()),"")</f>
        <v>26</v>
      </c>
    </row>
    <row r="881" spans="1:3" x14ac:dyDescent="0.25">
      <c r="A881" s="13"/>
      <c r="B881" s="13" t="b">
        <f>AND('BASE DE DATOS'!$A881='Tablero Indicadores 3 Trimestre'!$G$2,IF('Tablero Indicadores 3 Trimestre'!$G$3="Primer Trimestre",OR('BASE DE DATOS'!$O881="Trimestral",'BASE DE DATOS'!$O881="Mensual"),IF('Tablero Indicadores 3 Trimestre'!$G$3="Segundo Trimestre",OR('BASE DE DATOS'!$O881="Trimestral",'BASE DE DATOS'!$O881="Mensual",'BASE DE DATOS'!$O881="Semestral"),IF('Tablero Indicadores 3 Trimestre'!$G$3="Tercer Trimestre",OR('BASE DE DATOS'!$O881="Trimestral",'BASE DE DATOS'!$O881="Mensual"),OR('BASE DE DATOS'!$O881="Trimestral",'BASE DE DATOS'!$O881="Mensual",'BASE DE DATOS'!$O881="Semestral",'BASE DE DATOS'!$O881="Anual")))))</f>
        <v>1</v>
      </c>
      <c r="C881" s="13">
        <f>IF(B881,COUNTIF($B$2:B881,TRUE()),"")</f>
        <v>27</v>
      </c>
    </row>
    <row r="882" spans="1:3" x14ac:dyDescent="0.25">
      <c r="A882" s="13"/>
      <c r="B882" s="13" t="b">
        <f>AND('BASE DE DATOS'!$A882='Tablero Indicadores 3 Trimestre'!$G$2,IF('Tablero Indicadores 3 Trimestre'!$G$3="Primer Trimestre",OR('BASE DE DATOS'!$O882="Trimestral",'BASE DE DATOS'!$O882="Mensual"),IF('Tablero Indicadores 3 Trimestre'!$G$3="Segundo Trimestre",OR('BASE DE DATOS'!$O882="Trimestral",'BASE DE DATOS'!$O882="Mensual",'BASE DE DATOS'!$O882="Semestral"),IF('Tablero Indicadores 3 Trimestre'!$G$3="Tercer Trimestre",OR('BASE DE DATOS'!$O882="Trimestral",'BASE DE DATOS'!$O882="Mensual"),OR('BASE DE DATOS'!$O882="Trimestral",'BASE DE DATOS'!$O882="Mensual",'BASE DE DATOS'!$O882="Semestral",'BASE DE DATOS'!$O882="Anual")))))</f>
        <v>1</v>
      </c>
      <c r="C882" s="13">
        <f>IF(B882,COUNTIF($B$2:B882,TRUE()),"")</f>
        <v>28</v>
      </c>
    </row>
    <row r="883" spans="1:3" x14ac:dyDescent="0.25">
      <c r="A883" s="13"/>
      <c r="B883" s="13" t="b">
        <f>AND('BASE DE DATOS'!$A883='Tablero Indicadores 3 Trimestre'!$G$2,IF('Tablero Indicadores 3 Trimestre'!$G$3="Primer Trimestre",OR('BASE DE DATOS'!$O883="Trimestral",'BASE DE DATOS'!$O883="Mensual"),IF('Tablero Indicadores 3 Trimestre'!$G$3="Segundo Trimestre",OR('BASE DE DATOS'!$O883="Trimestral",'BASE DE DATOS'!$O883="Mensual",'BASE DE DATOS'!$O883="Semestral"),IF('Tablero Indicadores 3 Trimestre'!$G$3="Tercer Trimestre",OR('BASE DE DATOS'!$O883="Trimestral",'BASE DE DATOS'!$O883="Mensual"),OR('BASE DE DATOS'!$O883="Trimestral",'BASE DE DATOS'!$O883="Mensual",'BASE DE DATOS'!$O883="Semestral",'BASE DE DATOS'!$O883="Anual")))))</f>
        <v>1</v>
      </c>
      <c r="C883" s="13">
        <f>IF(B883,COUNTIF($B$2:B883,TRUE()),"")</f>
        <v>29</v>
      </c>
    </row>
    <row r="884" spans="1:3" x14ac:dyDescent="0.25">
      <c r="A884" s="13"/>
      <c r="B884" s="13" t="b">
        <f>AND('BASE DE DATOS'!$A884='Tablero Indicadores 3 Trimestre'!$G$2,IF('Tablero Indicadores 3 Trimestre'!$G$3="Primer Trimestre",OR('BASE DE DATOS'!$O884="Trimestral",'BASE DE DATOS'!$O884="Mensual"),IF('Tablero Indicadores 3 Trimestre'!$G$3="Segundo Trimestre",OR('BASE DE DATOS'!$O884="Trimestral",'BASE DE DATOS'!$O884="Mensual",'BASE DE DATOS'!$O884="Semestral"),IF('Tablero Indicadores 3 Trimestre'!$G$3="Tercer Trimestre",OR('BASE DE DATOS'!$O884="Trimestral",'BASE DE DATOS'!$O884="Mensual"),OR('BASE DE DATOS'!$O884="Trimestral",'BASE DE DATOS'!$O884="Mensual",'BASE DE DATOS'!$O884="Semestral",'BASE DE DATOS'!$O884="Anual")))))</f>
        <v>1</v>
      </c>
      <c r="C884" s="13">
        <f>IF(B884,COUNTIF($B$2:B884,TRUE()),"")</f>
        <v>30</v>
      </c>
    </row>
    <row r="885" spans="1:3" x14ac:dyDescent="0.25">
      <c r="A885" s="13"/>
      <c r="B885" s="13" t="b">
        <f>AND('BASE DE DATOS'!$A885='Tablero Indicadores 3 Trimestre'!$G$2,IF('Tablero Indicadores 3 Trimestre'!$G$3="Primer Trimestre",OR('BASE DE DATOS'!$O885="Trimestral",'BASE DE DATOS'!$O885="Mensual"),IF('Tablero Indicadores 3 Trimestre'!$G$3="Segundo Trimestre",OR('BASE DE DATOS'!$O885="Trimestral",'BASE DE DATOS'!$O885="Mensual",'BASE DE DATOS'!$O885="Semestral"),IF('Tablero Indicadores 3 Trimestre'!$G$3="Tercer Trimestre",OR('BASE DE DATOS'!$O885="Trimestral",'BASE DE DATOS'!$O885="Mensual"),OR('BASE DE DATOS'!$O885="Trimestral",'BASE DE DATOS'!$O885="Mensual",'BASE DE DATOS'!$O885="Semestral",'BASE DE DATOS'!$O885="Anual")))))</f>
        <v>0</v>
      </c>
      <c r="C885" s="13" t="str">
        <f>IF(B885,COUNTIF($B$2:B885,TRUE()),"")</f>
        <v/>
      </c>
    </row>
    <row r="886" spans="1:3" x14ac:dyDescent="0.25">
      <c r="A886" s="13"/>
      <c r="B886" s="13" t="b">
        <f>AND('BASE DE DATOS'!$A886='Tablero Indicadores 3 Trimestre'!$G$2,IF('Tablero Indicadores 3 Trimestre'!$G$3="Primer Trimestre",OR('BASE DE DATOS'!$O886="Trimestral",'BASE DE DATOS'!$O886="Mensual"),IF('Tablero Indicadores 3 Trimestre'!$G$3="Segundo Trimestre",OR('BASE DE DATOS'!$O886="Trimestral",'BASE DE DATOS'!$O886="Mensual",'BASE DE DATOS'!$O886="Semestral"),IF('Tablero Indicadores 3 Trimestre'!$G$3="Tercer Trimestre",OR('BASE DE DATOS'!$O886="Trimestral",'BASE DE DATOS'!$O886="Mensual"),OR('BASE DE DATOS'!$O886="Trimestral",'BASE DE DATOS'!$O886="Mensual",'BASE DE DATOS'!$O886="Semestral",'BASE DE DATOS'!$O886="Anual")))))</f>
        <v>0</v>
      </c>
      <c r="C886" s="13" t="str">
        <f>IF(B886,COUNTIF($B$2:B886,TRUE()),"")</f>
        <v/>
      </c>
    </row>
    <row r="887" spans="1:3" x14ac:dyDescent="0.25">
      <c r="A887" s="13"/>
      <c r="B887" s="13" t="b">
        <f>AND('BASE DE DATOS'!$A887='Tablero Indicadores 3 Trimestre'!$G$2,IF('Tablero Indicadores 3 Trimestre'!$G$3="Primer Trimestre",OR('BASE DE DATOS'!$O887="Trimestral",'BASE DE DATOS'!$O887="Mensual"),IF('Tablero Indicadores 3 Trimestre'!$G$3="Segundo Trimestre",OR('BASE DE DATOS'!$O887="Trimestral",'BASE DE DATOS'!$O887="Mensual",'BASE DE DATOS'!$O887="Semestral"),IF('Tablero Indicadores 3 Trimestre'!$G$3="Tercer Trimestre",OR('BASE DE DATOS'!$O887="Trimestral",'BASE DE DATOS'!$O887="Mensual"),OR('BASE DE DATOS'!$O887="Trimestral",'BASE DE DATOS'!$O887="Mensual",'BASE DE DATOS'!$O887="Semestral",'BASE DE DATOS'!$O887="Anual")))))</f>
        <v>0</v>
      </c>
      <c r="C887" s="13" t="str">
        <f>IF(B887,COUNTIF($B$2:B887,TRUE()),"")</f>
        <v/>
      </c>
    </row>
    <row r="888" spans="1:3" x14ac:dyDescent="0.25">
      <c r="A888" s="13"/>
      <c r="B888" s="13" t="b">
        <f>AND('BASE DE DATOS'!$A888='Tablero Indicadores 3 Trimestre'!$G$2,IF('Tablero Indicadores 3 Trimestre'!$G$3="Primer Trimestre",OR('BASE DE DATOS'!$O888="Trimestral",'BASE DE DATOS'!$O888="Mensual"),IF('Tablero Indicadores 3 Trimestre'!$G$3="Segundo Trimestre",OR('BASE DE DATOS'!$O888="Trimestral",'BASE DE DATOS'!$O888="Mensual",'BASE DE DATOS'!$O888="Semestral"),IF('Tablero Indicadores 3 Trimestre'!$G$3="Tercer Trimestre",OR('BASE DE DATOS'!$O888="Trimestral",'BASE DE DATOS'!$O888="Mensual"),OR('BASE DE DATOS'!$O888="Trimestral",'BASE DE DATOS'!$O888="Mensual",'BASE DE DATOS'!$O888="Semestral",'BASE DE DATOS'!$O888="Anual")))))</f>
        <v>0</v>
      </c>
      <c r="C888" s="13" t="str">
        <f>IF(B888,COUNTIF($B$2:B888,TRUE()),"")</f>
        <v/>
      </c>
    </row>
    <row r="889" spans="1:3" x14ac:dyDescent="0.25">
      <c r="A889" s="13"/>
      <c r="B889" s="13" t="b">
        <f>AND('BASE DE DATOS'!$A889='Tablero Indicadores 3 Trimestre'!$G$2,IF('Tablero Indicadores 3 Trimestre'!$G$3="Primer Trimestre",OR('BASE DE DATOS'!$O889="Trimestral",'BASE DE DATOS'!$O889="Mensual"),IF('Tablero Indicadores 3 Trimestre'!$G$3="Segundo Trimestre",OR('BASE DE DATOS'!$O889="Trimestral",'BASE DE DATOS'!$O889="Mensual",'BASE DE DATOS'!$O889="Semestral"),IF('Tablero Indicadores 3 Trimestre'!$G$3="Tercer Trimestre",OR('BASE DE DATOS'!$O889="Trimestral",'BASE DE DATOS'!$O889="Mensual"),OR('BASE DE DATOS'!$O889="Trimestral",'BASE DE DATOS'!$O889="Mensual",'BASE DE DATOS'!$O889="Semestral",'BASE DE DATOS'!$O889="Anual")))))</f>
        <v>0</v>
      </c>
      <c r="C889" s="13" t="str">
        <f>IF(B889,COUNTIF($B$2:B889,TRUE()),"")</f>
        <v/>
      </c>
    </row>
    <row r="890" spans="1:3" x14ac:dyDescent="0.25">
      <c r="A890" s="13"/>
      <c r="B890" s="13" t="b">
        <f>AND('BASE DE DATOS'!$A890='Tablero Indicadores 3 Trimestre'!$G$2,IF('Tablero Indicadores 3 Trimestre'!$G$3="Primer Trimestre",OR('BASE DE DATOS'!$O890="Trimestral",'BASE DE DATOS'!$O890="Mensual"),IF('Tablero Indicadores 3 Trimestre'!$G$3="Segundo Trimestre",OR('BASE DE DATOS'!$O890="Trimestral",'BASE DE DATOS'!$O890="Mensual",'BASE DE DATOS'!$O890="Semestral"),IF('Tablero Indicadores 3 Trimestre'!$G$3="Tercer Trimestre",OR('BASE DE DATOS'!$O890="Trimestral",'BASE DE DATOS'!$O890="Mensual"),OR('BASE DE DATOS'!$O890="Trimestral",'BASE DE DATOS'!$O890="Mensual",'BASE DE DATOS'!$O890="Semestral",'BASE DE DATOS'!$O890="Anual")))))</f>
        <v>0</v>
      </c>
      <c r="C890" s="13" t="str">
        <f>IF(B890,COUNTIF($B$2:B890,TRUE()),"")</f>
        <v/>
      </c>
    </row>
    <row r="891" spans="1:3" x14ac:dyDescent="0.25">
      <c r="A891" s="13"/>
      <c r="B891" s="13" t="b">
        <f>AND('BASE DE DATOS'!$A891='Tablero Indicadores 3 Trimestre'!$G$2,IF('Tablero Indicadores 3 Trimestre'!$G$3="Primer Trimestre",OR('BASE DE DATOS'!$O891="Trimestral",'BASE DE DATOS'!$O891="Mensual"),IF('Tablero Indicadores 3 Trimestre'!$G$3="Segundo Trimestre",OR('BASE DE DATOS'!$O891="Trimestral",'BASE DE DATOS'!$O891="Mensual",'BASE DE DATOS'!$O891="Semestral"),IF('Tablero Indicadores 3 Trimestre'!$G$3="Tercer Trimestre",OR('BASE DE DATOS'!$O891="Trimestral",'BASE DE DATOS'!$O891="Mensual"),OR('BASE DE DATOS'!$O891="Trimestral",'BASE DE DATOS'!$O891="Mensual",'BASE DE DATOS'!$O891="Semestral",'BASE DE DATOS'!$O891="Anual")))))</f>
        <v>0</v>
      </c>
      <c r="C891" s="13" t="str">
        <f>IF(B891,COUNTIF($B$2:B891,TRUE()),"")</f>
        <v/>
      </c>
    </row>
    <row r="892" spans="1:3" x14ac:dyDescent="0.25">
      <c r="A892" s="13"/>
      <c r="B892" s="13" t="b">
        <f>AND('BASE DE DATOS'!$A892='Tablero Indicadores 3 Trimestre'!$G$2,IF('Tablero Indicadores 3 Trimestre'!$G$3="Primer Trimestre",OR('BASE DE DATOS'!$O892="Trimestral",'BASE DE DATOS'!$O892="Mensual"),IF('Tablero Indicadores 3 Trimestre'!$G$3="Segundo Trimestre",OR('BASE DE DATOS'!$O892="Trimestral",'BASE DE DATOS'!$O892="Mensual",'BASE DE DATOS'!$O892="Semestral"),IF('Tablero Indicadores 3 Trimestre'!$G$3="Tercer Trimestre",OR('BASE DE DATOS'!$O892="Trimestral",'BASE DE DATOS'!$O892="Mensual"),OR('BASE DE DATOS'!$O892="Trimestral",'BASE DE DATOS'!$O892="Mensual",'BASE DE DATOS'!$O892="Semestral",'BASE DE DATOS'!$O892="Anual")))))</f>
        <v>0</v>
      </c>
      <c r="C892" s="13" t="str">
        <f>IF(B892,COUNTIF($B$2:B892,TRUE()),"")</f>
        <v/>
      </c>
    </row>
    <row r="893" spans="1:3" x14ac:dyDescent="0.25">
      <c r="A893" s="13"/>
      <c r="B893" s="13" t="b">
        <f>AND('BASE DE DATOS'!$A893='Tablero Indicadores 3 Trimestre'!$G$2,IF('Tablero Indicadores 3 Trimestre'!$G$3="Primer Trimestre",OR('BASE DE DATOS'!$O893="Trimestral",'BASE DE DATOS'!$O893="Mensual"),IF('Tablero Indicadores 3 Trimestre'!$G$3="Segundo Trimestre",OR('BASE DE DATOS'!$O893="Trimestral",'BASE DE DATOS'!$O893="Mensual",'BASE DE DATOS'!$O893="Semestral"),IF('Tablero Indicadores 3 Trimestre'!$G$3="Tercer Trimestre",OR('BASE DE DATOS'!$O893="Trimestral",'BASE DE DATOS'!$O893="Mensual"),OR('BASE DE DATOS'!$O893="Trimestral",'BASE DE DATOS'!$O893="Mensual",'BASE DE DATOS'!$O893="Semestral",'BASE DE DATOS'!$O893="Anual")))))</f>
        <v>0</v>
      </c>
      <c r="C893" s="13" t="str">
        <f>IF(B893,COUNTIF($B$2:B893,TRUE()),"")</f>
        <v/>
      </c>
    </row>
    <row r="894" spans="1:3" x14ac:dyDescent="0.25">
      <c r="A894" s="13"/>
      <c r="B894" s="13" t="b">
        <f>AND('BASE DE DATOS'!$A894='Tablero Indicadores 3 Trimestre'!$G$2,IF('Tablero Indicadores 3 Trimestre'!$G$3="Primer Trimestre",OR('BASE DE DATOS'!$O894="Trimestral",'BASE DE DATOS'!$O894="Mensual"),IF('Tablero Indicadores 3 Trimestre'!$G$3="Segundo Trimestre",OR('BASE DE DATOS'!$O894="Trimestral",'BASE DE DATOS'!$O894="Mensual",'BASE DE DATOS'!$O894="Semestral"),IF('Tablero Indicadores 3 Trimestre'!$G$3="Tercer Trimestre",OR('BASE DE DATOS'!$O894="Trimestral",'BASE DE DATOS'!$O894="Mensual"),OR('BASE DE DATOS'!$O894="Trimestral",'BASE DE DATOS'!$O894="Mensual",'BASE DE DATOS'!$O894="Semestral",'BASE DE DATOS'!$O894="Anual")))))</f>
        <v>0</v>
      </c>
      <c r="C894" s="13" t="str">
        <f>IF(B894,COUNTIF($B$2:B894,TRUE()),"")</f>
        <v/>
      </c>
    </row>
    <row r="895" spans="1:3" x14ac:dyDescent="0.25">
      <c r="A895" s="13"/>
      <c r="B895" s="13" t="b">
        <f>AND('BASE DE DATOS'!$A895='Tablero Indicadores 3 Trimestre'!$G$2,IF('Tablero Indicadores 3 Trimestre'!$G$3="Primer Trimestre",OR('BASE DE DATOS'!$O895="Trimestral",'BASE DE DATOS'!$O895="Mensual"),IF('Tablero Indicadores 3 Trimestre'!$G$3="Segundo Trimestre",OR('BASE DE DATOS'!$O895="Trimestral",'BASE DE DATOS'!$O895="Mensual",'BASE DE DATOS'!$O895="Semestral"),IF('Tablero Indicadores 3 Trimestre'!$G$3="Tercer Trimestre",OR('BASE DE DATOS'!$O895="Trimestral",'BASE DE DATOS'!$O895="Mensual"),OR('BASE DE DATOS'!$O895="Trimestral",'BASE DE DATOS'!$O895="Mensual",'BASE DE DATOS'!$O895="Semestral",'BASE DE DATOS'!$O895="Anual")))))</f>
        <v>0</v>
      </c>
      <c r="C895" s="13" t="str">
        <f>IF(B895,COUNTIF($B$2:B895,TRUE()),"")</f>
        <v/>
      </c>
    </row>
    <row r="896" spans="1:3" x14ac:dyDescent="0.25">
      <c r="A896" s="13"/>
      <c r="B896" s="13" t="b">
        <f>AND('BASE DE DATOS'!$A896='Tablero Indicadores 3 Trimestre'!$G$2,IF('Tablero Indicadores 3 Trimestre'!$G$3="Primer Trimestre",OR('BASE DE DATOS'!$O896="Trimestral",'BASE DE DATOS'!$O896="Mensual"),IF('Tablero Indicadores 3 Trimestre'!$G$3="Segundo Trimestre",OR('BASE DE DATOS'!$O896="Trimestral",'BASE DE DATOS'!$O896="Mensual",'BASE DE DATOS'!$O896="Semestral"),IF('Tablero Indicadores 3 Trimestre'!$G$3="Tercer Trimestre",OR('BASE DE DATOS'!$O896="Trimestral",'BASE DE DATOS'!$O896="Mensual"),OR('BASE DE DATOS'!$O896="Trimestral",'BASE DE DATOS'!$O896="Mensual",'BASE DE DATOS'!$O896="Semestral",'BASE DE DATOS'!$O896="Anual")))))</f>
        <v>0</v>
      </c>
      <c r="C896" s="13" t="str">
        <f>IF(B896,COUNTIF($B$2:B896,TRUE()),"")</f>
        <v/>
      </c>
    </row>
    <row r="897" spans="1:3" x14ac:dyDescent="0.25">
      <c r="A897" s="13"/>
      <c r="B897" s="13" t="b">
        <f>AND('BASE DE DATOS'!$A897='Tablero Indicadores 3 Trimestre'!$G$2,IF('Tablero Indicadores 3 Trimestre'!$G$3="Primer Trimestre",OR('BASE DE DATOS'!$O897="Trimestral",'BASE DE DATOS'!$O897="Mensual"),IF('Tablero Indicadores 3 Trimestre'!$G$3="Segundo Trimestre",OR('BASE DE DATOS'!$O897="Trimestral",'BASE DE DATOS'!$O897="Mensual",'BASE DE DATOS'!$O897="Semestral"),IF('Tablero Indicadores 3 Trimestre'!$G$3="Tercer Trimestre",OR('BASE DE DATOS'!$O897="Trimestral",'BASE DE DATOS'!$O897="Mensual"),OR('BASE DE DATOS'!$O897="Trimestral",'BASE DE DATOS'!$O897="Mensual",'BASE DE DATOS'!$O897="Semestral",'BASE DE DATOS'!$O897="Anual")))))</f>
        <v>0</v>
      </c>
      <c r="C897" s="13" t="str">
        <f>IF(B897,COUNTIF($B$2:B897,TRUE()),"")</f>
        <v/>
      </c>
    </row>
    <row r="898" spans="1:3" x14ac:dyDescent="0.25">
      <c r="A898" s="13"/>
      <c r="B898" s="13" t="b">
        <f>AND('BASE DE DATOS'!$A898='Tablero Indicadores 3 Trimestre'!$G$2,IF('Tablero Indicadores 3 Trimestre'!$G$3="Primer Trimestre",OR('BASE DE DATOS'!$O898="Trimestral",'BASE DE DATOS'!$O898="Mensual"),IF('Tablero Indicadores 3 Trimestre'!$G$3="Segundo Trimestre",OR('BASE DE DATOS'!$O898="Trimestral",'BASE DE DATOS'!$O898="Mensual",'BASE DE DATOS'!$O898="Semestral"),IF('Tablero Indicadores 3 Trimestre'!$G$3="Tercer Trimestre",OR('BASE DE DATOS'!$O898="Trimestral",'BASE DE DATOS'!$O898="Mensual"),OR('BASE DE DATOS'!$O898="Trimestral",'BASE DE DATOS'!$O898="Mensual",'BASE DE DATOS'!$O898="Semestral",'BASE DE DATOS'!$O898="Anual")))))</f>
        <v>0</v>
      </c>
      <c r="C898" s="13" t="str">
        <f>IF(B898,COUNTIF($B$2:B898,TRUE()),"")</f>
        <v/>
      </c>
    </row>
    <row r="899" spans="1:3" x14ac:dyDescent="0.25">
      <c r="A899" s="13"/>
      <c r="B899" s="13" t="b">
        <f>AND('BASE DE DATOS'!$A899='Tablero Indicadores 3 Trimestre'!$G$2,IF('Tablero Indicadores 3 Trimestre'!$G$3="Primer Trimestre",OR('BASE DE DATOS'!$O899="Trimestral",'BASE DE DATOS'!$O899="Mensual"),IF('Tablero Indicadores 3 Trimestre'!$G$3="Segundo Trimestre",OR('BASE DE DATOS'!$O899="Trimestral",'BASE DE DATOS'!$O899="Mensual",'BASE DE DATOS'!$O899="Semestral"),IF('Tablero Indicadores 3 Trimestre'!$G$3="Tercer Trimestre",OR('BASE DE DATOS'!$O899="Trimestral",'BASE DE DATOS'!$O899="Mensual"),OR('BASE DE DATOS'!$O899="Trimestral",'BASE DE DATOS'!$O899="Mensual",'BASE DE DATOS'!$O899="Semestral",'BASE DE DATOS'!$O899="Anual")))))</f>
        <v>0</v>
      </c>
      <c r="C899" s="13" t="str">
        <f>IF(B899,COUNTIF($B$2:B899,TRUE()),"")</f>
        <v/>
      </c>
    </row>
    <row r="900" spans="1:3" x14ac:dyDescent="0.25">
      <c r="A900" s="13"/>
      <c r="B900" s="13" t="b">
        <f>AND('BASE DE DATOS'!$A900='Tablero Indicadores 3 Trimestre'!$G$2,IF('Tablero Indicadores 3 Trimestre'!$G$3="Primer Trimestre",OR('BASE DE DATOS'!$O900="Trimestral",'BASE DE DATOS'!$O900="Mensual"),IF('Tablero Indicadores 3 Trimestre'!$G$3="Segundo Trimestre",OR('BASE DE DATOS'!$O900="Trimestral",'BASE DE DATOS'!$O900="Mensual",'BASE DE DATOS'!$O900="Semestral"),IF('Tablero Indicadores 3 Trimestre'!$G$3="Tercer Trimestre",OR('BASE DE DATOS'!$O900="Trimestral",'BASE DE DATOS'!$O900="Mensual"),OR('BASE DE DATOS'!$O900="Trimestral",'BASE DE DATOS'!$O900="Mensual",'BASE DE DATOS'!$O900="Semestral",'BASE DE DATOS'!$O900="Anual")))))</f>
        <v>0</v>
      </c>
      <c r="C900" s="13" t="str">
        <f>IF(B900,COUNTIF($B$2:B900,TRUE()),"")</f>
        <v/>
      </c>
    </row>
    <row r="901" spans="1:3" x14ac:dyDescent="0.25">
      <c r="A901" s="13"/>
      <c r="B901" s="13" t="b">
        <f>AND('BASE DE DATOS'!$A901='Tablero Indicadores 3 Trimestre'!$G$2,IF('Tablero Indicadores 3 Trimestre'!$G$3="Primer Trimestre",OR('BASE DE DATOS'!$O901="Trimestral",'BASE DE DATOS'!$O901="Mensual"),IF('Tablero Indicadores 3 Trimestre'!$G$3="Segundo Trimestre",OR('BASE DE DATOS'!$O901="Trimestral",'BASE DE DATOS'!$O901="Mensual",'BASE DE DATOS'!$O901="Semestral"),IF('Tablero Indicadores 3 Trimestre'!$G$3="Tercer Trimestre",OR('BASE DE DATOS'!$O901="Trimestral",'BASE DE DATOS'!$O901="Mensual"),OR('BASE DE DATOS'!$O901="Trimestral",'BASE DE DATOS'!$O901="Mensual",'BASE DE DATOS'!$O901="Semestral",'BASE DE DATOS'!$O901="Anual")))))</f>
        <v>0</v>
      </c>
      <c r="C901" s="13" t="str">
        <f>IF(B901,COUNTIF($B$2:B901,TRUE()),"")</f>
        <v/>
      </c>
    </row>
    <row r="902" spans="1:3" x14ac:dyDescent="0.25">
      <c r="A902" s="13"/>
      <c r="B902" s="13" t="b">
        <f>AND('BASE DE DATOS'!$A902='Tablero Indicadores 3 Trimestre'!$G$2,IF('Tablero Indicadores 3 Trimestre'!$G$3="Primer Trimestre",OR('BASE DE DATOS'!$O902="Trimestral",'BASE DE DATOS'!$O902="Mensual"),IF('Tablero Indicadores 3 Trimestre'!$G$3="Segundo Trimestre",OR('BASE DE DATOS'!$O902="Trimestral",'BASE DE DATOS'!$O902="Mensual",'BASE DE DATOS'!$O902="Semestral"),IF('Tablero Indicadores 3 Trimestre'!$G$3="Tercer Trimestre",OR('BASE DE DATOS'!$O902="Trimestral",'BASE DE DATOS'!$O902="Mensual"),OR('BASE DE DATOS'!$O902="Trimestral",'BASE DE DATOS'!$O902="Mensual",'BASE DE DATOS'!$O902="Semestral",'BASE DE DATOS'!$O902="Anual")))))</f>
        <v>0</v>
      </c>
      <c r="C902" s="13" t="str">
        <f>IF(B902,COUNTIF($B$2:B902,TRUE()),"")</f>
        <v/>
      </c>
    </row>
    <row r="903" spans="1:3" x14ac:dyDescent="0.25">
      <c r="A903" s="13"/>
      <c r="B903" s="13" t="b">
        <f>AND('BASE DE DATOS'!$A903='Tablero Indicadores 3 Trimestre'!$G$2,IF('Tablero Indicadores 3 Trimestre'!$G$3="Primer Trimestre",OR('BASE DE DATOS'!$O903="Trimestral",'BASE DE DATOS'!$O903="Mensual"),IF('Tablero Indicadores 3 Trimestre'!$G$3="Segundo Trimestre",OR('BASE DE DATOS'!$O903="Trimestral",'BASE DE DATOS'!$O903="Mensual",'BASE DE DATOS'!$O903="Semestral"),IF('Tablero Indicadores 3 Trimestre'!$G$3="Tercer Trimestre",OR('BASE DE DATOS'!$O903="Trimestral",'BASE DE DATOS'!$O903="Mensual"),OR('BASE DE DATOS'!$O903="Trimestral",'BASE DE DATOS'!$O903="Mensual",'BASE DE DATOS'!$O903="Semestral",'BASE DE DATOS'!$O903="Anual")))))</f>
        <v>0</v>
      </c>
      <c r="C903" s="13" t="str">
        <f>IF(B903,COUNTIF($B$2:B903,TRUE()),"")</f>
        <v/>
      </c>
    </row>
    <row r="904" spans="1:3" x14ac:dyDescent="0.25">
      <c r="A904" s="13"/>
      <c r="B904" s="13" t="b">
        <f>AND('BASE DE DATOS'!$A904='Tablero Indicadores 3 Trimestre'!$G$2,IF('Tablero Indicadores 3 Trimestre'!$G$3="Primer Trimestre",OR('BASE DE DATOS'!$O904="Trimestral",'BASE DE DATOS'!$O904="Mensual"),IF('Tablero Indicadores 3 Trimestre'!$G$3="Segundo Trimestre",OR('BASE DE DATOS'!$O904="Trimestral",'BASE DE DATOS'!$O904="Mensual",'BASE DE DATOS'!$O904="Semestral"),IF('Tablero Indicadores 3 Trimestre'!$G$3="Tercer Trimestre",OR('BASE DE DATOS'!$O904="Trimestral",'BASE DE DATOS'!$O904="Mensual"),OR('BASE DE DATOS'!$O904="Trimestral",'BASE DE DATOS'!$O904="Mensual",'BASE DE DATOS'!$O904="Semestral",'BASE DE DATOS'!$O904="Anual")))))</f>
        <v>0</v>
      </c>
      <c r="C904" s="13" t="str">
        <f>IF(B904,COUNTIF($B$2:B904,TRUE()),"")</f>
        <v/>
      </c>
    </row>
    <row r="905" spans="1:3" x14ac:dyDescent="0.25">
      <c r="A905" s="13"/>
      <c r="B905" s="13" t="b">
        <f>AND('BASE DE DATOS'!$A905='Tablero Indicadores 3 Trimestre'!$G$2,IF('Tablero Indicadores 3 Trimestre'!$G$3="Primer Trimestre",OR('BASE DE DATOS'!$O905="Trimestral",'BASE DE DATOS'!$O905="Mensual"),IF('Tablero Indicadores 3 Trimestre'!$G$3="Segundo Trimestre",OR('BASE DE DATOS'!$O905="Trimestral",'BASE DE DATOS'!$O905="Mensual",'BASE DE DATOS'!$O905="Semestral"),IF('Tablero Indicadores 3 Trimestre'!$G$3="Tercer Trimestre",OR('BASE DE DATOS'!$O905="Trimestral",'BASE DE DATOS'!$O905="Mensual"),OR('BASE DE DATOS'!$O905="Trimestral",'BASE DE DATOS'!$O905="Mensual",'BASE DE DATOS'!$O905="Semestral",'BASE DE DATOS'!$O905="Anual")))))</f>
        <v>0</v>
      </c>
      <c r="C905" s="13" t="str">
        <f>IF(B905,COUNTIF($B$2:B905,TRUE()),"")</f>
        <v/>
      </c>
    </row>
    <row r="906" spans="1:3" x14ac:dyDescent="0.25">
      <c r="A906" s="13"/>
      <c r="B906" s="13" t="b">
        <f>AND('BASE DE DATOS'!$A906='Tablero Indicadores 3 Trimestre'!$G$2,IF('Tablero Indicadores 3 Trimestre'!$G$3="Primer Trimestre",OR('BASE DE DATOS'!$O906="Trimestral",'BASE DE DATOS'!$O906="Mensual"),IF('Tablero Indicadores 3 Trimestre'!$G$3="Segundo Trimestre",OR('BASE DE DATOS'!$O906="Trimestral",'BASE DE DATOS'!$O906="Mensual",'BASE DE DATOS'!$O906="Semestral"),IF('Tablero Indicadores 3 Trimestre'!$G$3="Tercer Trimestre",OR('BASE DE DATOS'!$O906="Trimestral",'BASE DE DATOS'!$O906="Mensual"),OR('BASE DE DATOS'!$O906="Trimestral",'BASE DE DATOS'!$O906="Mensual",'BASE DE DATOS'!$O906="Semestral",'BASE DE DATOS'!$O906="Anual")))))</f>
        <v>0</v>
      </c>
      <c r="C906" s="13" t="str">
        <f>IF(B906,COUNTIF($B$2:B906,TRUE()),"")</f>
        <v/>
      </c>
    </row>
    <row r="907" spans="1:3" x14ac:dyDescent="0.25">
      <c r="A907" s="13"/>
      <c r="B907" s="13" t="b">
        <f>AND('BASE DE DATOS'!$A907='Tablero Indicadores 3 Trimestre'!$G$2,IF('Tablero Indicadores 3 Trimestre'!$G$3="Primer Trimestre",OR('BASE DE DATOS'!$O907="Trimestral",'BASE DE DATOS'!$O907="Mensual"),IF('Tablero Indicadores 3 Trimestre'!$G$3="Segundo Trimestre",OR('BASE DE DATOS'!$O907="Trimestral",'BASE DE DATOS'!$O907="Mensual",'BASE DE DATOS'!$O907="Semestral"),IF('Tablero Indicadores 3 Trimestre'!$G$3="Tercer Trimestre",OR('BASE DE DATOS'!$O907="Trimestral",'BASE DE DATOS'!$O907="Mensual"),OR('BASE DE DATOS'!$O907="Trimestral",'BASE DE DATOS'!$O907="Mensual",'BASE DE DATOS'!$O907="Semestral",'BASE DE DATOS'!$O907="Anual")))))</f>
        <v>0</v>
      </c>
      <c r="C907" s="13" t="str">
        <f>IF(B907,COUNTIF($B$2:B907,TRUE()),"")</f>
        <v/>
      </c>
    </row>
    <row r="908" spans="1:3" x14ac:dyDescent="0.25">
      <c r="A908" s="13"/>
      <c r="B908" s="13" t="b">
        <f>AND('BASE DE DATOS'!$A908='Tablero Indicadores 3 Trimestre'!$G$2,IF('Tablero Indicadores 3 Trimestre'!$G$3="Primer Trimestre",OR('BASE DE DATOS'!$O908="Trimestral",'BASE DE DATOS'!$O908="Mensual"),IF('Tablero Indicadores 3 Trimestre'!$G$3="Segundo Trimestre",OR('BASE DE DATOS'!$O908="Trimestral",'BASE DE DATOS'!$O908="Mensual",'BASE DE DATOS'!$O908="Semestral"),IF('Tablero Indicadores 3 Trimestre'!$G$3="Tercer Trimestre",OR('BASE DE DATOS'!$O908="Trimestral",'BASE DE DATOS'!$O908="Mensual"),OR('BASE DE DATOS'!$O908="Trimestral",'BASE DE DATOS'!$O908="Mensual",'BASE DE DATOS'!$O908="Semestral",'BASE DE DATOS'!$O908="Anual")))))</f>
        <v>0</v>
      </c>
      <c r="C908" s="13" t="str">
        <f>IF(B908,COUNTIF($B$2:B908,TRUE()),"")</f>
        <v/>
      </c>
    </row>
    <row r="909" spans="1:3" x14ac:dyDescent="0.25">
      <c r="A909" s="13"/>
      <c r="B909" s="13" t="b">
        <f>AND('BASE DE DATOS'!$A909='Tablero Indicadores 3 Trimestre'!$G$2,IF('Tablero Indicadores 3 Trimestre'!$G$3="Primer Trimestre",OR('BASE DE DATOS'!$O909="Trimestral",'BASE DE DATOS'!$O909="Mensual"),IF('Tablero Indicadores 3 Trimestre'!$G$3="Segundo Trimestre",OR('BASE DE DATOS'!$O909="Trimestral",'BASE DE DATOS'!$O909="Mensual",'BASE DE DATOS'!$O909="Semestral"),IF('Tablero Indicadores 3 Trimestre'!$G$3="Tercer Trimestre",OR('BASE DE DATOS'!$O909="Trimestral",'BASE DE DATOS'!$O909="Mensual"),OR('BASE DE DATOS'!$O909="Trimestral",'BASE DE DATOS'!$O909="Mensual",'BASE DE DATOS'!$O909="Semestral",'BASE DE DATOS'!$O909="Anual")))))</f>
        <v>0</v>
      </c>
      <c r="C909" s="13" t="str">
        <f>IF(B909,COUNTIF($B$2:B909,TRUE()),"")</f>
        <v/>
      </c>
    </row>
    <row r="910" spans="1:3" x14ac:dyDescent="0.25">
      <c r="A910" s="13"/>
      <c r="B910" s="13" t="b">
        <f>AND('BASE DE DATOS'!$A910='Tablero Indicadores 3 Trimestre'!$G$2,IF('Tablero Indicadores 3 Trimestre'!$G$3="Primer Trimestre",OR('BASE DE DATOS'!$O910="Trimestral",'BASE DE DATOS'!$O910="Mensual"),IF('Tablero Indicadores 3 Trimestre'!$G$3="Segundo Trimestre",OR('BASE DE DATOS'!$O910="Trimestral",'BASE DE DATOS'!$O910="Mensual",'BASE DE DATOS'!$O910="Semestral"),IF('Tablero Indicadores 3 Trimestre'!$G$3="Tercer Trimestre",OR('BASE DE DATOS'!$O910="Trimestral",'BASE DE DATOS'!$O910="Mensual"),OR('BASE DE DATOS'!$O910="Trimestral",'BASE DE DATOS'!$O910="Mensual",'BASE DE DATOS'!$O910="Semestral",'BASE DE DATOS'!$O910="Anual")))))</f>
        <v>0</v>
      </c>
      <c r="C910" s="13" t="str">
        <f>IF(B910,COUNTIF($B$2:B910,TRUE()),"")</f>
        <v/>
      </c>
    </row>
    <row r="911" spans="1:3" x14ac:dyDescent="0.25">
      <c r="A911" s="13"/>
      <c r="B911" s="13" t="b">
        <f>AND('BASE DE DATOS'!$A911='Tablero Indicadores 3 Trimestre'!$G$2,IF('Tablero Indicadores 3 Trimestre'!$G$3="Primer Trimestre",OR('BASE DE DATOS'!$O911="Trimestral",'BASE DE DATOS'!$O911="Mensual"),IF('Tablero Indicadores 3 Trimestre'!$G$3="Segundo Trimestre",OR('BASE DE DATOS'!$O911="Trimestral",'BASE DE DATOS'!$O911="Mensual",'BASE DE DATOS'!$O911="Semestral"),IF('Tablero Indicadores 3 Trimestre'!$G$3="Tercer Trimestre",OR('BASE DE DATOS'!$O911="Trimestral",'BASE DE DATOS'!$O911="Mensual"),OR('BASE DE DATOS'!$O911="Trimestral",'BASE DE DATOS'!$O911="Mensual",'BASE DE DATOS'!$O911="Semestral",'BASE DE DATOS'!$O911="Anual")))))</f>
        <v>0</v>
      </c>
      <c r="C911" s="13" t="str">
        <f>IF(B911,COUNTIF($B$2:B911,TRUE()),"")</f>
        <v/>
      </c>
    </row>
    <row r="912" spans="1:3" x14ac:dyDescent="0.25">
      <c r="A912" s="13"/>
      <c r="B912" s="13" t="b">
        <f>AND('BASE DE DATOS'!$A912='Tablero Indicadores 3 Trimestre'!$G$2,IF('Tablero Indicadores 3 Trimestre'!$G$3="Primer Trimestre",OR('BASE DE DATOS'!$O912="Trimestral",'BASE DE DATOS'!$O912="Mensual"),IF('Tablero Indicadores 3 Trimestre'!$G$3="Segundo Trimestre",OR('BASE DE DATOS'!$O912="Trimestral",'BASE DE DATOS'!$O912="Mensual",'BASE DE DATOS'!$O912="Semestral"),IF('Tablero Indicadores 3 Trimestre'!$G$3="Tercer Trimestre",OR('BASE DE DATOS'!$O912="Trimestral",'BASE DE DATOS'!$O912="Mensual"),OR('BASE DE DATOS'!$O912="Trimestral",'BASE DE DATOS'!$O912="Mensual",'BASE DE DATOS'!$O912="Semestral",'BASE DE DATOS'!$O912="Anual")))))</f>
        <v>0</v>
      </c>
      <c r="C912" s="13" t="str">
        <f>IF(B912,COUNTIF($B$2:B912,TRUE()),"")</f>
        <v/>
      </c>
    </row>
    <row r="913" spans="1:3" x14ac:dyDescent="0.25">
      <c r="A913" s="13"/>
      <c r="B913" s="13" t="b">
        <f>AND('BASE DE DATOS'!$A913='Tablero Indicadores 3 Trimestre'!$G$2,IF('Tablero Indicadores 3 Trimestre'!$G$3="Primer Trimestre",OR('BASE DE DATOS'!$O913="Trimestral",'BASE DE DATOS'!$O913="Mensual"),IF('Tablero Indicadores 3 Trimestre'!$G$3="Segundo Trimestre",OR('BASE DE DATOS'!$O913="Trimestral",'BASE DE DATOS'!$O913="Mensual",'BASE DE DATOS'!$O913="Semestral"),IF('Tablero Indicadores 3 Trimestre'!$G$3="Tercer Trimestre",OR('BASE DE DATOS'!$O913="Trimestral",'BASE DE DATOS'!$O913="Mensual"),OR('BASE DE DATOS'!$O913="Trimestral",'BASE DE DATOS'!$O913="Mensual",'BASE DE DATOS'!$O913="Semestral",'BASE DE DATOS'!$O913="Anual")))))</f>
        <v>0</v>
      </c>
      <c r="C913" s="13" t="str">
        <f>IF(B913,COUNTIF($B$2:B913,TRUE()),"")</f>
        <v/>
      </c>
    </row>
    <row r="914" spans="1:3" x14ac:dyDescent="0.25">
      <c r="A914" s="13"/>
      <c r="B914" s="13" t="b">
        <f>AND('BASE DE DATOS'!$A914='Tablero Indicadores 3 Trimestre'!$G$2,IF('Tablero Indicadores 3 Trimestre'!$G$3="Primer Trimestre",OR('BASE DE DATOS'!$O914="Trimestral",'BASE DE DATOS'!$O914="Mensual"),IF('Tablero Indicadores 3 Trimestre'!$G$3="Segundo Trimestre",OR('BASE DE DATOS'!$O914="Trimestral",'BASE DE DATOS'!$O914="Mensual",'BASE DE DATOS'!$O914="Semestral"),IF('Tablero Indicadores 3 Trimestre'!$G$3="Tercer Trimestre",OR('BASE DE DATOS'!$O914="Trimestral",'BASE DE DATOS'!$O914="Mensual"),OR('BASE DE DATOS'!$O914="Trimestral",'BASE DE DATOS'!$O914="Mensual",'BASE DE DATOS'!$O914="Semestral",'BASE DE DATOS'!$O914="Anual")))))</f>
        <v>0</v>
      </c>
      <c r="C914" s="13" t="str">
        <f>IF(B914,COUNTIF($B$2:B914,TRUE()),"")</f>
        <v/>
      </c>
    </row>
    <row r="915" spans="1:3" x14ac:dyDescent="0.25">
      <c r="A915" s="13"/>
      <c r="B915" s="13" t="b">
        <f>AND('BASE DE DATOS'!$A915='Tablero Indicadores 3 Trimestre'!$G$2,IF('Tablero Indicadores 3 Trimestre'!$G$3="Primer Trimestre",OR('BASE DE DATOS'!$O915="Trimestral",'BASE DE DATOS'!$O915="Mensual"),IF('Tablero Indicadores 3 Trimestre'!$G$3="Segundo Trimestre",OR('BASE DE DATOS'!$O915="Trimestral",'BASE DE DATOS'!$O915="Mensual",'BASE DE DATOS'!$O915="Semestral"),IF('Tablero Indicadores 3 Trimestre'!$G$3="Tercer Trimestre",OR('BASE DE DATOS'!$O915="Trimestral",'BASE DE DATOS'!$O915="Mensual"),OR('BASE DE DATOS'!$O915="Trimestral",'BASE DE DATOS'!$O915="Mensual",'BASE DE DATOS'!$O915="Semestral",'BASE DE DATOS'!$O915="Anual")))))</f>
        <v>0</v>
      </c>
      <c r="C915" s="13" t="str">
        <f>IF(B915,COUNTIF($B$2:B915,TRUE()),"")</f>
        <v/>
      </c>
    </row>
    <row r="916" spans="1:3" x14ac:dyDescent="0.25">
      <c r="A916" s="13"/>
      <c r="B916" s="13" t="b">
        <f>AND('BASE DE DATOS'!$A916='Tablero Indicadores 3 Trimestre'!$G$2,IF('Tablero Indicadores 3 Trimestre'!$G$3="Primer Trimestre",OR('BASE DE DATOS'!$O916="Trimestral",'BASE DE DATOS'!$O916="Mensual"),IF('Tablero Indicadores 3 Trimestre'!$G$3="Segundo Trimestre",OR('BASE DE DATOS'!$O916="Trimestral",'BASE DE DATOS'!$O916="Mensual",'BASE DE DATOS'!$O916="Semestral"),IF('Tablero Indicadores 3 Trimestre'!$G$3="Tercer Trimestre",OR('BASE DE DATOS'!$O916="Trimestral",'BASE DE DATOS'!$O916="Mensual"),OR('BASE DE DATOS'!$O916="Trimestral",'BASE DE DATOS'!$O916="Mensual",'BASE DE DATOS'!$O916="Semestral",'BASE DE DATOS'!$O916="Anual")))))</f>
        <v>0</v>
      </c>
      <c r="C916" s="13" t="str">
        <f>IF(B916,COUNTIF($B$2:B916,TRUE()),"")</f>
        <v/>
      </c>
    </row>
    <row r="917" spans="1:3" x14ac:dyDescent="0.25">
      <c r="A917" s="13"/>
      <c r="B917" s="13" t="b">
        <f>AND('BASE DE DATOS'!$A917='Tablero Indicadores 3 Trimestre'!$G$2,IF('Tablero Indicadores 3 Trimestre'!$G$3="Primer Trimestre",OR('BASE DE DATOS'!$O917="Trimestral",'BASE DE DATOS'!$O917="Mensual"),IF('Tablero Indicadores 3 Trimestre'!$G$3="Segundo Trimestre",OR('BASE DE DATOS'!$O917="Trimestral",'BASE DE DATOS'!$O917="Mensual",'BASE DE DATOS'!$O917="Semestral"),IF('Tablero Indicadores 3 Trimestre'!$G$3="Tercer Trimestre",OR('BASE DE DATOS'!$O917="Trimestral",'BASE DE DATOS'!$O917="Mensual"),OR('BASE DE DATOS'!$O917="Trimestral",'BASE DE DATOS'!$O917="Mensual",'BASE DE DATOS'!$O917="Semestral",'BASE DE DATOS'!$O917="Anual")))))</f>
        <v>0</v>
      </c>
      <c r="C917" s="13" t="str">
        <f>IF(B917,COUNTIF($B$2:B917,TRUE()),"")</f>
        <v/>
      </c>
    </row>
    <row r="918" spans="1:3" x14ac:dyDescent="0.25">
      <c r="A918" s="13"/>
      <c r="B918" s="13" t="b">
        <f>AND('BASE DE DATOS'!$A918='Tablero Indicadores 3 Trimestre'!$G$2,IF('Tablero Indicadores 3 Trimestre'!$G$3="Primer Trimestre",OR('BASE DE DATOS'!$O918="Trimestral",'BASE DE DATOS'!$O918="Mensual"),IF('Tablero Indicadores 3 Trimestre'!$G$3="Segundo Trimestre",OR('BASE DE DATOS'!$O918="Trimestral",'BASE DE DATOS'!$O918="Mensual",'BASE DE DATOS'!$O918="Semestral"),IF('Tablero Indicadores 3 Trimestre'!$G$3="Tercer Trimestre",OR('BASE DE DATOS'!$O918="Trimestral",'BASE DE DATOS'!$O918="Mensual"),OR('BASE DE DATOS'!$O918="Trimestral",'BASE DE DATOS'!$O918="Mensual",'BASE DE DATOS'!$O918="Semestral",'BASE DE DATOS'!$O918="Anual")))))</f>
        <v>0</v>
      </c>
      <c r="C918" s="13" t="str">
        <f>IF(B918,COUNTIF($B$2:B918,TRUE()),"")</f>
        <v/>
      </c>
    </row>
    <row r="919" spans="1:3" x14ac:dyDescent="0.25">
      <c r="A919" s="13"/>
      <c r="B919" s="13" t="b">
        <f>AND('BASE DE DATOS'!$A919='Tablero Indicadores 3 Trimestre'!$G$2,IF('Tablero Indicadores 3 Trimestre'!$G$3="Primer Trimestre",OR('BASE DE DATOS'!$O919="Trimestral",'BASE DE DATOS'!$O919="Mensual"),IF('Tablero Indicadores 3 Trimestre'!$G$3="Segundo Trimestre",OR('BASE DE DATOS'!$O919="Trimestral",'BASE DE DATOS'!$O919="Mensual",'BASE DE DATOS'!$O919="Semestral"),IF('Tablero Indicadores 3 Trimestre'!$G$3="Tercer Trimestre",OR('BASE DE DATOS'!$O919="Trimestral",'BASE DE DATOS'!$O919="Mensual"),OR('BASE DE DATOS'!$O919="Trimestral",'BASE DE DATOS'!$O919="Mensual",'BASE DE DATOS'!$O919="Semestral",'BASE DE DATOS'!$O919="Anual")))))</f>
        <v>0</v>
      </c>
      <c r="C919" s="13" t="str">
        <f>IF(B919,COUNTIF($B$2:B919,TRUE()),"")</f>
        <v/>
      </c>
    </row>
    <row r="920" spans="1:3" x14ac:dyDescent="0.25">
      <c r="A920" s="13"/>
      <c r="B920" s="13" t="b">
        <f>AND('BASE DE DATOS'!$A920='Tablero Indicadores 3 Trimestre'!$G$2,IF('Tablero Indicadores 3 Trimestre'!$G$3="Primer Trimestre",OR('BASE DE DATOS'!$O920="Trimestral",'BASE DE DATOS'!$O920="Mensual"),IF('Tablero Indicadores 3 Trimestre'!$G$3="Segundo Trimestre",OR('BASE DE DATOS'!$O920="Trimestral",'BASE DE DATOS'!$O920="Mensual",'BASE DE DATOS'!$O920="Semestral"),IF('Tablero Indicadores 3 Trimestre'!$G$3="Tercer Trimestre",OR('BASE DE DATOS'!$O920="Trimestral",'BASE DE DATOS'!$O920="Mensual"),OR('BASE DE DATOS'!$O920="Trimestral",'BASE DE DATOS'!$O920="Mensual",'BASE DE DATOS'!$O920="Semestral",'BASE DE DATOS'!$O920="Anual")))))</f>
        <v>0</v>
      </c>
      <c r="C920" s="13" t="str">
        <f>IF(B920,COUNTIF($B$2:B920,TRUE()),"")</f>
        <v/>
      </c>
    </row>
    <row r="921" spans="1:3" x14ac:dyDescent="0.25">
      <c r="A921" s="13"/>
      <c r="B921" s="13" t="b">
        <f>AND('BASE DE DATOS'!$A921='Tablero Indicadores 3 Trimestre'!$G$2,IF('Tablero Indicadores 3 Trimestre'!$G$3="Primer Trimestre",OR('BASE DE DATOS'!$O921="Trimestral",'BASE DE DATOS'!$O921="Mensual"),IF('Tablero Indicadores 3 Trimestre'!$G$3="Segundo Trimestre",OR('BASE DE DATOS'!$O921="Trimestral",'BASE DE DATOS'!$O921="Mensual",'BASE DE DATOS'!$O921="Semestral"),IF('Tablero Indicadores 3 Trimestre'!$G$3="Tercer Trimestre",OR('BASE DE DATOS'!$O921="Trimestral",'BASE DE DATOS'!$O921="Mensual"),OR('BASE DE DATOS'!$O921="Trimestral",'BASE DE DATOS'!$O921="Mensual",'BASE DE DATOS'!$O921="Semestral",'BASE DE DATOS'!$O921="Anual")))))</f>
        <v>0</v>
      </c>
      <c r="C921" s="13" t="str">
        <f>IF(B921,COUNTIF($B$2:B921,TRUE()),"")</f>
        <v/>
      </c>
    </row>
    <row r="922" spans="1:3" x14ac:dyDescent="0.25">
      <c r="A922" s="13"/>
      <c r="B922" s="13" t="b">
        <f>AND('BASE DE DATOS'!$A922='Tablero Indicadores 3 Trimestre'!$G$2,IF('Tablero Indicadores 3 Trimestre'!$G$3="Primer Trimestre",OR('BASE DE DATOS'!$O922="Trimestral",'BASE DE DATOS'!$O922="Mensual"),IF('Tablero Indicadores 3 Trimestre'!$G$3="Segundo Trimestre",OR('BASE DE DATOS'!$O922="Trimestral",'BASE DE DATOS'!$O922="Mensual",'BASE DE DATOS'!$O922="Semestral"),IF('Tablero Indicadores 3 Trimestre'!$G$3="Tercer Trimestre",OR('BASE DE DATOS'!$O922="Trimestral",'BASE DE DATOS'!$O922="Mensual"),OR('BASE DE DATOS'!$O922="Trimestral",'BASE DE DATOS'!$O922="Mensual",'BASE DE DATOS'!$O922="Semestral",'BASE DE DATOS'!$O922="Anual")))))</f>
        <v>0</v>
      </c>
      <c r="C922" s="13" t="str">
        <f>IF(B922,COUNTIF($B$2:B922,TRUE()),"")</f>
        <v/>
      </c>
    </row>
    <row r="923" spans="1:3" x14ac:dyDescent="0.25">
      <c r="A923" s="13"/>
      <c r="B923" s="13" t="b">
        <f>AND('BASE DE DATOS'!$A923='Tablero Indicadores 3 Trimestre'!$G$2,IF('Tablero Indicadores 3 Trimestre'!$G$3="Primer Trimestre",OR('BASE DE DATOS'!$O923="Trimestral",'BASE DE DATOS'!$O923="Mensual"),IF('Tablero Indicadores 3 Trimestre'!$G$3="Segundo Trimestre",OR('BASE DE DATOS'!$O923="Trimestral",'BASE DE DATOS'!$O923="Mensual",'BASE DE DATOS'!$O923="Semestral"),IF('Tablero Indicadores 3 Trimestre'!$G$3="Tercer Trimestre",OR('BASE DE DATOS'!$O923="Trimestral",'BASE DE DATOS'!$O923="Mensual"),OR('BASE DE DATOS'!$O923="Trimestral",'BASE DE DATOS'!$O923="Mensual",'BASE DE DATOS'!$O923="Semestral",'BASE DE DATOS'!$O923="Anual")))))</f>
        <v>0</v>
      </c>
      <c r="C923" s="13" t="str">
        <f>IF(B923,COUNTIF($B$2:B923,TRUE()),"")</f>
        <v/>
      </c>
    </row>
    <row r="924" spans="1:3" x14ac:dyDescent="0.25">
      <c r="A924" s="13"/>
      <c r="B924" s="13" t="b">
        <f>AND('BASE DE DATOS'!$A924='Tablero Indicadores 3 Trimestre'!$G$2,IF('Tablero Indicadores 3 Trimestre'!$G$3="Primer Trimestre",OR('BASE DE DATOS'!$O924="Trimestral",'BASE DE DATOS'!$O924="Mensual"),IF('Tablero Indicadores 3 Trimestre'!$G$3="Segundo Trimestre",OR('BASE DE DATOS'!$O924="Trimestral",'BASE DE DATOS'!$O924="Mensual",'BASE DE DATOS'!$O924="Semestral"),IF('Tablero Indicadores 3 Trimestre'!$G$3="Tercer Trimestre",OR('BASE DE DATOS'!$O924="Trimestral",'BASE DE DATOS'!$O924="Mensual"),OR('BASE DE DATOS'!$O924="Trimestral",'BASE DE DATOS'!$O924="Mensual",'BASE DE DATOS'!$O924="Semestral",'BASE DE DATOS'!$O924="Anual")))))</f>
        <v>0</v>
      </c>
      <c r="C924" s="13" t="str">
        <f>IF(B924,COUNTIF($B$2:B924,TRUE()),"")</f>
        <v/>
      </c>
    </row>
    <row r="925" spans="1:3" x14ac:dyDescent="0.25">
      <c r="A925" s="13"/>
      <c r="B925" s="13" t="b">
        <f>AND('BASE DE DATOS'!$A925='Tablero Indicadores 3 Trimestre'!$G$2,IF('Tablero Indicadores 3 Trimestre'!$G$3="Primer Trimestre",OR('BASE DE DATOS'!$O925="Trimestral",'BASE DE DATOS'!$O925="Mensual"),IF('Tablero Indicadores 3 Trimestre'!$G$3="Segundo Trimestre",OR('BASE DE DATOS'!$O925="Trimestral",'BASE DE DATOS'!$O925="Mensual",'BASE DE DATOS'!$O925="Semestral"),IF('Tablero Indicadores 3 Trimestre'!$G$3="Tercer Trimestre",OR('BASE DE DATOS'!$O925="Trimestral",'BASE DE DATOS'!$O925="Mensual"),OR('BASE DE DATOS'!$O925="Trimestral",'BASE DE DATOS'!$O925="Mensual",'BASE DE DATOS'!$O925="Semestral",'BASE DE DATOS'!$O925="Anual")))))</f>
        <v>0</v>
      </c>
      <c r="C925" s="13" t="str">
        <f>IF(B925,COUNTIF($B$2:B925,TRUE()),"")</f>
        <v/>
      </c>
    </row>
    <row r="926" spans="1:3" x14ac:dyDescent="0.25">
      <c r="A926" s="13"/>
      <c r="B926" s="13" t="b">
        <f>AND('BASE DE DATOS'!$A926='Tablero Indicadores 3 Trimestre'!$G$2,IF('Tablero Indicadores 3 Trimestre'!$G$3="Primer Trimestre",OR('BASE DE DATOS'!$O926="Trimestral",'BASE DE DATOS'!$O926="Mensual"),IF('Tablero Indicadores 3 Trimestre'!$G$3="Segundo Trimestre",OR('BASE DE DATOS'!$O926="Trimestral",'BASE DE DATOS'!$O926="Mensual",'BASE DE DATOS'!$O926="Semestral"),IF('Tablero Indicadores 3 Trimestre'!$G$3="Tercer Trimestre",OR('BASE DE DATOS'!$O926="Trimestral",'BASE DE DATOS'!$O926="Mensual"),OR('BASE DE DATOS'!$O926="Trimestral",'BASE DE DATOS'!$O926="Mensual",'BASE DE DATOS'!$O926="Semestral",'BASE DE DATOS'!$O926="Anual")))))</f>
        <v>0</v>
      </c>
      <c r="C926" s="13" t="str">
        <f>IF(B926,COUNTIF($B$2:B926,TRUE()),"")</f>
        <v/>
      </c>
    </row>
    <row r="927" spans="1:3" x14ac:dyDescent="0.25">
      <c r="A927" s="13"/>
      <c r="B927" s="13" t="b">
        <f>AND('BASE DE DATOS'!$A927='Tablero Indicadores 3 Trimestre'!$G$2,IF('Tablero Indicadores 3 Trimestre'!$G$3="Primer Trimestre",OR('BASE DE DATOS'!$O927="Trimestral",'BASE DE DATOS'!$O927="Mensual"),IF('Tablero Indicadores 3 Trimestre'!$G$3="Segundo Trimestre",OR('BASE DE DATOS'!$O927="Trimestral",'BASE DE DATOS'!$O927="Mensual",'BASE DE DATOS'!$O927="Semestral"),IF('Tablero Indicadores 3 Trimestre'!$G$3="Tercer Trimestre",OR('BASE DE DATOS'!$O927="Trimestral",'BASE DE DATOS'!$O927="Mensual"),OR('BASE DE DATOS'!$O927="Trimestral",'BASE DE DATOS'!$O927="Mensual",'BASE DE DATOS'!$O927="Semestral",'BASE DE DATOS'!$O927="Anual")))))</f>
        <v>0</v>
      </c>
      <c r="C927" s="13" t="str">
        <f>IF(B927,COUNTIF($B$2:B927,TRUE()),"")</f>
        <v/>
      </c>
    </row>
    <row r="928" spans="1:3" x14ac:dyDescent="0.25">
      <c r="A928" s="13"/>
      <c r="B928" s="13" t="b">
        <f>AND('BASE DE DATOS'!$A928='Tablero Indicadores 3 Trimestre'!$G$2,IF('Tablero Indicadores 3 Trimestre'!$G$3="Primer Trimestre",OR('BASE DE DATOS'!$O928="Trimestral",'BASE DE DATOS'!$O928="Mensual"),IF('Tablero Indicadores 3 Trimestre'!$G$3="Segundo Trimestre",OR('BASE DE DATOS'!$O928="Trimestral",'BASE DE DATOS'!$O928="Mensual",'BASE DE DATOS'!$O928="Semestral"),IF('Tablero Indicadores 3 Trimestre'!$G$3="Tercer Trimestre",OR('BASE DE DATOS'!$O928="Trimestral",'BASE DE DATOS'!$O928="Mensual"),OR('BASE DE DATOS'!$O928="Trimestral",'BASE DE DATOS'!$O928="Mensual",'BASE DE DATOS'!$O928="Semestral",'BASE DE DATOS'!$O928="Anual")))))</f>
        <v>0</v>
      </c>
      <c r="C928" s="13" t="str">
        <f>IF(B928,COUNTIF($B$2:B928,TRUE()),"")</f>
        <v/>
      </c>
    </row>
    <row r="929" spans="1:3" x14ac:dyDescent="0.25">
      <c r="A929" s="13"/>
      <c r="B929" s="13" t="b">
        <f>AND('BASE DE DATOS'!$A929='Tablero Indicadores 3 Trimestre'!$G$2,IF('Tablero Indicadores 3 Trimestre'!$G$3="Primer Trimestre",OR('BASE DE DATOS'!$O929="Trimestral",'BASE DE DATOS'!$O929="Mensual"),IF('Tablero Indicadores 3 Trimestre'!$G$3="Segundo Trimestre",OR('BASE DE DATOS'!$O929="Trimestral",'BASE DE DATOS'!$O929="Mensual",'BASE DE DATOS'!$O929="Semestral"),IF('Tablero Indicadores 3 Trimestre'!$G$3="Tercer Trimestre",OR('BASE DE DATOS'!$O929="Trimestral",'BASE DE DATOS'!$O929="Mensual"),OR('BASE DE DATOS'!$O929="Trimestral",'BASE DE DATOS'!$O929="Mensual",'BASE DE DATOS'!$O929="Semestral",'BASE DE DATOS'!$O929="Anual")))))</f>
        <v>0</v>
      </c>
      <c r="C929" s="13" t="str">
        <f>IF(B929,COUNTIF($B$2:B929,TRUE()),"")</f>
        <v/>
      </c>
    </row>
    <row r="930" spans="1:3" x14ac:dyDescent="0.25">
      <c r="A930" s="13"/>
      <c r="B930" s="13" t="b">
        <f>AND('BASE DE DATOS'!$A930='Tablero Indicadores 3 Trimestre'!$G$2,IF('Tablero Indicadores 3 Trimestre'!$G$3="Primer Trimestre",OR('BASE DE DATOS'!$O930="Trimestral",'BASE DE DATOS'!$O930="Mensual"),IF('Tablero Indicadores 3 Trimestre'!$G$3="Segundo Trimestre",OR('BASE DE DATOS'!$O930="Trimestral",'BASE DE DATOS'!$O930="Mensual",'BASE DE DATOS'!$O930="Semestral"),IF('Tablero Indicadores 3 Trimestre'!$G$3="Tercer Trimestre",OR('BASE DE DATOS'!$O930="Trimestral",'BASE DE DATOS'!$O930="Mensual"),OR('BASE DE DATOS'!$O930="Trimestral",'BASE DE DATOS'!$O930="Mensual",'BASE DE DATOS'!$O930="Semestral",'BASE DE DATOS'!$O930="Anual")))))</f>
        <v>0</v>
      </c>
      <c r="C930" s="13" t="str">
        <f>IF(B930,COUNTIF($B$2:B930,TRUE()),"")</f>
        <v/>
      </c>
    </row>
    <row r="931" spans="1:3" x14ac:dyDescent="0.25">
      <c r="A931" s="13"/>
      <c r="B931" s="13" t="b">
        <f>AND('BASE DE DATOS'!$A931='Tablero Indicadores 3 Trimestre'!$G$2,IF('Tablero Indicadores 3 Trimestre'!$G$3="Primer Trimestre",OR('BASE DE DATOS'!$O931="Trimestral",'BASE DE DATOS'!$O931="Mensual"),IF('Tablero Indicadores 3 Trimestre'!$G$3="Segundo Trimestre",OR('BASE DE DATOS'!$O931="Trimestral",'BASE DE DATOS'!$O931="Mensual",'BASE DE DATOS'!$O931="Semestral"),IF('Tablero Indicadores 3 Trimestre'!$G$3="Tercer Trimestre",OR('BASE DE DATOS'!$O931="Trimestral",'BASE DE DATOS'!$O931="Mensual"),OR('BASE DE DATOS'!$O931="Trimestral",'BASE DE DATOS'!$O931="Mensual",'BASE DE DATOS'!$O931="Semestral",'BASE DE DATOS'!$O931="Anual")))))</f>
        <v>0</v>
      </c>
      <c r="C931" s="13" t="str">
        <f>IF(B931,COUNTIF($B$2:B931,TRUE()),"")</f>
        <v/>
      </c>
    </row>
    <row r="932" spans="1:3" x14ac:dyDescent="0.25">
      <c r="A932" s="13"/>
      <c r="B932" s="13" t="b">
        <f>AND('BASE DE DATOS'!$A932='Tablero Indicadores 3 Trimestre'!$G$2,IF('Tablero Indicadores 3 Trimestre'!$G$3="Primer Trimestre",OR('BASE DE DATOS'!$O932="Trimestral",'BASE DE DATOS'!$O932="Mensual"),IF('Tablero Indicadores 3 Trimestre'!$G$3="Segundo Trimestre",OR('BASE DE DATOS'!$O932="Trimestral",'BASE DE DATOS'!$O932="Mensual",'BASE DE DATOS'!$O932="Semestral"),IF('Tablero Indicadores 3 Trimestre'!$G$3="Tercer Trimestre",OR('BASE DE DATOS'!$O932="Trimestral",'BASE DE DATOS'!$O932="Mensual"),OR('BASE DE DATOS'!$O932="Trimestral",'BASE DE DATOS'!$O932="Mensual",'BASE DE DATOS'!$O932="Semestral",'BASE DE DATOS'!$O932="Anual")))))</f>
        <v>0</v>
      </c>
      <c r="C932" s="13" t="str">
        <f>IF(B932,COUNTIF($B$2:B932,TRUE()),"")</f>
        <v/>
      </c>
    </row>
    <row r="933" spans="1:3" x14ac:dyDescent="0.25">
      <c r="A933" s="13"/>
      <c r="B933" s="13" t="b">
        <f>AND('BASE DE DATOS'!$A933='Tablero Indicadores 3 Trimestre'!$G$2,IF('Tablero Indicadores 3 Trimestre'!$G$3="Primer Trimestre",OR('BASE DE DATOS'!$O933="Trimestral",'BASE DE DATOS'!$O933="Mensual"),IF('Tablero Indicadores 3 Trimestre'!$G$3="Segundo Trimestre",OR('BASE DE DATOS'!$O933="Trimestral",'BASE DE DATOS'!$O933="Mensual",'BASE DE DATOS'!$O933="Semestral"),IF('Tablero Indicadores 3 Trimestre'!$G$3="Tercer Trimestre",OR('BASE DE DATOS'!$O933="Trimestral",'BASE DE DATOS'!$O933="Mensual"),OR('BASE DE DATOS'!$O933="Trimestral",'BASE DE DATOS'!$O933="Mensual",'BASE DE DATOS'!$O933="Semestral",'BASE DE DATOS'!$O933="Anual")))))</f>
        <v>0</v>
      </c>
      <c r="C933" s="13" t="str">
        <f>IF(B933,COUNTIF($B$2:B933,TRUE()),"")</f>
        <v/>
      </c>
    </row>
    <row r="934" spans="1:3" x14ac:dyDescent="0.25">
      <c r="A934" s="13"/>
      <c r="B934" s="13" t="b">
        <f>AND('BASE DE DATOS'!$A934='Tablero Indicadores 3 Trimestre'!$G$2,IF('Tablero Indicadores 3 Trimestre'!$G$3="Primer Trimestre",OR('BASE DE DATOS'!$O934="Trimestral",'BASE DE DATOS'!$O934="Mensual"),IF('Tablero Indicadores 3 Trimestre'!$G$3="Segundo Trimestre",OR('BASE DE DATOS'!$O934="Trimestral",'BASE DE DATOS'!$O934="Mensual",'BASE DE DATOS'!$O934="Semestral"),IF('Tablero Indicadores 3 Trimestre'!$G$3="Tercer Trimestre",OR('BASE DE DATOS'!$O934="Trimestral",'BASE DE DATOS'!$O934="Mensual"),OR('BASE DE DATOS'!$O934="Trimestral",'BASE DE DATOS'!$O934="Mensual",'BASE DE DATOS'!$O934="Semestral",'BASE DE DATOS'!$O934="Anual")))))</f>
        <v>0</v>
      </c>
      <c r="C934" s="13" t="str">
        <f>IF(B934,COUNTIF($B$2:B934,TRUE()),"")</f>
        <v/>
      </c>
    </row>
    <row r="935" spans="1:3" x14ac:dyDescent="0.25">
      <c r="A935" s="13"/>
      <c r="B935" s="13" t="b">
        <f>AND('BASE DE DATOS'!$A935='Tablero Indicadores 3 Trimestre'!$G$2,IF('Tablero Indicadores 3 Trimestre'!$G$3="Primer Trimestre",OR('BASE DE DATOS'!$O935="Trimestral",'BASE DE DATOS'!$O935="Mensual"),IF('Tablero Indicadores 3 Trimestre'!$G$3="Segundo Trimestre",OR('BASE DE DATOS'!$O935="Trimestral",'BASE DE DATOS'!$O935="Mensual",'BASE DE DATOS'!$O935="Semestral"),IF('Tablero Indicadores 3 Trimestre'!$G$3="Tercer Trimestre",OR('BASE DE DATOS'!$O935="Trimestral",'BASE DE DATOS'!$O935="Mensual"),OR('BASE DE DATOS'!$O935="Trimestral",'BASE DE DATOS'!$O935="Mensual",'BASE DE DATOS'!$O935="Semestral",'BASE DE DATOS'!$O935="Anual")))))</f>
        <v>0</v>
      </c>
      <c r="C935" s="13" t="str">
        <f>IF(B935,COUNTIF($B$2:B935,TRUE()),"")</f>
        <v/>
      </c>
    </row>
    <row r="936" spans="1:3" x14ac:dyDescent="0.25">
      <c r="A936" s="13"/>
      <c r="B936" s="13" t="b">
        <f>AND('BASE DE DATOS'!$A936='Tablero Indicadores 3 Trimestre'!$G$2,IF('Tablero Indicadores 3 Trimestre'!$G$3="Primer Trimestre",OR('BASE DE DATOS'!$O936="Trimestral",'BASE DE DATOS'!$O936="Mensual"),IF('Tablero Indicadores 3 Trimestre'!$G$3="Segundo Trimestre",OR('BASE DE DATOS'!$O936="Trimestral",'BASE DE DATOS'!$O936="Mensual",'BASE DE DATOS'!$O936="Semestral"),IF('Tablero Indicadores 3 Trimestre'!$G$3="Tercer Trimestre",OR('BASE DE DATOS'!$O936="Trimestral",'BASE DE DATOS'!$O936="Mensual"),OR('BASE DE DATOS'!$O936="Trimestral",'BASE DE DATOS'!$O936="Mensual",'BASE DE DATOS'!$O936="Semestral",'BASE DE DATOS'!$O936="Anual")))))</f>
        <v>0</v>
      </c>
      <c r="C936" s="13" t="str">
        <f>IF(B936,COUNTIF($B$2:B936,TRUE()),"")</f>
        <v/>
      </c>
    </row>
    <row r="937" spans="1:3" x14ac:dyDescent="0.25">
      <c r="A937" s="13"/>
      <c r="B937" s="13" t="b">
        <f>AND('BASE DE DATOS'!$A937='Tablero Indicadores 3 Trimestre'!$G$2,IF('Tablero Indicadores 3 Trimestre'!$G$3="Primer Trimestre",OR('BASE DE DATOS'!$O937="Trimestral",'BASE DE DATOS'!$O937="Mensual"),IF('Tablero Indicadores 3 Trimestre'!$G$3="Segundo Trimestre",OR('BASE DE DATOS'!$O937="Trimestral",'BASE DE DATOS'!$O937="Mensual",'BASE DE DATOS'!$O937="Semestral"),IF('Tablero Indicadores 3 Trimestre'!$G$3="Tercer Trimestre",OR('BASE DE DATOS'!$O937="Trimestral",'BASE DE DATOS'!$O937="Mensual"),OR('BASE DE DATOS'!$O937="Trimestral",'BASE DE DATOS'!$O937="Mensual",'BASE DE DATOS'!$O937="Semestral",'BASE DE DATOS'!$O937="Anual")))))</f>
        <v>0</v>
      </c>
      <c r="C937" s="13" t="str">
        <f>IF(B937,COUNTIF($B$2:B937,TRUE()),"")</f>
        <v/>
      </c>
    </row>
    <row r="938" spans="1:3" x14ac:dyDescent="0.25">
      <c r="A938" s="13"/>
      <c r="B938" s="13" t="b">
        <f>AND('BASE DE DATOS'!$A938='Tablero Indicadores 3 Trimestre'!$G$2,IF('Tablero Indicadores 3 Trimestre'!$G$3="Primer Trimestre",OR('BASE DE DATOS'!$O938="Trimestral",'BASE DE DATOS'!$O938="Mensual"),IF('Tablero Indicadores 3 Trimestre'!$G$3="Segundo Trimestre",OR('BASE DE DATOS'!$O938="Trimestral",'BASE DE DATOS'!$O938="Mensual",'BASE DE DATOS'!$O938="Semestral"),IF('Tablero Indicadores 3 Trimestre'!$G$3="Tercer Trimestre",OR('BASE DE DATOS'!$O938="Trimestral",'BASE DE DATOS'!$O938="Mensual"),OR('BASE DE DATOS'!$O938="Trimestral",'BASE DE DATOS'!$O938="Mensual",'BASE DE DATOS'!$O938="Semestral",'BASE DE DATOS'!$O938="Anual")))))</f>
        <v>0</v>
      </c>
      <c r="C938" s="13" t="str">
        <f>IF(B938,COUNTIF($B$2:B938,TRUE()),"")</f>
        <v/>
      </c>
    </row>
    <row r="939" spans="1:3" x14ac:dyDescent="0.25">
      <c r="A939" s="13"/>
      <c r="B939" s="13" t="b">
        <f>AND('BASE DE DATOS'!$A939='Tablero Indicadores 3 Trimestre'!$G$2,IF('Tablero Indicadores 3 Trimestre'!$G$3="Primer Trimestre",OR('BASE DE DATOS'!$O939="Trimestral",'BASE DE DATOS'!$O939="Mensual"),IF('Tablero Indicadores 3 Trimestre'!$G$3="Segundo Trimestre",OR('BASE DE DATOS'!$O939="Trimestral",'BASE DE DATOS'!$O939="Mensual",'BASE DE DATOS'!$O939="Semestral"),IF('Tablero Indicadores 3 Trimestre'!$G$3="Tercer Trimestre",OR('BASE DE DATOS'!$O939="Trimestral",'BASE DE DATOS'!$O939="Mensual"),OR('BASE DE DATOS'!$O939="Trimestral",'BASE DE DATOS'!$O939="Mensual",'BASE DE DATOS'!$O939="Semestral",'BASE DE DATOS'!$O939="Anual")))))</f>
        <v>0</v>
      </c>
      <c r="C939" s="13" t="str">
        <f>IF(B939,COUNTIF($B$2:B939,TRUE()),"")</f>
        <v/>
      </c>
    </row>
    <row r="940" spans="1:3" x14ac:dyDescent="0.25">
      <c r="A940" s="13"/>
      <c r="B940" s="13" t="b">
        <f>AND('BASE DE DATOS'!$A940='Tablero Indicadores 3 Trimestre'!$G$2,IF('Tablero Indicadores 3 Trimestre'!$G$3="Primer Trimestre",OR('BASE DE DATOS'!$O940="Trimestral",'BASE DE DATOS'!$O940="Mensual"),IF('Tablero Indicadores 3 Trimestre'!$G$3="Segundo Trimestre",OR('BASE DE DATOS'!$O940="Trimestral",'BASE DE DATOS'!$O940="Mensual",'BASE DE DATOS'!$O940="Semestral"),IF('Tablero Indicadores 3 Trimestre'!$G$3="Tercer Trimestre",OR('BASE DE DATOS'!$O940="Trimestral",'BASE DE DATOS'!$O940="Mensual"),OR('BASE DE DATOS'!$O940="Trimestral",'BASE DE DATOS'!$O940="Mensual",'BASE DE DATOS'!$O940="Semestral",'BASE DE DATOS'!$O940="Anual")))))</f>
        <v>0</v>
      </c>
      <c r="C940" s="13" t="str">
        <f>IF(B940,COUNTIF($B$2:B940,TRUE()),"")</f>
        <v/>
      </c>
    </row>
    <row r="941" spans="1:3" x14ac:dyDescent="0.25">
      <c r="A941" s="13"/>
      <c r="B941" s="13" t="b">
        <f>AND('BASE DE DATOS'!$A941='Tablero Indicadores 3 Trimestre'!$G$2,IF('Tablero Indicadores 3 Trimestre'!$G$3="Primer Trimestre",OR('BASE DE DATOS'!$O941="Trimestral",'BASE DE DATOS'!$O941="Mensual"),IF('Tablero Indicadores 3 Trimestre'!$G$3="Segundo Trimestre",OR('BASE DE DATOS'!$O941="Trimestral",'BASE DE DATOS'!$O941="Mensual",'BASE DE DATOS'!$O941="Semestral"),IF('Tablero Indicadores 3 Trimestre'!$G$3="Tercer Trimestre",OR('BASE DE DATOS'!$O941="Trimestral",'BASE DE DATOS'!$O941="Mensual"),OR('BASE DE DATOS'!$O941="Trimestral",'BASE DE DATOS'!$O941="Mensual",'BASE DE DATOS'!$O941="Semestral",'BASE DE DATOS'!$O941="Anual")))))</f>
        <v>0</v>
      </c>
      <c r="C941" s="13" t="str">
        <f>IF(B941,COUNTIF($B$2:B941,TRUE()),"")</f>
        <v/>
      </c>
    </row>
    <row r="942" spans="1:3" x14ac:dyDescent="0.25">
      <c r="A942" s="13"/>
      <c r="B942" s="13" t="b">
        <f>AND('BASE DE DATOS'!$A942='Tablero Indicadores 3 Trimestre'!$G$2,IF('Tablero Indicadores 3 Trimestre'!$G$3="Primer Trimestre",OR('BASE DE DATOS'!$O942="Trimestral",'BASE DE DATOS'!$O942="Mensual"),IF('Tablero Indicadores 3 Trimestre'!$G$3="Segundo Trimestre",OR('BASE DE DATOS'!$O942="Trimestral",'BASE DE DATOS'!$O942="Mensual",'BASE DE DATOS'!$O942="Semestral"),IF('Tablero Indicadores 3 Trimestre'!$G$3="Tercer Trimestre",OR('BASE DE DATOS'!$O942="Trimestral",'BASE DE DATOS'!$O942="Mensual"),OR('BASE DE DATOS'!$O942="Trimestral",'BASE DE DATOS'!$O942="Mensual",'BASE DE DATOS'!$O942="Semestral",'BASE DE DATOS'!$O942="Anual")))))</f>
        <v>0</v>
      </c>
      <c r="C942" s="13" t="str">
        <f>IF(B942,COUNTIF($B$2:B942,TRUE()),"")</f>
        <v/>
      </c>
    </row>
    <row r="943" spans="1:3" x14ac:dyDescent="0.25">
      <c r="A943" s="13"/>
      <c r="B943" s="13" t="b">
        <f>AND('BASE DE DATOS'!$A943='Tablero Indicadores 3 Trimestre'!$G$2,IF('Tablero Indicadores 3 Trimestre'!$G$3="Primer Trimestre",OR('BASE DE DATOS'!$O943="Trimestral",'BASE DE DATOS'!$O943="Mensual"),IF('Tablero Indicadores 3 Trimestre'!$G$3="Segundo Trimestre",OR('BASE DE DATOS'!$O943="Trimestral",'BASE DE DATOS'!$O943="Mensual",'BASE DE DATOS'!$O943="Semestral"),IF('Tablero Indicadores 3 Trimestre'!$G$3="Tercer Trimestre",OR('BASE DE DATOS'!$O943="Trimestral",'BASE DE DATOS'!$O943="Mensual"),OR('BASE DE DATOS'!$O943="Trimestral",'BASE DE DATOS'!$O943="Mensual",'BASE DE DATOS'!$O943="Semestral",'BASE DE DATOS'!$O943="Anual")))))</f>
        <v>0</v>
      </c>
      <c r="C943" s="13" t="str">
        <f>IF(B943,COUNTIF($B$2:B943,TRUE()),"")</f>
        <v/>
      </c>
    </row>
    <row r="944" spans="1:3" x14ac:dyDescent="0.25">
      <c r="A944" s="13"/>
      <c r="B944" s="13" t="b">
        <f>AND('BASE DE DATOS'!$A944='Tablero Indicadores 3 Trimestre'!$G$2,IF('Tablero Indicadores 3 Trimestre'!$G$3="Primer Trimestre",OR('BASE DE DATOS'!$O944="Trimestral",'BASE DE DATOS'!$O944="Mensual"),IF('Tablero Indicadores 3 Trimestre'!$G$3="Segundo Trimestre",OR('BASE DE DATOS'!$O944="Trimestral",'BASE DE DATOS'!$O944="Mensual",'BASE DE DATOS'!$O944="Semestral"),IF('Tablero Indicadores 3 Trimestre'!$G$3="Tercer Trimestre",OR('BASE DE DATOS'!$O944="Trimestral",'BASE DE DATOS'!$O944="Mensual"),OR('BASE DE DATOS'!$O944="Trimestral",'BASE DE DATOS'!$O944="Mensual",'BASE DE DATOS'!$O944="Semestral",'BASE DE DATOS'!$O944="Anual")))))</f>
        <v>0</v>
      </c>
      <c r="C944" s="13" t="str">
        <f>IF(B944,COUNTIF($B$2:B944,TRUE()),"")</f>
        <v/>
      </c>
    </row>
    <row r="945" spans="1:3" x14ac:dyDescent="0.25">
      <c r="A945" s="13"/>
      <c r="B945" s="13" t="b">
        <f>AND('BASE DE DATOS'!$A945='Tablero Indicadores 3 Trimestre'!$G$2,IF('Tablero Indicadores 3 Trimestre'!$G$3="Primer Trimestre",OR('BASE DE DATOS'!$O945="Trimestral",'BASE DE DATOS'!$O945="Mensual"),IF('Tablero Indicadores 3 Trimestre'!$G$3="Segundo Trimestre",OR('BASE DE DATOS'!$O945="Trimestral",'BASE DE DATOS'!$O945="Mensual",'BASE DE DATOS'!$O945="Semestral"),IF('Tablero Indicadores 3 Trimestre'!$G$3="Tercer Trimestre",OR('BASE DE DATOS'!$O945="Trimestral",'BASE DE DATOS'!$O945="Mensual"),OR('BASE DE DATOS'!$O945="Trimestral",'BASE DE DATOS'!$O945="Mensual",'BASE DE DATOS'!$O945="Semestral",'BASE DE DATOS'!$O945="Anual")))))</f>
        <v>0</v>
      </c>
      <c r="C945" s="13" t="str">
        <f>IF(B945,COUNTIF($B$2:B945,TRUE()),"")</f>
        <v/>
      </c>
    </row>
    <row r="946" spans="1:3" x14ac:dyDescent="0.25">
      <c r="A946" s="13"/>
      <c r="B946" s="13" t="b">
        <f>AND('BASE DE DATOS'!$A946='Tablero Indicadores 3 Trimestre'!$G$2,IF('Tablero Indicadores 3 Trimestre'!$G$3="Primer Trimestre",OR('BASE DE DATOS'!$O946="Trimestral",'BASE DE DATOS'!$O946="Mensual"),IF('Tablero Indicadores 3 Trimestre'!$G$3="Segundo Trimestre",OR('BASE DE DATOS'!$O946="Trimestral",'BASE DE DATOS'!$O946="Mensual",'BASE DE DATOS'!$O946="Semestral"),IF('Tablero Indicadores 3 Trimestre'!$G$3="Tercer Trimestre",OR('BASE DE DATOS'!$O946="Trimestral",'BASE DE DATOS'!$O946="Mensual"),OR('BASE DE DATOS'!$O946="Trimestral",'BASE DE DATOS'!$O946="Mensual",'BASE DE DATOS'!$O946="Semestral",'BASE DE DATOS'!$O946="Anual")))))</f>
        <v>0</v>
      </c>
      <c r="C946" s="13" t="str">
        <f>IF(B946,COUNTIF($B$2:B946,TRUE()),"")</f>
        <v/>
      </c>
    </row>
    <row r="947" spans="1:3" x14ac:dyDescent="0.25">
      <c r="A947" s="13"/>
      <c r="B947" s="13" t="b">
        <f>AND('BASE DE DATOS'!$A947='Tablero Indicadores 3 Trimestre'!$G$2,IF('Tablero Indicadores 3 Trimestre'!$G$3="Primer Trimestre",OR('BASE DE DATOS'!$O947="Trimestral",'BASE DE DATOS'!$O947="Mensual"),IF('Tablero Indicadores 3 Trimestre'!$G$3="Segundo Trimestre",OR('BASE DE DATOS'!$O947="Trimestral",'BASE DE DATOS'!$O947="Mensual",'BASE DE DATOS'!$O947="Semestral"),IF('Tablero Indicadores 3 Trimestre'!$G$3="Tercer Trimestre",OR('BASE DE DATOS'!$O947="Trimestral",'BASE DE DATOS'!$O947="Mensual"),OR('BASE DE DATOS'!$O947="Trimestral",'BASE DE DATOS'!$O947="Mensual",'BASE DE DATOS'!$O947="Semestral",'BASE DE DATOS'!$O947="Anual")))))</f>
        <v>0</v>
      </c>
      <c r="C947" s="13" t="str">
        <f>IF(B947,COUNTIF($B$2:B947,TRUE()),"")</f>
        <v/>
      </c>
    </row>
    <row r="948" spans="1:3" x14ac:dyDescent="0.25">
      <c r="A948" s="13"/>
      <c r="B948" s="13" t="b">
        <f>AND('BASE DE DATOS'!$A948='Tablero Indicadores 3 Trimestre'!$G$2,IF('Tablero Indicadores 3 Trimestre'!$G$3="Primer Trimestre",OR('BASE DE DATOS'!$O948="Trimestral",'BASE DE DATOS'!$O948="Mensual"),IF('Tablero Indicadores 3 Trimestre'!$G$3="Segundo Trimestre",OR('BASE DE DATOS'!$O948="Trimestral",'BASE DE DATOS'!$O948="Mensual",'BASE DE DATOS'!$O948="Semestral"),IF('Tablero Indicadores 3 Trimestre'!$G$3="Tercer Trimestre",OR('BASE DE DATOS'!$O948="Trimestral",'BASE DE DATOS'!$O948="Mensual"),OR('BASE DE DATOS'!$O948="Trimestral",'BASE DE DATOS'!$O948="Mensual",'BASE DE DATOS'!$O948="Semestral",'BASE DE DATOS'!$O948="Anual")))))</f>
        <v>0</v>
      </c>
      <c r="C948" s="13" t="str">
        <f>IF(B948,COUNTIF($B$2:B948,TRUE()),"")</f>
        <v/>
      </c>
    </row>
    <row r="949" spans="1:3" x14ac:dyDescent="0.25">
      <c r="A949" s="13"/>
      <c r="B949" s="13" t="b">
        <f>AND('BASE DE DATOS'!$A949='Tablero Indicadores 3 Trimestre'!$G$2,IF('Tablero Indicadores 3 Trimestre'!$G$3="Primer Trimestre",OR('BASE DE DATOS'!$O949="Trimestral",'BASE DE DATOS'!$O949="Mensual"),IF('Tablero Indicadores 3 Trimestre'!$G$3="Segundo Trimestre",OR('BASE DE DATOS'!$O949="Trimestral",'BASE DE DATOS'!$O949="Mensual",'BASE DE DATOS'!$O949="Semestral"),IF('Tablero Indicadores 3 Trimestre'!$G$3="Tercer Trimestre",OR('BASE DE DATOS'!$O949="Trimestral",'BASE DE DATOS'!$O949="Mensual"),OR('BASE DE DATOS'!$O949="Trimestral",'BASE DE DATOS'!$O949="Mensual",'BASE DE DATOS'!$O949="Semestral",'BASE DE DATOS'!$O949="Anual")))))</f>
        <v>0</v>
      </c>
      <c r="C949" s="13" t="str">
        <f>IF(B949,COUNTIF($B$2:B949,TRUE()),"")</f>
        <v/>
      </c>
    </row>
    <row r="950" spans="1:3" x14ac:dyDescent="0.25">
      <c r="A950" s="13"/>
      <c r="B950" s="13" t="b">
        <f>AND('BASE DE DATOS'!$A950='Tablero Indicadores 3 Trimestre'!$G$2,IF('Tablero Indicadores 3 Trimestre'!$G$3="Primer Trimestre",OR('BASE DE DATOS'!$O950="Trimestral",'BASE DE DATOS'!$O950="Mensual"),IF('Tablero Indicadores 3 Trimestre'!$G$3="Segundo Trimestre",OR('BASE DE DATOS'!$O950="Trimestral",'BASE DE DATOS'!$O950="Mensual",'BASE DE DATOS'!$O950="Semestral"),IF('Tablero Indicadores 3 Trimestre'!$G$3="Tercer Trimestre",OR('BASE DE DATOS'!$O950="Trimestral",'BASE DE DATOS'!$O950="Mensual"),OR('BASE DE DATOS'!$O950="Trimestral",'BASE DE DATOS'!$O950="Mensual",'BASE DE DATOS'!$O950="Semestral",'BASE DE DATOS'!$O950="Anual")))))</f>
        <v>0</v>
      </c>
      <c r="C950" s="13" t="str">
        <f>IF(B950,COUNTIF($B$2:B950,TRUE()),"")</f>
        <v/>
      </c>
    </row>
    <row r="951" spans="1:3" x14ac:dyDescent="0.25">
      <c r="A951" s="13"/>
      <c r="B951" s="13" t="b">
        <f>AND('BASE DE DATOS'!$A951='Tablero Indicadores 3 Trimestre'!$G$2,IF('Tablero Indicadores 3 Trimestre'!$G$3="Primer Trimestre",OR('BASE DE DATOS'!$O951="Trimestral",'BASE DE DATOS'!$O951="Mensual"),IF('Tablero Indicadores 3 Trimestre'!$G$3="Segundo Trimestre",OR('BASE DE DATOS'!$O951="Trimestral",'BASE DE DATOS'!$O951="Mensual",'BASE DE DATOS'!$O951="Semestral"),IF('Tablero Indicadores 3 Trimestre'!$G$3="Tercer Trimestre",OR('BASE DE DATOS'!$O951="Trimestral",'BASE DE DATOS'!$O951="Mensual"),OR('BASE DE DATOS'!$O951="Trimestral",'BASE DE DATOS'!$O951="Mensual",'BASE DE DATOS'!$O951="Semestral",'BASE DE DATOS'!$O951="Anual")))))</f>
        <v>0</v>
      </c>
      <c r="C951" s="13" t="str">
        <f>IF(B951,COUNTIF($B$2:B951,TRUE()),"")</f>
        <v/>
      </c>
    </row>
    <row r="952" spans="1:3" x14ac:dyDescent="0.25">
      <c r="A952" s="13"/>
      <c r="B952" s="13" t="b">
        <f>AND('BASE DE DATOS'!$A952='Tablero Indicadores 3 Trimestre'!$G$2,IF('Tablero Indicadores 3 Trimestre'!$G$3="Primer Trimestre",OR('BASE DE DATOS'!$O952="Trimestral",'BASE DE DATOS'!$O952="Mensual"),IF('Tablero Indicadores 3 Trimestre'!$G$3="Segundo Trimestre",OR('BASE DE DATOS'!$O952="Trimestral",'BASE DE DATOS'!$O952="Mensual",'BASE DE DATOS'!$O952="Semestral"),IF('Tablero Indicadores 3 Trimestre'!$G$3="Tercer Trimestre",OR('BASE DE DATOS'!$O952="Trimestral",'BASE DE DATOS'!$O952="Mensual"),OR('BASE DE DATOS'!$O952="Trimestral",'BASE DE DATOS'!$O952="Mensual",'BASE DE DATOS'!$O952="Semestral",'BASE DE DATOS'!$O952="Anual")))))</f>
        <v>0</v>
      </c>
      <c r="C952" s="13" t="str">
        <f>IF(B952,COUNTIF($B$2:B952,TRUE()),"")</f>
        <v/>
      </c>
    </row>
  </sheetData>
  <sheetProtection algorithmName="SHA-512" hashValue="eScn884gO3wiAscVI3Fo5NbYWopZAcQTsDstDrtjBoZnOLFeHJzsLskwnjK0zz1UHMtLoj5gDuIPqa27DqWkgw==" saltValue="c3l4mgbx8jOvs7rgVDcYzg==" spinCount="10000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C952"/>
  <sheetViews>
    <sheetView workbookViewId="0"/>
  </sheetViews>
  <sheetFormatPr baseColWidth="10" defaultColWidth="8.7109375" defaultRowHeight="15" x14ac:dyDescent="0.25"/>
  <sheetData>
    <row r="1" spans="1:3" x14ac:dyDescent="0.25">
      <c r="A1" s="13" t="s">
        <v>2950</v>
      </c>
      <c r="B1" s="13" t="s">
        <v>2951</v>
      </c>
      <c r="C1" s="13" t="s">
        <v>2952</v>
      </c>
    </row>
    <row r="2" spans="1:3" x14ac:dyDescent="0.25">
      <c r="A2" s="13">
        <f t="shared" ref="A2:A33" si="0">IFERROR(MATCH(ROW()-1,$C$2:$C$952,0)+1,"")</f>
        <v>795</v>
      </c>
      <c r="B2" s="13" t="b">
        <f>AND('BASE DE DATOS'!$A2='Tablero Indicadores 4 Trimestre'!$G$2,IF('Tablero Indicadores 4 Trimestre'!$G$3="Primer Trimestre",OR('BASE DE DATOS'!$O2="Trimestral",'BASE DE DATOS'!$O2="Mensual"),IF('Tablero Indicadores 4 Trimestre'!$G$3="Segundo Trimestre",OR('BASE DE DATOS'!$O2="Trimestral",'BASE DE DATOS'!$O2="Mensual",'BASE DE DATOS'!$O2="Semestral"),IF('Tablero Indicadores 4 Trimestre'!$G$3="Tercer Trimestre",OR('BASE DE DATOS'!$O2="Trimestral",'BASE DE DATOS'!$O2="Mensual"),OR('BASE DE DATOS'!$O2="Trimestral",'BASE DE DATOS'!$O2="Mensual",'BASE DE DATOS'!$O2="Semestral",'BASE DE DATOS'!$O2="Anual")))))</f>
        <v>0</v>
      </c>
      <c r="C2" s="13" t="str">
        <f>IF(B2,COUNTIF($B$2:B2,TRUE()),"")</f>
        <v/>
      </c>
    </row>
    <row r="3" spans="1:3" x14ac:dyDescent="0.25">
      <c r="A3" s="13">
        <f t="shared" si="0"/>
        <v>796</v>
      </c>
      <c r="B3" s="13" t="b">
        <f>AND('BASE DE DATOS'!$A3='Tablero Indicadores 4 Trimestre'!$G$2,IF('Tablero Indicadores 4 Trimestre'!$G$3="Primer Trimestre",OR('BASE DE DATOS'!$O3="Trimestral",'BASE DE DATOS'!$O3="Mensual"),IF('Tablero Indicadores 4 Trimestre'!$G$3="Segundo Trimestre",OR('BASE DE DATOS'!$O3="Trimestral",'BASE DE DATOS'!$O3="Mensual",'BASE DE DATOS'!$O3="Semestral"),IF('Tablero Indicadores 4 Trimestre'!$G$3="Tercer Trimestre",OR('BASE DE DATOS'!$O3="Trimestral",'BASE DE DATOS'!$O3="Mensual"),OR('BASE DE DATOS'!$O3="Trimestral",'BASE DE DATOS'!$O3="Mensual",'BASE DE DATOS'!$O3="Semestral",'BASE DE DATOS'!$O3="Anual")))))</f>
        <v>0</v>
      </c>
      <c r="C3" s="13" t="str">
        <f>IF(B3,COUNTIF($B$2:B3,TRUE()),"")</f>
        <v/>
      </c>
    </row>
    <row r="4" spans="1:3" x14ac:dyDescent="0.25">
      <c r="A4" s="13">
        <f t="shared" si="0"/>
        <v>797</v>
      </c>
      <c r="B4" s="13" t="b">
        <f>AND('BASE DE DATOS'!$A4='Tablero Indicadores 4 Trimestre'!$G$2,IF('Tablero Indicadores 4 Trimestre'!$G$3="Primer Trimestre",OR('BASE DE DATOS'!$O4="Trimestral",'BASE DE DATOS'!$O4="Mensual"),IF('Tablero Indicadores 4 Trimestre'!$G$3="Segundo Trimestre",OR('BASE DE DATOS'!$O4="Trimestral",'BASE DE DATOS'!$O4="Mensual",'BASE DE DATOS'!$O4="Semestral"),IF('Tablero Indicadores 4 Trimestre'!$G$3="Tercer Trimestre",OR('BASE DE DATOS'!$O4="Trimestral",'BASE DE DATOS'!$O4="Mensual"),OR('BASE DE DATOS'!$O4="Trimestral",'BASE DE DATOS'!$O4="Mensual",'BASE DE DATOS'!$O4="Semestral",'BASE DE DATOS'!$O4="Anual")))))</f>
        <v>0</v>
      </c>
      <c r="C4" s="13" t="str">
        <f>IF(B4,COUNTIF($B$2:B4,TRUE()),"")</f>
        <v/>
      </c>
    </row>
    <row r="5" spans="1:3" x14ac:dyDescent="0.25">
      <c r="A5" s="13">
        <f t="shared" si="0"/>
        <v>798</v>
      </c>
      <c r="B5" s="13" t="b">
        <f>AND('BASE DE DATOS'!$A5='Tablero Indicadores 4 Trimestre'!$G$2,IF('Tablero Indicadores 4 Trimestre'!$G$3="Primer Trimestre",OR('BASE DE DATOS'!$O5="Trimestral",'BASE DE DATOS'!$O5="Mensual"),IF('Tablero Indicadores 4 Trimestre'!$G$3="Segundo Trimestre",OR('BASE DE DATOS'!$O5="Trimestral",'BASE DE DATOS'!$O5="Mensual",'BASE DE DATOS'!$O5="Semestral"),IF('Tablero Indicadores 4 Trimestre'!$G$3="Tercer Trimestre",OR('BASE DE DATOS'!$O5="Trimestral",'BASE DE DATOS'!$O5="Mensual"),OR('BASE DE DATOS'!$O5="Trimestral",'BASE DE DATOS'!$O5="Mensual",'BASE DE DATOS'!$O5="Semestral",'BASE DE DATOS'!$O5="Anual")))))</f>
        <v>0</v>
      </c>
      <c r="C5" s="13" t="str">
        <f>IF(B5,COUNTIF($B$2:B5,TRUE()),"")</f>
        <v/>
      </c>
    </row>
    <row r="6" spans="1:3" x14ac:dyDescent="0.25">
      <c r="A6" s="13">
        <f t="shared" si="0"/>
        <v>799</v>
      </c>
      <c r="B6" s="13" t="b">
        <f>AND('BASE DE DATOS'!$A6='Tablero Indicadores 4 Trimestre'!$G$2,IF('Tablero Indicadores 4 Trimestre'!$G$3="Primer Trimestre",OR('BASE DE DATOS'!$O6="Trimestral",'BASE DE DATOS'!$O6="Mensual"),IF('Tablero Indicadores 4 Trimestre'!$G$3="Segundo Trimestre",OR('BASE DE DATOS'!$O6="Trimestral",'BASE DE DATOS'!$O6="Mensual",'BASE DE DATOS'!$O6="Semestral"),IF('Tablero Indicadores 4 Trimestre'!$G$3="Tercer Trimestre",OR('BASE DE DATOS'!$O6="Trimestral",'BASE DE DATOS'!$O6="Mensual"),OR('BASE DE DATOS'!$O6="Trimestral",'BASE DE DATOS'!$O6="Mensual",'BASE DE DATOS'!$O6="Semestral",'BASE DE DATOS'!$O6="Anual")))))</f>
        <v>0</v>
      </c>
      <c r="C6" s="13" t="str">
        <f>IF(B6,COUNTIF($B$2:B6,TRUE()),"")</f>
        <v/>
      </c>
    </row>
    <row r="7" spans="1:3" x14ac:dyDescent="0.25">
      <c r="A7" s="13">
        <f t="shared" si="0"/>
        <v>800</v>
      </c>
      <c r="B7" s="13" t="b">
        <f>AND('BASE DE DATOS'!$A7='Tablero Indicadores 4 Trimestre'!$G$2,IF('Tablero Indicadores 4 Trimestre'!$G$3="Primer Trimestre",OR('BASE DE DATOS'!$O7="Trimestral",'BASE DE DATOS'!$O7="Mensual"),IF('Tablero Indicadores 4 Trimestre'!$G$3="Segundo Trimestre",OR('BASE DE DATOS'!$O7="Trimestral",'BASE DE DATOS'!$O7="Mensual",'BASE DE DATOS'!$O7="Semestral"),IF('Tablero Indicadores 4 Trimestre'!$G$3="Tercer Trimestre",OR('BASE DE DATOS'!$O7="Trimestral",'BASE DE DATOS'!$O7="Mensual"),OR('BASE DE DATOS'!$O7="Trimestral",'BASE DE DATOS'!$O7="Mensual",'BASE DE DATOS'!$O7="Semestral",'BASE DE DATOS'!$O7="Anual")))))</f>
        <v>0</v>
      </c>
      <c r="C7" s="13" t="str">
        <f>IF(B7,COUNTIF($B$2:B7,TRUE()),"")</f>
        <v/>
      </c>
    </row>
    <row r="8" spans="1:3" x14ac:dyDescent="0.25">
      <c r="A8" s="13">
        <f t="shared" si="0"/>
        <v>801</v>
      </c>
      <c r="B8" s="13" t="b">
        <f>AND('BASE DE DATOS'!$A8='Tablero Indicadores 4 Trimestre'!$G$2,IF('Tablero Indicadores 4 Trimestre'!$G$3="Primer Trimestre",OR('BASE DE DATOS'!$O8="Trimestral",'BASE DE DATOS'!$O8="Mensual"),IF('Tablero Indicadores 4 Trimestre'!$G$3="Segundo Trimestre",OR('BASE DE DATOS'!$O8="Trimestral",'BASE DE DATOS'!$O8="Mensual",'BASE DE DATOS'!$O8="Semestral"),IF('Tablero Indicadores 4 Trimestre'!$G$3="Tercer Trimestre",OR('BASE DE DATOS'!$O8="Trimestral",'BASE DE DATOS'!$O8="Mensual"),OR('BASE DE DATOS'!$O8="Trimestral",'BASE DE DATOS'!$O8="Mensual",'BASE DE DATOS'!$O8="Semestral",'BASE DE DATOS'!$O8="Anual")))))</f>
        <v>0</v>
      </c>
      <c r="C8" s="13" t="str">
        <f>IF(B8,COUNTIF($B$2:B8,TRUE()),"")</f>
        <v/>
      </c>
    </row>
    <row r="9" spans="1:3" x14ac:dyDescent="0.25">
      <c r="A9" s="13">
        <f t="shared" si="0"/>
        <v>802</v>
      </c>
      <c r="B9" s="13" t="b">
        <f>AND('BASE DE DATOS'!$A9='Tablero Indicadores 4 Trimestre'!$G$2,IF('Tablero Indicadores 4 Trimestre'!$G$3="Primer Trimestre",OR('BASE DE DATOS'!$O9="Trimestral",'BASE DE DATOS'!$O9="Mensual"),IF('Tablero Indicadores 4 Trimestre'!$G$3="Segundo Trimestre",OR('BASE DE DATOS'!$O9="Trimestral",'BASE DE DATOS'!$O9="Mensual",'BASE DE DATOS'!$O9="Semestral"),IF('Tablero Indicadores 4 Trimestre'!$G$3="Tercer Trimestre",OR('BASE DE DATOS'!$O9="Trimestral",'BASE DE DATOS'!$O9="Mensual"),OR('BASE DE DATOS'!$O9="Trimestral",'BASE DE DATOS'!$O9="Mensual",'BASE DE DATOS'!$O9="Semestral",'BASE DE DATOS'!$O9="Anual")))))</f>
        <v>0</v>
      </c>
      <c r="C9" s="13" t="str">
        <f>IF(B9,COUNTIF($B$2:B9,TRUE()),"")</f>
        <v/>
      </c>
    </row>
    <row r="10" spans="1:3" x14ac:dyDescent="0.25">
      <c r="A10" s="13">
        <f t="shared" si="0"/>
        <v>803</v>
      </c>
      <c r="B10" s="13" t="b">
        <f>AND('BASE DE DATOS'!$A10='Tablero Indicadores 4 Trimestre'!$G$2,IF('Tablero Indicadores 4 Trimestre'!$G$3="Primer Trimestre",OR('BASE DE DATOS'!$O10="Trimestral",'BASE DE DATOS'!$O10="Mensual"),IF('Tablero Indicadores 4 Trimestre'!$G$3="Segundo Trimestre",OR('BASE DE DATOS'!$O10="Trimestral",'BASE DE DATOS'!$O10="Mensual",'BASE DE DATOS'!$O10="Semestral"),IF('Tablero Indicadores 4 Trimestre'!$G$3="Tercer Trimestre",OR('BASE DE DATOS'!$O10="Trimestral",'BASE DE DATOS'!$O10="Mensual"),OR('BASE DE DATOS'!$O10="Trimestral",'BASE DE DATOS'!$O10="Mensual",'BASE DE DATOS'!$O10="Semestral",'BASE DE DATOS'!$O10="Anual")))))</f>
        <v>0</v>
      </c>
      <c r="C10" s="13" t="str">
        <f>IF(B10,COUNTIF($B$2:B10,TRUE()),"")</f>
        <v/>
      </c>
    </row>
    <row r="11" spans="1:3" x14ac:dyDescent="0.25">
      <c r="A11" s="13">
        <f t="shared" si="0"/>
        <v>804</v>
      </c>
      <c r="B11" s="13" t="b">
        <f>AND('BASE DE DATOS'!$A11='Tablero Indicadores 4 Trimestre'!$G$2,IF('Tablero Indicadores 4 Trimestre'!$G$3="Primer Trimestre",OR('BASE DE DATOS'!$O11="Trimestral",'BASE DE DATOS'!$O11="Mensual"),IF('Tablero Indicadores 4 Trimestre'!$G$3="Segundo Trimestre",OR('BASE DE DATOS'!$O11="Trimestral",'BASE DE DATOS'!$O11="Mensual",'BASE DE DATOS'!$O11="Semestral"),IF('Tablero Indicadores 4 Trimestre'!$G$3="Tercer Trimestre",OR('BASE DE DATOS'!$O11="Trimestral",'BASE DE DATOS'!$O11="Mensual"),OR('BASE DE DATOS'!$O11="Trimestral",'BASE DE DATOS'!$O11="Mensual",'BASE DE DATOS'!$O11="Semestral",'BASE DE DATOS'!$O11="Anual")))))</f>
        <v>0</v>
      </c>
      <c r="C11" s="13" t="str">
        <f>IF(B11,COUNTIF($B$2:B11,TRUE()),"")</f>
        <v/>
      </c>
    </row>
    <row r="12" spans="1:3" x14ac:dyDescent="0.25">
      <c r="A12" s="13">
        <f t="shared" si="0"/>
        <v>805</v>
      </c>
      <c r="B12" s="13" t="b">
        <f>AND('BASE DE DATOS'!$A12='Tablero Indicadores 4 Trimestre'!$G$2,IF('Tablero Indicadores 4 Trimestre'!$G$3="Primer Trimestre",OR('BASE DE DATOS'!$O12="Trimestral",'BASE DE DATOS'!$O12="Mensual"),IF('Tablero Indicadores 4 Trimestre'!$G$3="Segundo Trimestre",OR('BASE DE DATOS'!$O12="Trimestral",'BASE DE DATOS'!$O12="Mensual",'BASE DE DATOS'!$O12="Semestral"),IF('Tablero Indicadores 4 Trimestre'!$G$3="Tercer Trimestre",OR('BASE DE DATOS'!$O12="Trimestral",'BASE DE DATOS'!$O12="Mensual"),OR('BASE DE DATOS'!$O12="Trimestral",'BASE DE DATOS'!$O12="Mensual",'BASE DE DATOS'!$O12="Semestral",'BASE DE DATOS'!$O12="Anual")))))</f>
        <v>0</v>
      </c>
      <c r="C12" s="13" t="str">
        <f>IF(B12,COUNTIF($B$2:B12,TRUE()),"")</f>
        <v/>
      </c>
    </row>
    <row r="13" spans="1:3" x14ac:dyDescent="0.25">
      <c r="A13" s="13">
        <f t="shared" si="0"/>
        <v>806</v>
      </c>
      <c r="B13" s="13" t="b">
        <f>AND('BASE DE DATOS'!$A13='Tablero Indicadores 4 Trimestre'!$G$2,IF('Tablero Indicadores 4 Trimestre'!$G$3="Primer Trimestre",OR('BASE DE DATOS'!$O13="Trimestral",'BASE DE DATOS'!$O13="Mensual"),IF('Tablero Indicadores 4 Trimestre'!$G$3="Segundo Trimestre",OR('BASE DE DATOS'!$O13="Trimestral",'BASE DE DATOS'!$O13="Mensual",'BASE DE DATOS'!$O13="Semestral"),IF('Tablero Indicadores 4 Trimestre'!$G$3="Tercer Trimestre",OR('BASE DE DATOS'!$O13="Trimestral",'BASE DE DATOS'!$O13="Mensual"),OR('BASE DE DATOS'!$O13="Trimestral",'BASE DE DATOS'!$O13="Mensual",'BASE DE DATOS'!$O13="Semestral",'BASE DE DATOS'!$O13="Anual")))))</f>
        <v>0</v>
      </c>
      <c r="C13" s="13" t="str">
        <f>IF(B13,COUNTIF($B$2:B13,TRUE()),"")</f>
        <v/>
      </c>
    </row>
    <row r="14" spans="1:3" x14ac:dyDescent="0.25">
      <c r="A14" s="13">
        <f t="shared" si="0"/>
        <v>821</v>
      </c>
      <c r="B14" s="13" t="b">
        <f>AND('BASE DE DATOS'!$A14='Tablero Indicadores 4 Trimestre'!$G$2,IF('Tablero Indicadores 4 Trimestre'!$G$3="Primer Trimestre",OR('BASE DE DATOS'!$O14="Trimestral",'BASE DE DATOS'!$O14="Mensual"),IF('Tablero Indicadores 4 Trimestre'!$G$3="Segundo Trimestre",OR('BASE DE DATOS'!$O14="Trimestral",'BASE DE DATOS'!$O14="Mensual",'BASE DE DATOS'!$O14="Semestral"),IF('Tablero Indicadores 4 Trimestre'!$G$3="Tercer Trimestre",OR('BASE DE DATOS'!$O14="Trimestral",'BASE DE DATOS'!$O14="Mensual"),OR('BASE DE DATOS'!$O14="Trimestral",'BASE DE DATOS'!$O14="Mensual",'BASE DE DATOS'!$O14="Semestral",'BASE DE DATOS'!$O14="Anual")))))</f>
        <v>0</v>
      </c>
      <c r="C14" s="13" t="str">
        <f>IF(B14,COUNTIF($B$2:B14,TRUE()),"")</f>
        <v/>
      </c>
    </row>
    <row r="15" spans="1:3" x14ac:dyDescent="0.25">
      <c r="A15" s="13">
        <f t="shared" si="0"/>
        <v>822</v>
      </c>
      <c r="B15" s="13" t="b">
        <f>AND('BASE DE DATOS'!$A15='Tablero Indicadores 4 Trimestre'!$G$2,IF('Tablero Indicadores 4 Trimestre'!$G$3="Primer Trimestre",OR('BASE DE DATOS'!$O15="Trimestral",'BASE DE DATOS'!$O15="Mensual"),IF('Tablero Indicadores 4 Trimestre'!$G$3="Segundo Trimestre",OR('BASE DE DATOS'!$O15="Trimestral",'BASE DE DATOS'!$O15="Mensual",'BASE DE DATOS'!$O15="Semestral"),IF('Tablero Indicadores 4 Trimestre'!$G$3="Tercer Trimestre",OR('BASE DE DATOS'!$O15="Trimestral",'BASE DE DATOS'!$O15="Mensual"),OR('BASE DE DATOS'!$O15="Trimestral",'BASE DE DATOS'!$O15="Mensual",'BASE DE DATOS'!$O15="Semestral",'BASE DE DATOS'!$O15="Anual")))))</f>
        <v>0</v>
      </c>
      <c r="C15" s="13" t="str">
        <f>IF(B15,COUNTIF($B$2:B15,TRUE()),"")</f>
        <v/>
      </c>
    </row>
    <row r="16" spans="1:3" x14ac:dyDescent="0.25">
      <c r="A16" s="13">
        <f t="shared" si="0"/>
        <v>823</v>
      </c>
      <c r="B16" s="13" t="b">
        <f>AND('BASE DE DATOS'!$A16='Tablero Indicadores 4 Trimestre'!$G$2,IF('Tablero Indicadores 4 Trimestre'!$G$3="Primer Trimestre",OR('BASE DE DATOS'!$O16="Trimestral",'BASE DE DATOS'!$O16="Mensual"),IF('Tablero Indicadores 4 Trimestre'!$G$3="Segundo Trimestre",OR('BASE DE DATOS'!$O16="Trimestral",'BASE DE DATOS'!$O16="Mensual",'BASE DE DATOS'!$O16="Semestral"),IF('Tablero Indicadores 4 Trimestre'!$G$3="Tercer Trimestre",OR('BASE DE DATOS'!$O16="Trimestral",'BASE DE DATOS'!$O16="Mensual"),OR('BASE DE DATOS'!$O16="Trimestral",'BASE DE DATOS'!$O16="Mensual",'BASE DE DATOS'!$O16="Semestral",'BASE DE DATOS'!$O16="Anual")))))</f>
        <v>0</v>
      </c>
      <c r="C16" s="13" t="str">
        <f>IF(B16,COUNTIF($B$2:B16,TRUE()),"")</f>
        <v/>
      </c>
    </row>
    <row r="17" spans="1:3" x14ac:dyDescent="0.25">
      <c r="A17" s="13">
        <f t="shared" si="0"/>
        <v>824</v>
      </c>
      <c r="B17" s="13" t="b">
        <f>AND('BASE DE DATOS'!$A17='Tablero Indicadores 4 Trimestre'!$G$2,IF('Tablero Indicadores 4 Trimestre'!$G$3="Primer Trimestre",OR('BASE DE DATOS'!$O17="Trimestral",'BASE DE DATOS'!$O17="Mensual"),IF('Tablero Indicadores 4 Trimestre'!$G$3="Segundo Trimestre",OR('BASE DE DATOS'!$O17="Trimestral",'BASE DE DATOS'!$O17="Mensual",'BASE DE DATOS'!$O17="Semestral"),IF('Tablero Indicadores 4 Trimestre'!$G$3="Tercer Trimestre",OR('BASE DE DATOS'!$O17="Trimestral",'BASE DE DATOS'!$O17="Mensual"),OR('BASE DE DATOS'!$O17="Trimestral",'BASE DE DATOS'!$O17="Mensual",'BASE DE DATOS'!$O17="Semestral",'BASE DE DATOS'!$O17="Anual")))))</f>
        <v>0</v>
      </c>
      <c r="C17" s="13" t="str">
        <f>IF(B17,COUNTIF($B$2:B17,TRUE()),"")</f>
        <v/>
      </c>
    </row>
    <row r="18" spans="1:3" x14ac:dyDescent="0.25">
      <c r="A18" s="13">
        <f t="shared" si="0"/>
        <v>825</v>
      </c>
      <c r="B18" s="13" t="b">
        <f>AND('BASE DE DATOS'!$A18='Tablero Indicadores 4 Trimestre'!$G$2,IF('Tablero Indicadores 4 Trimestre'!$G$3="Primer Trimestre",OR('BASE DE DATOS'!$O18="Trimestral",'BASE DE DATOS'!$O18="Mensual"),IF('Tablero Indicadores 4 Trimestre'!$G$3="Segundo Trimestre",OR('BASE DE DATOS'!$O18="Trimestral",'BASE DE DATOS'!$O18="Mensual",'BASE DE DATOS'!$O18="Semestral"),IF('Tablero Indicadores 4 Trimestre'!$G$3="Tercer Trimestre",OR('BASE DE DATOS'!$O18="Trimestral",'BASE DE DATOS'!$O18="Mensual"),OR('BASE DE DATOS'!$O18="Trimestral",'BASE DE DATOS'!$O18="Mensual",'BASE DE DATOS'!$O18="Semestral",'BASE DE DATOS'!$O18="Anual")))))</f>
        <v>0</v>
      </c>
      <c r="C18" s="13" t="str">
        <f>IF(B18,COUNTIF($B$2:B18,TRUE()),"")</f>
        <v/>
      </c>
    </row>
    <row r="19" spans="1:3" x14ac:dyDescent="0.25">
      <c r="A19" s="13">
        <f t="shared" si="0"/>
        <v>826</v>
      </c>
      <c r="B19" s="13" t="b">
        <f>AND('BASE DE DATOS'!$A19='Tablero Indicadores 4 Trimestre'!$G$2,IF('Tablero Indicadores 4 Trimestre'!$G$3="Primer Trimestre",OR('BASE DE DATOS'!$O19="Trimestral",'BASE DE DATOS'!$O19="Mensual"),IF('Tablero Indicadores 4 Trimestre'!$G$3="Segundo Trimestre",OR('BASE DE DATOS'!$O19="Trimestral",'BASE DE DATOS'!$O19="Mensual",'BASE DE DATOS'!$O19="Semestral"),IF('Tablero Indicadores 4 Trimestre'!$G$3="Tercer Trimestre",OR('BASE DE DATOS'!$O19="Trimestral",'BASE DE DATOS'!$O19="Mensual"),OR('BASE DE DATOS'!$O19="Trimestral",'BASE DE DATOS'!$O19="Mensual",'BASE DE DATOS'!$O19="Semestral",'BASE DE DATOS'!$O19="Anual")))))</f>
        <v>0</v>
      </c>
      <c r="C19" s="13" t="str">
        <f>IF(B19,COUNTIF($B$2:B19,TRUE()),"")</f>
        <v/>
      </c>
    </row>
    <row r="20" spans="1:3" x14ac:dyDescent="0.25">
      <c r="A20" s="13">
        <f t="shared" si="0"/>
        <v>827</v>
      </c>
      <c r="B20" s="13" t="b">
        <f>AND('BASE DE DATOS'!$A20='Tablero Indicadores 4 Trimestre'!$G$2,IF('Tablero Indicadores 4 Trimestre'!$G$3="Primer Trimestre",OR('BASE DE DATOS'!$O20="Trimestral",'BASE DE DATOS'!$O20="Mensual"),IF('Tablero Indicadores 4 Trimestre'!$G$3="Segundo Trimestre",OR('BASE DE DATOS'!$O20="Trimestral",'BASE DE DATOS'!$O20="Mensual",'BASE DE DATOS'!$O20="Semestral"),IF('Tablero Indicadores 4 Trimestre'!$G$3="Tercer Trimestre",OR('BASE DE DATOS'!$O20="Trimestral",'BASE DE DATOS'!$O20="Mensual"),OR('BASE DE DATOS'!$O20="Trimestral",'BASE DE DATOS'!$O20="Mensual",'BASE DE DATOS'!$O20="Semestral",'BASE DE DATOS'!$O20="Anual")))))</f>
        <v>0</v>
      </c>
      <c r="C20" s="13" t="str">
        <f>IF(B20,COUNTIF($B$2:B20,TRUE()),"")</f>
        <v/>
      </c>
    </row>
    <row r="21" spans="1:3" x14ac:dyDescent="0.25">
      <c r="A21" s="13">
        <f t="shared" si="0"/>
        <v>828</v>
      </c>
      <c r="B21" s="13" t="b">
        <f>AND('BASE DE DATOS'!$A21='Tablero Indicadores 4 Trimestre'!$G$2,IF('Tablero Indicadores 4 Trimestre'!$G$3="Primer Trimestre",OR('BASE DE DATOS'!$O21="Trimestral",'BASE DE DATOS'!$O21="Mensual"),IF('Tablero Indicadores 4 Trimestre'!$G$3="Segundo Trimestre",OR('BASE DE DATOS'!$O21="Trimestral",'BASE DE DATOS'!$O21="Mensual",'BASE DE DATOS'!$O21="Semestral"),IF('Tablero Indicadores 4 Trimestre'!$G$3="Tercer Trimestre",OR('BASE DE DATOS'!$O21="Trimestral",'BASE DE DATOS'!$O21="Mensual"),OR('BASE DE DATOS'!$O21="Trimestral",'BASE DE DATOS'!$O21="Mensual",'BASE DE DATOS'!$O21="Semestral",'BASE DE DATOS'!$O21="Anual")))))</f>
        <v>0</v>
      </c>
      <c r="C21" s="13" t="str">
        <f>IF(B21,COUNTIF($B$2:B21,TRUE()),"")</f>
        <v/>
      </c>
    </row>
    <row r="22" spans="1:3" x14ac:dyDescent="0.25">
      <c r="A22" s="13">
        <f t="shared" si="0"/>
        <v>829</v>
      </c>
      <c r="B22" s="13" t="b">
        <f>AND('BASE DE DATOS'!$A22='Tablero Indicadores 4 Trimestre'!$G$2,IF('Tablero Indicadores 4 Trimestre'!$G$3="Primer Trimestre",OR('BASE DE DATOS'!$O22="Trimestral",'BASE DE DATOS'!$O22="Mensual"),IF('Tablero Indicadores 4 Trimestre'!$G$3="Segundo Trimestre",OR('BASE DE DATOS'!$O22="Trimestral",'BASE DE DATOS'!$O22="Mensual",'BASE DE DATOS'!$O22="Semestral"),IF('Tablero Indicadores 4 Trimestre'!$G$3="Tercer Trimestre",OR('BASE DE DATOS'!$O22="Trimestral",'BASE DE DATOS'!$O22="Mensual"),OR('BASE DE DATOS'!$O22="Trimestral",'BASE DE DATOS'!$O22="Mensual",'BASE DE DATOS'!$O22="Semestral",'BASE DE DATOS'!$O22="Anual")))))</f>
        <v>0</v>
      </c>
      <c r="C22" s="13" t="str">
        <f>IF(B22,COUNTIF($B$2:B22,TRUE()),"")</f>
        <v/>
      </c>
    </row>
    <row r="23" spans="1:3" x14ac:dyDescent="0.25">
      <c r="A23" s="13">
        <f t="shared" si="0"/>
        <v>830</v>
      </c>
      <c r="B23" s="13" t="b">
        <f>AND('BASE DE DATOS'!$A23='Tablero Indicadores 4 Trimestre'!$G$2,IF('Tablero Indicadores 4 Trimestre'!$G$3="Primer Trimestre",OR('BASE DE DATOS'!$O23="Trimestral",'BASE DE DATOS'!$O23="Mensual"),IF('Tablero Indicadores 4 Trimestre'!$G$3="Segundo Trimestre",OR('BASE DE DATOS'!$O23="Trimestral",'BASE DE DATOS'!$O23="Mensual",'BASE DE DATOS'!$O23="Semestral"),IF('Tablero Indicadores 4 Trimestre'!$G$3="Tercer Trimestre",OR('BASE DE DATOS'!$O23="Trimestral",'BASE DE DATOS'!$O23="Mensual"),OR('BASE DE DATOS'!$O23="Trimestral",'BASE DE DATOS'!$O23="Mensual",'BASE DE DATOS'!$O23="Semestral",'BASE DE DATOS'!$O23="Anual")))))</f>
        <v>0</v>
      </c>
      <c r="C23" s="13" t="str">
        <f>IF(B23,COUNTIF($B$2:B23,TRUE()),"")</f>
        <v/>
      </c>
    </row>
    <row r="24" spans="1:3" x14ac:dyDescent="0.25">
      <c r="A24" s="13">
        <f t="shared" si="0"/>
        <v>855</v>
      </c>
      <c r="B24" s="13" t="b">
        <f>AND('BASE DE DATOS'!$A24='Tablero Indicadores 4 Trimestre'!$G$2,IF('Tablero Indicadores 4 Trimestre'!$G$3="Primer Trimestre",OR('BASE DE DATOS'!$O24="Trimestral",'BASE DE DATOS'!$O24="Mensual"),IF('Tablero Indicadores 4 Trimestre'!$G$3="Segundo Trimestre",OR('BASE DE DATOS'!$O24="Trimestral",'BASE DE DATOS'!$O24="Mensual",'BASE DE DATOS'!$O24="Semestral"),IF('Tablero Indicadores 4 Trimestre'!$G$3="Tercer Trimestre",OR('BASE DE DATOS'!$O24="Trimestral",'BASE DE DATOS'!$O24="Mensual"),OR('BASE DE DATOS'!$O24="Trimestral",'BASE DE DATOS'!$O24="Mensual",'BASE DE DATOS'!$O24="Semestral",'BASE DE DATOS'!$O24="Anual")))))</f>
        <v>0</v>
      </c>
      <c r="C24" s="13" t="str">
        <f>IF(B24,COUNTIF($B$2:B24,TRUE()),"")</f>
        <v/>
      </c>
    </row>
    <row r="25" spans="1:3" x14ac:dyDescent="0.25">
      <c r="A25" s="13">
        <f t="shared" si="0"/>
        <v>856</v>
      </c>
      <c r="B25" s="13" t="b">
        <f>AND('BASE DE DATOS'!$A25='Tablero Indicadores 4 Trimestre'!$G$2,IF('Tablero Indicadores 4 Trimestre'!$G$3="Primer Trimestre",OR('BASE DE DATOS'!$O25="Trimestral",'BASE DE DATOS'!$O25="Mensual"),IF('Tablero Indicadores 4 Trimestre'!$G$3="Segundo Trimestre",OR('BASE DE DATOS'!$O25="Trimestral",'BASE DE DATOS'!$O25="Mensual",'BASE DE DATOS'!$O25="Semestral"),IF('Tablero Indicadores 4 Trimestre'!$G$3="Tercer Trimestre",OR('BASE DE DATOS'!$O25="Trimestral",'BASE DE DATOS'!$O25="Mensual"),OR('BASE DE DATOS'!$O25="Trimestral",'BASE DE DATOS'!$O25="Mensual",'BASE DE DATOS'!$O25="Semestral",'BASE DE DATOS'!$O25="Anual")))))</f>
        <v>0</v>
      </c>
      <c r="C25" s="13" t="str">
        <f>IF(B25,COUNTIF($B$2:B25,TRUE()),"")</f>
        <v/>
      </c>
    </row>
    <row r="26" spans="1:3" x14ac:dyDescent="0.25">
      <c r="A26" s="13">
        <f t="shared" si="0"/>
        <v>857</v>
      </c>
      <c r="B26" s="13" t="b">
        <f>AND('BASE DE DATOS'!$A26='Tablero Indicadores 4 Trimestre'!$G$2,IF('Tablero Indicadores 4 Trimestre'!$G$3="Primer Trimestre",OR('BASE DE DATOS'!$O26="Trimestral",'BASE DE DATOS'!$O26="Mensual"),IF('Tablero Indicadores 4 Trimestre'!$G$3="Segundo Trimestre",OR('BASE DE DATOS'!$O26="Trimestral",'BASE DE DATOS'!$O26="Mensual",'BASE DE DATOS'!$O26="Semestral"),IF('Tablero Indicadores 4 Trimestre'!$G$3="Tercer Trimestre",OR('BASE DE DATOS'!$O26="Trimestral",'BASE DE DATOS'!$O26="Mensual"),OR('BASE DE DATOS'!$O26="Trimestral",'BASE DE DATOS'!$O26="Mensual",'BASE DE DATOS'!$O26="Semestral",'BASE DE DATOS'!$O26="Anual")))))</f>
        <v>0</v>
      </c>
      <c r="C26" s="13" t="str">
        <f>IF(B26,COUNTIF($B$2:B26,TRUE()),"")</f>
        <v/>
      </c>
    </row>
    <row r="27" spans="1:3" x14ac:dyDescent="0.25">
      <c r="A27" s="13">
        <f t="shared" si="0"/>
        <v>858</v>
      </c>
      <c r="B27" s="13" t="b">
        <f>AND('BASE DE DATOS'!$A27='Tablero Indicadores 4 Trimestre'!$G$2,IF('Tablero Indicadores 4 Trimestre'!$G$3="Primer Trimestre",OR('BASE DE DATOS'!$O27="Trimestral",'BASE DE DATOS'!$O27="Mensual"),IF('Tablero Indicadores 4 Trimestre'!$G$3="Segundo Trimestre",OR('BASE DE DATOS'!$O27="Trimestral",'BASE DE DATOS'!$O27="Mensual",'BASE DE DATOS'!$O27="Semestral"),IF('Tablero Indicadores 4 Trimestre'!$G$3="Tercer Trimestre",OR('BASE DE DATOS'!$O27="Trimestral",'BASE DE DATOS'!$O27="Mensual"),OR('BASE DE DATOS'!$O27="Trimestral",'BASE DE DATOS'!$O27="Mensual",'BASE DE DATOS'!$O27="Semestral",'BASE DE DATOS'!$O27="Anual")))))</f>
        <v>0</v>
      </c>
      <c r="C27" s="13" t="str">
        <f>IF(B27,COUNTIF($B$2:B27,TRUE()),"")</f>
        <v/>
      </c>
    </row>
    <row r="28" spans="1:3" x14ac:dyDescent="0.25">
      <c r="A28" s="13">
        <f t="shared" si="0"/>
        <v>859</v>
      </c>
      <c r="B28" s="13" t="b">
        <f>AND('BASE DE DATOS'!$A28='Tablero Indicadores 4 Trimestre'!$G$2,IF('Tablero Indicadores 4 Trimestre'!$G$3="Primer Trimestre",OR('BASE DE DATOS'!$O28="Trimestral",'BASE DE DATOS'!$O28="Mensual"),IF('Tablero Indicadores 4 Trimestre'!$G$3="Segundo Trimestre",OR('BASE DE DATOS'!$O28="Trimestral",'BASE DE DATOS'!$O28="Mensual",'BASE DE DATOS'!$O28="Semestral"),IF('Tablero Indicadores 4 Trimestre'!$G$3="Tercer Trimestre",OR('BASE DE DATOS'!$O28="Trimestral",'BASE DE DATOS'!$O28="Mensual"),OR('BASE DE DATOS'!$O28="Trimestral",'BASE DE DATOS'!$O28="Mensual",'BASE DE DATOS'!$O28="Semestral",'BASE DE DATOS'!$O28="Anual")))))</f>
        <v>0</v>
      </c>
      <c r="C28" s="13" t="str">
        <f>IF(B28,COUNTIF($B$2:B28,TRUE()),"")</f>
        <v/>
      </c>
    </row>
    <row r="29" spans="1:3" x14ac:dyDescent="0.25">
      <c r="A29" s="13">
        <f t="shared" si="0"/>
        <v>860</v>
      </c>
      <c r="B29" s="13" t="b">
        <f>AND('BASE DE DATOS'!$A29='Tablero Indicadores 4 Trimestre'!$G$2,IF('Tablero Indicadores 4 Trimestre'!$G$3="Primer Trimestre",OR('BASE DE DATOS'!$O29="Trimestral",'BASE DE DATOS'!$O29="Mensual"),IF('Tablero Indicadores 4 Trimestre'!$G$3="Segundo Trimestre",OR('BASE DE DATOS'!$O29="Trimestral",'BASE DE DATOS'!$O29="Mensual",'BASE DE DATOS'!$O29="Semestral"),IF('Tablero Indicadores 4 Trimestre'!$G$3="Tercer Trimestre",OR('BASE DE DATOS'!$O29="Trimestral",'BASE DE DATOS'!$O29="Mensual"),OR('BASE DE DATOS'!$O29="Trimestral",'BASE DE DATOS'!$O29="Mensual",'BASE DE DATOS'!$O29="Semestral",'BASE DE DATOS'!$O29="Anual")))))</f>
        <v>0</v>
      </c>
      <c r="C29" s="13" t="str">
        <f>IF(B29,COUNTIF($B$2:B29,TRUE()),"")</f>
        <v/>
      </c>
    </row>
    <row r="30" spans="1:3" x14ac:dyDescent="0.25">
      <c r="A30" s="13">
        <f t="shared" si="0"/>
        <v>861</v>
      </c>
      <c r="B30" s="13" t="b">
        <f>AND('BASE DE DATOS'!$A30='Tablero Indicadores 4 Trimestre'!$G$2,IF('Tablero Indicadores 4 Trimestre'!$G$3="Primer Trimestre",OR('BASE DE DATOS'!$O30="Trimestral",'BASE DE DATOS'!$O30="Mensual"),IF('Tablero Indicadores 4 Trimestre'!$G$3="Segundo Trimestre",OR('BASE DE DATOS'!$O30="Trimestral",'BASE DE DATOS'!$O30="Mensual",'BASE DE DATOS'!$O30="Semestral"),IF('Tablero Indicadores 4 Trimestre'!$G$3="Tercer Trimestre",OR('BASE DE DATOS'!$O30="Trimestral",'BASE DE DATOS'!$O30="Mensual"),OR('BASE DE DATOS'!$O30="Trimestral",'BASE DE DATOS'!$O30="Mensual",'BASE DE DATOS'!$O30="Semestral",'BASE DE DATOS'!$O30="Anual")))))</f>
        <v>0</v>
      </c>
      <c r="C30" s="13" t="str">
        <f>IF(B30,COUNTIF($B$2:B30,TRUE()),"")</f>
        <v/>
      </c>
    </row>
    <row r="31" spans="1:3" x14ac:dyDescent="0.25">
      <c r="A31" s="13">
        <f t="shared" si="0"/>
        <v>862</v>
      </c>
      <c r="B31" s="13" t="b">
        <f>AND('BASE DE DATOS'!$A31='Tablero Indicadores 4 Trimestre'!$G$2,IF('Tablero Indicadores 4 Trimestre'!$G$3="Primer Trimestre",OR('BASE DE DATOS'!$O31="Trimestral",'BASE DE DATOS'!$O31="Mensual"),IF('Tablero Indicadores 4 Trimestre'!$G$3="Segundo Trimestre",OR('BASE DE DATOS'!$O31="Trimestral",'BASE DE DATOS'!$O31="Mensual",'BASE DE DATOS'!$O31="Semestral"),IF('Tablero Indicadores 4 Trimestre'!$G$3="Tercer Trimestre",OR('BASE DE DATOS'!$O31="Trimestral",'BASE DE DATOS'!$O31="Mensual"),OR('BASE DE DATOS'!$O31="Trimestral",'BASE DE DATOS'!$O31="Mensual",'BASE DE DATOS'!$O31="Semestral",'BASE DE DATOS'!$O31="Anual")))))</f>
        <v>0</v>
      </c>
      <c r="C31" s="13" t="str">
        <f>IF(B31,COUNTIF($B$2:B31,TRUE()),"")</f>
        <v/>
      </c>
    </row>
    <row r="32" spans="1:3" x14ac:dyDescent="0.25">
      <c r="A32" s="13">
        <f t="shared" si="0"/>
        <v>863</v>
      </c>
      <c r="B32" s="13" t="b">
        <f>AND('BASE DE DATOS'!$A32='Tablero Indicadores 4 Trimestre'!$G$2,IF('Tablero Indicadores 4 Trimestre'!$G$3="Primer Trimestre",OR('BASE DE DATOS'!$O32="Trimestral",'BASE DE DATOS'!$O32="Mensual"),IF('Tablero Indicadores 4 Trimestre'!$G$3="Segundo Trimestre",OR('BASE DE DATOS'!$O32="Trimestral",'BASE DE DATOS'!$O32="Mensual",'BASE DE DATOS'!$O32="Semestral"),IF('Tablero Indicadores 4 Trimestre'!$G$3="Tercer Trimestre",OR('BASE DE DATOS'!$O32="Trimestral",'BASE DE DATOS'!$O32="Mensual"),OR('BASE DE DATOS'!$O32="Trimestral",'BASE DE DATOS'!$O32="Mensual",'BASE DE DATOS'!$O32="Semestral",'BASE DE DATOS'!$O32="Anual")))))</f>
        <v>0</v>
      </c>
      <c r="C32" s="13" t="str">
        <f>IF(B32,COUNTIF($B$2:B32,TRUE()),"")</f>
        <v/>
      </c>
    </row>
    <row r="33" spans="1:3" x14ac:dyDescent="0.25">
      <c r="A33" s="13">
        <f t="shared" si="0"/>
        <v>864</v>
      </c>
      <c r="B33" s="13" t="b">
        <f>AND('BASE DE DATOS'!$A33='Tablero Indicadores 4 Trimestre'!$G$2,IF('Tablero Indicadores 4 Trimestre'!$G$3="Primer Trimestre",OR('BASE DE DATOS'!$O33="Trimestral",'BASE DE DATOS'!$O33="Mensual"),IF('Tablero Indicadores 4 Trimestre'!$G$3="Segundo Trimestre",OR('BASE DE DATOS'!$O33="Trimestral",'BASE DE DATOS'!$O33="Mensual",'BASE DE DATOS'!$O33="Semestral"),IF('Tablero Indicadores 4 Trimestre'!$G$3="Tercer Trimestre",OR('BASE DE DATOS'!$O33="Trimestral",'BASE DE DATOS'!$O33="Mensual"),OR('BASE DE DATOS'!$O33="Trimestral",'BASE DE DATOS'!$O33="Mensual",'BASE DE DATOS'!$O33="Semestral",'BASE DE DATOS'!$O33="Anual")))))</f>
        <v>0</v>
      </c>
      <c r="C33" s="13" t="str">
        <f>IF(B33,COUNTIF($B$2:B33,TRUE()),"")</f>
        <v/>
      </c>
    </row>
    <row r="34" spans="1:3" x14ac:dyDescent="0.25">
      <c r="A34" s="13">
        <f t="shared" ref="A34:A65" si="1">IFERROR(MATCH(ROW()-1,$C$2:$C$952,0)+1,"")</f>
        <v>865</v>
      </c>
      <c r="B34" s="13" t="b">
        <f>AND('BASE DE DATOS'!$A34='Tablero Indicadores 4 Trimestre'!$G$2,IF('Tablero Indicadores 4 Trimestre'!$G$3="Primer Trimestre",OR('BASE DE DATOS'!$O34="Trimestral",'BASE DE DATOS'!$O34="Mensual"),IF('Tablero Indicadores 4 Trimestre'!$G$3="Segundo Trimestre",OR('BASE DE DATOS'!$O34="Trimestral",'BASE DE DATOS'!$O34="Mensual",'BASE DE DATOS'!$O34="Semestral"),IF('Tablero Indicadores 4 Trimestre'!$G$3="Tercer Trimestre",OR('BASE DE DATOS'!$O34="Trimestral",'BASE DE DATOS'!$O34="Mensual"),OR('BASE DE DATOS'!$O34="Trimestral",'BASE DE DATOS'!$O34="Mensual",'BASE DE DATOS'!$O34="Semestral",'BASE DE DATOS'!$O34="Anual")))))</f>
        <v>0</v>
      </c>
      <c r="C34" s="13" t="str">
        <f>IF(B34,COUNTIF($B$2:B34,TRUE()),"")</f>
        <v/>
      </c>
    </row>
    <row r="35" spans="1:3" x14ac:dyDescent="0.25">
      <c r="A35" s="13">
        <f t="shared" si="1"/>
        <v>866</v>
      </c>
      <c r="B35" s="13" t="b">
        <f>AND('BASE DE DATOS'!$A35='Tablero Indicadores 4 Trimestre'!$G$2,IF('Tablero Indicadores 4 Trimestre'!$G$3="Primer Trimestre",OR('BASE DE DATOS'!$O35="Trimestral",'BASE DE DATOS'!$O35="Mensual"),IF('Tablero Indicadores 4 Trimestre'!$G$3="Segundo Trimestre",OR('BASE DE DATOS'!$O35="Trimestral",'BASE DE DATOS'!$O35="Mensual",'BASE DE DATOS'!$O35="Semestral"),IF('Tablero Indicadores 4 Trimestre'!$G$3="Tercer Trimestre",OR('BASE DE DATOS'!$O35="Trimestral",'BASE DE DATOS'!$O35="Mensual"),OR('BASE DE DATOS'!$O35="Trimestral",'BASE DE DATOS'!$O35="Mensual",'BASE DE DATOS'!$O35="Semestral",'BASE DE DATOS'!$O35="Anual")))))</f>
        <v>0</v>
      </c>
      <c r="C35" s="13" t="str">
        <f>IF(B35,COUNTIF($B$2:B35,TRUE()),"")</f>
        <v/>
      </c>
    </row>
    <row r="36" spans="1:3" x14ac:dyDescent="0.25">
      <c r="A36" s="13">
        <f t="shared" si="1"/>
        <v>867</v>
      </c>
      <c r="B36" s="13" t="b">
        <f>AND('BASE DE DATOS'!$A36='Tablero Indicadores 4 Trimestre'!$G$2,IF('Tablero Indicadores 4 Trimestre'!$G$3="Primer Trimestre",OR('BASE DE DATOS'!$O36="Trimestral",'BASE DE DATOS'!$O36="Mensual"),IF('Tablero Indicadores 4 Trimestre'!$G$3="Segundo Trimestre",OR('BASE DE DATOS'!$O36="Trimestral",'BASE DE DATOS'!$O36="Mensual",'BASE DE DATOS'!$O36="Semestral"),IF('Tablero Indicadores 4 Trimestre'!$G$3="Tercer Trimestre",OR('BASE DE DATOS'!$O36="Trimestral",'BASE DE DATOS'!$O36="Mensual"),OR('BASE DE DATOS'!$O36="Trimestral",'BASE DE DATOS'!$O36="Mensual",'BASE DE DATOS'!$O36="Semestral",'BASE DE DATOS'!$O36="Anual")))))</f>
        <v>0</v>
      </c>
      <c r="C36" s="13" t="str">
        <f>IF(B36,COUNTIF($B$2:B36,TRUE()),"")</f>
        <v/>
      </c>
    </row>
    <row r="37" spans="1:3" x14ac:dyDescent="0.25">
      <c r="A37" s="13">
        <f t="shared" si="1"/>
        <v>868</v>
      </c>
      <c r="B37" s="13" t="b">
        <f>AND('BASE DE DATOS'!$A37='Tablero Indicadores 4 Trimestre'!$G$2,IF('Tablero Indicadores 4 Trimestre'!$G$3="Primer Trimestre",OR('BASE DE DATOS'!$O37="Trimestral",'BASE DE DATOS'!$O37="Mensual"),IF('Tablero Indicadores 4 Trimestre'!$G$3="Segundo Trimestre",OR('BASE DE DATOS'!$O37="Trimestral",'BASE DE DATOS'!$O37="Mensual",'BASE DE DATOS'!$O37="Semestral"),IF('Tablero Indicadores 4 Trimestre'!$G$3="Tercer Trimestre",OR('BASE DE DATOS'!$O37="Trimestral",'BASE DE DATOS'!$O37="Mensual"),OR('BASE DE DATOS'!$O37="Trimestral",'BASE DE DATOS'!$O37="Mensual",'BASE DE DATOS'!$O37="Semestral",'BASE DE DATOS'!$O37="Anual")))))</f>
        <v>0</v>
      </c>
      <c r="C37" s="13" t="str">
        <f>IF(B37,COUNTIF($B$2:B37,TRUE()),"")</f>
        <v/>
      </c>
    </row>
    <row r="38" spans="1:3" x14ac:dyDescent="0.25">
      <c r="A38" s="13">
        <f t="shared" si="1"/>
        <v>869</v>
      </c>
      <c r="B38" s="13" t="b">
        <f>AND('BASE DE DATOS'!$A38='Tablero Indicadores 4 Trimestre'!$G$2,IF('Tablero Indicadores 4 Trimestre'!$G$3="Primer Trimestre",OR('BASE DE DATOS'!$O38="Trimestral",'BASE DE DATOS'!$O38="Mensual"),IF('Tablero Indicadores 4 Trimestre'!$G$3="Segundo Trimestre",OR('BASE DE DATOS'!$O38="Trimestral",'BASE DE DATOS'!$O38="Mensual",'BASE DE DATOS'!$O38="Semestral"),IF('Tablero Indicadores 4 Trimestre'!$G$3="Tercer Trimestre",OR('BASE DE DATOS'!$O38="Trimestral",'BASE DE DATOS'!$O38="Mensual"),OR('BASE DE DATOS'!$O38="Trimestral",'BASE DE DATOS'!$O38="Mensual",'BASE DE DATOS'!$O38="Semestral",'BASE DE DATOS'!$O38="Anual")))))</f>
        <v>0</v>
      </c>
      <c r="C38" s="13" t="str">
        <f>IF(B38,COUNTIF($B$2:B38,TRUE()),"")</f>
        <v/>
      </c>
    </row>
    <row r="39" spans="1:3" x14ac:dyDescent="0.25">
      <c r="A39" s="13">
        <f t="shared" si="1"/>
        <v>870</v>
      </c>
      <c r="B39" s="13" t="b">
        <f>AND('BASE DE DATOS'!$A39='Tablero Indicadores 4 Trimestre'!$G$2,IF('Tablero Indicadores 4 Trimestre'!$G$3="Primer Trimestre",OR('BASE DE DATOS'!$O39="Trimestral",'BASE DE DATOS'!$O39="Mensual"),IF('Tablero Indicadores 4 Trimestre'!$G$3="Segundo Trimestre",OR('BASE DE DATOS'!$O39="Trimestral",'BASE DE DATOS'!$O39="Mensual",'BASE DE DATOS'!$O39="Semestral"),IF('Tablero Indicadores 4 Trimestre'!$G$3="Tercer Trimestre",OR('BASE DE DATOS'!$O39="Trimestral",'BASE DE DATOS'!$O39="Mensual"),OR('BASE DE DATOS'!$O39="Trimestral",'BASE DE DATOS'!$O39="Mensual",'BASE DE DATOS'!$O39="Semestral",'BASE DE DATOS'!$O39="Anual")))))</f>
        <v>0</v>
      </c>
      <c r="C39" s="13" t="str">
        <f>IF(B39,COUNTIF($B$2:B39,TRUE()),"")</f>
        <v/>
      </c>
    </row>
    <row r="40" spans="1:3" x14ac:dyDescent="0.25">
      <c r="A40" s="13">
        <f t="shared" si="1"/>
        <v>871</v>
      </c>
      <c r="B40" s="13" t="b">
        <f>AND('BASE DE DATOS'!$A40='Tablero Indicadores 4 Trimestre'!$G$2,IF('Tablero Indicadores 4 Trimestre'!$G$3="Primer Trimestre",OR('BASE DE DATOS'!$O40="Trimestral",'BASE DE DATOS'!$O40="Mensual"),IF('Tablero Indicadores 4 Trimestre'!$G$3="Segundo Trimestre",OR('BASE DE DATOS'!$O40="Trimestral",'BASE DE DATOS'!$O40="Mensual",'BASE DE DATOS'!$O40="Semestral"),IF('Tablero Indicadores 4 Trimestre'!$G$3="Tercer Trimestre",OR('BASE DE DATOS'!$O40="Trimestral",'BASE DE DATOS'!$O40="Mensual"),OR('BASE DE DATOS'!$O40="Trimestral",'BASE DE DATOS'!$O40="Mensual",'BASE DE DATOS'!$O40="Semestral",'BASE DE DATOS'!$O40="Anual")))))</f>
        <v>0</v>
      </c>
      <c r="C40" s="13" t="str">
        <f>IF(B40,COUNTIF($B$2:B40,TRUE()),"")</f>
        <v/>
      </c>
    </row>
    <row r="41" spans="1:3" x14ac:dyDescent="0.25">
      <c r="A41" s="13">
        <f t="shared" si="1"/>
        <v>872</v>
      </c>
      <c r="B41" s="13" t="b">
        <f>AND('BASE DE DATOS'!$A41='Tablero Indicadores 4 Trimestre'!$G$2,IF('Tablero Indicadores 4 Trimestre'!$G$3="Primer Trimestre",OR('BASE DE DATOS'!$O41="Trimestral",'BASE DE DATOS'!$O41="Mensual"),IF('Tablero Indicadores 4 Trimestre'!$G$3="Segundo Trimestre",OR('BASE DE DATOS'!$O41="Trimestral",'BASE DE DATOS'!$O41="Mensual",'BASE DE DATOS'!$O41="Semestral"),IF('Tablero Indicadores 4 Trimestre'!$G$3="Tercer Trimestre",OR('BASE DE DATOS'!$O41="Trimestral",'BASE DE DATOS'!$O41="Mensual"),OR('BASE DE DATOS'!$O41="Trimestral",'BASE DE DATOS'!$O41="Mensual",'BASE DE DATOS'!$O41="Semestral",'BASE DE DATOS'!$O41="Anual")))))</f>
        <v>0</v>
      </c>
      <c r="C41" s="13" t="str">
        <f>IF(B41,COUNTIF($B$2:B41,TRUE()),"")</f>
        <v/>
      </c>
    </row>
    <row r="42" spans="1:3" x14ac:dyDescent="0.25">
      <c r="A42" s="13">
        <f t="shared" si="1"/>
        <v>873</v>
      </c>
      <c r="B42" s="13" t="b">
        <f>AND('BASE DE DATOS'!$A42='Tablero Indicadores 4 Trimestre'!$G$2,IF('Tablero Indicadores 4 Trimestre'!$G$3="Primer Trimestre",OR('BASE DE DATOS'!$O42="Trimestral",'BASE DE DATOS'!$O42="Mensual"),IF('Tablero Indicadores 4 Trimestre'!$G$3="Segundo Trimestre",OR('BASE DE DATOS'!$O42="Trimestral",'BASE DE DATOS'!$O42="Mensual",'BASE DE DATOS'!$O42="Semestral"),IF('Tablero Indicadores 4 Trimestre'!$G$3="Tercer Trimestre",OR('BASE DE DATOS'!$O42="Trimestral",'BASE DE DATOS'!$O42="Mensual"),OR('BASE DE DATOS'!$O42="Trimestral",'BASE DE DATOS'!$O42="Mensual",'BASE DE DATOS'!$O42="Semestral",'BASE DE DATOS'!$O42="Anual")))))</f>
        <v>0</v>
      </c>
      <c r="C42" s="13" t="str">
        <f>IF(B42,COUNTIF($B$2:B42,TRUE()),"")</f>
        <v/>
      </c>
    </row>
    <row r="43" spans="1:3" x14ac:dyDescent="0.25">
      <c r="A43" s="13">
        <f t="shared" si="1"/>
        <v>874</v>
      </c>
      <c r="B43" s="13" t="b">
        <f>AND('BASE DE DATOS'!$A43='Tablero Indicadores 4 Trimestre'!$G$2,IF('Tablero Indicadores 4 Trimestre'!$G$3="Primer Trimestre",OR('BASE DE DATOS'!$O43="Trimestral",'BASE DE DATOS'!$O43="Mensual"),IF('Tablero Indicadores 4 Trimestre'!$G$3="Segundo Trimestre",OR('BASE DE DATOS'!$O43="Trimestral",'BASE DE DATOS'!$O43="Mensual",'BASE DE DATOS'!$O43="Semestral"),IF('Tablero Indicadores 4 Trimestre'!$G$3="Tercer Trimestre",OR('BASE DE DATOS'!$O43="Trimestral",'BASE DE DATOS'!$O43="Mensual"),OR('BASE DE DATOS'!$O43="Trimestral",'BASE DE DATOS'!$O43="Mensual",'BASE DE DATOS'!$O43="Semestral",'BASE DE DATOS'!$O43="Anual")))))</f>
        <v>0</v>
      </c>
      <c r="C43" s="13" t="str">
        <f>IF(B43,COUNTIF($B$2:B43,TRUE()),"")</f>
        <v/>
      </c>
    </row>
    <row r="44" spans="1:3" x14ac:dyDescent="0.25">
      <c r="A44" s="13">
        <f t="shared" si="1"/>
        <v>875</v>
      </c>
      <c r="B44" s="13" t="b">
        <f>AND('BASE DE DATOS'!$A44='Tablero Indicadores 4 Trimestre'!$G$2,IF('Tablero Indicadores 4 Trimestre'!$G$3="Primer Trimestre",OR('BASE DE DATOS'!$O44="Trimestral",'BASE DE DATOS'!$O44="Mensual"),IF('Tablero Indicadores 4 Trimestre'!$G$3="Segundo Trimestre",OR('BASE DE DATOS'!$O44="Trimestral",'BASE DE DATOS'!$O44="Mensual",'BASE DE DATOS'!$O44="Semestral"),IF('Tablero Indicadores 4 Trimestre'!$G$3="Tercer Trimestre",OR('BASE DE DATOS'!$O44="Trimestral",'BASE DE DATOS'!$O44="Mensual"),OR('BASE DE DATOS'!$O44="Trimestral",'BASE DE DATOS'!$O44="Mensual",'BASE DE DATOS'!$O44="Semestral",'BASE DE DATOS'!$O44="Anual")))))</f>
        <v>0</v>
      </c>
      <c r="C44" s="13" t="str">
        <f>IF(B44,COUNTIF($B$2:B44,TRUE()),"")</f>
        <v/>
      </c>
    </row>
    <row r="45" spans="1:3" x14ac:dyDescent="0.25">
      <c r="A45" s="13">
        <f t="shared" si="1"/>
        <v>876</v>
      </c>
      <c r="B45" s="13" t="b">
        <f>AND('BASE DE DATOS'!$A45='Tablero Indicadores 4 Trimestre'!$G$2,IF('Tablero Indicadores 4 Trimestre'!$G$3="Primer Trimestre",OR('BASE DE DATOS'!$O45="Trimestral",'BASE DE DATOS'!$O45="Mensual"),IF('Tablero Indicadores 4 Trimestre'!$G$3="Segundo Trimestre",OR('BASE DE DATOS'!$O45="Trimestral",'BASE DE DATOS'!$O45="Mensual",'BASE DE DATOS'!$O45="Semestral"),IF('Tablero Indicadores 4 Trimestre'!$G$3="Tercer Trimestre",OR('BASE DE DATOS'!$O45="Trimestral",'BASE DE DATOS'!$O45="Mensual"),OR('BASE DE DATOS'!$O45="Trimestral",'BASE DE DATOS'!$O45="Mensual",'BASE DE DATOS'!$O45="Semestral",'BASE DE DATOS'!$O45="Anual")))))</f>
        <v>0</v>
      </c>
      <c r="C45" s="13" t="str">
        <f>IF(B45,COUNTIF($B$2:B45,TRUE()),"")</f>
        <v/>
      </c>
    </row>
    <row r="46" spans="1:3" x14ac:dyDescent="0.25">
      <c r="A46" s="13">
        <f t="shared" si="1"/>
        <v>877</v>
      </c>
      <c r="B46" s="13" t="b">
        <f>AND('BASE DE DATOS'!$A46='Tablero Indicadores 4 Trimestre'!$G$2,IF('Tablero Indicadores 4 Trimestre'!$G$3="Primer Trimestre",OR('BASE DE DATOS'!$O46="Trimestral",'BASE DE DATOS'!$O46="Mensual"),IF('Tablero Indicadores 4 Trimestre'!$G$3="Segundo Trimestre",OR('BASE DE DATOS'!$O46="Trimestral",'BASE DE DATOS'!$O46="Mensual",'BASE DE DATOS'!$O46="Semestral"),IF('Tablero Indicadores 4 Trimestre'!$G$3="Tercer Trimestre",OR('BASE DE DATOS'!$O46="Trimestral",'BASE DE DATOS'!$O46="Mensual"),OR('BASE DE DATOS'!$O46="Trimestral",'BASE DE DATOS'!$O46="Mensual",'BASE DE DATOS'!$O46="Semestral",'BASE DE DATOS'!$O46="Anual")))))</f>
        <v>0</v>
      </c>
      <c r="C46" s="13" t="str">
        <f>IF(B46,COUNTIF($B$2:B46,TRUE()),"")</f>
        <v/>
      </c>
    </row>
    <row r="47" spans="1:3" x14ac:dyDescent="0.25">
      <c r="A47" s="13">
        <f t="shared" si="1"/>
        <v>878</v>
      </c>
      <c r="B47" s="13" t="b">
        <f>AND('BASE DE DATOS'!$A47='Tablero Indicadores 4 Trimestre'!$G$2,IF('Tablero Indicadores 4 Trimestre'!$G$3="Primer Trimestre",OR('BASE DE DATOS'!$O47="Trimestral",'BASE DE DATOS'!$O47="Mensual"),IF('Tablero Indicadores 4 Trimestre'!$G$3="Segundo Trimestre",OR('BASE DE DATOS'!$O47="Trimestral",'BASE DE DATOS'!$O47="Mensual",'BASE DE DATOS'!$O47="Semestral"),IF('Tablero Indicadores 4 Trimestre'!$G$3="Tercer Trimestre",OR('BASE DE DATOS'!$O47="Trimestral",'BASE DE DATOS'!$O47="Mensual"),OR('BASE DE DATOS'!$O47="Trimestral",'BASE DE DATOS'!$O47="Mensual",'BASE DE DATOS'!$O47="Semestral",'BASE DE DATOS'!$O47="Anual")))))</f>
        <v>0</v>
      </c>
      <c r="C47" s="13" t="str">
        <f>IF(B47,COUNTIF($B$2:B47,TRUE()),"")</f>
        <v/>
      </c>
    </row>
    <row r="48" spans="1:3" x14ac:dyDescent="0.25">
      <c r="A48" s="13">
        <f t="shared" si="1"/>
        <v>879</v>
      </c>
      <c r="B48" s="13" t="b">
        <f>AND('BASE DE DATOS'!$A48='Tablero Indicadores 4 Trimestre'!$G$2,IF('Tablero Indicadores 4 Trimestre'!$G$3="Primer Trimestre",OR('BASE DE DATOS'!$O48="Trimestral",'BASE DE DATOS'!$O48="Mensual"),IF('Tablero Indicadores 4 Trimestre'!$G$3="Segundo Trimestre",OR('BASE DE DATOS'!$O48="Trimestral",'BASE DE DATOS'!$O48="Mensual",'BASE DE DATOS'!$O48="Semestral"),IF('Tablero Indicadores 4 Trimestre'!$G$3="Tercer Trimestre",OR('BASE DE DATOS'!$O48="Trimestral",'BASE DE DATOS'!$O48="Mensual"),OR('BASE DE DATOS'!$O48="Trimestral",'BASE DE DATOS'!$O48="Mensual",'BASE DE DATOS'!$O48="Semestral",'BASE DE DATOS'!$O48="Anual")))))</f>
        <v>0</v>
      </c>
      <c r="C48" s="13" t="str">
        <f>IF(B48,COUNTIF($B$2:B48,TRUE()),"")</f>
        <v/>
      </c>
    </row>
    <row r="49" spans="1:3" x14ac:dyDescent="0.25">
      <c r="A49" s="13">
        <f t="shared" si="1"/>
        <v>880</v>
      </c>
      <c r="B49" s="13" t="b">
        <f>AND('BASE DE DATOS'!$A49='Tablero Indicadores 4 Trimestre'!$G$2,IF('Tablero Indicadores 4 Trimestre'!$G$3="Primer Trimestre",OR('BASE DE DATOS'!$O49="Trimestral",'BASE DE DATOS'!$O49="Mensual"),IF('Tablero Indicadores 4 Trimestre'!$G$3="Segundo Trimestre",OR('BASE DE DATOS'!$O49="Trimestral",'BASE DE DATOS'!$O49="Mensual",'BASE DE DATOS'!$O49="Semestral"),IF('Tablero Indicadores 4 Trimestre'!$G$3="Tercer Trimestre",OR('BASE DE DATOS'!$O49="Trimestral",'BASE DE DATOS'!$O49="Mensual"),OR('BASE DE DATOS'!$O49="Trimestral",'BASE DE DATOS'!$O49="Mensual",'BASE DE DATOS'!$O49="Semestral",'BASE DE DATOS'!$O49="Anual")))))</f>
        <v>0</v>
      </c>
      <c r="C49" s="13" t="str">
        <f>IF(B49,COUNTIF($B$2:B49,TRUE()),"")</f>
        <v/>
      </c>
    </row>
    <row r="50" spans="1:3" x14ac:dyDescent="0.25">
      <c r="A50" s="13">
        <f t="shared" si="1"/>
        <v>881</v>
      </c>
      <c r="B50" s="13" t="b">
        <f>AND('BASE DE DATOS'!$A50='Tablero Indicadores 4 Trimestre'!$G$2,IF('Tablero Indicadores 4 Trimestre'!$G$3="Primer Trimestre",OR('BASE DE DATOS'!$O50="Trimestral",'BASE DE DATOS'!$O50="Mensual"),IF('Tablero Indicadores 4 Trimestre'!$G$3="Segundo Trimestre",OR('BASE DE DATOS'!$O50="Trimestral",'BASE DE DATOS'!$O50="Mensual",'BASE DE DATOS'!$O50="Semestral"),IF('Tablero Indicadores 4 Trimestre'!$G$3="Tercer Trimestre",OR('BASE DE DATOS'!$O50="Trimestral",'BASE DE DATOS'!$O50="Mensual"),OR('BASE DE DATOS'!$O50="Trimestral",'BASE DE DATOS'!$O50="Mensual",'BASE DE DATOS'!$O50="Semestral",'BASE DE DATOS'!$O50="Anual")))))</f>
        <v>0</v>
      </c>
      <c r="C50" s="13" t="str">
        <f>IF(B50,COUNTIF($B$2:B50,TRUE()),"")</f>
        <v/>
      </c>
    </row>
    <row r="51" spans="1:3" x14ac:dyDescent="0.25">
      <c r="A51" s="13">
        <f t="shared" si="1"/>
        <v>882</v>
      </c>
      <c r="B51" s="13" t="b">
        <f>AND('BASE DE DATOS'!$A51='Tablero Indicadores 4 Trimestre'!$G$2,IF('Tablero Indicadores 4 Trimestre'!$G$3="Primer Trimestre",OR('BASE DE DATOS'!$O51="Trimestral",'BASE DE DATOS'!$O51="Mensual"),IF('Tablero Indicadores 4 Trimestre'!$G$3="Segundo Trimestre",OR('BASE DE DATOS'!$O51="Trimestral",'BASE DE DATOS'!$O51="Mensual",'BASE DE DATOS'!$O51="Semestral"),IF('Tablero Indicadores 4 Trimestre'!$G$3="Tercer Trimestre",OR('BASE DE DATOS'!$O51="Trimestral",'BASE DE DATOS'!$O51="Mensual"),OR('BASE DE DATOS'!$O51="Trimestral",'BASE DE DATOS'!$O51="Mensual",'BASE DE DATOS'!$O51="Semestral",'BASE DE DATOS'!$O51="Anual")))))</f>
        <v>0</v>
      </c>
      <c r="C51" s="13" t="str">
        <f>IF(B51,COUNTIF($B$2:B51,TRUE()),"")</f>
        <v/>
      </c>
    </row>
    <row r="52" spans="1:3" x14ac:dyDescent="0.25">
      <c r="A52" s="13">
        <f t="shared" si="1"/>
        <v>883</v>
      </c>
      <c r="B52" s="13" t="b">
        <f>AND('BASE DE DATOS'!$A52='Tablero Indicadores 4 Trimestre'!$G$2,IF('Tablero Indicadores 4 Trimestre'!$G$3="Primer Trimestre",OR('BASE DE DATOS'!$O52="Trimestral",'BASE DE DATOS'!$O52="Mensual"),IF('Tablero Indicadores 4 Trimestre'!$G$3="Segundo Trimestre",OR('BASE DE DATOS'!$O52="Trimestral",'BASE DE DATOS'!$O52="Mensual",'BASE DE DATOS'!$O52="Semestral"),IF('Tablero Indicadores 4 Trimestre'!$G$3="Tercer Trimestre",OR('BASE DE DATOS'!$O52="Trimestral",'BASE DE DATOS'!$O52="Mensual"),OR('BASE DE DATOS'!$O52="Trimestral",'BASE DE DATOS'!$O52="Mensual",'BASE DE DATOS'!$O52="Semestral",'BASE DE DATOS'!$O52="Anual")))))</f>
        <v>0</v>
      </c>
      <c r="C52" s="13" t="str">
        <f>IF(B52,COUNTIF($B$2:B52,TRUE()),"")</f>
        <v/>
      </c>
    </row>
    <row r="53" spans="1:3" x14ac:dyDescent="0.25">
      <c r="A53" s="13">
        <f t="shared" si="1"/>
        <v>884</v>
      </c>
      <c r="B53" s="13" t="b">
        <f>AND('BASE DE DATOS'!$A53='Tablero Indicadores 4 Trimestre'!$G$2,IF('Tablero Indicadores 4 Trimestre'!$G$3="Primer Trimestre",OR('BASE DE DATOS'!$O53="Trimestral",'BASE DE DATOS'!$O53="Mensual"),IF('Tablero Indicadores 4 Trimestre'!$G$3="Segundo Trimestre",OR('BASE DE DATOS'!$O53="Trimestral",'BASE DE DATOS'!$O53="Mensual",'BASE DE DATOS'!$O53="Semestral"),IF('Tablero Indicadores 4 Trimestre'!$G$3="Tercer Trimestre",OR('BASE DE DATOS'!$O53="Trimestral",'BASE DE DATOS'!$O53="Mensual"),OR('BASE DE DATOS'!$O53="Trimestral",'BASE DE DATOS'!$O53="Mensual",'BASE DE DATOS'!$O53="Semestral",'BASE DE DATOS'!$O53="Anual")))))</f>
        <v>0</v>
      </c>
      <c r="C53" s="13" t="str">
        <f>IF(B53,COUNTIF($B$2:B53,TRUE()),"")</f>
        <v/>
      </c>
    </row>
    <row r="54" spans="1:3" x14ac:dyDescent="0.25">
      <c r="A54" s="13" t="str">
        <f t="shared" si="1"/>
        <v/>
      </c>
      <c r="B54" s="13" t="b">
        <f>AND('BASE DE DATOS'!$A54='Tablero Indicadores 4 Trimestre'!$G$2,IF('Tablero Indicadores 4 Trimestre'!$G$3="Primer Trimestre",OR('BASE DE DATOS'!$O54="Trimestral",'BASE DE DATOS'!$O54="Mensual"),IF('Tablero Indicadores 4 Trimestre'!$G$3="Segundo Trimestre",OR('BASE DE DATOS'!$O54="Trimestral",'BASE DE DATOS'!$O54="Mensual",'BASE DE DATOS'!$O54="Semestral"),IF('Tablero Indicadores 4 Trimestre'!$G$3="Tercer Trimestre",OR('BASE DE DATOS'!$O54="Trimestral",'BASE DE DATOS'!$O54="Mensual"),OR('BASE DE DATOS'!$O54="Trimestral",'BASE DE DATOS'!$O54="Mensual",'BASE DE DATOS'!$O54="Semestral",'BASE DE DATOS'!$O54="Anual")))))</f>
        <v>0</v>
      </c>
      <c r="C54" s="13" t="str">
        <f>IF(B54,COUNTIF($B$2:B54,TRUE()),"")</f>
        <v/>
      </c>
    </row>
    <row r="55" spans="1:3" x14ac:dyDescent="0.25">
      <c r="A55" s="13" t="str">
        <f t="shared" si="1"/>
        <v/>
      </c>
      <c r="B55" s="13" t="b">
        <f>AND('BASE DE DATOS'!$A55='Tablero Indicadores 4 Trimestre'!$G$2,IF('Tablero Indicadores 4 Trimestre'!$G$3="Primer Trimestre",OR('BASE DE DATOS'!$O55="Trimestral",'BASE DE DATOS'!$O55="Mensual"),IF('Tablero Indicadores 4 Trimestre'!$G$3="Segundo Trimestre",OR('BASE DE DATOS'!$O55="Trimestral",'BASE DE DATOS'!$O55="Mensual",'BASE DE DATOS'!$O55="Semestral"),IF('Tablero Indicadores 4 Trimestre'!$G$3="Tercer Trimestre",OR('BASE DE DATOS'!$O55="Trimestral",'BASE DE DATOS'!$O55="Mensual"),OR('BASE DE DATOS'!$O55="Trimestral",'BASE DE DATOS'!$O55="Mensual",'BASE DE DATOS'!$O55="Semestral",'BASE DE DATOS'!$O55="Anual")))))</f>
        <v>0</v>
      </c>
      <c r="C55" s="13" t="str">
        <f>IF(B55,COUNTIF($B$2:B55,TRUE()),"")</f>
        <v/>
      </c>
    </row>
    <row r="56" spans="1:3" x14ac:dyDescent="0.25">
      <c r="A56" s="13" t="str">
        <f t="shared" si="1"/>
        <v/>
      </c>
      <c r="B56" s="13" t="b">
        <f>AND('BASE DE DATOS'!$A56='Tablero Indicadores 4 Trimestre'!$G$2,IF('Tablero Indicadores 4 Trimestre'!$G$3="Primer Trimestre",OR('BASE DE DATOS'!$O56="Trimestral",'BASE DE DATOS'!$O56="Mensual"),IF('Tablero Indicadores 4 Trimestre'!$G$3="Segundo Trimestre",OR('BASE DE DATOS'!$O56="Trimestral",'BASE DE DATOS'!$O56="Mensual",'BASE DE DATOS'!$O56="Semestral"),IF('Tablero Indicadores 4 Trimestre'!$G$3="Tercer Trimestre",OR('BASE DE DATOS'!$O56="Trimestral",'BASE DE DATOS'!$O56="Mensual"),OR('BASE DE DATOS'!$O56="Trimestral",'BASE DE DATOS'!$O56="Mensual",'BASE DE DATOS'!$O56="Semestral",'BASE DE DATOS'!$O56="Anual")))))</f>
        <v>0</v>
      </c>
      <c r="C56" s="13" t="str">
        <f>IF(B56,COUNTIF($B$2:B56,TRUE()),"")</f>
        <v/>
      </c>
    </row>
    <row r="57" spans="1:3" x14ac:dyDescent="0.25">
      <c r="A57" s="13" t="str">
        <f t="shared" si="1"/>
        <v/>
      </c>
      <c r="B57" s="13" t="b">
        <f>AND('BASE DE DATOS'!$A57='Tablero Indicadores 4 Trimestre'!$G$2,IF('Tablero Indicadores 4 Trimestre'!$G$3="Primer Trimestre",OR('BASE DE DATOS'!$O57="Trimestral",'BASE DE DATOS'!$O57="Mensual"),IF('Tablero Indicadores 4 Trimestre'!$G$3="Segundo Trimestre",OR('BASE DE DATOS'!$O57="Trimestral",'BASE DE DATOS'!$O57="Mensual",'BASE DE DATOS'!$O57="Semestral"),IF('Tablero Indicadores 4 Trimestre'!$G$3="Tercer Trimestre",OR('BASE DE DATOS'!$O57="Trimestral",'BASE DE DATOS'!$O57="Mensual"),OR('BASE DE DATOS'!$O57="Trimestral",'BASE DE DATOS'!$O57="Mensual",'BASE DE DATOS'!$O57="Semestral",'BASE DE DATOS'!$O57="Anual")))))</f>
        <v>0</v>
      </c>
      <c r="C57" s="13" t="str">
        <f>IF(B57,COUNTIF($B$2:B57,TRUE()),"")</f>
        <v/>
      </c>
    </row>
    <row r="58" spans="1:3" x14ac:dyDescent="0.25">
      <c r="A58" s="13" t="str">
        <f t="shared" si="1"/>
        <v/>
      </c>
      <c r="B58" s="13" t="b">
        <f>AND('BASE DE DATOS'!$A58='Tablero Indicadores 4 Trimestre'!$G$2,IF('Tablero Indicadores 4 Trimestre'!$G$3="Primer Trimestre",OR('BASE DE DATOS'!$O58="Trimestral",'BASE DE DATOS'!$O58="Mensual"),IF('Tablero Indicadores 4 Trimestre'!$G$3="Segundo Trimestre",OR('BASE DE DATOS'!$O58="Trimestral",'BASE DE DATOS'!$O58="Mensual",'BASE DE DATOS'!$O58="Semestral"),IF('Tablero Indicadores 4 Trimestre'!$G$3="Tercer Trimestre",OR('BASE DE DATOS'!$O58="Trimestral",'BASE DE DATOS'!$O58="Mensual"),OR('BASE DE DATOS'!$O58="Trimestral",'BASE DE DATOS'!$O58="Mensual",'BASE DE DATOS'!$O58="Semestral",'BASE DE DATOS'!$O58="Anual")))))</f>
        <v>0</v>
      </c>
      <c r="C58" s="13" t="str">
        <f>IF(B58,COUNTIF($B$2:B58,TRUE()),"")</f>
        <v/>
      </c>
    </row>
    <row r="59" spans="1:3" x14ac:dyDescent="0.25">
      <c r="A59" s="13" t="str">
        <f t="shared" si="1"/>
        <v/>
      </c>
      <c r="B59" s="13" t="b">
        <f>AND('BASE DE DATOS'!$A59='Tablero Indicadores 4 Trimestre'!$G$2,IF('Tablero Indicadores 4 Trimestre'!$G$3="Primer Trimestre",OR('BASE DE DATOS'!$O59="Trimestral",'BASE DE DATOS'!$O59="Mensual"),IF('Tablero Indicadores 4 Trimestre'!$G$3="Segundo Trimestre",OR('BASE DE DATOS'!$O59="Trimestral",'BASE DE DATOS'!$O59="Mensual",'BASE DE DATOS'!$O59="Semestral"),IF('Tablero Indicadores 4 Trimestre'!$G$3="Tercer Trimestre",OR('BASE DE DATOS'!$O59="Trimestral",'BASE DE DATOS'!$O59="Mensual"),OR('BASE DE DATOS'!$O59="Trimestral",'BASE DE DATOS'!$O59="Mensual",'BASE DE DATOS'!$O59="Semestral",'BASE DE DATOS'!$O59="Anual")))))</f>
        <v>0</v>
      </c>
      <c r="C59" s="13" t="str">
        <f>IF(B59,COUNTIF($B$2:B59,TRUE()),"")</f>
        <v/>
      </c>
    </row>
    <row r="60" spans="1:3" x14ac:dyDescent="0.25">
      <c r="A60" s="13" t="str">
        <f t="shared" si="1"/>
        <v/>
      </c>
      <c r="B60" s="13" t="b">
        <f>AND('BASE DE DATOS'!$A60='Tablero Indicadores 4 Trimestre'!$G$2,IF('Tablero Indicadores 4 Trimestre'!$G$3="Primer Trimestre",OR('BASE DE DATOS'!$O60="Trimestral",'BASE DE DATOS'!$O60="Mensual"),IF('Tablero Indicadores 4 Trimestre'!$G$3="Segundo Trimestre",OR('BASE DE DATOS'!$O60="Trimestral",'BASE DE DATOS'!$O60="Mensual",'BASE DE DATOS'!$O60="Semestral"),IF('Tablero Indicadores 4 Trimestre'!$G$3="Tercer Trimestre",OR('BASE DE DATOS'!$O60="Trimestral",'BASE DE DATOS'!$O60="Mensual"),OR('BASE DE DATOS'!$O60="Trimestral",'BASE DE DATOS'!$O60="Mensual",'BASE DE DATOS'!$O60="Semestral",'BASE DE DATOS'!$O60="Anual")))))</f>
        <v>0</v>
      </c>
      <c r="C60" s="13" t="str">
        <f>IF(B60,COUNTIF($B$2:B60,TRUE()),"")</f>
        <v/>
      </c>
    </row>
    <row r="61" spans="1:3" x14ac:dyDescent="0.25">
      <c r="A61" s="13" t="str">
        <f t="shared" si="1"/>
        <v/>
      </c>
      <c r="B61" s="13" t="b">
        <f>AND('BASE DE DATOS'!$A61='Tablero Indicadores 4 Trimestre'!$G$2,IF('Tablero Indicadores 4 Trimestre'!$G$3="Primer Trimestre",OR('BASE DE DATOS'!$O61="Trimestral",'BASE DE DATOS'!$O61="Mensual"),IF('Tablero Indicadores 4 Trimestre'!$G$3="Segundo Trimestre",OR('BASE DE DATOS'!$O61="Trimestral",'BASE DE DATOS'!$O61="Mensual",'BASE DE DATOS'!$O61="Semestral"),IF('Tablero Indicadores 4 Trimestre'!$G$3="Tercer Trimestre",OR('BASE DE DATOS'!$O61="Trimestral",'BASE DE DATOS'!$O61="Mensual"),OR('BASE DE DATOS'!$O61="Trimestral",'BASE DE DATOS'!$O61="Mensual",'BASE DE DATOS'!$O61="Semestral",'BASE DE DATOS'!$O61="Anual")))))</f>
        <v>0</v>
      </c>
      <c r="C61" s="13" t="str">
        <f>IF(B61,COUNTIF($B$2:B61,TRUE()),"")</f>
        <v/>
      </c>
    </row>
    <row r="62" spans="1:3" x14ac:dyDescent="0.25">
      <c r="A62" s="13" t="str">
        <f t="shared" si="1"/>
        <v/>
      </c>
      <c r="B62" s="13" t="b">
        <f>AND('BASE DE DATOS'!$A62='Tablero Indicadores 4 Trimestre'!$G$2,IF('Tablero Indicadores 4 Trimestre'!$G$3="Primer Trimestre",OR('BASE DE DATOS'!$O62="Trimestral",'BASE DE DATOS'!$O62="Mensual"),IF('Tablero Indicadores 4 Trimestre'!$G$3="Segundo Trimestre",OR('BASE DE DATOS'!$O62="Trimestral",'BASE DE DATOS'!$O62="Mensual",'BASE DE DATOS'!$O62="Semestral"),IF('Tablero Indicadores 4 Trimestre'!$G$3="Tercer Trimestre",OR('BASE DE DATOS'!$O62="Trimestral",'BASE DE DATOS'!$O62="Mensual"),OR('BASE DE DATOS'!$O62="Trimestral",'BASE DE DATOS'!$O62="Mensual",'BASE DE DATOS'!$O62="Semestral",'BASE DE DATOS'!$O62="Anual")))))</f>
        <v>0</v>
      </c>
      <c r="C62" s="13" t="str">
        <f>IF(B62,COUNTIF($B$2:B62,TRUE()),"")</f>
        <v/>
      </c>
    </row>
    <row r="63" spans="1:3" x14ac:dyDescent="0.25">
      <c r="A63" s="13" t="str">
        <f t="shared" si="1"/>
        <v/>
      </c>
      <c r="B63" s="13" t="b">
        <f>AND('BASE DE DATOS'!$A63='Tablero Indicadores 4 Trimestre'!$G$2,IF('Tablero Indicadores 4 Trimestre'!$G$3="Primer Trimestre",OR('BASE DE DATOS'!$O63="Trimestral",'BASE DE DATOS'!$O63="Mensual"),IF('Tablero Indicadores 4 Trimestre'!$G$3="Segundo Trimestre",OR('BASE DE DATOS'!$O63="Trimestral",'BASE DE DATOS'!$O63="Mensual",'BASE DE DATOS'!$O63="Semestral"),IF('Tablero Indicadores 4 Trimestre'!$G$3="Tercer Trimestre",OR('BASE DE DATOS'!$O63="Trimestral",'BASE DE DATOS'!$O63="Mensual"),OR('BASE DE DATOS'!$O63="Trimestral",'BASE DE DATOS'!$O63="Mensual",'BASE DE DATOS'!$O63="Semestral",'BASE DE DATOS'!$O63="Anual")))))</f>
        <v>0</v>
      </c>
      <c r="C63" s="13" t="str">
        <f>IF(B63,COUNTIF($B$2:B63,TRUE()),"")</f>
        <v/>
      </c>
    </row>
    <row r="64" spans="1:3" x14ac:dyDescent="0.25">
      <c r="A64" s="13" t="str">
        <f t="shared" si="1"/>
        <v/>
      </c>
      <c r="B64" s="13" t="b">
        <f>AND('BASE DE DATOS'!$A64='Tablero Indicadores 4 Trimestre'!$G$2,IF('Tablero Indicadores 4 Trimestre'!$G$3="Primer Trimestre",OR('BASE DE DATOS'!$O64="Trimestral",'BASE DE DATOS'!$O64="Mensual"),IF('Tablero Indicadores 4 Trimestre'!$G$3="Segundo Trimestre",OR('BASE DE DATOS'!$O64="Trimestral",'BASE DE DATOS'!$O64="Mensual",'BASE DE DATOS'!$O64="Semestral"),IF('Tablero Indicadores 4 Trimestre'!$G$3="Tercer Trimestre",OR('BASE DE DATOS'!$O64="Trimestral",'BASE DE DATOS'!$O64="Mensual"),OR('BASE DE DATOS'!$O64="Trimestral",'BASE DE DATOS'!$O64="Mensual",'BASE DE DATOS'!$O64="Semestral",'BASE DE DATOS'!$O64="Anual")))))</f>
        <v>0</v>
      </c>
      <c r="C64" s="13" t="str">
        <f>IF(B64,COUNTIF($B$2:B64,TRUE()),"")</f>
        <v/>
      </c>
    </row>
    <row r="65" spans="1:3" x14ac:dyDescent="0.25">
      <c r="A65" s="13" t="str">
        <f t="shared" si="1"/>
        <v/>
      </c>
      <c r="B65" s="13" t="b">
        <f>AND('BASE DE DATOS'!$A65='Tablero Indicadores 4 Trimestre'!$G$2,IF('Tablero Indicadores 4 Trimestre'!$G$3="Primer Trimestre",OR('BASE DE DATOS'!$O65="Trimestral",'BASE DE DATOS'!$O65="Mensual"),IF('Tablero Indicadores 4 Trimestre'!$G$3="Segundo Trimestre",OR('BASE DE DATOS'!$O65="Trimestral",'BASE DE DATOS'!$O65="Mensual",'BASE DE DATOS'!$O65="Semestral"),IF('Tablero Indicadores 4 Trimestre'!$G$3="Tercer Trimestre",OR('BASE DE DATOS'!$O65="Trimestral",'BASE DE DATOS'!$O65="Mensual"),OR('BASE DE DATOS'!$O65="Trimestral",'BASE DE DATOS'!$O65="Mensual",'BASE DE DATOS'!$O65="Semestral",'BASE DE DATOS'!$O65="Anual")))))</f>
        <v>0</v>
      </c>
      <c r="C65" s="13" t="str">
        <f>IF(B65,COUNTIF($B$2:B65,TRUE()),"")</f>
        <v/>
      </c>
    </row>
    <row r="66" spans="1:3" x14ac:dyDescent="0.25">
      <c r="A66" s="13" t="str">
        <f t="shared" ref="A66:A97" si="2">IFERROR(MATCH(ROW()-1,$C$2:$C$952,0)+1,"")</f>
        <v/>
      </c>
      <c r="B66" s="13" t="b">
        <f>AND('BASE DE DATOS'!$A66='Tablero Indicadores 4 Trimestre'!$G$2,IF('Tablero Indicadores 4 Trimestre'!$G$3="Primer Trimestre",OR('BASE DE DATOS'!$O66="Trimestral",'BASE DE DATOS'!$O66="Mensual"),IF('Tablero Indicadores 4 Trimestre'!$G$3="Segundo Trimestre",OR('BASE DE DATOS'!$O66="Trimestral",'BASE DE DATOS'!$O66="Mensual",'BASE DE DATOS'!$O66="Semestral"),IF('Tablero Indicadores 4 Trimestre'!$G$3="Tercer Trimestre",OR('BASE DE DATOS'!$O66="Trimestral",'BASE DE DATOS'!$O66="Mensual"),OR('BASE DE DATOS'!$O66="Trimestral",'BASE DE DATOS'!$O66="Mensual",'BASE DE DATOS'!$O66="Semestral",'BASE DE DATOS'!$O66="Anual")))))</f>
        <v>0</v>
      </c>
      <c r="C66" s="13" t="str">
        <f>IF(B66,COUNTIF($B$2:B66,TRUE()),"")</f>
        <v/>
      </c>
    </row>
    <row r="67" spans="1:3" x14ac:dyDescent="0.25">
      <c r="A67" s="13" t="str">
        <f t="shared" si="2"/>
        <v/>
      </c>
      <c r="B67" s="13" t="b">
        <f>AND('BASE DE DATOS'!$A67='Tablero Indicadores 4 Trimestre'!$G$2,IF('Tablero Indicadores 4 Trimestre'!$G$3="Primer Trimestre",OR('BASE DE DATOS'!$O67="Trimestral",'BASE DE DATOS'!$O67="Mensual"),IF('Tablero Indicadores 4 Trimestre'!$G$3="Segundo Trimestre",OR('BASE DE DATOS'!$O67="Trimestral",'BASE DE DATOS'!$O67="Mensual",'BASE DE DATOS'!$O67="Semestral"),IF('Tablero Indicadores 4 Trimestre'!$G$3="Tercer Trimestre",OR('BASE DE DATOS'!$O67="Trimestral",'BASE DE DATOS'!$O67="Mensual"),OR('BASE DE DATOS'!$O67="Trimestral",'BASE DE DATOS'!$O67="Mensual",'BASE DE DATOS'!$O67="Semestral",'BASE DE DATOS'!$O67="Anual")))))</f>
        <v>0</v>
      </c>
      <c r="C67" s="13" t="str">
        <f>IF(B67,COUNTIF($B$2:B67,TRUE()),"")</f>
        <v/>
      </c>
    </row>
    <row r="68" spans="1:3" x14ac:dyDescent="0.25">
      <c r="A68" s="13" t="str">
        <f t="shared" si="2"/>
        <v/>
      </c>
      <c r="B68" s="13" t="b">
        <f>AND('BASE DE DATOS'!$A68='Tablero Indicadores 4 Trimestre'!$G$2,IF('Tablero Indicadores 4 Trimestre'!$G$3="Primer Trimestre",OR('BASE DE DATOS'!$O68="Trimestral",'BASE DE DATOS'!$O68="Mensual"),IF('Tablero Indicadores 4 Trimestre'!$G$3="Segundo Trimestre",OR('BASE DE DATOS'!$O68="Trimestral",'BASE DE DATOS'!$O68="Mensual",'BASE DE DATOS'!$O68="Semestral"),IF('Tablero Indicadores 4 Trimestre'!$G$3="Tercer Trimestre",OR('BASE DE DATOS'!$O68="Trimestral",'BASE DE DATOS'!$O68="Mensual"),OR('BASE DE DATOS'!$O68="Trimestral",'BASE DE DATOS'!$O68="Mensual",'BASE DE DATOS'!$O68="Semestral",'BASE DE DATOS'!$O68="Anual")))))</f>
        <v>0</v>
      </c>
      <c r="C68" s="13" t="str">
        <f>IF(B68,COUNTIF($B$2:B68,TRUE()),"")</f>
        <v/>
      </c>
    </row>
    <row r="69" spans="1:3" x14ac:dyDescent="0.25">
      <c r="A69" s="13" t="str">
        <f t="shared" si="2"/>
        <v/>
      </c>
      <c r="B69" s="13" t="b">
        <f>AND('BASE DE DATOS'!$A69='Tablero Indicadores 4 Trimestre'!$G$2,IF('Tablero Indicadores 4 Trimestre'!$G$3="Primer Trimestre",OR('BASE DE DATOS'!$O69="Trimestral",'BASE DE DATOS'!$O69="Mensual"),IF('Tablero Indicadores 4 Trimestre'!$G$3="Segundo Trimestre",OR('BASE DE DATOS'!$O69="Trimestral",'BASE DE DATOS'!$O69="Mensual",'BASE DE DATOS'!$O69="Semestral"),IF('Tablero Indicadores 4 Trimestre'!$G$3="Tercer Trimestre",OR('BASE DE DATOS'!$O69="Trimestral",'BASE DE DATOS'!$O69="Mensual"),OR('BASE DE DATOS'!$O69="Trimestral",'BASE DE DATOS'!$O69="Mensual",'BASE DE DATOS'!$O69="Semestral",'BASE DE DATOS'!$O69="Anual")))))</f>
        <v>0</v>
      </c>
      <c r="C69" s="13" t="str">
        <f>IF(B69,COUNTIF($B$2:B69,TRUE()),"")</f>
        <v/>
      </c>
    </row>
    <row r="70" spans="1:3" x14ac:dyDescent="0.25">
      <c r="A70" s="13" t="str">
        <f t="shared" si="2"/>
        <v/>
      </c>
      <c r="B70" s="13" t="b">
        <f>AND('BASE DE DATOS'!$A70='Tablero Indicadores 4 Trimestre'!$G$2,IF('Tablero Indicadores 4 Trimestre'!$G$3="Primer Trimestre",OR('BASE DE DATOS'!$O70="Trimestral",'BASE DE DATOS'!$O70="Mensual"),IF('Tablero Indicadores 4 Trimestre'!$G$3="Segundo Trimestre",OR('BASE DE DATOS'!$O70="Trimestral",'BASE DE DATOS'!$O70="Mensual",'BASE DE DATOS'!$O70="Semestral"),IF('Tablero Indicadores 4 Trimestre'!$G$3="Tercer Trimestre",OR('BASE DE DATOS'!$O70="Trimestral",'BASE DE DATOS'!$O70="Mensual"),OR('BASE DE DATOS'!$O70="Trimestral",'BASE DE DATOS'!$O70="Mensual",'BASE DE DATOS'!$O70="Semestral",'BASE DE DATOS'!$O70="Anual")))))</f>
        <v>0</v>
      </c>
      <c r="C70" s="13" t="str">
        <f>IF(B70,COUNTIF($B$2:B70,TRUE()),"")</f>
        <v/>
      </c>
    </row>
    <row r="71" spans="1:3" x14ac:dyDescent="0.25">
      <c r="A71" s="13" t="str">
        <f t="shared" si="2"/>
        <v/>
      </c>
      <c r="B71" s="13" t="b">
        <f>AND('BASE DE DATOS'!$A71='Tablero Indicadores 4 Trimestre'!$G$2,IF('Tablero Indicadores 4 Trimestre'!$G$3="Primer Trimestre",OR('BASE DE DATOS'!$O71="Trimestral",'BASE DE DATOS'!$O71="Mensual"),IF('Tablero Indicadores 4 Trimestre'!$G$3="Segundo Trimestre",OR('BASE DE DATOS'!$O71="Trimestral",'BASE DE DATOS'!$O71="Mensual",'BASE DE DATOS'!$O71="Semestral"),IF('Tablero Indicadores 4 Trimestre'!$G$3="Tercer Trimestre",OR('BASE DE DATOS'!$O71="Trimestral",'BASE DE DATOS'!$O71="Mensual"),OR('BASE DE DATOS'!$O71="Trimestral",'BASE DE DATOS'!$O71="Mensual",'BASE DE DATOS'!$O71="Semestral",'BASE DE DATOS'!$O71="Anual")))))</f>
        <v>0</v>
      </c>
      <c r="C71" s="13" t="str">
        <f>IF(B71,COUNTIF($B$2:B71,TRUE()),"")</f>
        <v/>
      </c>
    </row>
    <row r="72" spans="1:3" x14ac:dyDescent="0.25">
      <c r="A72" s="13" t="str">
        <f t="shared" si="2"/>
        <v/>
      </c>
      <c r="B72" s="13" t="b">
        <f>AND('BASE DE DATOS'!$A72='Tablero Indicadores 4 Trimestre'!$G$2,IF('Tablero Indicadores 4 Trimestre'!$G$3="Primer Trimestre",OR('BASE DE DATOS'!$O72="Trimestral",'BASE DE DATOS'!$O72="Mensual"),IF('Tablero Indicadores 4 Trimestre'!$G$3="Segundo Trimestre",OR('BASE DE DATOS'!$O72="Trimestral",'BASE DE DATOS'!$O72="Mensual",'BASE DE DATOS'!$O72="Semestral"),IF('Tablero Indicadores 4 Trimestre'!$G$3="Tercer Trimestre",OR('BASE DE DATOS'!$O72="Trimestral",'BASE DE DATOS'!$O72="Mensual"),OR('BASE DE DATOS'!$O72="Trimestral",'BASE DE DATOS'!$O72="Mensual",'BASE DE DATOS'!$O72="Semestral",'BASE DE DATOS'!$O72="Anual")))))</f>
        <v>0</v>
      </c>
      <c r="C72" s="13" t="str">
        <f>IF(B72,COUNTIF($B$2:B72,TRUE()),"")</f>
        <v/>
      </c>
    </row>
    <row r="73" spans="1:3" x14ac:dyDescent="0.25">
      <c r="A73" s="13" t="str">
        <f t="shared" si="2"/>
        <v/>
      </c>
      <c r="B73" s="13" t="b">
        <f>AND('BASE DE DATOS'!$A73='Tablero Indicadores 4 Trimestre'!$G$2,IF('Tablero Indicadores 4 Trimestre'!$G$3="Primer Trimestre",OR('BASE DE DATOS'!$O73="Trimestral",'BASE DE DATOS'!$O73="Mensual"),IF('Tablero Indicadores 4 Trimestre'!$G$3="Segundo Trimestre",OR('BASE DE DATOS'!$O73="Trimestral",'BASE DE DATOS'!$O73="Mensual",'BASE DE DATOS'!$O73="Semestral"),IF('Tablero Indicadores 4 Trimestre'!$G$3="Tercer Trimestre",OR('BASE DE DATOS'!$O73="Trimestral",'BASE DE DATOS'!$O73="Mensual"),OR('BASE DE DATOS'!$O73="Trimestral",'BASE DE DATOS'!$O73="Mensual",'BASE DE DATOS'!$O73="Semestral",'BASE DE DATOS'!$O73="Anual")))))</f>
        <v>0</v>
      </c>
      <c r="C73" s="13" t="str">
        <f>IF(B73,COUNTIF($B$2:B73,TRUE()),"")</f>
        <v/>
      </c>
    </row>
    <row r="74" spans="1:3" x14ac:dyDescent="0.25">
      <c r="A74" s="13" t="str">
        <f t="shared" si="2"/>
        <v/>
      </c>
      <c r="B74" s="13" t="b">
        <f>AND('BASE DE DATOS'!$A74='Tablero Indicadores 4 Trimestre'!$G$2,IF('Tablero Indicadores 4 Trimestre'!$G$3="Primer Trimestre",OR('BASE DE DATOS'!$O74="Trimestral",'BASE DE DATOS'!$O74="Mensual"),IF('Tablero Indicadores 4 Trimestre'!$G$3="Segundo Trimestre",OR('BASE DE DATOS'!$O74="Trimestral",'BASE DE DATOS'!$O74="Mensual",'BASE DE DATOS'!$O74="Semestral"),IF('Tablero Indicadores 4 Trimestre'!$G$3="Tercer Trimestre",OR('BASE DE DATOS'!$O74="Trimestral",'BASE DE DATOS'!$O74="Mensual"),OR('BASE DE DATOS'!$O74="Trimestral",'BASE DE DATOS'!$O74="Mensual",'BASE DE DATOS'!$O74="Semestral",'BASE DE DATOS'!$O74="Anual")))))</f>
        <v>0</v>
      </c>
      <c r="C74" s="13" t="str">
        <f>IF(B74,COUNTIF($B$2:B74,TRUE()),"")</f>
        <v/>
      </c>
    </row>
    <row r="75" spans="1:3" x14ac:dyDescent="0.25">
      <c r="A75" s="13" t="str">
        <f t="shared" si="2"/>
        <v/>
      </c>
      <c r="B75" s="13" t="b">
        <f>AND('BASE DE DATOS'!$A75='Tablero Indicadores 4 Trimestre'!$G$2,IF('Tablero Indicadores 4 Trimestre'!$G$3="Primer Trimestre",OR('BASE DE DATOS'!$O75="Trimestral",'BASE DE DATOS'!$O75="Mensual"),IF('Tablero Indicadores 4 Trimestre'!$G$3="Segundo Trimestre",OR('BASE DE DATOS'!$O75="Trimestral",'BASE DE DATOS'!$O75="Mensual",'BASE DE DATOS'!$O75="Semestral"),IF('Tablero Indicadores 4 Trimestre'!$G$3="Tercer Trimestre",OR('BASE DE DATOS'!$O75="Trimestral",'BASE DE DATOS'!$O75="Mensual"),OR('BASE DE DATOS'!$O75="Trimestral",'BASE DE DATOS'!$O75="Mensual",'BASE DE DATOS'!$O75="Semestral",'BASE DE DATOS'!$O75="Anual")))))</f>
        <v>0</v>
      </c>
      <c r="C75" s="13" t="str">
        <f>IF(B75,COUNTIF($B$2:B75,TRUE()),"")</f>
        <v/>
      </c>
    </row>
    <row r="76" spans="1:3" x14ac:dyDescent="0.25">
      <c r="A76" s="13" t="str">
        <f t="shared" si="2"/>
        <v/>
      </c>
      <c r="B76" s="13" t="b">
        <f>AND('BASE DE DATOS'!$A76='Tablero Indicadores 4 Trimestre'!$G$2,IF('Tablero Indicadores 4 Trimestre'!$G$3="Primer Trimestre",OR('BASE DE DATOS'!$O76="Trimestral",'BASE DE DATOS'!$O76="Mensual"),IF('Tablero Indicadores 4 Trimestre'!$G$3="Segundo Trimestre",OR('BASE DE DATOS'!$O76="Trimestral",'BASE DE DATOS'!$O76="Mensual",'BASE DE DATOS'!$O76="Semestral"),IF('Tablero Indicadores 4 Trimestre'!$G$3="Tercer Trimestre",OR('BASE DE DATOS'!$O76="Trimestral",'BASE DE DATOS'!$O76="Mensual"),OR('BASE DE DATOS'!$O76="Trimestral",'BASE DE DATOS'!$O76="Mensual",'BASE DE DATOS'!$O76="Semestral",'BASE DE DATOS'!$O76="Anual")))))</f>
        <v>0</v>
      </c>
      <c r="C76" s="13" t="str">
        <f>IF(B76,COUNTIF($B$2:B76,TRUE()),"")</f>
        <v/>
      </c>
    </row>
    <row r="77" spans="1:3" x14ac:dyDescent="0.25">
      <c r="A77" s="13" t="str">
        <f t="shared" si="2"/>
        <v/>
      </c>
      <c r="B77" s="13" t="b">
        <f>AND('BASE DE DATOS'!$A77='Tablero Indicadores 4 Trimestre'!$G$2,IF('Tablero Indicadores 4 Trimestre'!$G$3="Primer Trimestre",OR('BASE DE DATOS'!$O77="Trimestral",'BASE DE DATOS'!$O77="Mensual"),IF('Tablero Indicadores 4 Trimestre'!$G$3="Segundo Trimestre",OR('BASE DE DATOS'!$O77="Trimestral",'BASE DE DATOS'!$O77="Mensual",'BASE DE DATOS'!$O77="Semestral"),IF('Tablero Indicadores 4 Trimestre'!$G$3="Tercer Trimestre",OR('BASE DE DATOS'!$O77="Trimestral",'BASE DE DATOS'!$O77="Mensual"),OR('BASE DE DATOS'!$O77="Trimestral",'BASE DE DATOS'!$O77="Mensual",'BASE DE DATOS'!$O77="Semestral",'BASE DE DATOS'!$O77="Anual")))))</f>
        <v>0</v>
      </c>
      <c r="C77" s="13" t="str">
        <f>IF(B77,COUNTIF($B$2:B77,TRUE()),"")</f>
        <v/>
      </c>
    </row>
    <row r="78" spans="1:3" x14ac:dyDescent="0.25">
      <c r="A78" s="13" t="str">
        <f t="shared" si="2"/>
        <v/>
      </c>
      <c r="B78" s="13" t="b">
        <f>AND('BASE DE DATOS'!$A78='Tablero Indicadores 4 Trimestre'!$G$2,IF('Tablero Indicadores 4 Trimestre'!$G$3="Primer Trimestre",OR('BASE DE DATOS'!$O78="Trimestral",'BASE DE DATOS'!$O78="Mensual"),IF('Tablero Indicadores 4 Trimestre'!$G$3="Segundo Trimestre",OR('BASE DE DATOS'!$O78="Trimestral",'BASE DE DATOS'!$O78="Mensual",'BASE DE DATOS'!$O78="Semestral"),IF('Tablero Indicadores 4 Trimestre'!$G$3="Tercer Trimestre",OR('BASE DE DATOS'!$O78="Trimestral",'BASE DE DATOS'!$O78="Mensual"),OR('BASE DE DATOS'!$O78="Trimestral",'BASE DE DATOS'!$O78="Mensual",'BASE DE DATOS'!$O78="Semestral",'BASE DE DATOS'!$O78="Anual")))))</f>
        <v>0</v>
      </c>
      <c r="C78" s="13" t="str">
        <f>IF(B78,COUNTIF($B$2:B78,TRUE()),"")</f>
        <v/>
      </c>
    </row>
    <row r="79" spans="1:3" x14ac:dyDescent="0.25">
      <c r="A79" s="13" t="str">
        <f t="shared" si="2"/>
        <v/>
      </c>
      <c r="B79" s="13" t="b">
        <f>AND('BASE DE DATOS'!$A79='Tablero Indicadores 4 Trimestre'!$G$2,IF('Tablero Indicadores 4 Trimestre'!$G$3="Primer Trimestre",OR('BASE DE DATOS'!$O79="Trimestral",'BASE DE DATOS'!$O79="Mensual"),IF('Tablero Indicadores 4 Trimestre'!$G$3="Segundo Trimestre",OR('BASE DE DATOS'!$O79="Trimestral",'BASE DE DATOS'!$O79="Mensual",'BASE DE DATOS'!$O79="Semestral"),IF('Tablero Indicadores 4 Trimestre'!$G$3="Tercer Trimestre",OR('BASE DE DATOS'!$O79="Trimestral",'BASE DE DATOS'!$O79="Mensual"),OR('BASE DE DATOS'!$O79="Trimestral",'BASE DE DATOS'!$O79="Mensual",'BASE DE DATOS'!$O79="Semestral",'BASE DE DATOS'!$O79="Anual")))))</f>
        <v>0</v>
      </c>
      <c r="C79" s="13" t="str">
        <f>IF(B79,COUNTIF($B$2:B79,TRUE()),"")</f>
        <v/>
      </c>
    </row>
    <row r="80" spans="1:3" x14ac:dyDescent="0.25">
      <c r="A80" s="13" t="str">
        <f t="shared" si="2"/>
        <v/>
      </c>
      <c r="B80" s="13" t="b">
        <f>AND('BASE DE DATOS'!$A80='Tablero Indicadores 4 Trimestre'!$G$2,IF('Tablero Indicadores 4 Trimestre'!$G$3="Primer Trimestre",OR('BASE DE DATOS'!$O80="Trimestral",'BASE DE DATOS'!$O80="Mensual"),IF('Tablero Indicadores 4 Trimestre'!$G$3="Segundo Trimestre",OR('BASE DE DATOS'!$O80="Trimestral",'BASE DE DATOS'!$O80="Mensual",'BASE DE DATOS'!$O80="Semestral"),IF('Tablero Indicadores 4 Trimestre'!$G$3="Tercer Trimestre",OR('BASE DE DATOS'!$O80="Trimestral",'BASE DE DATOS'!$O80="Mensual"),OR('BASE DE DATOS'!$O80="Trimestral",'BASE DE DATOS'!$O80="Mensual",'BASE DE DATOS'!$O80="Semestral",'BASE DE DATOS'!$O80="Anual")))))</f>
        <v>0</v>
      </c>
      <c r="C80" s="13" t="str">
        <f>IF(B80,COUNTIF($B$2:B80,TRUE()),"")</f>
        <v/>
      </c>
    </row>
    <row r="81" spans="1:3" x14ac:dyDescent="0.25">
      <c r="A81" s="13" t="str">
        <f t="shared" si="2"/>
        <v/>
      </c>
      <c r="B81" s="13" t="b">
        <f>AND('BASE DE DATOS'!$A81='Tablero Indicadores 4 Trimestre'!$G$2,IF('Tablero Indicadores 4 Trimestre'!$G$3="Primer Trimestre",OR('BASE DE DATOS'!$O81="Trimestral",'BASE DE DATOS'!$O81="Mensual"),IF('Tablero Indicadores 4 Trimestre'!$G$3="Segundo Trimestre",OR('BASE DE DATOS'!$O81="Trimestral",'BASE DE DATOS'!$O81="Mensual",'BASE DE DATOS'!$O81="Semestral"),IF('Tablero Indicadores 4 Trimestre'!$G$3="Tercer Trimestre",OR('BASE DE DATOS'!$O81="Trimestral",'BASE DE DATOS'!$O81="Mensual"),OR('BASE DE DATOS'!$O81="Trimestral",'BASE DE DATOS'!$O81="Mensual",'BASE DE DATOS'!$O81="Semestral",'BASE DE DATOS'!$O81="Anual")))))</f>
        <v>0</v>
      </c>
      <c r="C81" s="13" t="str">
        <f>IF(B81,COUNTIF($B$2:B81,TRUE()),"")</f>
        <v/>
      </c>
    </row>
    <row r="82" spans="1:3" x14ac:dyDescent="0.25">
      <c r="A82" s="13" t="str">
        <f t="shared" si="2"/>
        <v/>
      </c>
      <c r="B82" s="13" t="b">
        <f>AND('BASE DE DATOS'!$A82='Tablero Indicadores 4 Trimestre'!$G$2,IF('Tablero Indicadores 4 Trimestre'!$G$3="Primer Trimestre",OR('BASE DE DATOS'!$O82="Trimestral",'BASE DE DATOS'!$O82="Mensual"),IF('Tablero Indicadores 4 Trimestre'!$G$3="Segundo Trimestre",OR('BASE DE DATOS'!$O82="Trimestral",'BASE DE DATOS'!$O82="Mensual",'BASE DE DATOS'!$O82="Semestral"),IF('Tablero Indicadores 4 Trimestre'!$G$3="Tercer Trimestre",OR('BASE DE DATOS'!$O82="Trimestral",'BASE DE DATOS'!$O82="Mensual"),OR('BASE DE DATOS'!$O82="Trimestral",'BASE DE DATOS'!$O82="Mensual",'BASE DE DATOS'!$O82="Semestral",'BASE DE DATOS'!$O82="Anual")))))</f>
        <v>0</v>
      </c>
      <c r="C82" s="13" t="str">
        <f>IF(B82,COUNTIF($B$2:B82,TRUE()),"")</f>
        <v/>
      </c>
    </row>
    <row r="83" spans="1:3" x14ac:dyDescent="0.25">
      <c r="A83" s="13" t="str">
        <f t="shared" si="2"/>
        <v/>
      </c>
      <c r="B83" s="13" t="b">
        <f>AND('BASE DE DATOS'!$A83='Tablero Indicadores 4 Trimestre'!$G$2,IF('Tablero Indicadores 4 Trimestre'!$G$3="Primer Trimestre",OR('BASE DE DATOS'!$O83="Trimestral",'BASE DE DATOS'!$O83="Mensual"),IF('Tablero Indicadores 4 Trimestre'!$G$3="Segundo Trimestre",OR('BASE DE DATOS'!$O83="Trimestral",'BASE DE DATOS'!$O83="Mensual",'BASE DE DATOS'!$O83="Semestral"),IF('Tablero Indicadores 4 Trimestre'!$G$3="Tercer Trimestre",OR('BASE DE DATOS'!$O83="Trimestral",'BASE DE DATOS'!$O83="Mensual"),OR('BASE DE DATOS'!$O83="Trimestral",'BASE DE DATOS'!$O83="Mensual",'BASE DE DATOS'!$O83="Semestral",'BASE DE DATOS'!$O83="Anual")))))</f>
        <v>0</v>
      </c>
      <c r="C83" s="13" t="str">
        <f>IF(B83,COUNTIF($B$2:B83,TRUE()),"")</f>
        <v/>
      </c>
    </row>
    <row r="84" spans="1:3" x14ac:dyDescent="0.25">
      <c r="A84" s="13" t="str">
        <f t="shared" si="2"/>
        <v/>
      </c>
      <c r="B84" s="13" t="b">
        <f>AND('BASE DE DATOS'!$A84='Tablero Indicadores 4 Trimestre'!$G$2,IF('Tablero Indicadores 4 Trimestre'!$G$3="Primer Trimestre",OR('BASE DE DATOS'!$O84="Trimestral",'BASE DE DATOS'!$O84="Mensual"),IF('Tablero Indicadores 4 Trimestre'!$G$3="Segundo Trimestre",OR('BASE DE DATOS'!$O84="Trimestral",'BASE DE DATOS'!$O84="Mensual",'BASE DE DATOS'!$O84="Semestral"),IF('Tablero Indicadores 4 Trimestre'!$G$3="Tercer Trimestre",OR('BASE DE DATOS'!$O84="Trimestral",'BASE DE DATOS'!$O84="Mensual"),OR('BASE DE DATOS'!$O84="Trimestral",'BASE DE DATOS'!$O84="Mensual",'BASE DE DATOS'!$O84="Semestral",'BASE DE DATOS'!$O84="Anual")))))</f>
        <v>0</v>
      </c>
      <c r="C84" s="13" t="str">
        <f>IF(B84,COUNTIF($B$2:B84,TRUE()),"")</f>
        <v/>
      </c>
    </row>
    <row r="85" spans="1:3" x14ac:dyDescent="0.25">
      <c r="A85" s="13" t="str">
        <f t="shared" si="2"/>
        <v/>
      </c>
      <c r="B85" s="13" t="b">
        <f>AND('BASE DE DATOS'!$A85='Tablero Indicadores 4 Trimestre'!$G$2,IF('Tablero Indicadores 4 Trimestre'!$G$3="Primer Trimestre",OR('BASE DE DATOS'!$O85="Trimestral",'BASE DE DATOS'!$O85="Mensual"),IF('Tablero Indicadores 4 Trimestre'!$G$3="Segundo Trimestre",OR('BASE DE DATOS'!$O85="Trimestral",'BASE DE DATOS'!$O85="Mensual",'BASE DE DATOS'!$O85="Semestral"),IF('Tablero Indicadores 4 Trimestre'!$G$3="Tercer Trimestre",OR('BASE DE DATOS'!$O85="Trimestral",'BASE DE DATOS'!$O85="Mensual"),OR('BASE DE DATOS'!$O85="Trimestral",'BASE DE DATOS'!$O85="Mensual",'BASE DE DATOS'!$O85="Semestral",'BASE DE DATOS'!$O85="Anual")))))</f>
        <v>0</v>
      </c>
      <c r="C85" s="13" t="str">
        <f>IF(B85,COUNTIF($B$2:B85,TRUE()),"")</f>
        <v/>
      </c>
    </row>
    <row r="86" spans="1:3" x14ac:dyDescent="0.25">
      <c r="A86" s="13" t="str">
        <f t="shared" si="2"/>
        <v/>
      </c>
      <c r="B86" s="13" t="b">
        <f>AND('BASE DE DATOS'!$A86='Tablero Indicadores 4 Trimestre'!$G$2,IF('Tablero Indicadores 4 Trimestre'!$G$3="Primer Trimestre",OR('BASE DE DATOS'!$O86="Trimestral",'BASE DE DATOS'!$O86="Mensual"),IF('Tablero Indicadores 4 Trimestre'!$G$3="Segundo Trimestre",OR('BASE DE DATOS'!$O86="Trimestral",'BASE DE DATOS'!$O86="Mensual",'BASE DE DATOS'!$O86="Semestral"),IF('Tablero Indicadores 4 Trimestre'!$G$3="Tercer Trimestre",OR('BASE DE DATOS'!$O86="Trimestral",'BASE DE DATOS'!$O86="Mensual"),OR('BASE DE DATOS'!$O86="Trimestral",'BASE DE DATOS'!$O86="Mensual",'BASE DE DATOS'!$O86="Semestral",'BASE DE DATOS'!$O86="Anual")))))</f>
        <v>0</v>
      </c>
      <c r="C86" s="13" t="str">
        <f>IF(B86,COUNTIF($B$2:B86,TRUE()),"")</f>
        <v/>
      </c>
    </row>
    <row r="87" spans="1:3" x14ac:dyDescent="0.25">
      <c r="A87" s="13" t="str">
        <f t="shared" si="2"/>
        <v/>
      </c>
      <c r="B87" s="13" t="b">
        <f>AND('BASE DE DATOS'!$A87='Tablero Indicadores 4 Trimestre'!$G$2,IF('Tablero Indicadores 4 Trimestre'!$G$3="Primer Trimestre",OR('BASE DE DATOS'!$O87="Trimestral",'BASE DE DATOS'!$O87="Mensual"),IF('Tablero Indicadores 4 Trimestre'!$G$3="Segundo Trimestre",OR('BASE DE DATOS'!$O87="Trimestral",'BASE DE DATOS'!$O87="Mensual",'BASE DE DATOS'!$O87="Semestral"),IF('Tablero Indicadores 4 Trimestre'!$G$3="Tercer Trimestre",OR('BASE DE DATOS'!$O87="Trimestral",'BASE DE DATOS'!$O87="Mensual"),OR('BASE DE DATOS'!$O87="Trimestral",'BASE DE DATOS'!$O87="Mensual",'BASE DE DATOS'!$O87="Semestral",'BASE DE DATOS'!$O87="Anual")))))</f>
        <v>0</v>
      </c>
      <c r="C87" s="13" t="str">
        <f>IF(B87,COUNTIF($B$2:B87,TRUE()),"")</f>
        <v/>
      </c>
    </row>
    <row r="88" spans="1:3" x14ac:dyDescent="0.25">
      <c r="A88" s="13" t="str">
        <f t="shared" si="2"/>
        <v/>
      </c>
      <c r="B88" s="13" t="b">
        <f>AND('BASE DE DATOS'!$A88='Tablero Indicadores 4 Trimestre'!$G$2,IF('Tablero Indicadores 4 Trimestre'!$G$3="Primer Trimestre",OR('BASE DE DATOS'!$O88="Trimestral",'BASE DE DATOS'!$O88="Mensual"),IF('Tablero Indicadores 4 Trimestre'!$G$3="Segundo Trimestre",OR('BASE DE DATOS'!$O88="Trimestral",'BASE DE DATOS'!$O88="Mensual",'BASE DE DATOS'!$O88="Semestral"),IF('Tablero Indicadores 4 Trimestre'!$G$3="Tercer Trimestre",OR('BASE DE DATOS'!$O88="Trimestral",'BASE DE DATOS'!$O88="Mensual"),OR('BASE DE DATOS'!$O88="Trimestral",'BASE DE DATOS'!$O88="Mensual",'BASE DE DATOS'!$O88="Semestral",'BASE DE DATOS'!$O88="Anual")))))</f>
        <v>0</v>
      </c>
      <c r="C88" s="13" t="str">
        <f>IF(B88,COUNTIF($B$2:B88,TRUE()),"")</f>
        <v/>
      </c>
    </row>
    <row r="89" spans="1:3" x14ac:dyDescent="0.25">
      <c r="A89" s="13" t="str">
        <f t="shared" si="2"/>
        <v/>
      </c>
      <c r="B89" s="13" t="b">
        <f>AND('BASE DE DATOS'!$A89='Tablero Indicadores 4 Trimestre'!$G$2,IF('Tablero Indicadores 4 Trimestre'!$G$3="Primer Trimestre",OR('BASE DE DATOS'!$O89="Trimestral",'BASE DE DATOS'!$O89="Mensual"),IF('Tablero Indicadores 4 Trimestre'!$G$3="Segundo Trimestre",OR('BASE DE DATOS'!$O89="Trimestral",'BASE DE DATOS'!$O89="Mensual",'BASE DE DATOS'!$O89="Semestral"),IF('Tablero Indicadores 4 Trimestre'!$G$3="Tercer Trimestre",OR('BASE DE DATOS'!$O89="Trimestral",'BASE DE DATOS'!$O89="Mensual"),OR('BASE DE DATOS'!$O89="Trimestral",'BASE DE DATOS'!$O89="Mensual",'BASE DE DATOS'!$O89="Semestral",'BASE DE DATOS'!$O89="Anual")))))</f>
        <v>0</v>
      </c>
      <c r="C89" s="13" t="str">
        <f>IF(B89,COUNTIF($B$2:B89,TRUE()),"")</f>
        <v/>
      </c>
    </row>
    <row r="90" spans="1:3" x14ac:dyDescent="0.25">
      <c r="A90" s="13" t="str">
        <f t="shared" si="2"/>
        <v/>
      </c>
      <c r="B90" s="13" t="b">
        <f>AND('BASE DE DATOS'!$A90='Tablero Indicadores 4 Trimestre'!$G$2,IF('Tablero Indicadores 4 Trimestre'!$G$3="Primer Trimestre",OR('BASE DE DATOS'!$O90="Trimestral",'BASE DE DATOS'!$O90="Mensual"),IF('Tablero Indicadores 4 Trimestre'!$G$3="Segundo Trimestre",OR('BASE DE DATOS'!$O90="Trimestral",'BASE DE DATOS'!$O90="Mensual",'BASE DE DATOS'!$O90="Semestral"),IF('Tablero Indicadores 4 Trimestre'!$G$3="Tercer Trimestre",OR('BASE DE DATOS'!$O90="Trimestral",'BASE DE DATOS'!$O90="Mensual"),OR('BASE DE DATOS'!$O90="Trimestral",'BASE DE DATOS'!$O90="Mensual",'BASE DE DATOS'!$O90="Semestral",'BASE DE DATOS'!$O90="Anual")))))</f>
        <v>0</v>
      </c>
      <c r="C90" s="13" t="str">
        <f>IF(B90,COUNTIF($B$2:B90,TRUE()),"")</f>
        <v/>
      </c>
    </row>
    <row r="91" spans="1:3" x14ac:dyDescent="0.25">
      <c r="A91" s="13" t="str">
        <f t="shared" si="2"/>
        <v/>
      </c>
      <c r="B91" s="13" t="b">
        <f>AND('BASE DE DATOS'!$A91='Tablero Indicadores 4 Trimestre'!$G$2,IF('Tablero Indicadores 4 Trimestre'!$G$3="Primer Trimestre",OR('BASE DE DATOS'!$O91="Trimestral",'BASE DE DATOS'!$O91="Mensual"),IF('Tablero Indicadores 4 Trimestre'!$G$3="Segundo Trimestre",OR('BASE DE DATOS'!$O91="Trimestral",'BASE DE DATOS'!$O91="Mensual",'BASE DE DATOS'!$O91="Semestral"),IF('Tablero Indicadores 4 Trimestre'!$G$3="Tercer Trimestre",OR('BASE DE DATOS'!$O91="Trimestral",'BASE DE DATOS'!$O91="Mensual"),OR('BASE DE DATOS'!$O91="Trimestral",'BASE DE DATOS'!$O91="Mensual",'BASE DE DATOS'!$O91="Semestral",'BASE DE DATOS'!$O91="Anual")))))</f>
        <v>0</v>
      </c>
      <c r="C91" s="13" t="str">
        <f>IF(B91,COUNTIF($B$2:B91,TRUE()),"")</f>
        <v/>
      </c>
    </row>
    <row r="92" spans="1:3" x14ac:dyDescent="0.25">
      <c r="A92" s="13" t="str">
        <f t="shared" si="2"/>
        <v/>
      </c>
      <c r="B92" s="13" t="b">
        <f>AND('BASE DE DATOS'!$A92='Tablero Indicadores 4 Trimestre'!$G$2,IF('Tablero Indicadores 4 Trimestre'!$G$3="Primer Trimestre",OR('BASE DE DATOS'!$O92="Trimestral",'BASE DE DATOS'!$O92="Mensual"),IF('Tablero Indicadores 4 Trimestre'!$G$3="Segundo Trimestre",OR('BASE DE DATOS'!$O92="Trimestral",'BASE DE DATOS'!$O92="Mensual",'BASE DE DATOS'!$O92="Semestral"),IF('Tablero Indicadores 4 Trimestre'!$G$3="Tercer Trimestre",OR('BASE DE DATOS'!$O92="Trimestral",'BASE DE DATOS'!$O92="Mensual"),OR('BASE DE DATOS'!$O92="Trimestral",'BASE DE DATOS'!$O92="Mensual",'BASE DE DATOS'!$O92="Semestral",'BASE DE DATOS'!$O92="Anual")))))</f>
        <v>0</v>
      </c>
      <c r="C92" s="13" t="str">
        <f>IF(B92,COUNTIF($B$2:B92,TRUE()),"")</f>
        <v/>
      </c>
    </row>
    <row r="93" spans="1:3" x14ac:dyDescent="0.25">
      <c r="A93" s="13" t="str">
        <f t="shared" si="2"/>
        <v/>
      </c>
      <c r="B93" s="13" t="b">
        <f>AND('BASE DE DATOS'!$A93='Tablero Indicadores 4 Trimestre'!$G$2,IF('Tablero Indicadores 4 Trimestre'!$G$3="Primer Trimestre",OR('BASE DE DATOS'!$O93="Trimestral",'BASE DE DATOS'!$O93="Mensual"),IF('Tablero Indicadores 4 Trimestre'!$G$3="Segundo Trimestre",OR('BASE DE DATOS'!$O93="Trimestral",'BASE DE DATOS'!$O93="Mensual",'BASE DE DATOS'!$O93="Semestral"),IF('Tablero Indicadores 4 Trimestre'!$G$3="Tercer Trimestre",OR('BASE DE DATOS'!$O93="Trimestral",'BASE DE DATOS'!$O93="Mensual"),OR('BASE DE DATOS'!$O93="Trimestral",'BASE DE DATOS'!$O93="Mensual",'BASE DE DATOS'!$O93="Semestral",'BASE DE DATOS'!$O93="Anual")))))</f>
        <v>0</v>
      </c>
      <c r="C93" s="13" t="str">
        <f>IF(B93,COUNTIF($B$2:B93,TRUE()),"")</f>
        <v/>
      </c>
    </row>
    <row r="94" spans="1:3" x14ac:dyDescent="0.25">
      <c r="A94" s="13" t="str">
        <f t="shared" si="2"/>
        <v/>
      </c>
      <c r="B94" s="13" t="b">
        <f>AND('BASE DE DATOS'!$A94='Tablero Indicadores 4 Trimestre'!$G$2,IF('Tablero Indicadores 4 Trimestre'!$G$3="Primer Trimestre",OR('BASE DE DATOS'!$O94="Trimestral",'BASE DE DATOS'!$O94="Mensual"),IF('Tablero Indicadores 4 Trimestre'!$G$3="Segundo Trimestre",OR('BASE DE DATOS'!$O94="Trimestral",'BASE DE DATOS'!$O94="Mensual",'BASE DE DATOS'!$O94="Semestral"),IF('Tablero Indicadores 4 Trimestre'!$G$3="Tercer Trimestre",OR('BASE DE DATOS'!$O94="Trimestral",'BASE DE DATOS'!$O94="Mensual"),OR('BASE DE DATOS'!$O94="Trimestral",'BASE DE DATOS'!$O94="Mensual",'BASE DE DATOS'!$O94="Semestral",'BASE DE DATOS'!$O94="Anual")))))</f>
        <v>0</v>
      </c>
      <c r="C94" s="13" t="str">
        <f>IF(B94,COUNTIF($B$2:B94,TRUE()),"")</f>
        <v/>
      </c>
    </row>
    <row r="95" spans="1:3" x14ac:dyDescent="0.25">
      <c r="A95" s="13" t="str">
        <f t="shared" si="2"/>
        <v/>
      </c>
      <c r="B95" s="13" t="b">
        <f>AND('BASE DE DATOS'!$A95='Tablero Indicadores 4 Trimestre'!$G$2,IF('Tablero Indicadores 4 Trimestre'!$G$3="Primer Trimestre",OR('BASE DE DATOS'!$O95="Trimestral",'BASE DE DATOS'!$O95="Mensual"),IF('Tablero Indicadores 4 Trimestre'!$G$3="Segundo Trimestre",OR('BASE DE DATOS'!$O95="Trimestral",'BASE DE DATOS'!$O95="Mensual",'BASE DE DATOS'!$O95="Semestral"),IF('Tablero Indicadores 4 Trimestre'!$G$3="Tercer Trimestre",OR('BASE DE DATOS'!$O95="Trimestral",'BASE DE DATOS'!$O95="Mensual"),OR('BASE DE DATOS'!$O95="Trimestral",'BASE DE DATOS'!$O95="Mensual",'BASE DE DATOS'!$O95="Semestral",'BASE DE DATOS'!$O95="Anual")))))</f>
        <v>0</v>
      </c>
      <c r="C95" s="13" t="str">
        <f>IF(B95,COUNTIF($B$2:B95,TRUE()),"")</f>
        <v/>
      </c>
    </row>
    <row r="96" spans="1:3" x14ac:dyDescent="0.25">
      <c r="A96" s="13" t="str">
        <f t="shared" si="2"/>
        <v/>
      </c>
      <c r="B96" s="13" t="b">
        <f>AND('BASE DE DATOS'!$A96='Tablero Indicadores 4 Trimestre'!$G$2,IF('Tablero Indicadores 4 Trimestre'!$G$3="Primer Trimestre",OR('BASE DE DATOS'!$O96="Trimestral",'BASE DE DATOS'!$O96="Mensual"),IF('Tablero Indicadores 4 Trimestre'!$G$3="Segundo Trimestre",OR('BASE DE DATOS'!$O96="Trimestral",'BASE DE DATOS'!$O96="Mensual",'BASE DE DATOS'!$O96="Semestral"),IF('Tablero Indicadores 4 Trimestre'!$G$3="Tercer Trimestre",OR('BASE DE DATOS'!$O96="Trimestral",'BASE DE DATOS'!$O96="Mensual"),OR('BASE DE DATOS'!$O96="Trimestral",'BASE DE DATOS'!$O96="Mensual",'BASE DE DATOS'!$O96="Semestral",'BASE DE DATOS'!$O96="Anual")))))</f>
        <v>0</v>
      </c>
      <c r="C96" s="13" t="str">
        <f>IF(B96,COUNTIF($B$2:B96,TRUE()),"")</f>
        <v/>
      </c>
    </row>
    <row r="97" spans="1:3" x14ac:dyDescent="0.25">
      <c r="A97" s="13" t="str">
        <f t="shared" si="2"/>
        <v/>
      </c>
      <c r="B97" s="13" t="b">
        <f>AND('BASE DE DATOS'!$A97='Tablero Indicadores 4 Trimestre'!$G$2,IF('Tablero Indicadores 4 Trimestre'!$G$3="Primer Trimestre",OR('BASE DE DATOS'!$O97="Trimestral",'BASE DE DATOS'!$O97="Mensual"),IF('Tablero Indicadores 4 Trimestre'!$G$3="Segundo Trimestre",OR('BASE DE DATOS'!$O97="Trimestral",'BASE DE DATOS'!$O97="Mensual",'BASE DE DATOS'!$O97="Semestral"),IF('Tablero Indicadores 4 Trimestre'!$G$3="Tercer Trimestre",OR('BASE DE DATOS'!$O97="Trimestral",'BASE DE DATOS'!$O97="Mensual"),OR('BASE DE DATOS'!$O97="Trimestral",'BASE DE DATOS'!$O97="Mensual",'BASE DE DATOS'!$O97="Semestral",'BASE DE DATOS'!$O97="Anual")))))</f>
        <v>0</v>
      </c>
      <c r="C97" s="13" t="str">
        <f>IF(B97,COUNTIF($B$2:B97,TRUE()),"")</f>
        <v/>
      </c>
    </row>
    <row r="98" spans="1:3" x14ac:dyDescent="0.25">
      <c r="A98" s="13" t="str">
        <f t="shared" ref="A98:A115" si="3">IFERROR(MATCH(ROW()-1,$C$2:$C$952,0)+1,"")</f>
        <v/>
      </c>
      <c r="B98" s="13" t="b">
        <f>AND('BASE DE DATOS'!$A98='Tablero Indicadores 4 Trimestre'!$G$2,IF('Tablero Indicadores 4 Trimestre'!$G$3="Primer Trimestre",OR('BASE DE DATOS'!$O98="Trimestral",'BASE DE DATOS'!$O98="Mensual"),IF('Tablero Indicadores 4 Trimestre'!$G$3="Segundo Trimestre",OR('BASE DE DATOS'!$O98="Trimestral",'BASE DE DATOS'!$O98="Mensual",'BASE DE DATOS'!$O98="Semestral"),IF('Tablero Indicadores 4 Trimestre'!$G$3="Tercer Trimestre",OR('BASE DE DATOS'!$O98="Trimestral",'BASE DE DATOS'!$O98="Mensual"),OR('BASE DE DATOS'!$O98="Trimestral",'BASE DE DATOS'!$O98="Mensual",'BASE DE DATOS'!$O98="Semestral",'BASE DE DATOS'!$O98="Anual")))))</f>
        <v>0</v>
      </c>
      <c r="C98" s="13" t="str">
        <f>IF(B98,COUNTIF($B$2:B98,TRUE()),"")</f>
        <v/>
      </c>
    </row>
    <row r="99" spans="1:3" x14ac:dyDescent="0.25">
      <c r="A99" s="13" t="str">
        <f t="shared" si="3"/>
        <v/>
      </c>
      <c r="B99" s="13" t="b">
        <f>AND('BASE DE DATOS'!$A99='Tablero Indicadores 4 Trimestre'!$G$2,IF('Tablero Indicadores 4 Trimestre'!$G$3="Primer Trimestre",OR('BASE DE DATOS'!$O99="Trimestral",'BASE DE DATOS'!$O99="Mensual"),IF('Tablero Indicadores 4 Trimestre'!$G$3="Segundo Trimestre",OR('BASE DE DATOS'!$O99="Trimestral",'BASE DE DATOS'!$O99="Mensual",'BASE DE DATOS'!$O99="Semestral"),IF('Tablero Indicadores 4 Trimestre'!$G$3="Tercer Trimestre",OR('BASE DE DATOS'!$O99="Trimestral",'BASE DE DATOS'!$O99="Mensual"),OR('BASE DE DATOS'!$O99="Trimestral",'BASE DE DATOS'!$O99="Mensual",'BASE DE DATOS'!$O99="Semestral",'BASE DE DATOS'!$O99="Anual")))))</f>
        <v>0</v>
      </c>
      <c r="C99" s="13" t="str">
        <f>IF(B99,COUNTIF($B$2:B99,TRUE()),"")</f>
        <v/>
      </c>
    </row>
    <row r="100" spans="1:3" x14ac:dyDescent="0.25">
      <c r="A100" s="13" t="str">
        <f t="shared" si="3"/>
        <v/>
      </c>
      <c r="B100" s="13" t="b">
        <f>AND('BASE DE DATOS'!$A100='Tablero Indicadores 4 Trimestre'!$G$2,IF('Tablero Indicadores 4 Trimestre'!$G$3="Primer Trimestre",OR('BASE DE DATOS'!$O100="Trimestral",'BASE DE DATOS'!$O100="Mensual"),IF('Tablero Indicadores 4 Trimestre'!$G$3="Segundo Trimestre",OR('BASE DE DATOS'!$O100="Trimestral",'BASE DE DATOS'!$O100="Mensual",'BASE DE DATOS'!$O100="Semestral"),IF('Tablero Indicadores 4 Trimestre'!$G$3="Tercer Trimestre",OR('BASE DE DATOS'!$O100="Trimestral",'BASE DE DATOS'!$O100="Mensual"),OR('BASE DE DATOS'!$O100="Trimestral",'BASE DE DATOS'!$O100="Mensual",'BASE DE DATOS'!$O100="Semestral",'BASE DE DATOS'!$O100="Anual")))))</f>
        <v>0</v>
      </c>
      <c r="C100" s="13" t="str">
        <f>IF(B100,COUNTIF($B$2:B100,TRUE()),"")</f>
        <v/>
      </c>
    </row>
    <row r="101" spans="1:3" x14ac:dyDescent="0.25">
      <c r="A101" s="13" t="str">
        <f t="shared" si="3"/>
        <v/>
      </c>
      <c r="B101" s="13" t="b">
        <f>AND('BASE DE DATOS'!$A101='Tablero Indicadores 4 Trimestre'!$G$2,IF('Tablero Indicadores 4 Trimestre'!$G$3="Primer Trimestre",OR('BASE DE DATOS'!$O101="Trimestral",'BASE DE DATOS'!$O101="Mensual"),IF('Tablero Indicadores 4 Trimestre'!$G$3="Segundo Trimestre",OR('BASE DE DATOS'!$O101="Trimestral",'BASE DE DATOS'!$O101="Mensual",'BASE DE DATOS'!$O101="Semestral"),IF('Tablero Indicadores 4 Trimestre'!$G$3="Tercer Trimestre",OR('BASE DE DATOS'!$O101="Trimestral",'BASE DE DATOS'!$O101="Mensual"),OR('BASE DE DATOS'!$O101="Trimestral",'BASE DE DATOS'!$O101="Mensual",'BASE DE DATOS'!$O101="Semestral",'BASE DE DATOS'!$O101="Anual")))))</f>
        <v>0</v>
      </c>
      <c r="C101" s="13" t="str">
        <f>IF(B101,COUNTIF($B$2:B101,TRUE()),"")</f>
        <v/>
      </c>
    </row>
    <row r="102" spans="1:3" x14ac:dyDescent="0.25">
      <c r="A102" s="13" t="str">
        <f t="shared" si="3"/>
        <v/>
      </c>
      <c r="B102" s="13" t="b">
        <f>AND('BASE DE DATOS'!$A102='Tablero Indicadores 4 Trimestre'!$G$2,IF('Tablero Indicadores 4 Trimestre'!$G$3="Primer Trimestre",OR('BASE DE DATOS'!$O102="Trimestral",'BASE DE DATOS'!$O102="Mensual"),IF('Tablero Indicadores 4 Trimestre'!$G$3="Segundo Trimestre",OR('BASE DE DATOS'!$O102="Trimestral",'BASE DE DATOS'!$O102="Mensual",'BASE DE DATOS'!$O102="Semestral"),IF('Tablero Indicadores 4 Trimestre'!$G$3="Tercer Trimestre",OR('BASE DE DATOS'!$O102="Trimestral",'BASE DE DATOS'!$O102="Mensual"),OR('BASE DE DATOS'!$O102="Trimestral",'BASE DE DATOS'!$O102="Mensual",'BASE DE DATOS'!$O102="Semestral",'BASE DE DATOS'!$O102="Anual")))))</f>
        <v>0</v>
      </c>
      <c r="C102" s="13" t="str">
        <f>IF(B102,COUNTIF($B$2:B102,TRUE()),"")</f>
        <v/>
      </c>
    </row>
    <row r="103" spans="1:3" x14ac:dyDescent="0.25">
      <c r="A103" s="13" t="str">
        <f t="shared" si="3"/>
        <v/>
      </c>
      <c r="B103" s="13" t="b">
        <f>AND('BASE DE DATOS'!$A103='Tablero Indicadores 4 Trimestre'!$G$2,IF('Tablero Indicadores 4 Trimestre'!$G$3="Primer Trimestre",OR('BASE DE DATOS'!$O103="Trimestral",'BASE DE DATOS'!$O103="Mensual"),IF('Tablero Indicadores 4 Trimestre'!$G$3="Segundo Trimestre",OR('BASE DE DATOS'!$O103="Trimestral",'BASE DE DATOS'!$O103="Mensual",'BASE DE DATOS'!$O103="Semestral"),IF('Tablero Indicadores 4 Trimestre'!$G$3="Tercer Trimestre",OR('BASE DE DATOS'!$O103="Trimestral",'BASE DE DATOS'!$O103="Mensual"),OR('BASE DE DATOS'!$O103="Trimestral",'BASE DE DATOS'!$O103="Mensual",'BASE DE DATOS'!$O103="Semestral",'BASE DE DATOS'!$O103="Anual")))))</f>
        <v>0</v>
      </c>
      <c r="C103" s="13" t="str">
        <f>IF(B103,COUNTIF($B$2:B103,TRUE()),"")</f>
        <v/>
      </c>
    </row>
    <row r="104" spans="1:3" x14ac:dyDescent="0.25">
      <c r="A104" s="13" t="str">
        <f t="shared" si="3"/>
        <v/>
      </c>
      <c r="B104" s="13" t="b">
        <f>AND('BASE DE DATOS'!$A104='Tablero Indicadores 4 Trimestre'!$G$2,IF('Tablero Indicadores 4 Trimestre'!$G$3="Primer Trimestre",OR('BASE DE DATOS'!$O104="Trimestral",'BASE DE DATOS'!$O104="Mensual"),IF('Tablero Indicadores 4 Trimestre'!$G$3="Segundo Trimestre",OR('BASE DE DATOS'!$O104="Trimestral",'BASE DE DATOS'!$O104="Mensual",'BASE DE DATOS'!$O104="Semestral"),IF('Tablero Indicadores 4 Trimestre'!$G$3="Tercer Trimestre",OR('BASE DE DATOS'!$O104="Trimestral",'BASE DE DATOS'!$O104="Mensual"),OR('BASE DE DATOS'!$O104="Trimestral",'BASE DE DATOS'!$O104="Mensual",'BASE DE DATOS'!$O104="Semestral",'BASE DE DATOS'!$O104="Anual")))))</f>
        <v>0</v>
      </c>
      <c r="C104" s="13" t="str">
        <f>IF(B104,COUNTIF($B$2:B104,TRUE()),"")</f>
        <v/>
      </c>
    </row>
    <row r="105" spans="1:3" x14ac:dyDescent="0.25">
      <c r="A105" s="13" t="str">
        <f t="shared" si="3"/>
        <v/>
      </c>
      <c r="B105" s="13" t="b">
        <f>AND('BASE DE DATOS'!$A105='Tablero Indicadores 4 Trimestre'!$G$2,IF('Tablero Indicadores 4 Trimestre'!$G$3="Primer Trimestre",OR('BASE DE DATOS'!$O105="Trimestral",'BASE DE DATOS'!$O105="Mensual"),IF('Tablero Indicadores 4 Trimestre'!$G$3="Segundo Trimestre",OR('BASE DE DATOS'!$O105="Trimestral",'BASE DE DATOS'!$O105="Mensual",'BASE DE DATOS'!$O105="Semestral"),IF('Tablero Indicadores 4 Trimestre'!$G$3="Tercer Trimestre",OR('BASE DE DATOS'!$O105="Trimestral",'BASE DE DATOS'!$O105="Mensual"),OR('BASE DE DATOS'!$O105="Trimestral",'BASE DE DATOS'!$O105="Mensual",'BASE DE DATOS'!$O105="Semestral",'BASE DE DATOS'!$O105="Anual")))))</f>
        <v>0</v>
      </c>
      <c r="C105" s="13" t="str">
        <f>IF(B105,COUNTIF($B$2:B105,TRUE()),"")</f>
        <v/>
      </c>
    </row>
    <row r="106" spans="1:3" x14ac:dyDescent="0.25">
      <c r="A106" s="13" t="str">
        <f t="shared" si="3"/>
        <v/>
      </c>
      <c r="B106" s="13" t="b">
        <f>AND('BASE DE DATOS'!$A106='Tablero Indicadores 4 Trimestre'!$G$2,IF('Tablero Indicadores 4 Trimestre'!$G$3="Primer Trimestre",OR('BASE DE DATOS'!$O106="Trimestral",'BASE DE DATOS'!$O106="Mensual"),IF('Tablero Indicadores 4 Trimestre'!$G$3="Segundo Trimestre",OR('BASE DE DATOS'!$O106="Trimestral",'BASE DE DATOS'!$O106="Mensual",'BASE DE DATOS'!$O106="Semestral"),IF('Tablero Indicadores 4 Trimestre'!$G$3="Tercer Trimestre",OR('BASE DE DATOS'!$O106="Trimestral",'BASE DE DATOS'!$O106="Mensual"),OR('BASE DE DATOS'!$O106="Trimestral",'BASE DE DATOS'!$O106="Mensual",'BASE DE DATOS'!$O106="Semestral",'BASE DE DATOS'!$O106="Anual")))))</f>
        <v>0</v>
      </c>
      <c r="C106" s="13" t="str">
        <f>IF(B106,COUNTIF($B$2:B106,TRUE()),"")</f>
        <v/>
      </c>
    </row>
    <row r="107" spans="1:3" x14ac:dyDescent="0.25">
      <c r="A107" s="13" t="str">
        <f t="shared" si="3"/>
        <v/>
      </c>
      <c r="B107" s="13" t="b">
        <f>AND('BASE DE DATOS'!$A107='Tablero Indicadores 4 Trimestre'!$G$2,IF('Tablero Indicadores 4 Trimestre'!$G$3="Primer Trimestre",OR('BASE DE DATOS'!$O107="Trimestral",'BASE DE DATOS'!$O107="Mensual"),IF('Tablero Indicadores 4 Trimestre'!$G$3="Segundo Trimestre",OR('BASE DE DATOS'!$O107="Trimestral",'BASE DE DATOS'!$O107="Mensual",'BASE DE DATOS'!$O107="Semestral"),IF('Tablero Indicadores 4 Trimestre'!$G$3="Tercer Trimestre",OR('BASE DE DATOS'!$O107="Trimestral",'BASE DE DATOS'!$O107="Mensual"),OR('BASE DE DATOS'!$O107="Trimestral",'BASE DE DATOS'!$O107="Mensual",'BASE DE DATOS'!$O107="Semestral",'BASE DE DATOS'!$O107="Anual")))))</f>
        <v>0</v>
      </c>
      <c r="C107" s="13" t="str">
        <f>IF(B107,COUNTIF($B$2:B107,TRUE()),"")</f>
        <v/>
      </c>
    </row>
    <row r="108" spans="1:3" x14ac:dyDescent="0.25">
      <c r="A108" s="13" t="str">
        <f t="shared" si="3"/>
        <v/>
      </c>
      <c r="B108" s="13" t="b">
        <f>AND('BASE DE DATOS'!$A108='Tablero Indicadores 4 Trimestre'!$G$2,IF('Tablero Indicadores 4 Trimestre'!$G$3="Primer Trimestre",OR('BASE DE DATOS'!$O108="Trimestral",'BASE DE DATOS'!$O108="Mensual"),IF('Tablero Indicadores 4 Trimestre'!$G$3="Segundo Trimestre",OR('BASE DE DATOS'!$O108="Trimestral",'BASE DE DATOS'!$O108="Mensual",'BASE DE DATOS'!$O108="Semestral"),IF('Tablero Indicadores 4 Trimestre'!$G$3="Tercer Trimestre",OR('BASE DE DATOS'!$O108="Trimestral",'BASE DE DATOS'!$O108="Mensual"),OR('BASE DE DATOS'!$O108="Trimestral",'BASE DE DATOS'!$O108="Mensual",'BASE DE DATOS'!$O108="Semestral",'BASE DE DATOS'!$O108="Anual")))))</f>
        <v>0</v>
      </c>
      <c r="C108" s="13" t="str">
        <f>IF(B108,COUNTIF($B$2:B108,TRUE()),"")</f>
        <v/>
      </c>
    </row>
    <row r="109" spans="1:3" x14ac:dyDescent="0.25">
      <c r="A109" s="13" t="str">
        <f t="shared" si="3"/>
        <v/>
      </c>
      <c r="B109" s="13" t="b">
        <f>AND('BASE DE DATOS'!$A109='Tablero Indicadores 4 Trimestre'!$G$2,IF('Tablero Indicadores 4 Trimestre'!$G$3="Primer Trimestre",OR('BASE DE DATOS'!$O109="Trimestral",'BASE DE DATOS'!$O109="Mensual"),IF('Tablero Indicadores 4 Trimestre'!$G$3="Segundo Trimestre",OR('BASE DE DATOS'!$O109="Trimestral",'BASE DE DATOS'!$O109="Mensual",'BASE DE DATOS'!$O109="Semestral"),IF('Tablero Indicadores 4 Trimestre'!$G$3="Tercer Trimestre",OR('BASE DE DATOS'!$O109="Trimestral",'BASE DE DATOS'!$O109="Mensual"),OR('BASE DE DATOS'!$O109="Trimestral",'BASE DE DATOS'!$O109="Mensual",'BASE DE DATOS'!$O109="Semestral",'BASE DE DATOS'!$O109="Anual")))))</f>
        <v>0</v>
      </c>
      <c r="C109" s="13" t="str">
        <f>IF(B109,COUNTIF($B$2:B109,TRUE()),"")</f>
        <v/>
      </c>
    </row>
    <row r="110" spans="1:3" x14ac:dyDescent="0.25">
      <c r="A110" s="13" t="str">
        <f t="shared" si="3"/>
        <v/>
      </c>
      <c r="B110" s="13" t="b">
        <f>AND('BASE DE DATOS'!$A110='Tablero Indicadores 4 Trimestre'!$G$2,IF('Tablero Indicadores 4 Trimestre'!$G$3="Primer Trimestre",OR('BASE DE DATOS'!$O110="Trimestral",'BASE DE DATOS'!$O110="Mensual"),IF('Tablero Indicadores 4 Trimestre'!$G$3="Segundo Trimestre",OR('BASE DE DATOS'!$O110="Trimestral",'BASE DE DATOS'!$O110="Mensual",'BASE DE DATOS'!$O110="Semestral"),IF('Tablero Indicadores 4 Trimestre'!$G$3="Tercer Trimestre",OR('BASE DE DATOS'!$O110="Trimestral",'BASE DE DATOS'!$O110="Mensual"),OR('BASE DE DATOS'!$O110="Trimestral",'BASE DE DATOS'!$O110="Mensual",'BASE DE DATOS'!$O110="Semestral",'BASE DE DATOS'!$O110="Anual")))))</f>
        <v>0</v>
      </c>
      <c r="C110" s="13" t="str">
        <f>IF(B110,COUNTIF($B$2:B110,TRUE()),"")</f>
        <v/>
      </c>
    </row>
    <row r="111" spans="1:3" x14ac:dyDescent="0.25">
      <c r="A111" s="13" t="str">
        <f t="shared" si="3"/>
        <v/>
      </c>
      <c r="B111" s="13" t="b">
        <f>AND('BASE DE DATOS'!$A111='Tablero Indicadores 4 Trimestre'!$G$2,IF('Tablero Indicadores 4 Trimestre'!$G$3="Primer Trimestre",OR('BASE DE DATOS'!$O111="Trimestral",'BASE DE DATOS'!$O111="Mensual"),IF('Tablero Indicadores 4 Trimestre'!$G$3="Segundo Trimestre",OR('BASE DE DATOS'!$O111="Trimestral",'BASE DE DATOS'!$O111="Mensual",'BASE DE DATOS'!$O111="Semestral"),IF('Tablero Indicadores 4 Trimestre'!$G$3="Tercer Trimestre",OR('BASE DE DATOS'!$O111="Trimestral",'BASE DE DATOS'!$O111="Mensual"),OR('BASE DE DATOS'!$O111="Trimestral",'BASE DE DATOS'!$O111="Mensual",'BASE DE DATOS'!$O111="Semestral",'BASE DE DATOS'!$O111="Anual")))))</f>
        <v>0</v>
      </c>
      <c r="C111" s="13" t="str">
        <f>IF(B111,COUNTIF($B$2:B111,TRUE()),"")</f>
        <v/>
      </c>
    </row>
    <row r="112" spans="1:3" x14ac:dyDescent="0.25">
      <c r="A112" s="13" t="str">
        <f t="shared" si="3"/>
        <v/>
      </c>
      <c r="B112" s="13" t="b">
        <f>AND('BASE DE DATOS'!$A112='Tablero Indicadores 4 Trimestre'!$G$2,IF('Tablero Indicadores 4 Trimestre'!$G$3="Primer Trimestre",OR('BASE DE DATOS'!$O112="Trimestral",'BASE DE DATOS'!$O112="Mensual"),IF('Tablero Indicadores 4 Trimestre'!$G$3="Segundo Trimestre",OR('BASE DE DATOS'!$O112="Trimestral",'BASE DE DATOS'!$O112="Mensual",'BASE DE DATOS'!$O112="Semestral"),IF('Tablero Indicadores 4 Trimestre'!$G$3="Tercer Trimestre",OR('BASE DE DATOS'!$O112="Trimestral",'BASE DE DATOS'!$O112="Mensual"),OR('BASE DE DATOS'!$O112="Trimestral",'BASE DE DATOS'!$O112="Mensual",'BASE DE DATOS'!$O112="Semestral",'BASE DE DATOS'!$O112="Anual")))))</f>
        <v>0</v>
      </c>
      <c r="C112" s="13" t="str">
        <f>IF(B112,COUNTIF($B$2:B112,TRUE()),"")</f>
        <v/>
      </c>
    </row>
    <row r="113" spans="1:3" x14ac:dyDescent="0.25">
      <c r="A113" s="13" t="str">
        <f t="shared" si="3"/>
        <v/>
      </c>
      <c r="B113" s="13" t="b">
        <f>AND('BASE DE DATOS'!$A113='Tablero Indicadores 4 Trimestre'!$G$2,IF('Tablero Indicadores 4 Trimestre'!$G$3="Primer Trimestre",OR('BASE DE DATOS'!$O113="Trimestral",'BASE DE DATOS'!$O113="Mensual"),IF('Tablero Indicadores 4 Trimestre'!$G$3="Segundo Trimestre",OR('BASE DE DATOS'!$O113="Trimestral",'BASE DE DATOS'!$O113="Mensual",'BASE DE DATOS'!$O113="Semestral"),IF('Tablero Indicadores 4 Trimestre'!$G$3="Tercer Trimestre",OR('BASE DE DATOS'!$O113="Trimestral",'BASE DE DATOS'!$O113="Mensual"),OR('BASE DE DATOS'!$O113="Trimestral",'BASE DE DATOS'!$O113="Mensual",'BASE DE DATOS'!$O113="Semestral",'BASE DE DATOS'!$O113="Anual")))))</f>
        <v>0</v>
      </c>
      <c r="C113" s="13" t="str">
        <f>IF(B113,COUNTIF($B$2:B113,TRUE()),"")</f>
        <v/>
      </c>
    </row>
    <row r="114" spans="1:3" x14ac:dyDescent="0.25">
      <c r="A114" s="13" t="str">
        <f t="shared" si="3"/>
        <v/>
      </c>
      <c r="B114" s="13" t="b">
        <f>AND('BASE DE DATOS'!$A114='Tablero Indicadores 4 Trimestre'!$G$2,IF('Tablero Indicadores 4 Trimestre'!$G$3="Primer Trimestre",OR('BASE DE DATOS'!$O114="Trimestral",'BASE DE DATOS'!$O114="Mensual"),IF('Tablero Indicadores 4 Trimestre'!$G$3="Segundo Trimestre",OR('BASE DE DATOS'!$O114="Trimestral",'BASE DE DATOS'!$O114="Mensual",'BASE DE DATOS'!$O114="Semestral"),IF('Tablero Indicadores 4 Trimestre'!$G$3="Tercer Trimestre",OR('BASE DE DATOS'!$O114="Trimestral",'BASE DE DATOS'!$O114="Mensual"),OR('BASE DE DATOS'!$O114="Trimestral",'BASE DE DATOS'!$O114="Mensual",'BASE DE DATOS'!$O114="Semestral",'BASE DE DATOS'!$O114="Anual")))))</f>
        <v>0</v>
      </c>
      <c r="C114" s="13" t="str">
        <f>IF(B114,COUNTIF($B$2:B114,TRUE()),"")</f>
        <v/>
      </c>
    </row>
    <row r="115" spans="1:3" x14ac:dyDescent="0.25">
      <c r="A115" s="13" t="str">
        <f t="shared" si="3"/>
        <v/>
      </c>
      <c r="B115" s="13" t="b">
        <f>AND('BASE DE DATOS'!$A115='Tablero Indicadores 4 Trimestre'!$G$2,IF('Tablero Indicadores 4 Trimestre'!$G$3="Primer Trimestre",OR('BASE DE DATOS'!$O115="Trimestral",'BASE DE DATOS'!$O115="Mensual"),IF('Tablero Indicadores 4 Trimestre'!$G$3="Segundo Trimestre",OR('BASE DE DATOS'!$O115="Trimestral",'BASE DE DATOS'!$O115="Mensual",'BASE DE DATOS'!$O115="Semestral"),IF('Tablero Indicadores 4 Trimestre'!$G$3="Tercer Trimestre",OR('BASE DE DATOS'!$O115="Trimestral",'BASE DE DATOS'!$O115="Mensual"),OR('BASE DE DATOS'!$O115="Trimestral",'BASE DE DATOS'!$O115="Mensual",'BASE DE DATOS'!$O115="Semestral",'BASE DE DATOS'!$O115="Anual")))))</f>
        <v>0</v>
      </c>
      <c r="C115" s="13" t="str">
        <f>IF(B115,COUNTIF($B$2:B115,TRUE()),"")</f>
        <v/>
      </c>
    </row>
    <row r="116" spans="1:3" x14ac:dyDescent="0.25">
      <c r="A116" s="13"/>
      <c r="B116" s="13" t="b">
        <f>AND('BASE DE DATOS'!$A116='Tablero Indicadores 4 Trimestre'!$G$2,IF('Tablero Indicadores 4 Trimestre'!$G$3="Primer Trimestre",OR('BASE DE DATOS'!$O116="Trimestral",'BASE DE DATOS'!$O116="Mensual"),IF('Tablero Indicadores 4 Trimestre'!$G$3="Segundo Trimestre",OR('BASE DE DATOS'!$O116="Trimestral",'BASE DE DATOS'!$O116="Mensual",'BASE DE DATOS'!$O116="Semestral"),IF('Tablero Indicadores 4 Trimestre'!$G$3="Tercer Trimestre",OR('BASE DE DATOS'!$O116="Trimestral",'BASE DE DATOS'!$O116="Mensual"),OR('BASE DE DATOS'!$O116="Trimestral",'BASE DE DATOS'!$O116="Mensual",'BASE DE DATOS'!$O116="Semestral",'BASE DE DATOS'!$O116="Anual")))))</f>
        <v>0</v>
      </c>
      <c r="C116" s="13" t="str">
        <f>IF(B116,COUNTIF($B$2:B116,TRUE()),"")</f>
        <v/>
      </c>
    </row>
    <row r="117" spans="1:3" x14ac:dyDescent="0.25">
      <c r="A117" s="13"/>
      <c r="B117" s="13" t="b">
        <f>AND('BASE DE DATOS'!$A117='Tablero Indicadores 4 Trimestre'!$G$2,IF('Tablero Indicadores 4 Trimestre'!$G$3="Primer Trimestre",OR('BASE DE DATOS'!$O117="Trimestral",'BASE DE DATOS'!$O117="Mensual"),IF('Tablero Indicadores 4 Trimestre'!$G$3="Segundo Trimestre",OR('BASE DE DATOS'!$O117="Trimestral",'BASE DE DATOS'!$O117="Mensual",'BASE DE DATOS'!$O117="Semestral"),IF('Tablero Indicadores 4 Trimestre'!$G$3="Tercer Trimestre",OR('BASE DE DATOS'!$O117="Trimestral",'BASE DE DATOS'!$O117="Mensual"),OR('BASE DE DATOS'!$O117="Trimestral",'BASE DE DATOS'!$O117="Mensual",'BASE DE DATOS'!$O117="Semestral",'BASE DE DATOS'!$O117="Anual")))))</f>
        <v>0</v>
      </c>
      <c r="C117" s="13" t="str">
        <f>IF(B117,COUNTIF($B$2:B117,TRUE()),"")</f>
        <v/>
      </c>
    </row>
    <row r="118" spans="1:3" x14ac:dyDescent="0.25">
      <c r="A118" s="13"/>
      <c r="B118" s="13" t="b">
        <f>AND('BASE DE DATOS'!$A118='Tablero Indicadores 4 Trimestre'!$G$2,IF('Tablero Indicadores 4 Trimestre'!$G$3="Primer Trimestre",OR('BASE DE DATOS'!$O118="Trimestral",'BASE DE DATOS'!$O118="Mensual"),IF('Tablero Indicadores 4 Trimestre'!$G$3="Segundo Trimestre",OR('BASE DE DATOS'!$O118="Trimestral",'BASE DE DATOS'!$O118="Mensual",'BASE DE DATOS'!$O118="Semestral"),IF('Tablero Indicadores 4 Trimestre'!$G$3="Tercer Trimestre",OR('BASE DE DATOS'!$O118="Trimestral",'BASE DE DATOS'!$O118="Mensual"),OR('BASE DE DATOS'!$O118="Trimestral",'BASE DE DATOS'!$O118="Mensual",'BASE DE DATOS'!$O118="Semestral",'BASE DE DATOS'!$O118="Anual")))))</f>
        <v>0</v>
      </c>
      <c r="C118" s="13" t="str">
        <f>IF(B118,COUNTIF($B$2:B118,TRUE()),"")</f>
        <v/>
      </c>
    </row>
    <row r="119" spans="1:3" x14ac:dyDescent="0.25">
      <c r="A119" s="13"/>
      <c r="B119" s="13" t="b">
        <f>AND('BASE DE DATOS'!$A119='Tablero Indicadores 4 Trimestre'!$G$2,IF('Tablero Indicadores 4 Trimestre'!$G$3="Primer Trimestre",OR('BASE DE DATOS'!$O119="Trimestral",'BASE DE DATOS'!$O119="Mensual"),IF('Tablero Indicadores 4 Trimestre'!$G$3="Segundo Trimestre",OR('BASE DE DATOS'!$O119="Trimestral",'BASE DE DATOS'!$O119="Mensual",'BASE DE DATOS'!$O119="Semestral"),IF('Tablero Indicadores 4 Trimestre'!$G$3="Tercer Trimestre",OR('BASE DE DATOS'!$O119="Trimestral",'BASE DE DATOS'!$O119="Mensual"),OR('BASE DE DATOS'!$O119="Trimestral",'BASE DE DATOS'!$O119="Mensual",'BASE DE DATOS'!$O119="Semestral",'BASE DE DATOS'!$O119="Anual")))))</f>
        <v>0</v>
      </c>
      <c r="C119" s="13" t="str">
        <f>IF(B119,COUNTIF($B$2:B119,TRUE()),"")</f>
        <v/>
      </c>
    </row>
    <row r="120" spans="1:3" x14ac:dyDescent="0.25">
      <c r="A120" s="13"/>
      <c r="B120" s="13" t="b">
        <f>AND('BASE DE DATOS'!$A120='Tablero Indicadores 4 Trimestre'!$G$2,IF('Tablero Indicadores 4 Trimestre'!$G$3="Primer Trimestre",OR('BASE DE DATOS'!$O120="Trimestral",'BASE DE DATOS'!$O120="Mensual"),IF('Tablero Indicadores 4 Trimestre'!$G$3="Segundo Trimestre",OR('BASE DE DATOS'!$O120="Trimestral",'BASE DE DATOS'!$O120="Mensual",'BASE DE DATOS'!$O120="Semestral"),IF('Tablero Indicadores 4 Trimestre'!$G$3="Tercer Trimestre",OR('BASE DE DATOS'!$O120="Trimestral",'BASE DE DATOS'!$O120="Mensual"),OR('BASE DE DATOS'!$O120="Trimestral",'BASE DE DATOS'!$O120="Mensual",'BASE DE DATOS'!$O120="Semestral",'BASE DE DATOS'!$O120="Anual")))))</f>
        <v>0</v>
      </c>
      <c r="C120" s="13" t="str">
        <f>IF(B120,COUNTIF($B$2:B120,TRUE()),"")</f>
        <v/>
      </c>
    </row>
    <row r="121" spans="1:3" x14ac:dyDescent="0.25">
      <c r="A121" s="13"/>
      <c r="B121" s="13" t="b">
        <f>AND('BASE DE DATOS'!$A121='Tablero Indicadores 4 Trimestre'!$G$2,IF('Tablero Indicadores 4 Trimestre'!$G$3="Primer Trimestre",OR('BASE DE DATOS'!$O121="Trimestral",'BASE DE DATOS'!$O121="Mensual"),IF('Tablero Indicadores 4 Trimestre'!$G$3="Segundo Trimestre",OR('BASE DE DATOS'!$O121="Trimestral",'BASE DE DATOS'!$O121="Mensual",'BASE DE DATOS'!$O121="Semestral"),IF('Tablero Indicadores 4 Trimestre'!$G$3="Tercer Trimestre",OR('BASE DE DATOS'!$O121="Trimestral",'BASE DE DATOS'!$O121="Mensual"),OR('BASE DE DATOS'!$O121="Trimestral",'BASE DE DATOS'!$O121="Mensual",'BASE DE DATOS'!$O121="Semestral",'BASE DE DATOS'!$O121="Anual")))))</f>
        <v>0</v>
      </c>
      <c r="C121" s="13" t="str">
        <f>IF(B121,COUNTIF($B$2:B121,TRUE()),"")</f>
        <v/>
      </c>
    </row>
    <row r="122" spans="1:3" x14ac:dyDescent="0.25">
      <c r="A122" s="13"/>
      <c r="B122" s="13" t="b">
        <f>AND('BASE DE DATOS'!$A122='Tablero Indicadores 4 Trimestre'!$G$2,IF('Tablero Indicadores 4 Trimestre'!$G$3="Primer Trimestre",OR('BASE DE DATOS'!$O122="Trimestral",'BASE DE DATOS'!$O122="Mensual"),IF('Tablero Indicadores 4 Trimestre'!$G$3="Segundo Trimestre",OR('BASE DE DATOS'!$O122="Trimestral",'BASE DE DATOS'!$O122="Mensual",'BASE DE DATOS'!$O122="Semestral"),IF('Tablero Indicadores 4 Trimestre'!$G$3="Tercer Trimestre",OR('BASE DE DATOS'!$O122="Trimestral",'BASE DE DATOS'!$O122="Mensual"),OR('BASE DE DATOS'!$O122="Trimestral",'BASE DE DATOS'!$O122="Mensual",'BASE DE DATOS'!$O122="Semestral",'BASE DE DATOS'!$O122="Anual")))))</f>
        <v>0</v>
      </c>
      <c r="C122" s="13" t="str">
        <f>IF(B122,COUNTIF($B$2:B122,TRUE()),"")</f>
        <v/>
      </c>
    </row>
    <row r="123" spans="1:3" x14ac:dyDescent="0.25">
      <c r="A123" s="13"/>
      <c r="B123" s="13" t="b">
        <f>AND('BASE DE DATOS'!$A123='Tablero Indicadores 4 Trimestre'!$G$2,IF('Tablero Indicadores 4 Trimestre'!$G$3="Primer Trimestre",OR('BASE DE DATOS'!$O123="Trimestral",'BASE DE DATOS'!$O123="Mensual"),IF('Tablero Indicadores 4 Trimestre'!$G$3="Segundo Trimestre",OR('BASE DE DATOS'!$O123="Trimestral",'BASE DE DATOS'!$O123="Mensual",'BASE DE DATOS'!$O123="Semestral"),IF('Tablero Indicadores 4 Trimestre'!$G$3="Tercer Trimestre",OR('BASE DE DATOS'!$O123="Trimestral",'BASE DE DATOS'!$O123="Mensual"),OR('BASE DE DATOS'!$O123="Trimestral",'BASE DE DATOS'!$O123="Mensual",'BASE DE DATOS'!$O123="Semestral",'BASE DE DATOS'!$O123="Anual")))))</f>
        <v>0</v>
      </c>
      <c r="C123" s="13" t="str">
        <f>IF(B123,COUNTIF($B$2:B123,TRUE()),"")</f>
        <v/>
      </c>
    </row>
    <row r="124" spans="1:3" x14ac:dyDescent="0.25">
      <c r="A124" s="13"/>
      <c r="B124" s="13" t="b">
        <f>AND('BASE DE DATOS'!$A124='Tablero Indicadores 4 Trimestre'!$G$2,IF('Tablero Indicadores 4 Trimestre'!$G$3="Primer Trimestre",OR('BASE DE DATOS'!$O124="Trimestral",'BASE DE DATOS'!$O124="Mensual"),IF('Tablero Indicadores 4 Trimestre'!$G$3="Segundo Trimestre",OR('BASE DE DATOS'!$O124="Trimestral",'BASE DE DATOS'!$O124="Mensual",'BASE DE DATOS'!$O124="Semestral"),IF('Tablero Indicadores 4 Trimestre'!$G$3="Tercer Trimestre",OR('BASE DE DATOS'!$O124="Trimestral",'BASE DE DATOS'!$O124="Mensual"),OR('BASE DE DATOS'!$O124="Trimestral",'BASE DE DATOS'!$O124="Mensual",'BASE DE DATOS'!$O124="Semestral",'BASE DE DATOS'!$O124="Anual")))))</f>
        <v>0</v>
      </c>
      <c r="C124" s="13" t="str">
        <f>IF(B124,COUNTIF($B$2:B124,TRUE()),"")</f>
        <v/>
      </c>
    </row>
    <row r="125" spans="1:3" x14ac:dyDescent="0.25">
      <c r="A125" s="13"/>
      <c r="B125" s="13" t="b">
        <f>AND('BASE DE DATOS'!$A125='Tablero Indicadores 4 Trimestre'!$G$2,IF('Tablero Indicadores 4 Trimestre'!$G$3="Primer Trimestre",OR('BASE DE DATOS'!$O125="Trimestral",'BASE DE DATOS'!$O125="Mensual"),IF('Tablero Indicadores 4 Trimestre'!$G$3="Segundo Trimestre",OR('BASE DE DATOS'!$O125="Trimestral",'BASE DE DATOS'!$O125="Mensual",'BASE DE DATOS'!$O125="Semestral"),IF('Tablero Indicadores 4 Trimestre'!$G$3="Tercer Trimestre",OR('BASE DE DATOS'!$O125="Trimestral",'BASE DE DATOS'!$O125="Mensual"),OR('BASE DE DATOS'!$O125="Trimestral",'BASE DE DATOS'!$O125="Mensual",'BASE DE DATOS'!$O125="Semestral",'BASE DE DATOS'!$O125="Anual")))))</f>
        <v>0</v>
      </c>
      <c r="C125" s="13" t="str">
        <f>IF(B125,COUNTIF($B$2:B125,TRUE()),"")</f>
        <v/>
      </c>
    </row>
    <row r="126" spans="1:3" x14ac:dyDescent="0.25">
      <c r="A126" s="13"/>
      <c r="B126" s="13" t="b">
        <f>AND('BASE DE DATOS'!$A126='Tablero Indicadores 4 Trimestre'!$G$2,IF('Tablero Indicadores 4 Trimestre'!$G$3="Primer Trimestre",OR('BASE DE DATOS'!$O126="Trimestral",'BASE DE DATOS'!$O126="Mensual"),IF('Tablero Indicadores 4 Trimestre'!$G$3="Segundo Trimestre",OR('BASE DE DATOS'!$O126="Trimestral",'BASE DE DATOS'!$O126="Mensual",'BASE DE DATOS'!$O126="Semestral"),IF('Tablero Indicadores 4 Trimestre'!$G$3="Tercer Trimestre",OR('BASE DE DATOS'!$O126="Trimestral",'BASE DE DATOS'!$O126="Mensual"),OR('BASE DE DATOS'!$O126="Trimestral",'BASE DE DATOS'!$O126="Mensual",'BASE DE DATOS'!$O126="Semestral",'BASE DE DATOS'!$O126="Anual")))))</f>
        <v>0</v>
      </c>
      <c r="C126" s="13" t="str">
        <f>IF(B126,COUNTIF($B$2:B126,TRUE()),"")</f>
        <v/>
      </c>
    </row>
    <row r="127" spans="1:3" x14ac:dyDescent="0.25">
      <c r="A127" s="13"/>
      <c r="B127" s="13" t="b">
        <f>AND('BASE DE DATOS'!$A127='Tablero Indicadores 4 Trimestre'!$G$2,IF('Tablero Indicadores 4 Trimestre'!$G$3="Primer Trimestre",OR('BASE DE DATOS'!$O127="Trimestral",'BASE DE DATOS'!$O127="Mensual"),IF('Tablero Indicadores 4 Trimestre'!$G$3="Segundo Trimestre",OR('BASE DE DATOS'!$O127="Trimestral",'BASE DE DATOS'!$O127="Mensual",'BASE DE DATOS'!$O127="Semestral"),IF('Tablero Indicadores 4 Trimestre'!$G$3="Tercer Trimestre",OR('BASE DE DATOS'!$O127="Trimestral",'BASE DE DATOS'!$O127="Mensual"),OR('BASE DE DATOS'!$O127="Trimestral",'BASE DE DATOS'!$O127="Mensual",'BASE DE DATOS'!$O127="Semestral",'BASE DE DATOS'!$O127="Anual")))))</f>
        <v>0</v>
      </c>
      <c r="C127" s="13" t="str">
        <f>IF(B127,COUNTIF($B$2:B127,TRUE()),"")</f>
        <v/>
      </c>
    </row>
    <row r="128" spans="1:3" x14ac:dyDescent="0.25">
      <c r="A128" s="13"/>
      <c r="B128" s="13" t="b">
        <f>AND('BASE DE DATOS'!$A128='Tablero Indicadores 4 Trimestre'!$G$2,IF('Tablero Indicadores 4 Trimestre'!$G$3="Primer Trimestre",OR('BASE DE DATOS'!$O128="Trimestral",'BASE DE DATOS'!$O128="Mensual"),IF('Tablero Indicadores 4 Trimestre'!$G$3="Segundo Trimestre",OR('BASE DE DATOS'!$O128="Trimestral",'BASE DE DATOS'!$O128="Mensual",'BASE DE DATOS'!$O128="Semestral"),IF('Tablero Indicadores 4 Trimestre'!$G$3="Tercer Trimestre",OR('BASE DE DATOS'!$O128="Trimestral",'BASE DE DATOS'!$O128="Mensual"),OR('BASE DE DATOS'!$O128="Trimestral",'BASE DE DATOS'!$O128="Mensual",'BASE DE DATOS'!$O128="Semestral",'BASE DE DATOS'!$O128="Anual")))))</f>
        <v>0</v>
      </c>
      <c r="C128" s="13" t="str">
        <f>IF(B128,COUNTIF($B$2:B128,TRUE()),"")</f>
        <v/>
      </c>
    </row>
    <row r="129" spans="1:3" x14ac:dyDescent="0.25">
      <c r="A129" s="13"/>
      <c r="B129" s="13" t="b">
        <f>AND('BASE DE DATOS'!$A129='Tablero Indicadores 4 Trimestre'!$G$2,IF('Tablero Indicadores 4 Trimestre'!$G$3="Primer Trimestre",OR('BASE DE DATOS'!$O129="Trimestral",'BASE DE DATOS'!$O129="Mensual"),IF('Tablero Indicadores 4 Trimestre'!$G$3="Segundo Trimestre",OR('BASE DE DATOS'!$O129="Trimestral",'BASE DE DATOS'!$O129="Mensual",'BASE DE DATOS'!$O129="Semestral"),IF('Tablero Indicadores 4 Trimestre'!$G$3="Tercer Trimestre",OR('BASE DE DATOS'!$O129="Trimestral",'BASE DE DATOS'!$O129="Mensual"),OR('BASE DE DATOS'!$O129="Trimestral",'BASE DE DATOS'!$O129="Mensual",'BASE DE DATOS'!$O129="Semestral",'BASE DE DATOS'!$O129="Anual")))))</f>
        <v>0</v>
      </c>
      <c r="C129" s="13" t="str">
        <f>IF(B129,COUNTIF($B$2:B129,TRUE()),"")</f>
        <v/>
      </c>
    </row>
    <row r="130" spans="1:3" x14ac:dyDescent="0.25">
      <c r="A130" s="13"/>
      <c r="B130" s="13" t="b">
        <f>AND('BASE DE DATOS'!$A130='Tablero Indicadores 4 Trimestre'!$G$2,IF('Tablero Indicadores 4 Trimestre'!$G$3="Primer Trimestre",OR('BASE DE DATOS'!$O130="Trimestral",'BASE DE DATOS'!$O130="Mensual"),IF('Tablero Indicadores 4 Trimestre'!$G$3="Segundo Trimestre",OR('BASE DE DATOS'!$O130="Trimestral",'BASE DE DATOS'!$O130="Mensual",'BASE DE DATOS'!$O130="Semestral"),IF('Tablero Indicadores 4 Trimestre'!$G$3="Tercer Trimestre",OR('BASE DE DATOS'!$O130="Trimestral",'BASE DE DATOS'!$O130="Mensual"),OR('BASE DE DATOS'!$O130="Trimestral",'BASE DE DATOS'!$O130="Mensual",'BASE DE DATOS'!$O130="Semestral",'BASE DE DATOS'!$O130="Anual")))))</f>
        <v>0</v>
      </c>
      <c r="C130" s="13" t="str">
        <f>IF(B130,COUNTIF($B$2:B130,TRUE()),"")</f>
        <v/>
      </c>
    </row>
    <row r="131" spans="1:3" x14ac:dyDescent="0.25">
      <c r="A131" s="13"/>
      <c r="B131" s="13" t="b">
        <f>AND('BASE DE DATOS'!$A131='Tablero Indicadores 4 Trimestre'!$G$2,IF('Tablero Indicadores 4 Trimestre'!$G$3="Primer Trimestre",OR('BASE DE DATOS'!$O131="Trimestral",'BASE DE DATOS'!$O131="Mensual"),IF('Tablero Indicadores 4 Trimestre'!$G$3="Segundo Trimestre",OR('BASE DE DATOS'!$O131="Trimestral",'BASE DE DATOS'!$O131="Mensual",'BASE DE DATOS'!$O131="Semestral"),IF('Tablero Indicadores 4 Trimestre'!$G$3="Tercer Trimestre",OR('BASE DE DATOS'!$O131="Trimestral",'BASE DE DATOS'!$O131="Mensual"),OR('BASE DE DATOS'!$O131="Trimestral",'BASE DE DATOS'!$O131="Mensual",'BASE DE DATOS'!$O131="Semestral",'BASE DE DATOS'!$O131="Anual")))))</f>
        <v>0</v>
      </c>
      <c r="C131" s="13" t="str">
        <f>IF(B131,COUNTIF($B$2:B131,TRUE()),"")</f>
        <v/>
      </c>
    </row>
    <row r="132" spans="1:3" x14ac:dyDescent="0.25">
      <c r="A132" s="13"/>
      <c r="B132" s="13" t="b">
        <f>AND('BASE DE DATOS'!$A132='Tablero Indicadores 4 Trimestre'!$G$2,IF('Tablero Indicadores 4 Trimestre'!$G$3="Primer Trimestre",OR('BASE DE DATOS'!$O132="Trimestral",'BASE DE DATOS'!$O132="Mensual"),IF('Tablero Indicadores 4 Trimestre'!$G$3="Segundo Trimestre",OR('BASE DE DATOS'!$O132="Trimestral",'BASE DE DATOS'!$O132="Mensual",'BASE DE DATOS'!$O132="Semestral"),IF('Tablero Indicadores 4 Trimestre'!$G$3="Tercer Trimestre",OR('BASE DE DATOS'!$O132="Trimestral",'BASE DE DATOS'!$O132="Mensual"),OR('BASE DE DATOS'!$O132="Trimestral",'BASE DE DATOS'!$O132="Mensual",'BASE DE DATOS'!$O132="Semestral",'BASE DE DATOS'!$O132="Anual")))))</f>
        <v>0</v>
      </c>
      <c r="C132" s="13" t="str">
        <f>IF(B132,COUNTIF($B$2:B132,TRUE()),"")</f>
        <v/>
      </c>
    </row>
    <row r="133" spans="1:3" x14ac:dyDescent="0.25">
      <c r="A133" s="13"/>
      <c r="B133" s="13" t="b">
        <f>AND('BASE DE DATOS'!$A133='Tablero Indicadores 4 Trimestre'!$G$2,IF('Tablero Indicadores 4 Trimestre'!$G$3="Primer Trimestre",OR('BASE DE DATOS'!$O133="Trimestral",'BASE DE DATOS'!$O133="Mensual"),IF('Tablero Indicadores 4 Trimestre'!$G$3="Segundo Trimestre",OR('BASE DE DATOS'!$O133="Trimestral",'BASE DE DATOS'!$O133="Mensual",'BASE DE DATOS'!$O133="Semestral"),IF('Tablero Indicadores 4 Trimestre'!$G$3="Tercer Trimestre",OR('BASE DE DATOS'!$O133="Trimestral",'BASE DE DATOS'!$O133="Mensual"),OR('BASE DE DATOS'!$O133="Trimestral",'BASE DE DATOS'!$O133="Mensual",'BASE DE DATOS'!$O133="Semestral",'BASE DE DATOS'!$O133="Anual")))))</f>
        <v>0</v>
      </c>
      <c r="C133" s="13" t="str">
        <f>IF(B133,COUNTIF($B$2:B133,TRUE()),"")</f>
        <v/>
      </c>
    </row>
    <row r="134" spans="1:3" x14ac:dyDescent="0.25">
      <c r="A134" s="13"/>
      <c r="B134" s="13" t="b">
        <f>AND('BASE DE DATOS'!$A134='Tablero Indicadores 4 Trimestre'!$G$2,IF('Tablero Indicadores 4 Trimestre'!$G$3="Primer Trimestre",OR('BASE DE DATOS'!$O134="Trimestral",'BASE DE DATOS'!$O134="Mensual"),IF('Tablero Indicadores 4 Trimestre'!$G$3="Segundo Trimestre",OR('BASE DE DATOS'!$O134="Trimestral",'BASE DE DATOS'!$O134="Mensual",'BASE DE DATOS'!$O134="Semestral"),IF('Tablero Indicadores 4 Trimestre'!$G$3="Tercer Trimestre",OR('BASE DE DATOS'!$O134="Trimestral",'BASE DE DATOS'!$O134="Mensual"),OR('BASE DE DATOS'!$O134="Trimestral",'BASE DE DATOS'!$O134="Mensual",'BASE DE DATOS'!$O134="Semestral",'BASE DE DATOS'!$O134="Anual")))))</f>
        <v>0</v>
      </c>
      <c r="C134" s="13" t="str">
        <f>IF(B134,COUNTIF($B$2:B134,TRUE()),"")</f>
        <v/>
      </c>
    </row>
    <row r="135" spans="1:3" x14ac:dyDescent="0.25">
      <c r="A135" s="13"/>
      <c r="B135" s="13" t="b">
        <f>AND('BASE DE DATOS'!$A135='Tablero Indicadores 4 Trimestre'!$G$2,IF('Tablero Indicadores 4 Trimestre'!$G$3="Primer Trimestre",OR('BASE DE DATOS'!$O135="Trimestral",'BASE DE DATOS'!$O135="Mensual"),IF('Tablero Indicadores 4 Trimestre'!$G$3="Segundo Trimestre",OR('BASE DE DATOS'!$O135="Trimestral",'BASE DE DATOS'!$O135="Mensual",'BASE DE DATOS'!$O135="Semestral"),IF('Tablero Indicadores 4 Trimestre'!$G$3="Tercer Trimestre",OR('BASE DE DATOS'!$O135="Trimestral",'BASE DE DATOS'!$O135="Mensual"),OR('BASE DE DATOS'!$O135="Trimestral",'BASE DE DATOS'!$O135="Mensual",'BASE DE DATOS'!$O135="Semestral",'BASE DE DATOS'!$O135="Anual")))))</f>
        <v>0</v>
      </c>
      <c r="C135" s="13" t="str">
        <f>IF(B135,COUNTIF($B$2:B135,TRUE()),"")</f>
        <v/>
      </c>
    </row>
    <row r="136" spans="1:3" x14ac:dyDescent="0.25">
      <c r="A136" s="13"/>
      <c r="B136" s="13" t="b">
        <f>AND('BASE DE DATOS'!$A136='Tablero Indicadores 4 Trimestre'!$G$2,IF('Tablero Indicadores 4 Trimestre'!$G$3="Primer Trimestre",OR('BASE DE DATOS'!$O136="Trimestral",'BASE DE DATOS'!$O136="Mensual"),IF('Tablero Indicadores 4 Trimestre'!$G$3="Segundo Trimestre",OR('BASE DE DATOS'!$O136="Trimestral",'BASE DE DATOS'!$O136="Mensual",'BASE DE DATOS'!$O136="Semestral"),IF('Tablero Indicadores 4 Trimestre'!$G$3="Tercer Trimestre",OR('BASE DE DATOS'!$O136="Trimestral",'BASE DE DATOS'!$O136="Mensual"),OR('BASE DE DATOS'!$O136="Trimestral",'BASE DE DATOS'!$O136="Mensual",'BASE DE DATOS'!$O136="Semestral",'BASE DE DATOS'!$O136="Anual")))))</f>
        <v>0</v>
      </c>
      <c r="C136" s="13" t="str">
        <f>IF(B136,COUNTIF($B$2:B136,TRUE()),"")</f>
        <v/>
      </c>
    </row>
    <row r="137" spans="1:3" x14ac:dyDescent="0.25">
      <c r="A137" s="13"/>
      <c r="B137" s="13" t="b">
        <f>AND('BASE DE DATOS'!$A137='Tablero Indicadores 4 Trimestre'!$G$2,IF('Tablero Indicadores 4 Trimestre'!$G$3="Primer Trimestre",OR('BASE DE DATOS'!$O137="Trimestral",'BASE DE DATOS'!$O137="Mensual"),IF('Tablero Indicadores 4 Trimestre'!$G$3="Segundo Trimestre",OR('BASE DE DATOS'!$O137="Trimestral",'BASE DE DATOS'!$O137="Mensual",'BASE DE DATOS'!$O137="Semestral"),IF('Tablero Indicadores 4 Trimestre'!$G$3="Tercer Trimestre",OR('BASE DE DATOS'!$O137="Trimestral",'BASE DE DATOS'!$O137="Mensual"),OR('BASE DE DATOS'!$O137="Trimestral",'BASE DE DATOS'!$O137="Mensual",'BASE DE DATOS'!$O137="Semestral",'BASE DE DATOS'!$O137="Anual")))))</f>
        <v>0</v>
      </c>
      <c r="C137" s="13" t="str">
        <f>IF(B137,COUNTIF($B$2:B137,TRUE()),"")</f>
        <v/>
      </c>
    </row>
    <row r="138" spans="1:3" x14ac:dyDescent="0.25">
      <c r="A138" s="13"/>
      <c r="B138" s="13" t="b">
        <f>AND('BASE DE DATOS'!$A138='Tablero Indicadores 4 Trimestre'!$G$2,IF('Tablero Indicadores 4 Trimestre'!$G$3="Primer Trimestre",OR('BASE DE DATOS'!$O138="Trimestral",'BASE DE DATOS'!$O138="Mensual"),IF('Tablero Indicadores 4 Trimestre'!$G$3="Segundo Trimestre",OR('BASE DE DATOS'!$O138="Trimestral",'BASE DE DATOS'!$O138="Mensual",'BASE DE DATOS'!$O138="Semestral"),IF('Tablero Indicadores 4 Trimestre'!$G$3="Tercer Trimestre",OR('BASE DE DATOS'!$O138="Trimestral",'BASE DE DATOS'!$O138="Mensual"),OR('BASE DE DATOS'!$O138="Trimestral",'BASE DE DATOS'!$O138="Mensual",'BASE DE DATOS'!$O138="Semestral",'BASE DE DATOS'!$O138="Anual")))))</f>
        <v>0</v>
      </c>
      <c r="C138" s="13" t="str">
        <f>IF(B138,COUNTIF($B$2:B138,TRUE()),"")</f>
        <v/>
      </c>
    </row>
    <row r="139" spans="1:3" x14ac:dyDescent="0.25">
      <c r="A139" s="13"/>
      <c r="B139" s="13" t="b">
        <f>AND('BASE DE DATOS'!$A139='Tablero Indicadores 4 Trimestre'!$G$2,IF('Tablero Indicadores 4 Trimestre'!$G$3="Primer Trimestre",OR('BASE DE DATOS'!$O139="Trimestral",'BASE DE DATOS'!$O139="Mensual"),IF('Tablero Indicadores 4 Trimestre'!$G$3="Segundo Trimestre",OR('BASE DE DATOS'!$O139="Trimestral",'BASE DE DATOS'!$O139="Mensual",'BASE DE DATOS'!$O139="Semestral"),IF('Tablero Indicadores 4 Trimestre'!$G$3="Tercer Trimestre",OR('BASE DE DATOS'!$O139="Trimestral",'BASE DE DATOS'!$O139="Mensual"),OR('BASE DE DATOS'!$O139="Trimestral",'BASE DE DATOS'!$O139="Mensual",'BASE DE DATOS'!$O139="Semestral",'BASE DE DATOS'!$O139="Anual")))))</f>
        <v>0</v>
      </c>
      <c r="C139" s="13" t="str">
        <f>IF(B139,COUNTIF($B$2:B139,TRUE()),"")</f>
        <v/>
      </c>
    </row>
    <row r="140" spans="1:3" x14ac:dyDescent="0.25">
      <c r="A140" s="13"/>
      <c r="B140" s="13" t="b">
        <f>AND('BASE DE DATOS'!$A140='Tablero Indicadores 4 Trimestre'!$G$2,IF('Tablero Indicadores 4 Trimestre'!$G$3="Primer Trimestre",OR('BASE DE DATOS'!$O140="Trimestral",'BASE DE DATOS'!$O140="Mensual"),IF('Tablero Indicadores 4 Trimestre'!$G$3="Segundo Trimestre",OR('BASE DE DATOS'!$O140="Trimestral",'BASE DE DATOS'!$O140="Mensual",'BASE DE DATOS'!$O140="Semestral"),IF('Tablero Indicadores 4 Trimestre'!$G$3="Tercer Trimestre",OR('BASE DE DATOS'!$O140="Trimestral",'BASE DE DATOS'!$O140="Mensual"),OR('BASE DE DATOS'!$O140="Trimestral",'BASE DE DATOS'!$O140="Mensual",'BASE DE DATOS'!$O140="Semestral",'BASE DE DATOS'!$O140="Anual")))))</f>
        <v>0</v>
      </c>
      <c r="C140" s="13" t="str">
        <f>IF(B140,COUNTIF($B$2:B140,TRUE()),"")</f>
        <v/>
      </c>
    </row>
    <row r="141" spans="1:3" x14ac:dyDescent="0.25">
      <c r="A141" s="13"/>
      <c r="B141" s="13" t="b">
        <f>AND('BASE DE DATOS'!$A141='Tablero Indicadores 4 Trimestre'!$G$2,IF('Tablero Indicadores 4 Trimestre'!$G$3="Primer Trimestre",OR('BASE DE DATOS'!$O141="Trimestral",'BASE DE DATOS'!$O141="Mensual"),IF('Tablero Indicadores 4 Trimestre'!$G$3="Segundo Trimestre",OR('BASE DE DATOS'!$O141="Trimestral",'BASE DE DATOS'!$O141="Mensual",'BASE DE DATOS'!$O141="Semestral"),IF('Tablero Indicadores 4 Trimestre'!$G$3="Tercer Trimestre",OR('BASE DE DATOS'!$O141="Trimestral",'BASE DE DATOS'!$O141="Mensual"),OR('BASE DE DATOS'!$O141="Trimestral",'BASE DE DATOS'!$O141="Mensual",'BASE DE DATOS'!$O141="Semestral",'BASE DE DATOS'!$O141="Anual")))))</f>
        <v>0</v>
      </c>
      <c r="C141" s="13" t="str">
        <f>IF(B141,COUNTIF($B$2:B141,TRUE()),"")</f>
        <v/>
      </c>
    </row>
    <row r="142" spans="1:3" x14ac:dyDescent="0.25">
      <c r="A142" s="13"/>
      <c r="B142" s="13" t="b">
        <f>AND('BASE DE DATOS'!$A142='Tablero Indicadores 4 Trimestre'!$G$2,IF('Tablero Indicadores 4 Trimestre'!$G$3="Primer Trimestre",OR('BASE DE DATOS'!$O142="Trimestral",'BASE DE DATOS'!$O142="Mensual"),IF('Tablero Indicadores 4 Trimestre'!$G$3="Segundo Trimestre",OR('BASE DE DATOS'!$O142="Trimestral",'BASE DE DATOS'!$O142="Mensual",'BASE DE DATOS'!$O142="Semestral"),IF('Tablero Indicadores 4 Trimestre'!$G$3="Tercer Trimestre",OR('BASE DE DATOS'!$O142="Trimestral",'BASE DE DATOS'!$O142="Mensual"),OR('BASE DE DATOS'!$O142="Trimestral",'BASE DE DATOS'!$O142="Mensual",'BASE DE DATOS'!$O142="Semestral",'BASE DE DATOS'!$O142="Anual")))))</f>
        <v>0</v>
      </c>
      <c r="C142" s="13" t="str">
        <f>IF(B142,COUNTIF($B$2:B142,TRUE()),"")</f>
        <v/>
      </c>
    </row>
    <row r="143" spans="1:3" x14ac:dyDescent="0.25">
      <c r="A143" s="13"/>
      <c r="B143" s="13" t="b">
        <f>AND('BASE DE DATOS'!$A143='Tablero Indicadores 4 Trimestre'!$G$2,IF('Tablero Indicadores 4 Trimestre'!$G$3="Primer Trimestre",OR('BASE DE DATOS'!$O143="Trimestral",'BASE DE DATOS'!$O143="Mensual"),IF('Tablero Indicadores 4 Trimestre'!$G$3="Segundo Trimestre",OR('BASE DE DATOS'!$O143="Trimestral",'BASE DE DATOS'!$O143="Mensual",'BASE DE DATOS'!$O143="Semestral"),IF('Tablero Indicadores 4 Trimestre'!$G$3="Tercer Trimestre",OR('BASE DE DATOS'!$O143="Trimestral",'BASE DE DATOS'!$O143="Mensual"),OR('BASE DE DATOS'!$O143="Trimestral",'BASE DE DATOS'!$O143="Mensual",'BASE DE DATOS'!$O143="Semestral",'BASE DE DATOS'!$O143="Anual")))))</f>
        <v>0</v>
      </c>
      <c r="C143" s="13" t="str">
        <f>IF(B143,COUNTIF($B$2:B143,TRUE()),"")</f>
        <v/>
      </c>
    </row>
    <row r="144" spans="1:3" x14ac:dyDescent="0.25">
      <c r="A144" s="13"/>
      <c r="B144" s="13" t="b">
        <f>AND('BASE DE DATOS'!$A144='Tablero Indicadores 4 Trimestre'!$G$2,IF('Tablero Indicadores 4 Trimestre'!$G$3="Primer Trimestre",OR('BASE DE DATOS'!$O144="Trimestral",'BASE DE DATOS'!$O144="Mensual"),IF('Tablero Indicadores 4 Trimestre'!$G$3="Segundo Trimestre",OR('BASE DE DATOS'!$O144="Trimestral",'BASE DE DATOS'!$O144="Mensual",'BASE DE DATOS'!$O144="Semestral"),IF('Tablero Indicadores 4 Trimestre'!$G$3="Tercer Trimestre",OR('BASE DE DATOS'!$O144="Trimestral",'BASE DE DATOS'!$O144="Mensual"),OR('BASE DE DATOS'!$O144="Trimestral",'BASE DE DATOS'!$O144="Mensual",'BASE DE DATOS'!$O144="Semestral",'BASE DE DATOS'!$O144="Anual")))))</f>
        <v>0</v>
      </c>
      <c r="C144" s="13" t="str">
        <f>IF(B144,COUNTIF($B$2:B144,TRUE()),"")</f>
        <v/>
      </c>
    </row>
    <row r="145" spans="1:3" x14ac:dyDescent="0.25">
      <c r="A145" s="13"/>
      <c r="B145" s="13" t="b">
        <f>AND('BASE DE DATOS'!$A145='Tablero Indicadores 4 Trimestre'!$G$2,IF('Tablero Indicadores 4 Trimestre'!$G$3="Primer Trimestre",OR('BASE DE DATOS'!$O145="Trimestral",'BASE DE DATOS'!$O145="Mensual"),IF('Tablero Indicadores 4 Trimestre'!$G$3="Segundo Trimestre",OR('BASE DE DATOS'!$O145="Trimestral",'BASE DE DATOS'!$O145="Mensual",'BASE DE DATOS'!$O145="Semestral"),IF('Tablero Indicadores 4 Trimestre'!$G$3="Tercer Trimestre",OR('BASE DE DATOS'!$O145="Trimestral",'BASE DE DATOS'!$O145="Mensual"),OR('BASE DE DATOS'!$O145="Trimestral",'BASE DE DATOS'!$O145="Mensual",'BASE DE DATOS'!$O145="Semestral",'BASE DE DATOS'!$O145="Anual")))))</f>
        <v>0</v>
      </c>
      <c r="C145" s="13" t="str">
        <f>IF(B145,COUNTIF($B$2:B145,TRUE()),"")</f>
        <v/>
      </c>
    </row>
    <row r="146" spans="1:3" x14ac:dyDescent="0.25">
      <c r="A146" s="13"/>
      <c r="B146" s="13" t="b">
        <f>AND('BASE DE DATOS'!$A146='Tablero Indicadores 4 Trimestre'!$G$2,IF('Tablero Indicadores 4 Trimestre'!$G$3="Primer Trimestre",OR('BASE DE DATOS'!$O146="Trimestral",'BASE DE DATOS'!$O146="Mensual"),IF('Tablero Indicadores 4 Trimestre'!$G$3="Segundo Trimestre",OR('BASE DE DATOS'!$O146="Trimestral",'BASE DE DATOS'!$O146="Mensual",'BASE DE DATOS'!$O146="Semestral"),IF('Tablero Indicadores 4 Trimestre'!$G$3="Tercer Trimestre",OR('BASE DE DATOS'!$O146="Trimestral",'BASE DE DATOS'!$O146="Mensual"),OR('BASE DE DATOS'!$O146="Trimestral",'BASE DE DATOS'!$O146="Mensual",'BASE DE DATOS'!$O146="Semestral",'BASE DE DATOS'!$O146="Anual")))))</f>
        <v>0</v>
      </c>
      <c r="C146" s="13" t="str">
        <f>IF(B146,COUNTIF($B$2:B146,TRUE()),"")</f>
        <v/>
      </c>
    </row>
    <row r="147" spans="1:3" x14ac:dyDescent="0.25">
      <c r="A147" s="13"/>
      <c r="B147" s="13" t="b">
        <f>AND('BASE DE DATOS'!$A147='Tablero Indicadores 4 Trimestre'!$G$2,IF('Tablero Indicadores 4 Trimestre'!$G$3="Primer Trimestre",OR('BASE DE DATOS'!$O147="Trimestral",'BASE DE DATOS'!$O147="Mensual"),IF('Tablero Indicadores 4 Trimestre'!$G$3="Segundo Trimestre",OR('BASE DE DATOS'!$O147="Trimestral",'BASE DE DATOS'!$O147="Mensual",'BASE DE DATOS'!$O147="Semestral"),IF('Tablero Indicadores 4 Trimestre'!$G$3="Tercer Trimestre",OR('BASE DE DATOS'!$O147="Trimestral",'BASE DE DATOS'!$O147="Mensual"),OR('BASE DE DATOS'!$O147="Trimestral",'BASE DE DATOS'!$O147="Mensual",'BASE DE DATOS'!$O147="Semestral",'BASE DE DATOS'!$O147="Anual")))))</f>
        <v>0</v>
      </c>
      <c r="C147" s="13" t="str">
        <f>IF(B147,COUNTIF($B$2:B147,TRUE()),"")</f>
        <v/>
      </c>
    </row>
    <row r="148" spans="1:3" x14ac:dyDescent="0.25">
      <c r="A148" s="13"/>
      <c r="B148" s="13" t="b">
        <f>AND('BASE DE DATOS'!$A148='Tablero Indicadores 4 Trimestre'!$G$2,IF('Tablero Indicadores 4 Trimestre'!$G$3="Primer Trimestre",OR('BASE DE DATOS'!$O148="Trimestral",'BASE DE DATOS'!$O148="Mensual"),IF('Tablero Indicadores 4 Trimestre'!$G$3="Segundo Trimestre",OR('BASE DE DATOS'!$O148="Trimestral",'BASE DE DATOS'!$O148="Mensual",'BASE DE DATOS'!$O148="Semestral"),IF('Tablero Indicadores 4 Trimestre'!$G$3="Tercer Trimestre",OR('BASE DE DATOS'!$O148="Trimestral",'BASE DE DATOS'!$O148="Mensual"),OR('BASE DE DATOS'!$O148="Trimestral",'BASE DE DATOS'!$O148="Mensual",'BASE DE DATOS'!$O148="Semestral",'BASE DE DATOS'!$O148="Anual")))))</f>
        <v>0</v>
      </c>
      <c r="C148" s="13" t="str">
        <f>IF(B148,COUNTIF($B$2:B148,TRUE()),"")</f>
        <v/>
      </c>
    </row>
    <row r="149" spans="1:3" x14ac:dyDescent="0.25">
      <c r="A149" s="13"/>
      <c r="B149" s="13" t="b">
        <f>AND('BASE DE DATOS'!$A149='Tablero Indicadores 4 Trimestre'!$G$2,IF('Tablero Indicadores 4 Trimestre'!$G$3="Primer Trimestre",OR('BASE DE DATOS'!$O149="Trimestral",'BASE DE DATOS'!$O149="Mensual"),IF('Tablero Indicadores 4 Trimestre'!$G$3="Segundo Trimestre",OR('BASE DE DATOS'!$O149="Trimestral",'BASE DE DATOS'!$O149="Mensual",'BASE DE DATOS'!$O149="Semestral"),IF('Tablero Indicadores 4 Trimestre'!$G$3="Tercer Trimestre",OR('BASE DE DATOS'!$O149="Trimestral",'BASE DE DATOS'!$O149="Mensual"),OR('BASE DE DATOS'!$O149="Trimestral",'BASE DE DATOS'!$O149="Mensual",'BASE DE DATOS'!$O149="Semestral",'BASE DE DATOS'!$O149="Anual")))))</f>
        <v>0</v>
      </c>
      <c r="C149" s="13" t="str">
        <f>IF(B149,COUNTIF($B$2:B149,TRUE()),"")</f>
        <v/>
      </c>
    </row>
    <row r="150" spans="1:3" x14ac:dyDescent="0.25">
      <c r="A150" s="13"/>
      <c r="B150" s="13" t="b">
        <f>AND('BASE DE DATOS'!$A150='Tablero Indicadores 4 Trimestre'!$G$2,IF('Tablero Indicadores 4 Trimestre'!$G$3="Primer Trimestre",OR('BASE DE DATOS'!$O150="Trimestral",'BASE DE DATOS'!$O150="Mensual"),IF('Tablero Indicadores 4 Trimestre'!$G$3="Segundo Trimestre",OR('BASE DE DATOS'!$O150="Trimestral",'BASE DE DATOS'!$O150="Mensual",'BASE DE DATOS'!$O150="Semestral"),IF('Tablero Indicadores 4 Trimestre'!$G$3="Tercer Trimestre",OR('BASE DE DATOS'!$O150="Trimestral",'BASE DE DATOS'!$O150="Mensual"),OR('BASE DE DATOS'!$O150="Trimestral",'BASE DE DATOS'!$O150="Mensual",'BASE DE DATOS'!$O150="Semestral",'BASE DE DATOS'!$O150="Anual")))))</f>
        <v>0</v>
      </c>
      <c r="C150" s="13" t="str">
        <f>IF(B150,COUNTIF($B$2:B150,TRUE()),"")</f>
        <v/>
      </c>
    </row>
    <row r="151" spans="1:3" x14ac:dyDescent="0.25">
      <c r="A151" s="13"/>
      <c r="B151" s="13" t="b">
        <f>AND('BASE DE DATOS'!$A151='Tablero Indicadores 4 Trimestre'!$G$2,IF('Tablero Indicadores 4 Trimestre'!$G$3="Primer Trimestre",OR('BASE DE DATOS'!$O151="Trimestral",'BASE DE DATOS'!$O151="Mensual"),IF('Tablero Indicadores 4 Trimestre'!$G$3="Segundo Trimestre",OR('BASE DE DATOS'!$O151="Trimestral",'BASE DE DATOS'!$O151="Mensual",'BASE DE DATOS'!$O151="Semestral"),IF('Tablero Indicadores 4 Trimestre'!$G$3="Tercer Trimestre",OR('BASE DE DATOS'!$O151="Trimestral",'BASE DE DATOS'!$O151="Mensual"),OR('BASE DE DATOS'!$O151="Trimestral",'BASE DE DATOS'!$O151="Mensual",'BASE DE DATOS'!$O151="Semestral",'BASE DE DATOS'!$O151="Anual")))))</f>
        <v>0</v>
      </c>
      <c r="C151" s="13" t="str">
        <f>IF(B151,COUNTIF($B$2:B151,TRUE()),"")</f>
        <v/>
      </c>
    </row>
    <row r="152" spans="1:3" x14ac:dyDescent="0.25">
      <c r="A152" s="13"/>
      <c r="B152" s="13" t="b">
        <f>AND('BASE DE DATOS'!$A152='Tablero Indicadores 4 Trimestre'!$G$2,IF('Tablero Indicadores 4 Trimestre'!$G$3="Primer Trimestre",OR('BASE DE DATOS'!$O152="Trimestral",'BASE DE DATOS'!$O152="Mensual"),IF('Tablero Indicadores 4 Trimestre'!$G$3="Segundo Trimestre",OR('BASE DE DATOS'!$O152="Trimestral",'BASE DE DATOS'!$O152="Mensual",'BASE DE DATOS'!$O152="Semestral"),IF('Tablero Indicadores 4 Trimestre'!$G$3="Tercer Trimestre",OR('BASE DE DATOS'!$O152="Trimestral",'BASE DE DATOS'!$O152="Mensual"),OR('BASE DE DATOS'!$O152="Trimestral",'BASE DE DATOS'!$O152="Mensual",'BASE DE DATOS'!$O152="Semestral",'BASE DE DATOS'!$O152="Anual")))))</f>
        <v>0</v>
      </c>
      <c r="C152" s="13" t="str">
        <f>IF(B152,COUNTIF($B$2:B152,TRUE()),"")</f>
        <v/>
      </c>
    </row>
    <row r="153" spans="1:3" x14ac:dyDescent="0.25">
      <c r="A153" s="13"/>
      <c r="B153" s="13" t="b">
        <f>AND('BASE DE DATOS'!$A153='Tablero Indicadores 4 Trimestre'!$G$2,IF('Tablero Indicadores 4 Trimestre'!$G$3="Primer Trimestre",OR('BASE DE DATOS'!$O153="Trimestral",'BASE DE DATOS'!$O153="Mensual"),IF('Tablero Indicadores 4 Trimestre'!$G$3="Segundo Trimestre",OR('BASE DE DATOS'!$O153="Trimestral",'BASE DE DATOS'!$O153="Mensual",'BASE DE DATOS'!$O153="Semestral"),IF('Tablero Indicadores 4 Trimestre'!$G$3="Tercer Trimestre",OR('BASE DE DATOS'!$O153="Trimestral",'BASE DE DATOS'!$O153="Mensual"),OR('BASE DE DATOS'!$O153="Trimestral",'BASE DE DATOS'!$O153="Mensual",'BASE DE DATOS'!$O153="Semestral",'BASE DE DATOS'!$O153="Anual")))))</f>
        <v>0</v>
      </c>
      <c r="C153" s="13" t="str">
        <f>IF(B153,COUNTIF($B$2:B153,TRUE()),"")</f>
        <v/>
      </c>
    </row>
    <row r="154" spans="1:3" x14ac:dyDescent="0.25">
      <c r="A154" s="13"/>
      <c r="B154" s="13" t="b">
        <f>AND('BASE DE DATOS'!$A154='Tablero Indicadores 4 Trimestre'!$G$2,IF('Tablero Indicadores 4 Trimestre'!$G$3="Primer Trimestre",OR('BASE DE DATOS'!$O154="Trimestral",'BASE DE DATOS'!$O154="Mensual"),IF('Tablero Indicadores 4 Trimestre'!$G$3="Segundo Trimestre",OR('BASE DE DATOS'!$O154="Trimestral",'BASE DE DATOS'!$O154="Mensual",'BASE DE DATOS'!$O154="Semestral"),IF('Tablero Indicadores 4 Trimestre'!$G$3="Tercer Trimestre",OR('BASE DE DATOS'!$O154="Trimestral",'BASE DE DATOS'!$O154="Mensual"),OR('BASE DE DATOS'!$O154="Trimestral",'BASE DE DATOS'!$O154="Mensual",'BASE DE DATOS'!$O154="Semestral",'BASE DE DATOS'!$O154="Anual")))))</f>
        <v>0</v>
      </c>
      <c r="C154" s="13" t="str">
        <f>IF(B154,COUNTIF($B$2:B154,TRUE()),"")</f>
        <v/>
      </c>
    </row>
    <row r="155" spans="1:3" x14ac:dyDescent="0.25">
      <c r="A155" s="13"/>
      <c r="B155" s="13" t="b">
        <f>AND('BASE DE DATOS'!$A155='Tablero Indicadores 4 Trimestre'!$G$2,IF('Tablero Indicadores 4 Trimestre'!$G$3="Primer Trimestre",OR('BASE DE DATOS'!$O155="Trimestral",'BASE DE DATOS'!$O155="Mensual"),IF('Tablero Indicadores 4 Trimestre'!$G$3="Segundo Trimestre",OR('BASE DE DATOS'!$O155="Trimestral",'BASE DE DATOS'!$O155="Mensual",'BASE DE DATOS'!$O155="Semestral"),IF('Tablero Indicadores 4 Trimestre'!$G$3="Tercer Trimestre",OR('BASE DE DATOS'!$O155="Trimestral",'BASE DE DATOS'!$O155="Mensual"),OR('BASE DE DATOS'!$O155="Trimestral",'BASE DE DATOS'!$O155="Mensual",'BASE DE DATOS'!$O155="Semestral",'BASE DE DATOS'!$O155="Anual")))))</f>
        <v>0</v>
      </c>
      <c r="C155" s="13" t="str">
        <f>IF(B155,COUNTIF($B$2:B155,TRUE()),"")</f>
        <v/>
      </c>
    </row>
    <row r="156" spans="1:3" x14ac:dyDescent="0.25">
      <c r="A156" s="13"/>
      <c r="B156" s="13" t="b">
        <f>AND('BASE DE DATOS'!$A156='Tablero Indicadores 4 Trimestre'!$G$2,IF('Tablero Indicadores 4 Trimestre'!$G$3="Primer Trimestre",OR('BASE DE DATOS'!$O156="Trimestral",'BASE DE DATOS'!$O156="Mensual"),IF('Tablero Indicadores 4 Trimestre'!$G$3="Segundo Trimestre",OR('BASE DE DATOS'!$O156="Trimestral",'BASE DE DATOS'!$O156="Mensual",'BASE DE DATOS'!$O156="Semestral"),IF('Tablero Indicadores 4 Trimestre'!$G$3="Tercer Trimestre",OR('BASE DE DATOS'!$O156="Trimestral",'BASE DE DATOS'!$O156="Mensual"),OR('BASE DE DATOS'!$O156="Trimestral",'BASE DE DATOS'!$O156="Mensual",'BASE DE DATOS'!$O156="Semestral",'BASE DE DATOS'!$O156="Anual")))))</f>
        <v>0</v>
      </c>
      <c r="C156" s="13" t="str">
        <f>IF(B156,COUNTIF($B$2:B156,TRUE()),"")</f>
        <v/>
      </c>
    </row>
    <row r="157" spans="1:3" x14ac:dyDescent="0.25">
      <c r="A157" s="13"/>
      <c r="B157" s="13" t="b">
        <f>AND('BASE DE DATOS'!$A157='Tablero Indicadores 4 Trimestre'!$G$2,IF('Tablero Indicadores 4 Trimestre'!$G$3="Primer Trimestre",OR('BASE DE DATOS'!$O157="Trimestral",'BASE DE DATOS'!$O157="Mensual"),IF('Tablero Indicadores 4 Trimestre'!$G$3="Segundo Trimestre",OR('BASE DE DATOS'!$O157="Trimestral",'BASE DE DATOS'!$O157="Mensual",'BASE DE DATOS'!$O157="Semestral"),IF('Tablero Indicadores 4 Trimestre'!$G$3="Tercer Trimestre",OR('BASE DE DATOS'!$O157="Trimestral",'BASE DE DATOS'!$O157="Mensual"),OR('BASE DE DATOS'!$O157="Trimestral",'BASE DE DATOS'!$O157="Mensual",'BASE DE DATOS'!$O157="Semestral",'BASE DE DATOS'!$O157="Anual")))))</f>
        <v>0</v>
      </c>
      <c r="C157" s="13" t="str">
        <f>IF(B157,COUNTIF($B$2:B157,TRUE()),"")</f>
        <v/>
      </c>
    </row>
    <row r="158" spans="1:3" x14ac:dyDescent="0.25">
      <c r="A158" s="13"/>
      <c r="B158" s="13" t="b">
        <f>AND('BASE DE DATOS'!$A158='Tablero Indicadores 4 Trimestre'!$G$2,IF('Tablero Indicadores 4 Trimestre'!$G$3="Primer Trimestre",OR('BASE DE DATOS'!$O158="Trimestral",'BASE DE DATOS'!$O158="Mensual"),IF('Tablero Indicadores 4 Trimestre'!$G$3="Segundo Trimestre",OR('BASE DE DATOS'!$O158="Trimestral",'BASE DE DATOS'!$O158="Mensual",'BASE DE DATOS'!$O158="Semestral"),IF('Tablero Indicadores 4 Trimestre'!$G$3="Tercer Trimestre",OR('BASE DE DATOS'!$O158="Trimestral",'BASE DE DATOS'!$O158="Mensual"),OR('BASE DE DATOS'!$O158="Trimestral",'BASE DE DATOS'!$O158="Mensual",'BASE DE DATOS'!$O158="Semestral",'BASE DE DATOS'!$O158="Anual")))))</f>
        <v>0</v>
      </c>
      <c r="C158" s="13" t="str">
        <f>IF(B158,COUNTIF($B$2:B158,TRUE()),"")</f>
        <v/>
      </c>
    </row>
    <row r="159" spans="1:3" x14ac:dyDescent="0.25">
      <c r="A159" s="13"/>
      <c r="B159" s="13" t="b">
        <f>AND('BASE DE DATOS'!$A159='Tablero Indicadores 4 Trimestre'!$G$2,IF('Tablero Indicadores 4 Trimestre'!$G$3="Primer Trimestre",OR('BASE DE DATOS'!$O159="Trimestral",'BASE DE DATOS'!$O159="Mensual"),IF('Tablero Indicadores 4 Trimestre'!$G$3="Segundo Trimestre",OR('BASE DE DATOS'!$O159="Trimestral",'BASE DE DATOS'!$O159="Mensual",'BASE DE DATOS'!$O159="Semestral"),IF('Tablero Indicadores 4 Trimestre'!$G$3="Tercer Trimestre",OR('BASE DE DATOS'!$O159="Trimestral",'BASE DE DATOS'!$O159="Mensual"),OR('BASE DE DATOS'!$O159="Trimestral",'BASE DE DATOS'!$O159="Mensual",'BASE DE DATOS'!$O159="Semestral",'BASE DE DATOS'!$O159="Anual")))))</f>
        <v>0</v>
      </c>
      <c r="C159" s="13" t="str">
        <f>IF(B159,COUNTIF($B$2:B159,TRUE()),"")</f>
        <v/>
      </c>
    </row>
    <row r="160" spans="1:3" x14ac:dyDescent="0.25">
      <c r="A160" s="13"/>
      <c r="B160" s="13" t="b">
        <f>AND('BASE DE DATOS'!$A160='Tablero Indicadores 4 Trimestre'!$G$2,IF('Tablero Indicadores 4 Trimestre'!$G$3="Primer Trimestre",OR('BASE DE DATOS'!$O160="Trimestral",'BASE DE DATOS'!$O160="Mensual"),IF('Tablero Indicadores 4 Trimestre'!$G$3="Segundo Trimestre",OR('BASE DE DATOS'!$O160="Trimestral",'BASE DE DATOS'!$O160="Mensual",'BASE DE DATOS'!$O160="Semestral"),IF('Tablero Indicadores 4 Trimestre'!$G$3="Tercer Trimestre",OR('BASE DE DATOS'!$O160="Trimestral",'BASE DE DATOS'!$O160="Mensual"),OR('BASE DE DATOS'!$O160="Trimestral",'BASE DE DATOS'!$O160="Mensual",'BASE DE DATOS'!$O160="Semestral",'BASE DE DATOS'!$O160="Anual")))))</f>
        <v>0</v>
      </c>
      <c r="C160" s="13" t="str">
        <f>IF(B160,COUNTIF($B$2:B160,TRUE()),"")</f>
        <v/>
      </c>
    </row>
    <row r="161" spans="1:3" x14ac:dyDescent="0.25">
      <c r="A161" s="13"/>
      <c r="B161" s="13" t="b">
        <f>AND('BASE DE DATOS'!$A161='Tablero Indicadores 4 Trimestre'!$G$2,IF('Tablero Indicadores 4 Trimestre'!$G$3="Primer Trimestre",OR('BASE DE DATOS'!$O161="Trimestral",'BASE DE DATOS'!$O161="Mensual"),IF('Tablero Indicadores 4 Trimestre'!$G$3="Segundo Trimestre",OR('BASE DE DATOS'!$O161="Trimestral",'BASE DE DATOS'!$O161="Mensual",'BASE DE DATOS'!$O161="Semestral"),IF('Tablero Indicadores 4 Trimestre'!$G$3="Tercer Trimestre",OR('BASE DE DATOS'!$O161="Trimestral",'BASE DE DATOS'!$O161="Mensual"),OR('BASE DE DATOS'!$O161="Trimestral",'BASE DE DATOS'!$O161="Mensual",'BASE DE DATOS'!$O161="Semestral",'BASE DE DATOS'!$O161="Anual")))))</f>
        <v>0</v>
      </c>
      <c r="C161" s="13" t="str">
        <f>IF(B161,COUNTIF($B$2:B161,TRUE()),"")</f>
        <v/>
      </c>
    </row>
    <row r="162" spans="1:3" x14ac:dyDescent="0.25">
      <c r="A162" s="13"/>
      <c r="B162" s="13" t="b">
        <f>AND('BASE DE DATOS'!$A162='Tablero Indicadores 4 Trimestre'!$G$2,IF('Tablero Indicadores 4 Trimestre'!$G$3="Primer Trimestre",OR('BASE DE DATOS'!$O162="Trimestral",'BASE DE DATOS'!$O162="Mensual"),IF('Tablero Indicadores 4 Trimestre'!$G$3="Segundo Trimestre",OR('BASE DE DATOS'!$O162="Trimestral",'BASE DE DATOS'!$O162="Mensual",'BASE DE DATOS'!$O162="Semestral"),IF('Tablero Indicadores 4 Trimestre'!$G$3="Tercer Trimestre",OR('BASE DE DATOS'!$O162="Trimestral",'BASE DE DATOS'!$O162="Mensual"),OR('BASE DE DATOS'!$O162="Trimestral",'BASE DE DATOS'!$O162="Mensual",'BASE DE DATOS'!$O162="Semestral",'BASE DE DATOS'!$O162="Anual")))))</f>
        <v>0</v>
      </c>
      <c r="C162" s="13" t="str">
        <f>IF(B162,COUNTIF($B$2:B162,TRUE()),"")</f>
        <v/>
      </c>
    </row>
    <row r="163" spans="1:3" x14ac:dyDescent="0.25">
      <c r="A163" s="13"/>
      <c r="B163" s="13" t="b">
        <f>AND('BASE DE DATOS'!$A163='Tablero Indicadores 4 Trimestre'!$G$2,IF('Tablero Indicadores 4 Trimestre'!$G$3="Primer Trimestre",OR('BASE DE DATOS'!$O163="Trimestral",'BASE DE DATOS'!$O163="Mensual"),IF('Tablero Indicadores 4 Trimestre'!$G$3="Segundo Trimestre",OR('BASE DE DATOS'!$O163="Trimestral",'BASE DE DATOS'!$O163="Mensual",'BASE DE DATOS'!$O163="Semestral"),IF('Tablero Indicadores 4 Trimestre'!$G$3="Tercer Trimestre",OR('BASE DE DATOS'!$O163="Trimestral",'BASE DE DATOS'!$O163="Mensual"),OR('BASE DE DATOS'!$O163="Trimestral",'BASE DE DATOS'!$O163="Mensual",'BASE DE DATOS'!$O163="Semestral",'BASE DE DATOS'!$O163="Anual")))))</f>
        <v>0</v>
      </c>
      <c r="C163" s="13" t="str">
        <f>IF(B163,COUNTIF($B$2:B163,TRUE()),"")</f>
        <v/>
      </c>
    </row>
    <row r="164" spans="1:3" x14ac:dyDescent="0.25">
      <c r="A164" s="13"/>
      <c r="B164" s="13" t="b">
        <f>AND('BASE DE DATOS'!$A164='Tablero Indicadores 4 Trimestre'!$G$2,IF('Tablero Indicadores 4 Trimestre'!$G$3="Primer Trimestre",OR('BASE DE DATOS'!$O164="Trimestral",'BASE DE DATOS'!$O164="Mensual"),IF('Tablero Indicadores 4 Trimestre'!$G$3="Segundo Trimestre",OR('BASE DE DATOS'!$O164="Trimestral",'BASE DE DATOS'!$O164="Mensual",'BASE DE DATOS'!$O164="Semestral"),IF('Tablero Indicadores 4 Trimestre'!$G$3="Tercer Trimestre",OR('BASE DE DATOS'!$O164="Trimestral",'BASE DE DATOS'!$O164="Mensual"),OR('BASE DE DATOS'!$O164="Trimestral",'BASE DE DATOS'!$O164="Mensual",'BASE DE DATOS'!$O164="Semestral",'BASE DE DATOS'!$O164="Anual")))))</f>
        <v>0</v>
      </c>
      <c r="C164" s="13" t="str">
        <f>IF(B164,COUNTIF($B$2:B164,TRUE()),"")</f>
        <v/>
      </c>
    </row>
    <row r="165" spans="1:3" x14ac:dyDescent="0.25">
      <c r="A165" s="13"/>
      <c r="B165" s="13" t="b">
        <f>AND('BASE DE DATOS'!$A165='Tablero Indicadores 4 Trimestre'!$G$2,IF('Tablero Indicadores 4 Trimestre'!$G$3="Primer Trimestre",OR('BASE DE DATOS'!$O165="Trimestral",'BASE DE DATOS'!$O165="Mensual"),IF('Tablero Indicadores 4 Trimestre'!$G$3="Segundo Trimestre",OR('BASE DE DATOS'!$O165="Trimestral",'BASE DE DATOS'!$O165="Mensual",'BASE DE DATOS'!$O165="Semestral"),IF('Tablero Indicadores 4 Trimestre'!$G$3="Tercer Trimestre",OR('BASE DE DATOS'!$O165="Trimestral",'BASE DE DATOS'!$O165="Mensual"),OR('BASE DE DATOS'!$O165="Trimestral",'BASE DE DATOS'!$O165="Mensual",'BASE DE DATOS'!$O165="Semestral",'BASE DE DATOS'!$O165="Anual")))))</f>
        <v>0</v>
      </c>
      <c r="C165" s="13" t="str">
        <f>IF(B165,COUNTIF($B$2:B165,TRUE()),"")</f>
        <v/>
      </c>
    </row>
    <row r="166" spans="1:3" x14ac:dyDescent="0.25">
      <c r="A166" s="13"/>
      <c r="B166" s="13" t="b">
        <f>AND('BASE DE DATOS'!$A166='Tablero Indicadores 4 Trimestre'!$G$2,IF('Tablero Indicadores 4 Trimestre'!$G$3="Primer Trimestre",OR('BASE DE DATOS'!$O166="Trimestral",'BASE DE DATOS'!$O166="Mensual"),IF('Tablero Indicadores 4 Trimestre'!$G$3="Segundo Trimestre",OR('BASE DE DATOS'!$O166="Trimestral",'BASE DE DATOS'!$O166="Mensual",'BASE DE DATOS'!$O166="Semestral"),IF('Tablero Indicadores 4 Trimestre'!$G$3="Tercer Trimestre",OR('BASE DE DATOS'!$O166="Trimestral",'BASE DE DATOS'!$O166="Mensual"),OR('BASE DE DATOS'!$O166="Trimestral",'BASE DE DATOS'!$O166="Mensual",'BASE DE DATOS'!$O166="Semestral",'BASE DE DATOS'!$O166="Anual")))))</f>
        <v>0</v>
      </c>
      <c r="C166" s="13" t="str">
        <f>IF(B166,COUNTIF($B$2:B166,TRUE()),"")</f>
        <v/>
      </c>
    </row>
    <row r="167" spans="1:3" x14ac:dyDescent="0.25">
      <c r="A167" s="13"/>
      <c r="B167" s="13" t="b">
        <f>AND('BASE DE DATOS'!$A167='Tablero Indicadores 4 Trimestre'!$G$2,IF('Tablero Indicadores 4 Trimestre'!$G$3="Primer Trimestre",OR('BASE DE DATOS'!$O167="Trimestral",'BASE DE DATOS'!$O167="Mensual"),IF('Tablero Indicadores 4 Trimestre'!$G$3="Segundo Trimestre",OR('BASE DE DATOS'!$O167="Trimestral",'BASE DE DATOS'!$O167="Mensual",'BASE DE DATOS'!$O167="Semestral"),IF('Tablero Indicadores 4 Trimestre'!$G$3="Tercer Trimestre",OR('BASE DE DATOS'!$O167="Trimestral",'BASE DE DATOS'!$O167="Mensual"),OR('BASE DE DATOS'!$O167="Trimestral",'BASE DE DATOS'!$O167="Mensual",'BASE DE DATOS'!$O167="Semestral",'BASE DE DATOS'!$O167="Anual")))))</f>
        <v>0</v>
      </c>
      <c r="C167" s="13" t="str">
        <f>IF(B167,COUNTIF($B$2:B167,TRUE()),"")</f>
        <v/>
      </c>
    </row>
    <row r="168" spans="1:3" x14ac:dyDescent="0.25">
      <c r="A168" s="13"/>
      <c r="B168" s="13" t="b">
        <f>AND('BASE DE DATOS'!$A168='Tablero Indicadores 4 Trimestre'!$G$2,IF('Tablero Indicadores 4 Trimestre'!$G$3="Primer Trimestre",OR('BASE DE DATOS'!$O168="Trimestral",'BASE DE DATOS'!$O168="Mensual"),IF('Tablero Indicadores 4 Trimestre'!$G$3="Segundo Trimestre",OR('BASE DE DATOS'!$O168="Trimestral",'BASE DE DATOS'!$O168="Mensual",'BASE DE DATOS'!$O168="Semestral"),IF('Tablero Indicadores 4 Trimestre'!$G$3="Tercer Trimestre",OR('BASE DE DATOS'!$O168="Trimestral",'BASE DE DATOS'!$O168="Mensual"),OR('BASE DE DATOS'!$O168="Trimestral",'BASE DE DATOS'!$O168="Mensual",'BASE DE DATOS'!$O168="Semestral",'BASE DE DATOS'!$O168="Anual")))))</f>
        <v>0</v>
      </c>
      <c r="C168" s="13" t="str">
        <f>IF(B168,COUNTIF($B$2:B168,TRUE()),"")</f>
        <v/>
      </c>
    </row>
    <row r="169" spans="1:3" x14ac:dyDescent="0.25">
      <c r="A169" s="13"/>
      <c r="B169" s="13" t="b">
        <f>AND('BASE DE DATOS'!$A169='Tablero Indicadores 4 Trimestre'!$G$2,IF('Tablero Indicadores 4 Trimestre'!$G$3="Primer Trimestre",OR('BASE DE DATOS'!$O169="Trimestral",'BASE DE DATOS'!$O169="Mensual"),IF('Tablero Indicadores 4 Trimestre'!$G$3="Segundo Trimestre",OR('BASE DE DATOS'!$O169="Trimestral",'BASE DE DATOS'!$O169="Mensual",'BASE DE DATOS'!$O169="Semestral"),IF('Tablero Indicadores 4 Trimestre'!$G$3="Tercer Trimestre",OR('BASE DE DATOS'!$O169="Trimestral",'BASE DE DATOS'!$O169="Mensual"),OR('BASE DE DATOS'!$O169="Trimestral",'BASE DE DATOS'!$O169="Mensual",'BASE DE DATOS'!$O169="Semestral",'BASE DE DATOS'!$O169="Anual")))))</f>
        <v>0</v>
      </c>
      <c r="C169" s="13" t="str">
        <f>IF(B169,COUNTIF($B$2:B169,TRUE()),"")</f>
        <v/>
      </c>
    </row>
    <row r="170" spans="1:3" x14ac:dyDescent="0.25">
      <c r="A170" s="13"/>
      <c r="B170" s="13" t="b">
        <f>AND('BASE DE DATOS'!$A170='Tablero Indicadores 4 Trimestre'!$G$2,IF('Tablero Indicadores 4 Trimestre'!$G$3="Primer Trimestre",OR('BASE DE DATOS'!$O170="Trimestral",'BASE DE DATOS'!$O170="Mensual"),IF('Tablero Indicadores 4 Trimestre'!$G$3="Segundo Trimestre",OR('BASE DE DATOS'!$O170="Trimestral",'BASE DE DATOS'!$O170="Mensual",'BASE DE DATOS'!$O170="Semestral"),IF('Tablero Indicadores 4 Trimestre'!$G$3="Tercer Trimestre",OR('BASE DE DATOS'!$O170="Trimestral",'BASE DE DATOS'!$O170="Mensual"),OR('BASE DE DATOS'!$O170="Trimestral",'BASE DE DATOS'!$O170="Mensual",'BASE DE DATOS'!$O170="Semestral",'BASE DE DATOS'!$O170="Anual")))))</f>
        <v>0</v>
      </c>
      <c r="C170" s="13" t="str">
        <f>IF(B170,COUNTIF($B$2:B170,TRUE()),"")</f>
        <v/>
      </c>
    </row>
    <row r="171" spans="1:3" x14ac:dyDescent="0.25">
      <c r="A171" s="13"/>
      <c r="B171" s="13" t="b">
        <f>AND('BASE DE DATOS'!$A171='Tablero Indicadores 4 Trimestre'!$G$2,IF('Tablero Indicadores 4 Trimestre'!$G$3="Primer Trimestre",OR('BASE DE DATOS'!$O171="Trimestral",'BASE DE DATOS'!$O171="Mensual"),IF('Tablero Indicadores 4 Trimestre'!$G$3="Segundo Trimestre",OR('BASE DE DATOS'!$O171="Trimestral",'BASE DE DATOS'!$O171="Mensual",'BASE DE DATOS'!$O171="Semestral"),IF('Tablero Indicadores 4 Trimestre'!$G$3="Tercer Trimestre",OR('BASE DE DATOS'!$O171="Trimestral",'BASE DE DATOS'!$O171="Mensual"),OR('BASE DE DATOS'!$O171="Trimestral",'BASE DE DATOS'!$O171="Mensual",'BASE DE DATOS'!$O171="Semestral",'BASE DE DATOS'!$O171="Anual")))))</f>
        <v>0</v>
      </c>
      <c r="C171" s="13" t="str">
        <f>IF(B171,COUNTIF($B$2:B171,TRUE()),"")</f>
        <v/>
      </c>
    </row>
    <row r="172" spans="1:3" x14ac:dyDescent="0.25">
      <c r="A172" s="13"/>
      <c r="B172" s="13" t="b">
        <f>AND('BASE DE DATOS'!$A172='Tablero Indicadores 4 Trimestre'!$G$2,IF('Tablero Indicadores 4 Trimestre'!$G$3="Primer Trimestre",OR('BASE DE DATOS'!$O172="Trimestral",'BASE DE DATOS'!$O172="Mensual"),IF('Tablero Indicadores 4 Trimestre'!$G$3="Segundo Trimestre",OR('BASE DE DATOS'!$O172="Trimestral",'BASE DE DATOS'!$O172="Mensual",'BASE DE DATOS'!$O172="Semestral"),IF('Tablero Indicadores 4 Trimestre'!$G$3="Tercer Trimestre",OR('BASE DE DATOS'!$O172="Trimestral",'BASE DE DATOS'!$O172="Mensual"),OR('BASE DE DATOS'!$O172="Trimestral",'BASE DE DATOS'!$O172="Mensual",'BASE DE DATOS'!$O172="Semestral",'BASE DE DATOS'!$O172="Anual")))))</f>
        <v>0</v>
      </c>
      <c r="C172" s="13" t="str">
        <f>IF(B172,COUNTIF($B$2:B172,TRUE()),"")</f>
        <v/>
      </c>
    </row>
    <row r="173" spans="1:3" x14ac:dyDescent="0.25">
      <c r="A173" s="13"/>
      <c r="B173" s="13" t="b">
        <f>AND('BASE DE DATOS'!$A173='Tablero Indicadores 4 Trimestre'!$G$2,IF('Tablero Indicadores 4 Trimestre'!$G$3="Primer Trimestre",OR('BASE DE DATOS'!$O173="Trimestral",'BASE DE DATOS'!$O173="Mensual"),IF('Tablero Indicadores 4 Trimestre'!$G$3="Segundo Trimestre",OR('BASE DE DATOS'!$O173="Trimestral",'BASE DE DATOS'!$O173="Mensual",'BASE DE DATOS'!$O173="Semestral"),IF('Tablero Indicadores 4 Trimestre'!$G$3="Tercer Trimestre",OR('BASE DE DATOS'!$O173="Trimestral",'BASE DE DATOS'!$O173="Mensual"),OR('BASE DE DATOS'!$O173="Trimestral",'BASE DE DATOS'!$O173="Mensual",'BASE DE DATOS'!$O173="Semestral",'BASE DE DATOS'!$O173="Anual")))))</f>
        <v>0</v>
      </c>
      <c r="C173" s="13" t="str">
        <f>IF(B173,COUNTIF($B$2:B173,TRUE()),"")</f>
        <v/>
      </c>
    </row>
    <row r="174" spans="1:3" x14ac:dyDescent="0.25">
      <c r="A174" s="13"/>
      <c r="B174" s="13" t="b">
        <f>AND('BASE DE DATOS'!$A174='Tablero Indicadores 4 Trimestre'!$G$2,IF('Tablero Indicadores 4 Trimestre'!$G$3="Primer Trimestre",OR('BASE DE DATOS'!$O174="Trimestral",'BASE DE DATOS'!$O174="Mensual"),IF('Tablero Indicadores 4 Trimestre'!$G$3="Segundo Trimestre",OR('BASE DE DATOS'!$O174="Trimestral",'BASE DE DATOS'!$O174="Mensual",'BASE DE DATOS'!$O174="Semestral"),IF('Tablero Indicadores 4 Trimestre'!$G$3="Tercer Trimestre",OR('BASE DE DATOS'!$O174="Trimestral",'BASE DE DATOS'!$O174="Mensual"),OR('BASE DE DATOS'!$O174="Trimestral",'BASE DE DATOS'!$O174="Mensual",'BASE DE DATOS'!$O174="Semestral",'BASE DE DATOS'!$O174="Anual")))))</f>
        <v>0</v>
      </c>
      <c r="C174" s="13" t="str">
        <f>IF(B174,COUNTIF($B$2:B174,TRUE()),"")</f>
        <v/>
      </c>
    </row>
    <row r="175" spans="1:3" x14ac:dyDescent="0.25">
      <c r="A175" s="13"/>
      <c r="B175" s="13" t="b">
        <f>AND('BASE DE DATOS'!$A175='Tablero Indicadores 4 Trimestre'!$G$2,IF('Tablero Indicadores 4 Trimestre'!$G$3="Primer Trimestre",OR('BASE DE DATOS'!$O175="Trimestral",'BASE DE DATOS'!$O175="Mensual"),IF('Tablero Indicadores 4 Trimestre'!$G$3="Segundo Trimestre",OR('BASE DE DATOS'!$O175="Trimestral",'BASE DE DATOS'!$O175="Mensual",'BASE DE DATOS'!$O175="Semestral"),IF('Tablero Indicadores 4 Trimestre'!$G$3="Tercer Trimestre",OR('BASE DE DATOS'!$O175="Trimestral",'BASE DE DATOS'!$O175="Mensual"),OR('BASE DE DATOS'!$O175="Trimestral",'BASE DE DATOS'!$O175="Mensual",'BASE DE DATOS'!$O175="Semestral",'BASE DE DATOS'!$O175="Anual")))))</f>
        <v>0</v>
      </c>
      <c r="C175" s="13" t="str">
        <f>IF(B175,COUNTIF($B$2:B175,TRUE()),"")</f>
        <v/>
      </c>
    </row>
    <row r="176" spans="1:3" x14ac:dyDescent="0.25">
      <c r="A176" s="13"/>
      <c r="B176" s="13" t="b">
        <f>AND('BASE DE DATOS'!$A176='Tablero Indicadores 4 Trimestre'!$G$2,IF('Tablero Indicadores 4 Trimestre'!$G$3="Primer Trimestre",OR('BASE DE DATOS'!$O176="Trimestral",'BASE DE DATOS'!$O176="Mensual"),IF('Tablero Indicadores 4 Trimestre'!$G$3="Segundo Trimestre",OR('BASE DE DATOS'!$O176="Trimestral",'BASE DE DATOS'!$O176="Mensual",'BASE DE DATOS'!$O176="Semestral"),IF('Tablero Indicadores 4 Trimestre'!$G$3="Tercer Trimestre",OR('BASE DE DATOS'!$O176="Trimestral",'BASE DE DATOS'!$O176="Mensual"),OR('BASE DE DATOS'!$O176="Trimestral",'BASE DE DATOS'!$O176="Mensual",'BASE DE DATOS'!$O176="Semestral",'BASE DE DATOS'!$O176="Anual")))))</f>
        <v>0</v>
      </c>
      <c r="C176" s="13" t="str">
        <f>IF(B176,COUNTIF($B$2:B176,TRUE()),"")</f>
        <v/>
      </c>
    </row>
    <row r="177" spans="1:3" x14ac:dyDescent="0.25">
      <c r="A177" s="13"/>
      <c r="B177" s="13" t="b">
        <f>AND('BASE DE DATOS'!$A177='Tablero Indicadores 4 Trimestre'!$G$2,IF('Tablero Indicadores 4 Trimestre'!$G$3="Primer Trimestre",OR('BASE DE DATOS'!$O177="Trimestral",'BASE DE DATOS'!$O177="Mensual"),IF('Tablero Indicadores 4 Trimestre'!$G$3="Segundo Trimestre",OR('BASE DE DATOS'!$O177="Trimestral",'BASE DE DATOS'!$O177="Mensual",'BASE DE DATOS'!$O177="Semestral"),IF('Tablero Indicadores 4 Trimestre'!$G$3="Tercer Trimestre",OR('BASE DE DATOS'!$O177="Trimestral",'BASE DE DATOS'!$O177="Mensual"),OR('BASE DE DATOS'!$O177="Trimestral",'BASE DE DATOS'!$O177="Mensual",'BASE DE DATOS'!$O177="Semestral",'BASE DE DATOS'!$O177="Anual")))))</f>
        <v>0</v>
      </c>
      <c r="C177" s="13" t="str">
        <f>IF(B177,COUNTIF($B$2:B177,TRUE()),"")</f>
        <v/>
      </c>
    </row>
    <row r="178" spans="1:3" x14ac:dyDescent="0.25">
      <c r="A178" s="13"/>
      <c r="B178" s="13" t="b">
        <f>AND('BASE DE DATOS'!$A178='Tablero Indicadores 4 Trimestre'!$G$2,IF('Tablero Indicadores 4 Trimestre'!$G$3="Primer Trimestre",OR('BASE DE DATOS'!$O178="Trimestral",'BASE DE DATOS'!$O178="Mensual"),IF('Tablero Indicadores 4 Trimestre'!$G$3="Segundo Trimestre",OR('BASE DE DATOS'!$O178="Trimestral",'BASE DE DATOS'!$O178="Mensual",'BASE DE DATOS'!$O178="Semestral"),IF('Tablero Indicadores 4 Trimestre'!$G$3="Tercer Trimestre",OR('BASE DE DATOS'!$O178="Trimestral",'BASE DE DATOS'!$O178="Mensual"),OR('BASE DE DATOS'!$O178="Trimestral",'BASE DE DATOS'!$O178="Mensual",'BASE DE DATOS'!$O178="Semestral",'BASE DE DATOS'!$O178="Anual")))))</f>
        <v>0</v>
      </c>
      <c r="C178" s="13" t="str">
        <f>IF(B178,COUNTIF($B$2:B178,TRUE()),"")</f>
        <v/>
      </c>
    </row>
    <row r="179" spans="1:3" x14ac:dyDescent="0.25">
      <c r="A179" s="13"/>
      <c r="B179" s="13" t="b">
        <f>AND('BASE DE DATOS'!$A179='Tablero Indicadores 4 Trimestre'!$G$2,IF('Tablero Indicadores 4 Trimestre'!$G$3="Primer Trimestre",OR('BASE DE DATOS'!$O179="Trimestral",'BASE DE DATOS'!$O179="Mensual"),IF('Tablero Indicadores 4 Trimestre'!$G$3="Segundo Trimestre",OR('BASE DE DATOS'!$O179="Trimestral",'BASE DE DATOS'!$O179="Mensual",'BASE DE DATOS'!$O179="Semestral"),IF('Tablero Indicadores 4 Trimestre'!$G$3="Tercer Trimestre",OR('BASE DE DATOS'!$O179="Trimestral",'BASE DE DATOS'!$O179="Mensual"),OR('BASE DE DATOS'!$O179="Trimestral",'BASE DE DATOS'!$O179="Mensual",'BASE DE DATOS'!$O179="Semestral",'BASE DE DATOS'!$O179="Anual")))))</f>
        <v>0</v>
      </c>
      <c r="C179" s="13" t="str">
        <f>IF(B179,COUNTIF($B$2:B179,TRUE()),"")</f>
        <v/>
      </c>
    </row>
    <row r="180" spans="1:3" x14ac:dyDescent="0.25">
      <c r="A180" s="13"/>
      <c r="B180" s="13" t="b">
        <f>AND('BASE DE DATOS'!$A180='Tablero Indicadores 4 Trimestre'!$G$2,IF('Tablero Indicadores 4 Trimestre'!$G$3="Primer Trimestre",OR('BASE DE DATOS'!$O180="Trimestral",'BASE DE DATOS'!$O180="Mensual"),IF('Tablero Indicadores 4 Trimestre'!$G$3="Segundo Trimestre",OR('BASE DE DATOS'!$O180="Trimestral",'BASE DE DATOS'!$O180="Mensual",'BASE DE DATOS'!$O180="Semestral"),IF('Tablero Indicadores 4 Trimestre'!$G$3="Tercer Trimestre",OR('BASE DE DATOS'!$O180="Trimestral",'BASE DE DATOS'!$O180="Mensual"),OR('BASE DE DATOS'!$O180="Trimestral",'BASE DE DATOS'!$O180="Mensual",'BASE DE DATOS'!$O180="Semestral",'BASE DE DATOS'!$O180="Anual")))))</f>
        <v>0</v>
      </c>
      <c r="C180" s="13" t="str">
        <f>IF(B180,COUNTIF($B$2:B180,TRUE()),"")</f>
        <v/>
      </c>
    </row>
    <row r="181" spans="1:3" x14ac:dyDescent="0.25">
      <c r="A181" s="13"/>
      <c r="B181" s="13" t="b">
        <f>AND('BASE DE DATOS'!$A181='Tablero Indicadores 4 Trimestre'!$G$2,IF('Tablero Indicadores 4 Trimestre'!$G$3="Primer Trimestre",OR('BASE DE DATOS'!$O181="Trimestral",'BASE DE DATOS'!$O181="Mensual"),IF('Tablero Indicadores 4 Trimestre'!$G$3="Segundo Trimestre",OR('BASE DE DATOS'!$O181="Trimestral",'BASE DE DATOS'!$O181="Mensual",'BASE DE DATOS'!$O181="Semestral"),IF('Tablero Indicadores 4 Trimestre'!$G$3="Tercer Trimestre",OR('BASE DE DATOS'!$O181="Trimestral",'BASE DE DATOS'!$O181="Mensual"),OR('BASE DE DATOS'!$O181="Trimestral",'BASE DE DATOS'!$O181="Mensual",'BASE DE DATOS'!$O181="Semestral",'BASE DE DATOS'!$O181="Anual")))))</f>
        <v>0</v>
      </c>
      <c r="C181" s="13" t="str">
        <f>IF(B181,COUNTIF($B$2:B181,TRUE()),"")</f>
        <v/>
      </c>
    </row>
    <row r="182" spans="1:3" x14ac:dyDescent="0.25">
      <c r="A182" s="13"/>
      <c r="B182" s="13" t="b">
        <f>AND('BASE DE DATOS'!$A182='Tablero Indicadores 4 Trimestre'!$G$2,IF('Tablero Indicadores 4 Trimestre'!$G$3="Primer Trimestre",OR('BASE DE DATOS'!$O182="Trimestral",'BASE DE DATOS'!$O182="Mensual"),IF('Tablero Indicadores 4 Trimestre'!$G$3="Segundo Trimestre",OR('BASE DE DATOS'!$O182="Trimestral",'BASE DE DATOS'!$O182="Mensual",'BASE DE DATOS'!$O182="Semestral"),IF('Tablero Indicadores 4 Trimestre'!$G$3="Tercer Trimestre",OR('BASE DE DATOS'!$O182="Trimestral",'BASE DE DATOS'!$O182="Mensual"),OR('BASE DE DATOS'!$O182="Trimestral",'BASE DE DATOS'!$O182="Mensual",'BASE DE DATOS'!$O182="Semestral",'BASE DE DATOS'!$O182="Anual")))))</f>
        <v>0</v>
      </c>
      <c r="C182" s="13" t="str">
        <f>IF(B182,COUNTIF($B$2:B182,TRUE()),"")</f>
        <v/>
      </c>
    </row>
    <row r="183" spans="1:3" x14ac:dyDescent="0.25">
      <c r="A183" s="13"/>
      <c r="B183" s="13" t="b">
        <f>AND('BASE DE DATOS'!$A183='Tablero Indicadores 4 Trimestre'!$G$2,IF('Tablero Indicadores 4 Trimestre'!$G$3="Primer Trimestre",OR('BASE DE DATOS'!$O183="Trimestral",'BASE DE DATOS'!$O183="Mensual"),IF('Tablero Indicadores 4 Trimestre'!$G$3="Segundo Trimestre",OR('BASE DE DATOS'!$O183="Trimestral",'BASE DE DATOS'!$O183="Mensual",'BASE DE DATOS'!$O183="Semestral"),IF('Tablero Indicadores 4 Trimestre'!$G$3="Tercer Trimestre",OR('BASE DE DATOS'!$O183="Trimestral",'BASE DE DATOS'!$O183="Mensual"),OR('BASE DE DATOS'!$O183="Trimestral",'BASE DE DATOS'!$O183="Mensual",'BASE DE DATOS'!$O183="Semestral",'BASE DE DATOS'!$O183="Anual")))))</f>
        <v>0</v>
      </c>
      <c r="C183" s="13" t="str">
        <f>IF(B183,COUNTIF($B$2:B183,TRUE()),"")</f>
        <v/>
      </c>
    </row>
    <row r="184" spans="1:3" x14ac:dyDescent="0.25">
      <c r="A184" s="13"/>
      <c r="B184" s="13" t="b">
        <f>AND('BASE DE DATOS'!$A184='Tablero Indicadores 4 Trimestre'!$G$2,IF('Tablero Indicadores 4 Trimestre'!$G$3="Primer Trimestre",OR('BASE DE DATOS'!$O184="Trimestral",'BASE DE DATOS'!$O184="Mensual"),IF('Tablero Indicadores 4 Trimestre'!$G$3="Segundo Trimestre",OR('BASE DE DATOS'!$O184="Trimestral",'BASE DE DATOS'!$O184="Mensual",'BASE DE DATOS'!$O184="Semestral"),IF('Tablero Indicadores 4 Trimestre'!$G$3="Tercer Trimestre",OR('BASE DE DATOS'!$O184="Trimestral",'BASE DE DATOS'!$O184="Mensual"),OR('BASE DE DATOS'!$O184="Trimestral",'BASE DE DATOS'!$O184="Mensual",'BASE DE DATOS'!$O184="Semestral",'BASE DE DATOS'!$O184="Anual")))))</f>
        <v>0</v>
      </c>
      <c r="C184" s="13" t="str">
        <f>IF(B184,COUNTIF($B$2:B184,TRUE()),"")</f>
        <v/>
      </c>
    </row>
    <row r="185" spans="1:3" x14ac:dyDescent="0.25">
      <c r="A185" s="13"/>
      <c r="B185" s="13" t="b">
        <f>AND('BASE DE DATOS'!$A185='Tablero Indicadores 4 Trimestre'!$G$2,IF('Tablero Indicadores 4 Trimestre'!$G$3="Primer Trimestre",OR('BASE DE DATOS'!$O185="Trimestral",'BASE DE DATOS'!$O185="Mensual"),IF('Tablero Indicadores 4 Trimestre'!$G$3="Segundo Trimestre",OR('BASE DE DATOS'!$O185="Trimestral",'BASE DE DATOS'!$O185="Mensual",'BASE DE DATOS'!$O185="Semestral"),IF('Tablero Indicadores 4 Trimestre'!$G$3="Tercer Trimestre",OR('BASE DE DATOS'!$O185="Trimestral",'BASE DE DATOS'!$O185="Mensual"),OR('BASE DE DATOS'!$O185="Trimestral",'BASE DE DATOS'!$O185="Mensual",'BASE DE DATOS'!$O185="Semestral",'BASE DE DATOS'!$O185="Anual")))))</f>
        <v>0</v>
      </c>
      <c r="C185" s="13" t="str">
        <f>IF(B185,COUNTIF($B$2:B185,TRUE()),"")</f>
        <v/>
      </c>
    </row>
    <row r="186" spans="1:3" x14ac:dyDescent="0.25">
      <c r="A186" s="13"/>
      <c r="B186" s="13" t="b">
        <f>AND('BASE DE DATOS'!$A186='Tablero Indicadores 4 Trimestre'!$G$2,IF('Tablero Indicadores 4 Trimestre'!$G$3="Primer Trimestre",OR('BASE DE DATOS'!$O186="Trimestral",'BASE DE DATOS'!$O186="Mensual"),IF('Tablero Indicadores 4 Trimestre'!$G$3="Segundo Trimestre",OR('BASE DE DATOS'!$O186="Trimestral",'BASE DE DATOS'!$O186="Mensual",'BASE DE DATOS'!$O186="Semestral"),IF('Tablero Indicadores 4 Trimestre'!$G$3="Tercer Trimestre",OR('BASE DE DATOS'!$O186="Trimestral",'BASE DE DATOS'!$O186="Mensual"),OR('BASE DE DATOS'!$O186="Trimestral",'BASE DE DATOS'!$O186="Mensual",'BASE DE DATOS'!$O186="Semestral",'BASE DE DATOS'!$O186="Anual")))))</f>
        <v>0</v>
      </c>
      <c r="C186" s="13" t="str">
        <f>IF(B186,COUNTIF($B$2:B186,TRUE()),"")</f>
        <v/>
      </c>
    </row>
    <row r="187" spans="1:3" x14ac:dyDescent="0.25">
      <c r="A187" s="13"/>
      <c r="B187" s="13" t="b">
        <f>AND('BASE DE DATOS'!$A187='Tablero Indicadores 4 Trimestre'!$G$2,IF('Tablero Indicadores 4 Trimestre'!$G$3="Primer Trimestre",OR('BASE DE DATOS'!$O187="Trimestral",'BASE DE DATOS'!$O187="Mensual"),IF('Tablero Indicadores 4 Trimestre'!$G$3="Segundo Trimestre",OR('BASE DE DATOS'!$O187="Trimestral",'BASE DE DATOS'!$O187="Mensual",'BASE DE DATOS'!$O187="Semestral"),IF('Tablero Indicadores 4 Trimestre'!$G$3="Tercer Trimestre",OR('BASE DE DATOS'!$O187="Trimestral",'BASE DE DATOS'!$O187="Mensual"),OR('BASE DE DATOS'!$O187="Trimestral",'BASE DE DATOS'!$O187="Mensual",'BASE DE DATOS'!$O187="Semestral",'BASE DE DATOS'!$O187="Anual")))))</f>
        <v>0</v>
      </c>
      <c r="C187" s="13" t="str">
        <f>IF(B187,COUNTIF($B$2:B187,TRUE()),"")</f>
        <v/>
      </c>
    </row>
    <row r="188" spans="1:3" x14ac:dyDescent="0.25">
      <c r="A188" s="13"/>
      <c r="B188" s="13" t="b">
        <f>AND('BASE DE DATOS'!$A188='Tablero Indicadores 4 Trimestre'!$G$2,IF('Tablero Indicadores 4 Trimestre'!$G$3="Primer Trimestre",OR('BASE DE DATOS'!$O188="Trimestral",'BASE DE DATOS'!$O188="Mensual"),IF('Tablero Indicadores 4 Trimestre'!$G$3="Segundo Trimestre",OR('BASE DE DATOS'!$O188="Trimestral",'BASE DE DATOS'!$O188="Mensual",'BASE DE DATOS'!$O188="Semestral"),IF('Tablero Indicadores 4 Trimestre'!$G$3="Tercer Trimestre",OR('BASE DE DATOS'!$O188="Trimestral",'BASE DE DATOS'!$O188="Mensual"),OR('BASE DE DATOS'!$O188="Trimestral",'BASE DE DATOS'!$O188="Mensual",'BASE DE DATOS'!$O188="Semestral",'BASE DE DATOS'!$O188="Anual")))))</f>
        <v>0</v>
      </c>
      <c r="C188" s="13" t="str">
        <f>IF(B188,COUNTIF($B$2:B188,TRUE()),"")</f>
        <v/>
      </c>
    </row>
    <row r="189" spans="1:3" x14ac:dyDescent="0.25">
      <c r="A189" s="13"/>
      <c r="B189" s="13" t="b">
        <f>AND('BASE DE DATOS'!$A189='Tablero Indicadores 4 Trimestre'!$G$2,IF('Tablero Indicadores 4 Trimestre'!$G$3="Primer Trimestre",OR('BASE DE DATOS'!$O189="Trimestral",'BASE DE DATOS'!$O189="Mensual"),IF('Tablero Indicadores 4 Trimestre'!$G$3="Segundo Trimestre",OR('BASE DE DATOS'!$O189="Trimestral",'BASE DE DATOS'!$O189="Mensual",'BASE DE DATOS'!$O189="Semestral"),IF('Tablero Indicadores 4 Trimestre'!$G$3="Tercer Trimestre",OR('BASE DE DATOS'!$O189="Trimestral",'BASE DE DATOS'!$O189="Mensual"),OR('BASE DE DATOS'!$O189="Trimestral",'BASE DE DATOS'!$O189="Mensual",'BASE DE DATOS'!$O189="Semestral",'BASE DE DATOS'!$O189="Anual")))))</f>
        <v>0</v>
      </c>
      <c r="C189" s="13" t="str">
        <f>IF(B189,COUNTIF($B$2:B189,TRUE()),"")</f>
        <v/>
      </c>
    </row>
    <row r="190" spans="1:3" x14ac:dyDescent="0.25">
      <c r="A190" s="13"/>
      <c r="B190" s="13" t="b">
        <f>AND('BASE DE DATOS'!$A190='Tablero Indicadores 4 Trimestre'!$G$2,IF('Tablero Indicadores 4 Trimestre'!$G$3="Primer Trimestre",OR('BASE DE DATOS'!$O190="Trimestral",'BASE DE DATOS'!$O190="Mensual"),IF('Tablero Indicadores 4 Trimestre'!$G$3="Segundo Trimestre",OR('BASE DE DATOS'!$O190="Trimestral",'BASE DE DATOS'!$O190="Mensual",'BASE DE DATOS'!$O190="Semestral"),IF('Tablero Indicadores 4 Trimestre'!$G$3="Tercer Trimestre",OR('BASE DE DATOS'!$O190="Trimestral",'BASE DE DATOS'!$O190="Mensual"),OR('BASE DE DATOS'!$O190="Trimestral",'BASE DE DATOS'!$O190="Mensual",'BASE DE DATOS'!$O190="Semestral",'BASE DE DATOS'!$O190="Anual")))))</f>
        <v>0</v>
      </c>
      <c r="C190" s="13" t="str">
        <f>IF(B190,COUNTIF($B$2:B190,TRUE()),"")</f>
        <v/>
      </c>
    </row>
    <row r="191" spans="1:3" x14ac:dyDescent="0.25">
      <c r="A191" s="13"/>
      <c r="B191" s="13" t="b">
        <f>AND('BASE DE DATOS'!$A191='Tablero Indicadores 4 Trimestre'!$G$2,IF('Tablero Indicadores 4 Trimestre'!$G$3="Primer Trimestre",OR('BASE DE DATOS'!$O191="Trimestral",'BASE DE DATOS'!$O191="Mensual"),IF('Tablero Indicadores 4 Trimestre'!$G$3="Segundo Trimestre",OR('BASE DE DATOS'!$O191="Trimestral",'BASE DE DATOS'!$O191="Mensual",'BASE DE DATOS'!$O191="Semestral"),IF('Tablero Indicadores 4 Trimestre'!$G$3="Tercer Trimestre",OR('BASE DE DATOS'!$O191="Trimestral",'BASE DE DATOS'!$O191="Mensual"),OR('BASE DE DATOS'!$O191="Trimestral",'BASE DE DATOS'!$O191="Mensual",'BASE DE DATOS'!$O191="Semestral",'BASE DE DATOS'!$O191="Anual")))))</f>
        <v>0</v>
      </c>
      <c r="C191" s="13" t="str">
        <f>IF(B191,COUNTIF($B$2:B191,TRUE()),"")</f>
        <v/>
      </c>
    </row>
    <row r="192" spans="1:3" x14ac:dyDescent="0.25">
      <c r="A192" s="13"/>
      <c r="B192" s="13" t="b">
        <f>AND('BASE DE DATOS'!$A192='Tablero Indicadores 4 Trimestre'!$G$2,IF('Tablero Indicadores 4 Trimestre'!$G$3="Primer Trimestre",OR('BASE DE DATOS'!$O192="Trimestral",'BASE DE DATOS'!$O192="Mensual"),IF('Tablero Indicadores 4 Trimestre'!$G$3="Segundo Trimestre",OR('BASE DE DATOS'!$O192="Trimestral",'BASE DE DATOS'!$O192="Mensual",'BASE DE DATOS'!$O192="Semestral"),IF('Tablero Indicadores 4 Trimestre'!$G$3="Tercer Trimestre",OR('BASE DE DATOS'!$O192="Trimestral",'BASE DE DATOS'!$O192="Mensual"),OR('BASE DE DATOS'!$O192="Trimestral",'BASE DE DATOS'!$O192="Mensual",'BASE DE DATOS'!$O192="Semestral",'BASE DE DATOS'!$O192="Anual")))))</f>
        <v>0</v>
      </c>
      <c r="C192" s="13" t="str">
        <f>IF(B192,COUNTIF($B$2:B192,TRUE()),"")</f>
        <v/>
      </c>
    </row>
    <row r="193" spans="1:3" x14ac:dyDescent="0.25">
      <c r="A193" s="13"/>
      <c r="B193" s="13" t="b">
        <f>AND('BASE DE DATOS'!$A193='Tablero Indicadores 4 Trimestre'!$G$2,IF('Tablero Indicadores 4 Trimestre'!$G$3="Primer Trimestre",OR('BASE DE DATOS'!$O193="Trimestral",'BASE DE DATOS'!$O193="Mensual"),IF('Tablero Indicadores 4 Trimestre'!$G$3="Segundo Trimestre",OR('BASE DE DATOS'!$O193="Trimestral",'BASE DE DATOS'!$O193="Mensual",'BASE DE DATOS'!$O193="Semestral"),IF('Tablero Indicadores 4 Trimestre'!$G$3="Tercer Trimestre",OR('BASE DE DATOS'!$O193="Trimestral",'BASE DE DATOS'!$O193="Mensual"),OR('BASE DE DATOS'!$O193="Trimestral",'BASE DE DATOS'!$O193="Mensual",'BASE DE DATOS'!$O193="Semestral",'BASE DE DATOS'!$O193="Anual")))))</f>
        <v>0</v>
      </c>
      <c r="C193" s="13" t="str">
        <f>IF(B193,COUNTIF($B$2:B193,TRUE()),"")</f>
        <v/>
      </c>
    </row>
    <row r="194" spans="1:3" x14ac:dyDescent="0.25">
      <c r="A194" s="13"/>
      <c r="B194" s="13" t="b">
        <f>AND('BASE DE DATOS'!$A194='Tablero Indicadores 4 Trimestre'!$G$2,IF('Tablero Indicadores 4 Trimestre'!$G$3="Primer Trimestre",OR('BASE DE DATOS'!$O194="Trimestral",'BASE DE DATOS'!$O194="Mensual"),IF('Tablero Indicadores 4 Trimestre'!$G$3="Segundo Trimestre",OR('BASE DE DATOS'!$O194="Trimestral",'BASE DE DATOS'!$O194="Mensual",'BASE DE DATOS'!$O194="Semestral"),IF('Tablero Indicadores 4 Trimestre'!$G$3="Tercer Trimestre",OR('BASE DE DATOS'!$O194="Trimestral",'BASE DE DATOS'!$O194="Mensual"),OR('BASE DE DATOS'!$O194="Trimestral",'BASE DE DATOS'!$O194="Mensual",'BASE DE DATOS'!$O194="Semestral",'BASE DE DATOS'!$O194="Anual")))))</f>
        <v>0</v>
      </c>
      <c r="C194" s="13" t="str">
        <f>IF(B194,COUNTIF($B$2:B194,TRUE()),"")</f>
        <v/>
      </c>
    </row>
    <row r="195" spans="1:3" x14ac:dyDescent="0.25">
      <c r="A195" s="13"/>
      <c r="B195" s="13" t="b">
        <f>AND('BASE DE DATOS'!$A195='Tablero Indicadores 4 Trimestre'!$G$2,IF('Tablero Indicadores 4 Trimestre'!$G$3="Primer Trimestre",OR('BASE DE DATOS'!$O195="Trimestral",'BASE DE DATOS'!$O195="Mensual"),IF('Tablero Indicadores 4 Trimestre'!$G$3="Segundo Trimestre",OR('BASE DE DATOS'!$O195="Trimestral",'BASE DE DATOS'!$O195="Mensual",'BASE DE DATOS'!$O195="Semestral"),IF('Tablero Indicadores 4 Trimestre'!$G$3="Tercer Trimestre",OR('BASE DE DATOS'!$O195="Trimestral",'BASE DE DATOS'!$O195="Mensual"),OR('BASE DE DATOS'!$O195="Trimestral",'BASE DE DATOS'!$O195="Mensual",'BASE DE DATOS'!$O195="Semestral",'BASE DE DATOS'!$O195="Anual")))))</f>
        <v>0</v>
      </c>
      <c r="C195" s="13" t="str">
        <f>IF(B195,COUNTIF($B$2:B195,TRUE()),"")</f>
        <v/>
      </c>
    </row>
    <row r="196" spans="1:3" x14ac:dyDescent="0.25">
      <c r="A196" s="13"/>
      <c r="B196" s="13" t="b">
        <f>AND('BASE DE DATOS'!$A196='Tablero Indicadores 4 Trimestre'!$G$2,IF('Tablero Indicadores 4 Trimestre'!$G$3="Primer Trimestre",OR('BASE DE DATOS'!$O196="Trimestral",'BASE DE DATOS'!$O196="Mensual"),IF('Tablero Indicadores 4 Trimestre'!$G$3="Segundo Trimestre",OR('BASE DE DATOS'!$O196="Trimestral",'BASE DE DATOS'!$O196="Mensual",'BASE DE DATOS'!$O196="Semestral"),IF('Tablero Indicadores 4 Trimestre'!$G$3="Tercer Trimestre",OR('BASE DE DATOS'!$O196="Trimestral",'BASE DE DATOS'!$O196="Mensual"),OR('BASE DE DATOS'!$O196="Trimestral",'BASE DE DATOS'!$O196="Mensual",'BASE DE DATOS'!$O196="Semestral",'BASE DE DATOS'!$O196="Anual")))))</f>
        <v>0</v>
      </c>
      <c r="C196" s="13" t="str">
        <f>IF(B196,COUNTIF($B$2:B196,TRUE()),"")</f>
        <v/>
      </c>
    </row>
    <row r="197" spans="1:3" x14ac:dyDescent="0.25">
      <c r="A197" s="13"/>
      <c r="B197" s="13" t="b">
        <f>AND('BASE DE DATOS'!$A197='Tablero Indicadores 4 Trimestre'!$G$2,IF('Tablero Indicadores 4 Trimestre'!$G$3="Primer Trimestre",OR('BASE DE DATOS'!$O197="Trimestral",'BASE DE DATOS'!$O197="Mensual"),IF('Tablero Indicadores 4 Trimestre'!$G$3="Segundo Trimestre",OR('BASE DE DATOS'!$O197="Trimestral",'BASE DE DATOS'!$O197="Mensual",'BASE DE DATOS'!$O197="Semestral"),IF('Tablero Indicadores 4 Trimestre'!$G$3="Tercer Trimestre",OR('BASE DE DATOS'!$O197="Trimestral",'BASE DE DATOS'!$O197="Mensual"),OR('BASE DE DATOS'!$O197="Trimestral",'BASE DE DATOS'!$O197="Mensual",'BASE DE DATOS'!$O197="Semestral",'BASE DE DATOS'!$O197="Anual")))))</f>
        <v>0</v>
      </c>
      <c r="C197" s="13" t="str">
        <f>IF(B197,COUNTIF($B$2:B197,TRUE()),"")</f>
        <v/>
      </c>
    </row>
    <row r="198" spans="1:3" x14ac:dyDescent="0.25">
      <c r="A198" s="13"/>
      <c r="B198" s="13" t="b">
        <f>AND('BASE DE DATOS'!$A198='Tablero Indicadores 4 Trimestre'!$G$2,IF('Tablero Indicadores 4 Trimestre'!$G$3="Primer Trimestre",OR('BASE DE DATOS'!$O198="Trimestral",'BASE DE DATOS'!$O198="Mensual"),IF('Tablero Indicadores 4 Trimestre'!$G$3="Segundo Trimestre",OR('BASE DE DATOS'!$O198="Trimestral",'BASE DE DATOS'!$O198="Mensual",'BASE DE DATOS'!$O198="Semestral"),IF('Tablero Indicadores 4 Trimestre'!$G$3="Tercer Trimestre",OR('BASE DE DATOS'!$O198="Trimestral",'BASE DE DATOS'!$O198="Mensual"),OR('BASE DE DATOS'!$O198="Trimestral",'BASE DE DATOS'!$O198="Mensual",'BASE DE DATOS'!$O198="Semestral",'BASE DE DATOS'!$O198="Anual")))))</f>
        <v>0</v>
      </c>
      <c r="C198" s="13" t="str">
        <f>IF(B198,COUNTIF($B$2:B198,TRUE()),"")</f>
        <v/>
      </c>
    </row>
    <row r="199" spans="1:3" x14ac:dyDescent="0.25">
      <c r="A199" s="13"/>
      <c r="B199" s="13" t="b">
        <f>AND('BASE DE DATOS'!$A199='Tablero Indicadores 4 Trimestre'!$G$2,IF('Tablero Indicadores 4 Trimestre'!$G$3="Primer Trimestre",OR('BASE DE DATOS'!$O199="Trimestral",'BASE DE DATOS'!$O199="Mensual"),IF('Tablero Indicadores 4 Trimestre'!$G$3="Segundo Trimestre",OR('BASE DE DATOS'!$O199="Trimestral",'BASE DE DATOS'!$O199="Mensual",'BASE DE DATOS'!$O199="Semestral"),IF('Tablero Indicadores 4 Trimestre'!$G$3="Tercer Trimestre",OR('BASE DE DATOS'!$O199="Trimestral",'BASE DE DATOS'!$O199="Mensual"),OR('BASE DE DATOS'!$O199="Trimestral",'BASE DE DATOS'!$O199="Mensual",'BASE DE DATOS'!$O199="Semestral",'BASE DE DATOS'!$O199="Anual")))))</f>
        <v>0</v>
      </c>
      <c r="C199" s="13" t="str">
        <f>IF(B199,COUNTIF($B$2:B199,TRUE()),"")</f>
        <v/>
      </c>
    </row>
    <row r="200" spans="1:3" x14ac:dyDescent="0.25">
      <c r="A200" s="13"/>
      <c r="B200" s="13" t="b">
        <f>AND('BASE DE DATOS'!$A200='Tablero Indicadores 4 Trimestre'!$G$2,IF('Tablero Indicadores 4 Trimestre'!$G$3="Primer Trimestre",OR('BASE DE DATOS'!$O200="Trimestral",'BASE DE DATOS'!$O200="Mensual"),IF('Tablero Indicadores 4 Trimestre'!$G$3="Segundo Trimestre",OR('BASE DE DATOS'!$O200="Trimestral",'BASE DE DATOS'!$O200="Mensual",'BASE DE DATOS'!$O200="Semestral"),IF('Tablero Indicadores 4 Trimestre'!$G$3="Tercer Trimestre",OR('BASE DE DATOS'!$O200="Trimestral",'BASE DE DATOS'!$O200="Mensual"),OR('BASE DE DATOS'!$O200="Trimestral",'BASE DE DATOS'!$O200="Mensual",'BASE DE DATOS'!$O200="Semestral",'BASE DE DATOS'!$O200="Anual")))))</f>
        <v>0</v>
      </c>
      <c r="C200" s="13" t="str">
        <f>IF(B200,COUNTIF($B$2:B200,TRUE()),"")</f>
        <v/>
      </c>
    </row>
    <row r="201" spans="1:3" x14ac:dyDescent="0.25">
      <c r="A201" s="13"/>
      <c r="B201" s="13" t="b">
        <f>AND('BASE DE DATOS'!$A201='Tablero Indicadores 4 Trimestre'!$G$2,IF('Tablero Indicadores 4 Trimestre'!$G$3="Primer Trimestre",OR('BASE DE DATOS'!$O201="Trimestral",'BASE DE DATOS'!$O201="Mensual"),IF('Tablero Indicadores 4 Trimestre'!$G$3="Segundo Trimestre",OR('BASE DE DATOS'!$O201="Trimestral",'BASE DE DATOS'!$O201="Mensual",'BASE DE DATOS'!$O201="Semestral"),IF('Tablero Indicadores 4 Trimestre'!$G$3="Tercer Trimestre",OR('BASE DE DATOS'!$O201="Trimestral",'BASE DE DATOS'!$O201="Mensual"),OR('BASE DE DATOS'!$O201="Trimestral",'BASE DE DATOS'!$O201="Mensual",'BASE DE DATOS'!$O201="Semestral",'BASE DE DATOS'!$O201="Anual")))))</f>
        <v>0</v>
      </c>
      <c r="C201" s="13" t="str">
        <f>IF(B201,COUNTIF($B$2:B201,TRUE()),"")</f>
        <v/>
      </c>
    </row>
    <row r="202" spans="1:3" x14ac:dyDescent="0.25">
      <c r="A202" s="13"/>
      <c r="B202" s="13" t="b">
        <f>AND('BASE DE DATOS'!$A202='Tablero Indicadores 4 Trimestre'!$G$2,IF('Tablero Indicadores 4 Trimestre'!$G$3="Primer Trimestre",OR('BASE DE DATOS'!$O202="Trimestral",'BASE DE DATOS'!$O202="Mensual"),IF('Tablero Indicadores 4 Trimestre'!$G$3="Segundo Trimestre",OR('BASE DE DATOS'!$O202="Trimestral",'BASE DE DATOS'!$O202="Mensual",'BASE DE DATOS'!$O202="Semestral"),IF('Tablero Indicadores 4 Trimestre'!$G$3="Tercer Trimestre",OR('BASE DE DATOS'!$O202="Trimestral",'BASE DE DATOS'!$O202="Mensual"),OR('BASE DE DATOS'!$O202="Trimestral",'BASE DE DATOS'!$O202="Mensual",'BASE DE DATOS'!$O202="Semestral",'BASE DE DATOS'!$O202="Anual")))))</f>
        <v>0</v>
      </c>
      <c r="C202" s="13" t="str">
        <f>IF(B202,COUNTIF($B$2:B202,TRUE()),"")</f>
        <v/>
      </c>
    </row>
    <row r="203" spans="1:3" x14ac:dyDescent="0.25">
      <c r="A203" s="13"/>
      <c r="B203" s="13" t="b">
        <f>AND('BASE DE DATOS'!$A203='Tablero Indicadores 4 Trimestre'!$G$2,IF('Tablero Indicadores 4 Trimestre'!$G$3="Primer Trimestre",OR('BASE DE DATOS'!$O203="Trimestral",'BASE DE DATOS'!$O203="Mensual"),IF('Tablero Indicadores 4 Trimestre'!$G$3="Segundo Trimestre",OR('BASE DE DATOS'!$O203="Trimestral",'BASE DE DATOS'!$O203="Mensual",'BASE DE DATOS'!$O203="Semestral"),IF('Tablero Indicadores 4 Trimestre'!$G$3="Tercer Trimestre",OR('BASE DE DATOS'!$O203="Trimestral",'BASE DE DATOS'!$O203="Mensual"),OR('BASE DE DATOS'!$O203="Trimestral",'BASE DE DATOS'!$O203="Mensual",'BASE DE DATOS'!$O203="Semestral",'BASE DE DATOS'!$O203="Anual")))))</f>
        <v>0</v>
      </c>
      <c r="C203" s="13" t="str">
        <f>IF(B203,COUNTIF($B$2:B203,TRUE()),"")</f>
        <v/>
      </c>
    </row>
    <row r="204" spans="1:3" x14ac:dyDescent="0.25">
      <c r="A204" s="13"/>
      <c r="B204" s="13" t="b">
        <f>AND('BASE DE DATOS'!$A204='Tablero Indicadores 4 Trimestre'!$G$2,IF('Tablero Indicadores 4 Trimestre'!$G$3="Primer Trimestre",OR('BASE DE DATOS'!$O204="Trimestral",'BASE DE DATOS'!$O204="Mensual"),IF('Tablero Indicadores 4 Trimestre'!$G$3="Segundo Trimestre",OR('BASE DE DATOS'!$O204="Trimestral",'BASE DE DATOS'!$O204="Mensual",'BASE DE DATOS'!$O204="Semestral"),IF('Tablero Indicadores 4 Trimestre'!$G$3="Tercer Trimestre",OR('BASE DE DATOS'!$O204="Trimestral",'BASE DE DATOS'!$O204="Mensual"),OR('BASE DE DATOS'!$O204="Trimestral",'BASE DE DATOS'!$O204="Mensual",'BASE DE DATOS'!$O204="Semestral",'BASE DE DATOS'!$O204="Anual")))))</f>
        <v>0</v>
      </c>
      <c r="C204" s="13" t="str">
        <f>IF(B204,COUNTIF($B$2:B204,TRUE()),"")</f>
        <v/>
      </c>
    </row>
    <row r="205" spans="1:3" x14ac:dyDescent="0.25">
      <c r="A205" s="13"/>
      <c r="B205" s="13" t="b">
        <f>AND('BASE DE DATOS'!$A205='Tablero Indicadores 4 Trimestre'!$G$2,IF('Tablero Indicadores 4 Trimestre'!$G$3="Primer Trimestre",OR('BASE DE DATOS'!$O205="Trimestral",'BASE DE DATOS'!$O205="Mensual"),IF('Tablero Indicadores 4 Trimestre'!$G$3="Segundo Trimestre",OR('BASE DE DATOS'!$O205="Trimestral",'BASE DE DATOS'!$O205="Mensual",'BASE DE DATOS'!$O205="Semestral"),IF('Tablero Indicadores 4 Trimestre'!$G$3="Tercer Trimestre",OR('BASE DE DATOS'!$O205="Trimestral",'BASE DE DATOS'!$O205="Mensual"),OR('BASE DE DATOS'!$O205="Trimestral",'BASE DE DATOS'!$O205="Mensual",'BASE DE DATOS'!$O205="Semestral",'BASE DE DATOS'!$O205="Anual")))))</f>
        <v>0</v>
      </c>
      <c r="C205" s="13" t="str">
        <f>IF(B205,COUNTIF($B$2:B205,TRUE()),"")</f>
        <v/>
      </c>
    </row>
    <row r="206" spans="1:3" x14ac:dyDescent="0.25">
      <c r="A206" s="13"/>
      <c r="B206" s="13" t="b">
        <f>AND('BASE DE DATOS'!$A206='Tablero Indicadores 4 Trimestre'!$G$2,IF('Tablero Indicadores 4 Trimestre'!$G$3="Primer Trimestre",OR('BASE DE DATOS'!$O206="Trimestral",'BASE DE DATOS'!$O206="Mensual"),IF('Tablero Indicadores 4 Trimestre'!$G$3="Segundo Trimestre",OR('BASE DE DATOS'!$O206="Trimestral",'BASE DE DATOS'!$O206="Mensual",'BASE DE DATOS'!$O206="Semestral"),IF('Tablero Indicadores 4 Trimestre'!$G$3="Tercer Trimestre",OR('BASE DE DATOS'!$O206="Trimestral",'BASE DE DATOS'!$O206="Mensual"),OR('BASE DE DATOS'!$O206="Trimestral",'BASE DE DATOS'!$O206="Mensual",'BASE DE DATOS'!$O206="Semestral",'BASE DE DATOS'!$O206="Anual")))))</f>
        <v>0</v>
      </c>
      <c r="C206" s="13" t="str">
        <f>IF(B206,COUNTIF($B$2:B206,TRUE()),"")</f>
        <v/>
      </c>
    </row>
    <row r="207" spans="1:3" x14ac:dyDescent="0.25">
      <c r="A207" s="13"/>
      <c r="B207" s="13" t="b">
        <f>AND('BASE DE DATOS'!$A207='Tablero Indicadores 4 Trimestre'!$G$2,IF('Tablero Indicadores 4 Trimestre'!$G$3="Primer Trimestre",OR('BASE DE DATOS'!$O207="Trimestral",'BASE DE DATOS'!$O207="Mensual"),IF('Tablero Indicadores 4 Trimestre'!$G$3="Segundo Trimestre",OR('BASE DE DATOS'!$O207="Trimestral",'BASE DE DATOS'!$O207="Mensual",'BASE DE DATOS'!$O207="Semestral"),IF('Tablero Indicadores 4 Trimestre'!$G$3="Tercer Trimestre",OR('BASE DE DATOS'!$O207="Trimestral",'BASE DE DATOS'!$O207="Mensual"),OR('BASE DE DATOS'!$O207="Trimestral",'BASE DE DATOS'!$O207="Mensual",'BASE DE DATOS'!$O207="Semestral",'BASE DE DATOS'!$O207="Anual")))))</f>
        <v>0</v>
      </c>
      <c r="C207" s="13" t="str">
        <f>IF(B207,COUNTIF($B$2:B207,TRUE()),"")</f>
        <v/>
      </c>
    </row>
    <row r="208" spans="1:3" x14ac:dyDescent="0.25">
      <c r="A208" s="13"/>
      <c r="B208" s="13" t="b">
        <f>AND('BASE DE DATOS'!$A208='Tablero Indicadores 4 Trimestre'!$G$2,IF('Tablero Indicadores 4 Trimestre'!$G$3="Primer Trimestre",OR('BASE DE DATOS'!$O208="Trimestral",'BASE DE DATOS'!$O208="Mensual"),IF('Tablero Indicadores 4 Trimestre'!$G$3="Segundo Trimestre",OR('BASE DE DATOS'!$O208="Trimestral",'BASE DE DATOS'!$O208="Mensual",'BASE DE DATOS'!$O208="Semestral"),IF('Tablero Indicadores 4 Trimestre'!$G$3="Tercer Trimestre",OR('BASE DE DATOS'!$O208="Trimestral",'BASE DE DATOS'!$O208="Mensual"),OR('BASE DE DATOS'!$O208="Trimestral",'BASE DE DATOS'!$O208="Mensual",'BASE DE DATOS'!$O208="Semestral",'BASE DE DATOS'!$O208="Anual")))))</f>
        <v>0</v>
      </c>
      <c r="C208" s="13" t="str">
        <f>IF(B208,COUNTIF($B$2:B208,TRUE()),"")</f>
        <v/>
      </c>
    </row>
    <row r="209" spans="1:3" x14ac:dyDescent="0.25">
      <c r="A209" s="13"/>
      <c r="B209" s="13" t="b">
        <f>AND('BASE DE DATOS'!$A209='Tablero Indicadores 4 Trimestre'!$G$2,IF('Tablero Indicadores 4 Trimestre'!$G$3="Primer Trimestre",OR('BASE DE DATOS'!$O209="Trimestral",'BASE DE DATOS'!$O209="Mensual"),IF('Tablero Indicadores 4 Trimestre'!$G$3="Segundo Trimestre",OR('BASE DE DATOS'!$O209="Trimestral",'BASE DE DATOS'!$O209="Mensual",'BASE DE DATOS'!$O209="Semestral"),IF('Tablero Indicadores 4 Trimestre'!$G$3="Tercer Trimestre",OR('BASE DE DATOS'!$O209="Trimestral",'BASE DE DATOS'!$O209="Mensual"),OR('BASE DE DATOS'!$O209="Trimestral",'BASE DE DATOS'!$O209="Mensual",'BASE DE DATOS'!$O209="Semestral",'BASE DE DATOS'!$O209="Anual")))))</f>
        <v>0</v>
      </c>
      <c r="C209" s="13" t="str">
        <f>IF(B209,COUNTIF($B$2:B209,TRUE()),"")</f>
        <v/>
      </c>
    </row>
    <row r="210" spans="1:3" x14ac:dyDescent="0.25">
      <c r="A210" s="13"/>
      <c r="B210" s="13" t="b">
        <f>AND('BASE DE DATOS'!$A210='Tablero Indicadores 4 Trimestre'!$G$2,IF('Tablero Indicadores 4 Trimestre'!$G$3="Primer Trimestre",OR('BASE DE DATOS'!$O210="Trimestral",'BASE DE DATOS'!$O210="Mensual"),IF('Tablero Indicadores 4 Trimestre'!$G$3="Segundo Trimestre",OR('BASE DE DATOS'!$O210="Trimestral",'BASE DE DATOS'!$O210="Mensual",'BASE DE DATOS'!$O210="Semestral"),IF('Tablero Indicadores 4 Trimestre'!$G$3="Tercer Trimestre",OR('BASE DE DATOS'!$O210="Trimestral",'BASE DE DATOS'!$O210="Mensual"),OR('BASE DE DATOS'!$O210="Trimestral",'BASE DE DATOS'!$O210="Mensual",'BASE DE DATOS'!$O210="Semestral",'BASE DE DATOS'!$O210="Anual")))))</f>
        <v>0</v>
      </c>
      <c r="C210" s="13" t="str">
        <f>IF(B210,COUNTIF($B$2:B210,TRUE()),"")</f>
        <v/>
      </c>
    </row>
    <row r="211" spans="1:3" x14ac:dyDescent="0.25">
      <c r="A211" s="13"/>
      <c r="B211" s="13" t="b">
        <f>AND('BASE DE DATOS'!$A211='Tablero Indicadores 4 Trimestre'!$G$2,IF('Tablero Indicadores 4 Trimestre'!$G$3="Primer Trimestre",OR('BASE DE DATOS'!$O211="Trimestral",'BASE DE DATOS'!$O211="Mensual"),IF('Tablero Indicadores 4 Trimestre'!$G$3="Segundo Trimestre",OR('BASE DE DATOS'!$O211="Trimestral",'BASE DE DATOS'!$O211="Mensual",'BASE DE DATOS'!$O211="Semestral"),IF('Tablero Indicadores 4 Trimestre'!$G$3="Tercer Trimestre",OR('BASE DE DATOS'!$O211="Trimestral",'BASE DE DATOS'!$O211="Mensual"),OR('BASE DE DATOS'!$O211="Trimestral",'BASE DE DATOS'!$O211="Mensual",'BASE DE DATOS'!$O211="Semestral",'BASE DE DATOS'!$O211="Anual")))))</f>
        <v>0</v>
      </c>
      <c r="C211" s="13" t="str">
        <f>IF(B211,COUNTIF($B$2:B211,TRUE()),"")</f>
        <v/>
      </c>
    </row>
    <row r="212" spans="1:3" x14ac:dyDescent="0.25">
      <c r="A212" s="13"/>
      <c r="B212" s="13" t="b">
        <f>AND('BASE DE DATOS'!$A212='Tablero Indicadores 4 Trimestre'!$G$2,IF('Tablero Indicadores 4 Trimestre'!$G$3="Primer Trimestre",OR('BASE DE DATOS'!$O212="Trimestral",'BASE DE DATOS'!$O212="Mensual"),IF('Tablero Indicadores 4 Trimestre'!$G$3="Segundo Trimestre",OR('BASE DE DATOS'!$O212="Trimestral",'BASE DE DATOS'!$O212="Mensual",'BASE DE DATOS'!$O212="Semestral"),IF('Tablero Indicadores 4 Trimestre'!$G$3="Tercer Trimestre",OR('BASE DE DATOS'!$O212="Trimestral",'BASE DE DATOS'!$O212="Mensual"),OR('BASE DE DATOS'!$O212="Trimestral",'BASE DE DATOS'!$O212="Mensual",'BASE DE DATOS'!$O212="Semestral",'BASE DE DATOS'!$O212="Anual")))))</f>
        <v>0</v>
      </c>
      <c r="C212" s="13" t="str">
        <f>IF(B212,COUNTIF($B$2:B212,TRUE()),"")</f>
        <v/>
      </c>
    </row>
    <row r="213" spans="1:3" x14ac:dyDescent="0.25">
      <c r="A213" s="13"/>
      <c r="B213" s="13" t="b">
        <f>AND('BASE DE DATOS'!$A213='Tablero Indicadores 4 Trimestre'!$G$2,IF('Tablero Indicadores 4 Trimestre'!$G$3="Primer Trimestre",OR('BASE DE DATOS'!$O213="Trimestral",'BASE DE DATOS'!$O213="Mensual"),IF('Tablero Indicadores 4 Trimestre'!$G$3="Segundo Trimestre",OR('BASE DE DATOS'!$O213="Trimestral",'BASE DE DATOS'!$O213="Mensual",'BASE DE DATOS'!$O213="Semestral"),IF('Tablero Indicadores 4 Trimestre'!$G$3="Tercer Trimestre",OR('BASE DE DATOS'!$O213="Trimestral",'BASE DE DATOS'!$O213="Mensual"),OR('BASE DE DATOS'!$O213="Trimestral",'BASE DE DATOS'!$O213="Mensual",'BASE DE DATOS'!$O213="Semestral",'BASE DE DATOS'!$O213="Anual")))))</f>
        <v>0</v>
      </c>
      <c r="C213" s="13" t="str">
        <f>IF(B213,COUNTIF($B$2:B213,TRUE()),"")</f>
        <v/>
      </c>
    </row>
    <row r="214" spans="1:3" x14ac:dyDescent="0.25">
      <c r="A214" s="13"/>
      <c r="B214" s="13" t="b">
        <f>AND('BASE DE DATOS'!$A214='Tablero Indicadores 4 Trimestre'!$G$2,IF('Tablero Indicadores 4 Trimestre'!$G$3="Primer Trimestre",OR('BASE DE DATOS'!$O214="Trimestral",'BASE DE DATOS'!$O214="Mensual"),IF('Tablero Indicadores 4 Trimestre'!$G$3="Segundo Trimestre",OR('BASE DE DATOS'!$O214="Trimestral",'BASE DE DATOS'!$O214="Mensual",'BASE DE DATOS'!$O214="Semestral"),IF('Tablero Indicadores 4 Trimestre'!$G$3="Tercer Trimestre",OR('BASE DE DATOS'!$O214="Trimestral",'BASE DE DATOS'!$O214="Mensual"),OR('BASE DE DATOS'!$O214="Trimestral",'BASE DE DATOS'!$O214="Mensual",'BASE DE DATOS'!$O214="Semestral",'BASE DE DATOS'!$O214="Anual")))))</f>
        <v>0</v>
      </c>
      <c r="C214" s="13" t="str">
        <f>IF(B214,COUNTIF($B$2:B214,TRUE()),"")</f>
        <v/>
      </c>
    </row>
    <row r="215" spans="1:3" x14ac:dyDescent="0.25">
      <c r="A215" s="13"/>
      <c r="B215" s="13" t="b">
        <f>AND('BASE DE DATOS'!$A215='Tablero Indicadores 4 Trimestre'!$G$2,IF('Tablero Indicadores 4 Trimestre'!$G$3="Primer Trimestre",OR('BASE DE DATOS'!$O215="Trimestral",'BASE DE DATOS'!$O215="Mensual"),IF('Tablero Indicadores 4 Trimestre'!$G$3="Segundo Trimestre",OR('BASE DE DATOS'!$O215="Trimestral",'BASE DE DATOS'!$O215="Mensual",'BASE DE DATOS'!$O215="Semestral"),IF('Tablero Indicadores 4 Trimestre'!$G$3="Tercer Trimestre",OR('BASE DE DATOS'!$O215="Trimestral",'BASE DE DATOS'!$O215="Mensual"),OR('BASE DE DATOS'!$O215="Trimestral",'BASE DE DATOS'!$O215="Mensual",'BASE DE DATOS'!$O215="Semestral",'BASE DE DATOS'!$O215="Anual")))))</f>
        <v>0</v>
      </c>
      <c r="C215" s="13" t="str">
        <f>IF(B215,COUNTIF($B$2:B215,TRUE()),"")</f>
        <v/>
      </c>
    </row>
    <row r="216" spans="1:3" x14ac:dyDescent="0.25">
      <c r="A216" s="13"/>
      <c r="B216" s="13" t="b">
        <f>AND('BASE DE DATOS'!$A216='Tablero Indicadores 4 Trimestre'!$G$2,IF('Tablero Indicadores 4 Trimestre'!$G$3="Primer Trimestre",OR('BASE DE DATOS'!$O216="Trimestral",'BASE DE DATOS'!$O216="Mensual"),IF('Tablero Indicadores 4 Trimestre'!$G$3="Segundo Trimestre",OR('BASE DE DATOS'!$O216="Trimestral",'BASE DE DATOS'!$O216="Mensual",'BASE DE DATOS'!$O216="Semestral"),IF('Tablero Indicadores 4 Trimestre'!$G$3="Tercer Trimestre",OR('BASE DE DATOS'!$O216="Trimestral",'BASE DE DATOS'!$O216="Mensual"),OR('BASE DE DATOS'!$O216="Trimestral",'BASE DE DATOS'!$O216="Mensual",'BASE DE DATOS'!$O216="Semestral",'BASE DE DATOS'!$O216="Anual")))))</f>
        <v>0</v>
      </c>
      <c r="C216" s="13" t="str">
        <f>IF(B216,COUNTIF($B$2:B216,TRUE()),"")</f>
        <v/>
      </c>
    </row>
    <row r="217" spans="1:3" x14ac:dyDescent="0.25">
      <c r="A217" s="13"/>
      <c r="B217" s="13" t="b">
        <f>AND('BASE DE DATOS'!$A217='Tablero Indicadores 4 Trimestre'!$G$2,IF('Tablero Indicadores 4 Trimestre'!$G$3="Primer Trimestre",OR('BASE DE DATOS'!$O217="Trimestral",'BASE DE DATOS'!$O217="Mensual"),IF('Tablero Indicadores 4 Trimestre'!$G$3="Segundo Trimestre",OR('BASE DE DATOS'!$O217="Trimestral",'BASE DE DATOS'!$O217="Mensual",'BASE DE DATOS'!$O217="Semestral"),IF('Tablero Indicadores 4 Trimestre'!$G$3="Tercer Trimestre",OR('BASE DE DATOS'!$O217="Trimestral",'BASE DE DATOS'!$O217="Mensual"),OR('BASE DE DATOS'!$O217="Trimestral",'BASE DE DATOS'!$O217="Mensual",'BASE DE DATOS'!$O217="Semestral",'BASE DE DATOS'!$O217="Anual")))))</f>
        <v>0</v>
      </c>
      <c r="C217" s="13" t="str">
        <f>IF(B217,COUNTIF($B$2:B217,TRUE()),"")</f>
        <v/>
      </c>
    </row>
    <row r="218" spans="1:3" x14ac:dyDescent="0.25">
      <c r="A218" s="13"/>
      <c r="B218" s="13" t="b">
        <f>AND('BASE DE DATOS'!$A218='Tablero Indicadores 4 Trimestre'!$G$2,IF('Tablero Indicadores 4 Trimestre'!$G$3="Primer Trimestre",OR('BASE DE DATOS'!$O218="Trimestral",'BASE DE DATOS'!$O218="Mensual"),IF('Tablero Indicadores 4 Trimestre'!$G$3="Segundo Trimestre",OR('BASE DE DATOS'!$O218="Trimestral",'BASE DE DATOS'!$O218="Mensual",'BASE DE DATOS'!$O218="Semestral"),IF('Tablero Indicadores 4 Trimestre'!$G$3="Tercer Trimestre",OR('BASE DE DATOS'!$O218="Trimestral",'BASE DE DATOS'!$O218="Mensual"),OR('BASE DE DATOS'!$O218="Trimestral",'BASE DE DATOS'!$O218="Mensual",'BASE DE DATOS'!$O218="Semestral",'BASE DE DATOS'!$O218="Anual")))))</f>
        <v>0</v>
      </c>
      <c r="C218" s="13" t="str">
        <f>IF(B218,COUNTIF($B$2:B218,TRUE()),"")</f>
        <v/>
      </c>
    </row>
    <row r="219" spans="1:3" x14ac:dyDescent="0.25">
      <c r="A219" s="13"/>
      <c r="B219" s="13" t="b">
        <f>AND('BASE DE DATOS'!$A219='Tablero Indicadores 4 Trimestre'!$G$2,IF('Tablero Indicadores 4 Trimestre'!$G$3="Primer Trimestre",OR('BASE DE DATOS'!$O219="Trimestral",'BASE DE DATOS'!$O219="Mensual"),IF('Tablero Indicadores 4 Trimestre'!$G$3="Segundo Trimestre",OR('BASE DE DATOS'!$O219="Trimestral",'BASE DE DATOS'!$O219="Mensual",'BASE DE DATOS'!$O219="Semestral"),IF('Tablero Indicadores 4 Trimestre'!$G$3="Tercer Trimestre",OR('BASE DE DATOS'!$O219="Trimestral",'BASE DE DATOS'!$O219="Mensual"),OR('BASE DE DATOS'!$O219="Trimestral",'BASE DE DATOS'!$O219="Mensual",'BASE DE DATOS'!$O219="Semestral",'BASE DE DATOS'!$O219="Anual")))))</f>
        <v>0</v>
      </c>
      <c r="C219" s="13" t="str">
        <f>IF(B219,COUNTIF($B$2:B219,TRUE()),"")</f>
        <v/>
      </c>
    </row>
    <row r="220" spans="1:3" x14ac:dyDescent="0.25">
      <c r="A220" s="13"/>
      <c r="B220" s="13" t="b">
        <f>AND('BASE DE DATOS'!$A220='Tablero Indicadores 4 Trimestre'!$G$2,IF('Tablero Indicadores 4 Trimestre'!$G$3="Primer Trimestre",OR('BASE DE DATOS'!$O220="Trimestral",'BASE DE DATOS'!$O220="Mensual"),IF('Tablero Indicadores 4 Trimestre'!$G$3="Segundo Trimestre",OR('BASE DE DATOS'!$O220="Trimestral",'BASE DE DATOS'!$O220="Mensual",'BASE DE DATOS'!$O220="Semestral"),IF('Tablero Indicadores 4 Trimestre'!$G$3="Tercer Trimestre",OR('BASE DE DATOS'!$O220="Trimestral",'BASE DE DATOS'!$O220="Mensual"),OR('BASE DE DATOS'!$O220="Trimestral",'BASE DE DATOS'!$O220="Mensual",'BASE DE DATOS'!$O220="Semestral",'BASE DE DATOS'!$O220="Anual")))))</f>
        <v>0</v>
      </c>
      <c r="C220" s="13" t="str">
        <f>IF(B220,COUNTIF($B$2:B220,TRUE()),"")</f>
        <v/>
      </c>
    </row>
    <row r="221" spans="1:3" x14ac:dyDescent="0.25">
      <c r="A221" s="13"/>
      <c r="B221" s="13" t="b">
        <f>AND('BASE DE DATOS'!$A221='Tablero Indicadores 4 Trimestre'!$G$2,IF('Tablero Indicadores 4 Trimestre'!$G$3="Primer Trimestre",OR('BASE DE DATOS'!$O221="Trimestral",'BASE DE DATOS'!$O221="Mensual"),IF('Tablero Indicadores 4 Trimestre'!$G$3="Segundo Trimestre",OR('BASE DE DATOS'!$O221="Trimestral",'BASE DE DATOS'!$O221="Mensual",'BASE DE DATOS'!$O221="Semestral"),IF('Tablero Indicadores 4 Trimestre'!$G$3="Tercer Trimestre",OR('BASE DE DATOS'!$O221="Trimestral",'BASE DE DATOS'!$O221="Mensual"),OR('BASE DE DATOS'!$O221="Trimestral",'BASE DE DATOS'!$O221="Mensual",'BASE DE DATOS'!$O221="Semestral",'BASE DE DATOS'!$O221="Anual")))))</f>
        <v>0</v>
      </c>
      <c r="C221" s="13" t="str">
        <f>IF(B221,COUNTIF($B$2:B221,TRUE()),"")</f>
        <v/>
      </c>
    </row>
    <row r="222" spans="1:3" x14ac:dyDescent="0.25">
      <c r="A222" s="13"/>
      <c r="B222" s="13" t="b">
        <f>AND('BASE DE DATOS'!$A222='Tablero Indicadores 4 Trimestre'!$G$2,IF('Tablero Indicadores 4 Trimestre'!$G$3="Primer Trimestre",OR('BASE DE DATOS'!$O222="Trimestral",'BASE DE DATOS'!$O222="Mensual"),IF('Tablero Indicadores 4 Trimestre'!$G$3="Segundo Trimestre",OR('BASE DE DATOS'!$O222="Trimestral",'BASE DE DATOS'!$O222="Mensual",'BASE DE DATOS'!$O222="Semestral"),IF('Tablero Indicadores 4 Trimestre'!$G$3="Tercer Trimestre",OR('BASE DE DATOS'!$O222="Trimestral",'BASE DE DATOS'!$O222="Mensual"),OR('BASE DE DATOS'!$O222="Trimestral",'BASE DE DATOS'!$O222="Mensual",'BASE DE DATOS'!$O222="Semestral",'BASE DE DATOS'!$O222="Anual")))))</f>
        <v>0</v>
      </c>
      <c r="C222" s="13" t="str">
        <f>IF(B222,COUNTIF($B$2:B222,TRUE()),"")</f>
        <v/>
      </c>
    </row>
    <row r="223" spans="1:3" x14ac:dyDescent="0.25">
      <c r="A223" s="13"/>
      <c r="B223" s="13" t="b">
        <f>AND('BASE DE DATOS'!$A223='Tablero Indicadores 4 Trimestre'!$G$2,IF('Tablero Indicadores 4 Trimestre'!$G$3="Primer Trimestre",OR('BASE DE DATOS'!$O223="Trimestral",'BASE DE DATOS'!$O223="Mensual"),IF('Tablero Indicadores 4 Trimestre'!$G$3="Segundo Trimestre",OR('BASE DE DATOS'!$O223="Trimestral",'BASE DE DATOS'!$O223="Mensual",'BASE DE DATOS'!$O223="Semestral"),IF('Tablero Indicadores 4 Trimestre'!$G$3="Tercer Trimestre",OR('BASE DE DATOS'!$O223="Trimestral",'BASE DE DATOS'!$O223="Mensual"),OR('BASE DE DATOS'!$O223="Trimestral",'BASE DE DATOS'!$O223="Mensual",'BASE DE DATOS'!$O223="Semestral",'BASE DE DATOS'!$O223="Anual")))))</f>
        <v>0</v>
      </c>
      <c r="C223" s="13" t="str">
        <f>IF(B223,COUNTIF($B$2:B223,TRUE()),"")</f>
        <v/>
      </c>
    </row>
    <row r="224" spans="1:3" x14ac:dyDescent="0.25">
      <c r="A224" s="13"/>
      <c r="B224" s="13" t="b">
        <f>AND('BASE DE DATOS'!$A224='Tablero Indicadores 4 Trimestre'!$G$2,IF('Tablero Indicadores 4 Trimestre'!$G$3="Primer Trimestre",OR('BASE DE DATOS'!$O224="Trimestral",'BASE DE DATOS'!$O224="Mensual"),IF('Tablero Indicadores 4 Trimestre'!$G$3="Segundo Trimestre",OR('BASE DE DATOS'!$O224="Trimestral",'BASE DE DATOS'!$O224="Mensual",'BASE DE DATOS'!$O224="Semestral"),IF('Tablero Indicadores 4 Trimestre'!$G$3="Tercer Trimestre",OR('BASE DE DATOS'!$O224="Trimestral",'BASE DE DATOS'!$O224="Mensual"),OR('BASE DE DATOS'!$O224="Trimestral",'BASE DE DATOS'!$O224="Mensual",'BASE DE DATOS'!$O224="Semestral",'BASE DE DATOS'!$O224="Anual")))))</f>
        <v>0</v>
      </c>
      <c r="C224" s="13" t="str">
        <f>IF(B224,COUNTIF($B$2:B224,TRUE()),"")</f>
        <v/>
      </c>
    </row>
    <row r="225" spans="1:3" x14ac:dyDescent="0.25">
      <c r="A225" s="13"/>
      <c r="B225" s="13" t="b">
        <f>AND('BASE DE DATOS'!$A225='Tablero Indicadores 4 Trimestre'!$G$2,IF('Tablero Indicadores 4 Trimestre'!$G$3="Primer Trimestre",OR('BASE DE DATOS'!$O225="Trimestral",'BASE DE DATOS'!$O225="Mensual"),IF('Tablero Indicadores 4 Trimestre'!$G$3="Segundo Trimestre",OR('BASE DE DATOS'!$O225="Trimestral",'BASE DE DATOS'!$O225="Mensual",'BASE DE DATOS'!$O225="Semestral"),IF('Tablero Indicadores 4 Trimestre'!$G$3="Tercer Trimestre",OR('BASE DE DATOS'!$O225="Trimestral",'BASE DE DATOS'!$O225="Mensual"),OR('BASE DE DATOS'!$O225="Trimestral",'BASE DE DATOS'!$O225="Mensual",'BASE DE DATOS'!$O225="Semestral",'BASE DE DATOS'!$O225="Anual")))))</f>
        <v>0</v>
      </c>
      <c r="C225" s="13" t="str">
        <f>IF(B225,COUNTIF($B$2:B225,TRUE()),"")</f>
        <v/>
      </c>
    </row>
    <row r="226" spans="1:3" x14ac:dyDescent="0.25">
      <c r="A226" s="13"/>
      <c r="B226" s="13" t="b">
        <f>AND('BASE DE DATOS'!$A226='Tablero Indicadores 4 Trimestre'!$G$2,IF('Tablero Indicadores 4 Trimestre'!$G$3="Primer Trimestre",OR('BASE DE DATOS'!$O226="Trimestral",'BASE DE DATOS'!$O226="Mensual"),IF('Tablero Indicadores 4 Trimestre'!$G$3="Segundo Trimestre",OR('BASE DE DATOS'!$O226="Trimestral",'BASE DE DATOS'!$O226="Mensual",'BASE DE DATOS'!$O226="Semestral"),IF('Tablero Indicadores 4 Trimestre'!$G$3="Tercer Trimestre",OR('BASE DE DATOS'!$O226="Trimestral",'BASE DE DATOS'!$O226="Mensual"),OR('BASE DE DATOS'!$O226="Trimestral",'BASE DE DATOS'!$O226="Mensual",'BASE DE DATOS'!$O226="Semestral",'BASE DE DATOS'!$O226="Anual")))))</f>
        <v>0</v>
      </c>
      <c r="C226" s="13" t="str">
        <f>IF(B226,COUNTIF($B$2:B226,TRUE()),"")</f>
        <v/>
      </c>
    </row>
    <row r="227" spans="1:3" x14ac:dyDescent="0.25">
      <c r="A227" s="13"/>
      <c r="B227" s="13" t="b">
        <f>AND('BASE DE DATOS'!$A227='Tablero Indicadores 4 Trimestre'!$G$2,IF('Tablero Indicadores 4 Trimestre'!$G$3="Primer Trimestre",OR('BASE DE DATOS'!$O227="Trimestral",'BASE DE DATOS'!$O227="Mensual"),IF('Tablero Indicadores 4 Trimestre'!$G$3="Segundo Trimestre",OR('BASE DE DATOS'!$O227="Trimestral",'BASE DE DATOS'!$O227="Mensual",'BASE DE DATOS'!$O227="Semestral"),IF('Tablero Indicadores 4 Trimestre'!$G$3="Tercer Trimestre",OR('BASE DE DATOS'!$O227="Trimestral",'BASE DE DATOS'!$O227="Mensual"),OR('BASE DE DATOS'!$O227="Trimestral",'BASE DE DATOS'!$O227="Mensual",'BASE DE DATOS'!$O227="Semestral",'BASE DE DATOS'!$O227="Anual")))))</f>
        <v>0</v>
      </c>
      <c r="C227" s="13" t="str">
        <f>IF(B227,COUNTIF($B$2:B227,TRUE()),"")</f>
        <v/>
      </c>
    </row>
    <row r="228" spans="1:3" x14ac:dyDescent="0.25">
      <c r="A228" s="13"/>
      <c r="B228" s="13" t="b">
        <f>AND('BASE DE DATOS'!$A228='Tablero Indicadores 4 Trimestre'!$G$2,IF('Tablero Indicadores 4 Trimestre'!$G$3="Primer Trimestre",OR('BASE DE DATOS'!$O228="Trimestral",'BASE DE DATOS'!$O228="Mensual"),IF('Tablero Indicadores 4 Trimestre'!$G$3="Segundo Trimestre",OR('BASE DE DATOS'!$O228="Trimestral",'BASE DE DATOS'!$O228="Mensual",'BASE DE DATOS'!$O228="Semestral"),IF('Tablero Indicadores 4 Trimestre'!$G$3="Tercer Trimestre",OR('BASE DE DATOS'!$O228="Trimestral",'BASE DE DATOS'!$O228="Mensual"),OR('BASE DE DATOS'!$O228="Trimestral",'BASE DE DATOS'!$O228="Mensual",'BASE DE DATOS'!$O228="Semestral",'BASE DE DATOS'!$O228="Anual")))))</f>
        <v>0</v>
      </c>
      <c r="C228" s="13" t="str">
        <f>IF(B228,COUNTIF($B$2:B228,TRUE()),"")</f>
        <v/>
      </c>
    </row>
    <row r="229" spans="1:3" x14ac:dyDescent="0.25">
      <c r="A229" s="13"/>
      <c r="B229" s="13" t="b">
        <f>AND('BASE DE DATOS'!$A229='Tablero Indicadores 4 Trimestre'!$G$2,IF('Tablero Indicadores 4 Trimestre'!$G$3="Primer Trimestre",OR('BASE DE DATOS'!$O229="Trimestral",'BASE DE DATOS'!$O229="Mensual"),IF('Tablero Indicadores 4 Trimestre'!$G$3="Segundo Trimestre",OR('BASE DE DATOS'!$O229="Trimestral",'BASE DE DATOS'!$O229="Mensual",'BASE DE DATOS'!$O229="Semestral"),IF('Tablero Indicadores 4 Trimestre'!$G$3="Tercer Trimestre",OR('BASE DE DATOS'!$O229="Trimestral",'BASE DE DATOS'!$O229="Mensual"),OR('BASE DE DATOS'!$O229="Trimestral",'BASE DE DATOS'!$O229="Mensual",'BASE DE DATOS'!$O229="Semestral",'BASE DE DATOS'!$O229="Anual")))))</f>
        <v>0</v>
      </c>
      <c r="C229" s="13" t="str">
        <f>IF(B229,COUNTIF($B$2:B229,TRUE()),"")</f>
        <v/>
      </c>
    </row>
    <row r="230" spans="1:3" x14ac:dyDescent="0.25">
      <c r="A230" s="13"/>
      <c r="B230" s="13" t="b">
        <f>AND('BASE DE DATOS'!$A230='Tablero Indicadores 4 Trimestre'!$G$2,IF('Tablero Indicadores 4 Trimestre'!$G$3="Primer Trimestre",OR('BASE DE DATOS'!$O230="Trimestral",'BASE DE DATOS'!$O230="Mensual"),IF('Tablero Indicadores 4 Trimestre'!$G$3="Segundo Trimestre",OR('BASE DE DATOS'!$O230="Trimestral",'BASE DE DATOS'!$O230="Mensual",'BASE DE DATOS'!$O230="Semestral"),IF('Tablero Indicadores 4 Trimestre'!$G$3="Tercer Trimestre",OR('BASE DE DATOS'!$O230="Trimestral",'BASE DE DATOS'!$O230="Mensual"),OR('BASE DE DATOS'!$O230="Trimestral",'BASE DE DATOS'!$O230="Mensual",'BASE DE DATOS'!$O230="Semestral",'BASE DE DATOS'!$O230="Anual")))))</f>
        <v>0</v>
      </c>
      <c r="C230" s="13" t="str">
        <f>IF(B230,COUNTIF($B$2:B230,TRUE()),"")</f>
        <v/>
      </c>
    </row>
    <row r="231" spans="1:3" x14ac:dyDescent="0.25">
      <c r="A231" s="13"/>
      <c r="B231" s="13" t="b">
        <f>AND('BASE DE DATOS'!$A231='Tablero Indicadores 4 Trimestre'!$G$2,IF('Tablero Indicadores 4 Trimestre'!$G$3="Primer Trimestre",OR('BASE DE DATOS'!$O231="Trimestral",'BASE DE DATOS'!$O231="Mensual"),IF('Tablero Indicadores 4 Trimestre'!$G$3="Segundo Trimestre",OR('BASE DE DATOS'!$O231="Trimestral",'BASE DE DATOS'!$O231="Mensual",'BASE DE DATOS'!$O231="Semestral"),IF('Tablero Indicadores 4 Trimestre'!$G$3="Tercer Trimestre",OR('BASE DE DATOS'!$O231="Trimestral",'BASE DE DATOS'!$O231="Mensual"),OR('BASE DE DATOS'!$O231="Trimestral",'BASE DE DATOS'!$O231="Mensual",'BASE DE DATOS'!$O231="Semestral",'BASE DE DATOS'!$O231="Anual")))))</f>
        <v>0</v>
      </c>
      <c r="C231" s="13" t="str">
        <f>IF(B231,COUNTIF($B$2:B231,TRUE()),"")</f>
        <v/>
      </c>
    </row>
    <row r="232" spans="1:3" x14ac:dyDescent="0.25">
      <c r="A232" s="13"/>
      <c r="B232" s="13" t="b">
        <f>AND('BASE DE DATOS'!$A232='Tablero Indicadores 4 Trimestre'!$G$2,IF('Tablero Indicadores 4 Trimestre'!$G$3="Primer Trimestre",OR('BASE DE DATOS'!$O232="Trimestral",'BASE DE DATOS'!$O232="Mensual"),IF('Tablero Indicadores 4 Trimestre'!$G$3="Segundo Trimestre",OR('BASE DE DATOS'!$O232="Trimestral",'BASE DE DATOS'!$O232="Mensual",'BASE DE DATOS'!$O232="Semestral"),IF('Tablero Indicadores 4 Trimestre'!$G$3="Tercer Trimestre",OR('BASE DE DATOS'!$O232="Trimestral",'BASE DE DATOS'!$O232="Mensual"),OR('BASE DE DATOS'!$O232="Trimestral",'BASE DE DATOS'!$O232="Mensual",'BASE DE DATOS'!$O232="Semestral",'BASE DE DATOS'!$O232="Anual")))))</f>
        <v>0</v>
      </c>
      <c r="C232" s="13" t="str">
        <f>IF(B232,COUNTIF($B$2:B232,TRUE()),"")</f>
        <v/>
      </c>
    </row>
    <row r="233" spans="1:3" x14ac:dyDescent="0.25">
      <c r="A233" s="13"/>
      <c r="B233" s="13" t="b">
        <f>AND('BASE DE DATOS'!$A233='Tablero Indicadores 4 Trimestre'!$G$2,IF('Tablero Indicadores 4 Trimestre'!$G$3="Primer Trimestre",OR('BASE DE DATOS'!$O233="Trimestral",'BASE DE DATOS'!$O233="Mensual"),IF('Tablero Indicadores 4 Trimestre'!$G$3="Segundo Trimestre",OR('BASE DE DATOS'!$O233="Trimestral",'BASE DE DATOS'!$O233="Mensual",'BASE DE DATOS'!$O233="Semestral"),IF('Tablero Indicadores 4 Trimestre'!$G$3="Tercer Trimestre",OR('BASE DE DATOS'!$O233="Trimestral",'BASE DE DATOS'!$O233="Mensual"),OR('BASE DE DATOS'!$O233="Trimestral",'BASE DE DATOS'!$O233="Mensual",'BASE DE DATOS'!$O233="Semestral",'BASE DE DATOS'!$O233="Anual")))))</f>
        <v>0</v>
      </c>
      <c r="C233" s="13" t="str">
        <f>IF(B233,COUNTIF($B$2:B233,TRUE()),"")</f>
        <v/>
      </c>
    </row>
    <row r="234" spans="1:3" x14ac:dyDescent="0.25">
      <c r="A234" s="13"/>
      <c r="B234" s="13" t="b">
        <f>AND('BASE DE DATOS'!$A234='Tablero Indicadores 4 Trimestre'!$G$2,IF('Tablero Indicadores 4 Trimestre'!$G$3="Primer Trimestre",OR('BASE DE DATOS'!$O234="Trimestral",'BASE DE DATOS'!$O234="Mensual"),IF('Tablero Indicadores 4 Trimestre'!$G$3="Segundo Trimestre",OR('BASE DE DATOS'!$O234="Trimestral",'BASE DE DATOS'!$O234="Mensual",'BASE DE DATOS'!$O234="Semestral"),IF('Tablero Indicadores 4 Trimestre'!$G$3="Tercer Trimestre",OR('BASE DE DATOS'!$O234="Trimestral",'BASE DE DATOS'!$O234="Mensual"),OR('BASE DE DATOS'!$O234="Trimestral",'BASE DE DATOS'!$O234="Mensual",'BASE DE DATOS'!$O234="Semestral",'BASE DE DATOS'!$O234="Anual")))))</f>
        <v>0</v>
      </c>
      <c r="C234" s="13" t="str">
        <f>IF(B234,COUNTIF($B$2:B234,TRUE()),"")</f>
        <v/>
      </c>
    </row>
    <row r="235" spans="1:3" x14ac:dyDescent="0.25">
      <c r="A235" s="13"/>
      <c r="B235" s="13" t="b">
        <f>AND('BASE DE DATOS'!$A235='Tablero Indicadores 4 Trimestre'!$G$2,IF('Tablero Indicadores 4 Trimestre'!$G$3="Primer Trimestre",OR('BASE DE DATOS'!$O235="Trimestral",'BASE DE DATOS'!$O235="Mensual"),IF('Tablero Indicadores 4 Trimestre'!$G$3="Segundo Trimestre",OR('BASE DE DATOS'!$O235="Trimestral",'BASE DE DATOS'!$O235="Mensual",'BASE DE DATOS'!$O235="Semestral"),IF('Tablero Indicadores 4 Trimestre'!$G$3="Tercer Trimestre",OR('BASE DE DATOS'!$O235="Trimestral",'BASE DE DATOS'!$O235="Mensual"),OR('BASE DE DATOS'!$O235="Trimestral",'BASE DE DATOS'!$O235="Mensual",'BASE DE DATOS'!$O235="Semestral",'BASE DE DATOS'!$O235="Anual")))))</f>
        <v>0</v>
      </c>
      <c r="C235" s="13" t="str">
        <f>IF(B235,COUNTIF($B$2:B235,TRUE()),"")</f>
        <v/>
      </c>
    </row>
    <row r="236" spans="1:3" x14ac:dyDescent="0.25">
      <c r="A236" s="13"/>
      <c r="B236" s="13" t="b">
        <f>AND('BASE DE DATOS'!$A236='Tablero Indicadores 4 Trimestre'!$G$2,IF('Tablero Indicadores 4 Trimestre'!$G$3="Primer Trimestre",OR('BASE DE DATOS'!$O236="Trimestral",'BASE DE DATOS'!$O236="Mensual"),IF('Tablero Indicadores 4 Trimestre'!$G$3="Segundo Trimestre",OR('BASE DE DATOS'!$O236="Trimestral",'BASE DE DATOS'!$O236="Mensual",'BASE DE DATOS'!$O236="Semestral"),IF('Tablero Indicadores 4 Trimestre'!$G$3="Tercer Trimestre",OR('BASE DE DATOS'!$O236="Trimestral",'BASE DE DATOS'!$O236="Mensual"),OR('BASE DE DATOS'!$O236="Trimestral",'BASE DE DATOS'!$O236="Mensual",'BASE DE DATOS'!$O236="Semestral",'BASE DE DATOS'!$O236="Anual")))))</f>
        <v>0</v>
      </c>
      <c r="C236" s="13" t="str">
        <f>IF(B236,COUNTIF($B$2:B236,TRUE()),"")</f>
        <v/>
      </c>
    </row>
    <row r="237" spans="1:3" x14ac:dyDescent="0.25">
      <c r="A237" s="13"/>
      <c r="B237" s="13" t="b">
        <f>AND('BASE DE DATOS'!$A237='Tablero Indicadores 4 Trimestre'!$G$2,IF('Tablero Indicadores 4 Trimestre'!$G$3="Primer Trimestre",OR('BASE DE DATOS'!$O237="Trimestral",'BASE DE DATOS'!$O237="Mensual"),IF('Tablero Indicadores 4 Trimestre'!$G$3="Segundo Trimestre",OR('BASE DE DATOS'!$O237="Trimestral",'BASE DE DATOS'!$O237="Mensual",'BASE DE DATOS'!$O237="Semestral"),IF('Tablero Indicadores 4 Trimestre'!$G$3="Tercer Trimestre",OR('BASE DE DATOS'!$O237="Trimestral",'BASE DE DATOS'!$O237="Mensual"),OR('BASE DE DATOS'!$O237="Trimestral",'BASE DE DATOS'!$O237="Mensual",'BASE DE DATOS'!$O237="Semestral",'BASE DE DATOS'!$O237="Anual")))))</f>
        <v>0</v>
      </c>
      <c r="C237" s="13" t="str">
        <f>IF(B237,COUNTIF($B$2:B237,TRUE()),"")</f>
        <v/>
      </c>
    </row>
    <row r="238" spans="1:3" x14ac:dyDescent="0.25">
      <c r="A238" s="13"/>
      <c r="B238" s="13" t="b">
        <f>AND('BASE DE DATOS'!$A238='Tablero Indicadores 4 Trimestre'!$G$2,IF('Tablero Indicadores 4 Trimestre'!$G$3="Primer Trimestre",OR('BASE DE DATOS'!$O238="Trimestral",'BASE DE DATOS'!$O238="Mensual"),IF('Tablero Indicadores 4 Trimestre'!$G$3="Segundo Trimestre",OR('BASE DE DATOS'!$O238="Trimestral",'BASE DE DATOS'!$O238="Mensual",'BASE DE DATOS'!$O238="Semestral"),IF('Tablero Indicadores 4 Trimestre'!$G$3="Tercer Trimestre",OR('BASE DE DATOS'!$O238="Trimestral",'BASE DE DATOS'!$O238="Mensual"),OR('BASE DE DATOS'!$O238="Trimestral",'BASE DE DATOS'!$O238="Mensual",'BASE DE DATOS'!$O238="Semestral",'BASE DE DATOS'!$O238="Anual")))))</f>
        <v>0</v>
      </c>
      <c r="C238" s="13" t="str">
        <f>IF(B238,COUNTIF($B$2:B238,TRUE()),"")</f>
        <v/>
      </c>
    </row>
    <row r="239" spans="1:3" x14ac:dyDescent="0.25">
      <c r="A239" s="13"/>
      <c r="B239" s="13" t="b">
        <f>AND('BASE DE DATOS'!$A239='Tablero Indicadores 4 Trimestre'!$G$2,IF('Tablero Indicadores 4 Trimestre'!$G$3="Primer Trimestre",OR('BASE DE DATOS'!$O239="Trimestral",'BASE DE DATOS'!$O239="Mensual"),IF('Tablero Indicadores 4 Trimestre'!$G$3="Segundo Trimestre",OR('BASE DE DATOS'!$O239="Trimestral",'BASE DE DATOS'!$O239="Mensual",'BASE DE DATOS'!$O239="Semestral"),IF('Tablero Indicadores 4 Trimestre'!$G$3="Tercer Trimestre",OR('BASE DE DATOS'!$O239="Trimestral",'BASE DE DATOS'!$O239="Mensual"),OR('BASE DE DATOS'!$O239="Trimestral",'BASE DE DATOS'!$O239="Mensual",'BASE DE DATOS'!$O239="Semestral",'BASE DE DATOS'!$O239="Anual")))))</f>
        <v>0</v>
      </c>
      <c r="C239" s="13" t="str">
        <f>IF(B239,COUNTIF($B$2:B239,TRUE()),"")</f>
        <v/>
      </c>
    </row>
    <row r="240" spans="1:3" x14ac:dyDescent="0.25">
      <c r="A240" s="13"/>
      <c r="B240" s="13" t="b">
        <f>AND('BASE DE DATOS'!$A240='Tablero Indicadores 4 Trimestre'!$G$2,IF('Tablero Indicadores 4 Trimestre'!$G$3="Primer Trimestre",OR('BASE DE DATOS'!$O240="Trimestral",'BASE DE DATOS'!$O240="Mensual"),IF('Tablero Indicadores 4 Trimestre'!$G$3="Segundo Trimestre",OR('BASE DE DATOS'!$O240="Trimestral",'BASE DE DATOS'!$O240="Mensual",'BASE DE DATOS'!$O240="Semestral"),IF('Tablero Indicadores 4 Trimestre'!$G$3="Tercer Trimestre",OR('BASE DE DATOS'!$O240="Trimestral",'BASE DE DATOS'!$O240="Mensual"),OR('BASE DE DATOS'!$O240="Trimestral",'BASE DE DATOS'!$O240="Mensual",'BASE DE DATOS'!$O240="Semestral",'BASE DE DATOS'!$O240="Anual")))))</f>
        <v>0</v>
      </c>
      <c r="C240" s="13" t="str">
        <f>IF(B240,COUNTIF($B$2:B240,TRUE()),"")</f>
        <v/>
      </c>
    </row>
    <row r="241" spans="1:3" x14ac:dyDescent="0.25">
      <c r="A241" s="13"/>
      <c r="B241" s="13" t="b">
        <f>AND('BASE DE DATOS'!$A241='Tablero Indicadores 4 Trimestre'!$G$2,IF('Tablero Indicadores 4 Trimestre'!$G$3="Primer Trimestre",OR('BASE DE DATOS'!$O241="Trimestral",'BASE DE DATOS'!$O241="Mensual"),IF('Tablero Indicadores 4 Trimestre'!$G$3="Segundo Trimestre",OR('BASE DE DATOS'!$O241="Trimestral",'BASE DE DATOS'!$O241="Mensual",'BASE DE DATOS'!$O241="Semestral"),IF('Tablero Indicadores 4 Trimestre'!$G$3="Tercer Trimestre",OR('BASE DE DATOS'!$O241="Trimestral",'BASE DE DATOS'!$O241="Mensual"),OR('BASE DE DATOS'!$O241="Trimestral",'BASE DE DATOS'!$O241="Mensual",'BASE DE DATOS'!$O241="Semestral",'BASE DE DATOS'!$O241="Anual")))))</f>
        <v>0</v>
      </c>
      <c r="C241" s="13" t="str">
        <f>IF(B241,COUNTIF($B$2:B241,TRUE()),"")</f>
        <v/>
      </c>
    </row>
    <row r="242" spans="1:3" x14ac:dyDescent="0.25">
      <c r="A242" s="13"/>
      <c r="B242" s="13" t="b">
        <f>AND('BASE DE DATOS'!$A242='Tablero Indicadores 4 Trimestre'!$G$2,IF('Tablero Indicadores 4 Trimestre'!$G$3="Primer Trimestre",OR('BASE DE DATOS'!$O242="Trimestral",'BASE DE DATOS'!$O242="Mensual"),IF('Tablero Indicadores 4 Trimestre'!$G$3="Segundo Trimestre",OR('BASE DE DATOS'!$O242="Trimestral",'BASE DE DATOS'!$O242="Mensual",'BASE DE DATOS'!$O242="Semestral"),IF('Tablero Indicadores 4 Trimestre'!$G$3="Tercer Trimestre",OR('BASE DE DATOS'!$O242="Trimestral",'BASE DE DATOS'!$O242="Mensual"),OR('BASE DE DATOS'!$O242="Trimestral",'BASE DE DATOS'!$O242="Mensual",'BASE DE DATOS'!$O242="Semestral",'BASE DE DATOS'!$O242="Anual")))))</f>
        <v>0</v>
      </c>
      <c r="C242" s="13" t="str">
        <f>IF(B242,COUNTIF($B$2:B242,TRUE()),"")</f>
        <v/>
      </c>
    </row>
    <row r="243" spans="1:3" x14ac:dyDescent="0.25">
      <c r="A243" s="13"/>
      <c r="B243" s="13" t="b">
        <f>AND('BASE DE DATOS'!$A243='Tablero Indicadores 4 Trimestre'!$G$2,IF('Tablero Indicadores 4 Trimestre'!$G$3="Primer Trimestre",OR('BASE DE DATOS'!$O243="Trimestral",'BASE DE DATOS'!$O243="Mensual"),IF('Tablero Indicadores 4 Trimestre'!$G$3="Segundo Trimestre",OR('BASE DE DATOS'!$O243="Trimestral",'BASE DE DATOS'!$O243="Mensual",'BASE DE DATOS'!$O243="Semestral"),IF('Tablero Indicadores 4 Trimestre'!$G$3="Tercer Trimestre",OR('BASE DE DATOS'!$O243="Trimestral",'BASE DE DATOS'!$O243="Mensual"),OR('BASE DE DATOS'!$O243="Trimestral",'BASE DE DATOS'!$O243="Mensual",'BASE DE DATOS'!$O243="Semestral",'BASE DE DATOS'!$O243="Anual")))))</f>
        <v>0</v>
      </c>
      <c r="C243" s="13" t="str">
        <f>IF(B243,COUNTIF($B$2:B243,TRUE()),"")</f>
        <v/>
      </c>
    </row>
    <row r="244" spans="1:3" x14ac:dyDescent="0.25">
      <c r="A244" s="13"/>
      <c r="B244" s="13" t="b">
        <f>AND('BASE DE DATOS'!$A244='Tablero Indicadores 4 Trimestre'!$G$2,IF('Tablero Indicadores 4 Trimestre'!$G$3="Primer Trimestre",OR('BASE DE DATOS'!$O244="Trimestral",'BASE DE DATOS'!$O244="Mensual"),IF('Tablero Indicadores 4 Trimestre'!$G$3="Segundo Trimestre",OR('BASE DE DATOS'!$O244="Trimestral",'BASE DE DATOS'!$O244="Mensual",'BASE DE DATOS'!$O244="Semestral"),IF('Tablero Indicadores 4 Trimestre'!$G$3="Tercer Trimestre",OR('BASE DE DATOS'!$O244="Trimestral",'BASE DE DATOS'!$O244="Mensual"),OR('BASE DE DATOS'!$O244="Trimestral",'BASE DE DATOS'!$O244="Mensual",'BASE DE DATOS'!$O244="Semestral",'BASE DE DATOS'!$O244="Anual")))))</f>
        <v>0</v>
      </c>
      <c r="C244" s="13" t="str">
        <f>IF(B244,COUNTIF($B$2:B244,TRUE()),"")</f>
        <v/>
      </c>
    </row>
    <row r="245" spans="1:3" x14ac:dyDescent="0.25">
      <c r="A245" s="13"/>
      <c r="B245" s="13" t="b">
        <f>AND('BASE DE DATOS'!$A245='Tablero Indicadores 4 Trimestre'!$G$2,IF('Tablero Indicadores 4 Trimestre'!$G$3="Primer Trimestre",OR('BASE DE DATOS'!$O245="Trimestral",'BASE DE DATOS'!$O245="Mensual"),IF('Tablero Indicadores 4 Trimestre'!$G$3="Segundo Trimestre",OR('BASE DE DATOS'!$O245="Trimestral",'BASE DE DATOS'!$O245="Mensual",'BASE DE DATOS'!$O245="Semestral"),IF('Tablero Indicadores 4 Trimestre'!$G$3="Tercer Trimestre",OR('BASE DE DATOS'!$O245="Trimestral",'BASE DE DATOS'!$O245="Mensual"),OR('BASE DE DATOS'!$O245="Trimestral",'BASE DE DATOS'!$O245="Mensual",'BASE DE DATOS'!$O245="Semestral",'BASE DE DATOS'!$O245="Anual")))))</f>
        <v>0</v>
      </c>
      <c r="C245" s="13" t="str">
        <f>IF(B245,COUNTIF($B$2:B245,TRUE()),"")</f>
        <v/>
      </c>
    </row>
    <row r="246" spans="1:3" x14ac:dyDescent="0.25">
      <c r="A246" s="13"/>
      <c r="B246" s="13" t="b">
        <f>AND('BASE DE DATOS'!$A246='Tablero Indicadores 4 Trimestre'!$G$2,IF('Tablero Indicadores 4 Trimestre'!$G$3="Primer Trimestre",OR('BASE DE DATOS'!$O246="Trimestral",'BASE DE DATOS'!$O246="Mensual"),IF('Tablero Indicadores 4 Trimestre'!$G$3="Segundo Trimestre",OR('BASE DE DATOS'!$O246="Trimestral",'BASE DE DATOS'!$O246="Mensual",'BASE DE DATOS'!$O246="Semestral"),IF('Tablero Indicadores 4 Trimestre'!$G$3="Tercer Trimestre",OR('BASE DE DATOS'!$O246="Trimestral",'BASE DE DATOS'!$O246="Mensual"),OR('BASE DE DATOS'!$O246="Trimestral",'BASE DE DATOS'!$O246="Mensual",'BASE DE DATOS'!$O246="Semestral",'BASE DE DATOS'!$O246="Anual")))))</f>
        <v>0</v>
      </c>
      <c r="C246" s="13" t="str">
        <f>IF(B246,COUNTIF($B$2:B246,TRUE()),"")</f>
        <v/>
      </c>
    </row>
    <row r="247" spans="1:3" x14ac:dyDescent="0.25">
      <c r="A247" s="13"/>
      <c r="B247" s="13" t="b">
        <f>AND('BASE DE DATOS'!$A247='Tablero Indicadores 4 Trimestre'!$G$2,IF('Tablero Indicadores 4 Trimestre'!$G$3="Primer Trimestre",OR('BASE DE DATOS'!$O247="Trimestral",'BASE DE DATOS'!$O247="Mensual"),IF('Tablero Indicadores 4 Trimestre'!$G$3="Segundo Trimestre",OR('BASE DE DATOS'!$O247="Trimestral",'BASE DE DATOS'!$O247="Mensual",'BASE DE DATOS'!$O247="Semestral"),IF('Tablero Indicadores 4 Trimestre'!$G$3="Tercer Trimestre",OR('BASE DE DATOS'!$O247="Trimestral",'BASE DE DATOS'!$O247="Mensual"),OR('BASE DE DATOS'!$O247="Trimestral",'BASE DE DATOS'!$O247="Mensual",'BASE DE DATOS'!$O247="Semestral",'BASE DE DATOS'!$O247="Anual")))))</f>
        <v>0</v>
      </c>
      <c r="C247" s="13" t="str">
        <f>IF(B247,COUNTIF($B$2:B247,TRUE()),"")</f>
        <v/>
      </c>
    </row>
    <row r="248" spans="1:3" x14ac:dyDescent="0.25">
      <c r="A248" s="13"/>
      <c r="B248" s="13" t="b">
        <f>AND('BASE DE DATOS'!$A248='Tablero Indicadores 4 Trimestre'!$G$2,IF('Tablero Indicadores 4 Trimestre'!$G$3="Primer Trimestre",OR('BASE DE DATOS'!$O248="Trimestral",'BASE DE DATOS'!$O248="Mensual"),IF('Tablero Indicadores 4 Trimestre'!$G$3="Segundo Trimestre",OR('BASE DE DATOS'!$O248="Trimestral",'BASE DE DATOS'!$O248="Mensual",'BASE DE DATOS'!$O248="Semestral"),IF('Tablero Indicadores 4 Trimestre'!$G$3="Tercer Trimestre",OR('BASE DE DATOS'!$O248="Trimestral",'BASE DE DATOS'!$O248="Mensual"),OR('BASE DE DATOS'!$O248="Trimestral",'BASE DE DATOS'!$O248="Mensual",'BASE DE DATOS'!$O248="Semestral",'BASE DE DATOS'!$O248="Anual")))))</f>
        <v>0</v>
      </c>
      <c r="C248" s="13" t="str">
        <f>IF(B248,COUNTIF($B$2:B248,TRUE()),"")</f>
        <v/>
      </c>
    </row>
    <row r="249" spans="1:3" x14ac:dyDescent="0.25">
      <c r="A249" s="13"/>
      <c r="B249" s="13" t="b">
        <f>AND('BASE DE DATOS'!$A249='Tablero Indicadores 4 Trimestre'!$G$2,IF('Tablero Indicadores 4 Trimestre'!$G$3="Primer Trimestre",OR('BASE DE DATOS'!$O249="Trimestral",'BASE DE DATOS'!$O249="Mensual"),IF('Tablero Indicadores 4 Trimestre'!$G$3="Segundo Trimestre",OR('BASE DE DATOS'!$O249="Trimestral",'BASE DE DATOS'!$O249="Mensual",'BASE DE DATOS'!$O249="Semestral"),IF('Tablero Indicadores 4 Trimestre'!$G$3="Tercer Trimestre",OR('BASE DE DATOS'!$O249="Trimestral",'BASE DE DATOS'!$O249="Mensual"),OR('BASE DE DATOS'!$O249="Trimestral",'BASE DE DATOS'!$O249="Mensual",'BASE DE DATOS'!$O249="Semestral",'BASE DE DATOS'!$O249="Anual")))))</f>
        <v>0</v>
      </c>
      <c r="C249" s="13" t="str">
        <f>IF(B249,COUNTIF($B$2:B249,TRUE()),"")</f>
        <v/>
      </c>
    </row>
    <row r="250" spans="1:3" x14ac:dyDescent="0.25">
      <c r="A250" s="13"/>
      <c r="B250" s="13" t="b">
        <f>AND('BASE DE DATOS'!$A250='Tablero Indicadores 4 Trimestre'!$G$2,IF('Tablero Indicadores 4 Trimestre'!$G$3="Primer Trimestre",OR('BASE DE DATOS'!$O250="Trimestral",'BASE DE DATOS'!$O250="Mensual"),IF('Tablero Indicadores 4 Trimestre'!$G$3="Segundo Trimestre",OR('BASE DE DATOS'!$O250="Trimestral",'BASE DE DATOS'!$O250="Mensual",'BASE DE DATOS'!$O250="Semestral"),IF('Tablero Indicadores 4 Trimestre'!$G$3="Tercer Trimestre",OR('BASE DE DATOS'!$O250="Trimestral",'BASE DE DATOS'!$O250="Mensual"),OR('BASE DE DATOS'!$O250="Trimestral",'BASE DE DATOS'!$O250="Mensual",'BASE DE DATOS'!$O250="Semestral",'BASE DE DATOS'!$O250="Anual")))))</f>
        <v>0</v>
      </c>
      <c r="C250" s="13" t="str">
        <f>IF(B250,COUNTIF($B$2:B250,TRUE()),"")</f>
        <v/>
      </c>
    </row>
    <row r="251" spans="1:3" x14ac:dyDescent="0.25">
      <c r="A251" s="13"/>
      <c r="B251" s="13" t="b">
        <f>AND('BASE DE DATOS'!$A251='Tablero Indicadores 4 Trimestre'!$G$2,IF('Tablero Indicadores 4 Trimestre'!$G$3="Primer Trimestre",OR('BASE DE DATOS'!$O251="Trimestral",'BASE DE DATOS'!$O251="Mensual"),IF('Tablero Indicadores 4 Trimestre'!$G$3="Segundo Trimestre",OR('BASE DE DATOS'!$O251="Trimestral",'BASE DE DATOS'!$O251="Mensual",'BASE DE DATOS'!$O251="Semestral"),IF('Tablero Indicadores 4 Trimestre'!$G$3="Tercer Trimestre",OR('BASE DE DATOS'!$O251="Trimestral",'BASE DE DATOS'!$O251="Mensual"),OR('BASE DE DATOS'!$O251="Trimestral",'BASE DE DATOS'!$O251="Mensual",'BASE DE DATOS'!$O251="Semestral",'BASE DE DATOS'!$O251="Anual")))))</f>
        <v>0</v>
      </c>
      <c r="C251" s="13" t="str">
        <f>IF(B251,COUNTIF($B$2:B251,TRUE()),"")</f>
        <v/>
      </c>
    </row>
    <row r="252" spans="1:3" x14ac:dyDescent="0.25">
      <c r="A252" s="13"/>
      <c r="B252" s="13" t="b">
        <f>AND('BASE DE DATOS'!$A252='Tablero Indicadores 4 Trimestre'!$G$2,IF('Tablero Indicadores 4 Trimestre'!$G$3="Primer Trimestre",OR('BASE DE DATOS'!$O252="Trimestral",'BASE DE DATOS'!$O252="Mensual"),IF('Tablero Indicadores 4 Trimestre'!$G$3="Segundo Trimestre",OR('BASE DE DATOS'!$O252="Trimestral",'BASE DE DATOS'!$O252="Mensual",'BASE DE DATOS'!$O252="Semestral"),IF('Tablero Indicadores 4 Trimestre'!$G$3="Tercer Trimestre",OR('BASE DE DATOS'!$O252="Trimestral",'BASE DE DATOS'!$O252="Mensual"),OR('BASE DE DATOS'!$O252="Trimestral",'BASE DE DATOS'!$O252="Mensual",'BASE DE DATOS'!$O252="Semestral",'BASE DE DATOS'!$O252="Anual")))))</f>
        <v>0</v>
      </c>
      <c r="C252" s="13" t="str">
        <f>IF(B252,COUNTIF($B$2:B252,TRUE()),"")</f>
        <v/>
      </c>
    </row>
    <row r="253" spans="1:3" x14ac:dyDescent="0.25">
      <c r="A253" s="13"/>
      <c r="B253" s="13" t="b">
        <f>AND('BASE DE DATOS'!$A253='Tablero Indicadores 4 Trimestre'!$G$2,IF('Tablero Indicadores 4 Trimestre'!$G$3="Primer Trimestre",OR('BASE DE DATOS'!$O253="Trimestral",'BASE DE DATOS'!$O253="Mensual"),IF('Tablero Indicadores 4 Trimestre'!$G$3="Segundo Trimestre",OR('BASE DE DATOS'!$O253="Trimestral",'BASE DE DATOS'!$O253="Mensual",'BASE DE DATOS'!$O253="Semestral"),IF('Tablero Indicadores 4 Trimestre'!$G$3="Tercer Trimestre",OR('BASE DE DATOS'!$O253="Trimestral",'BASE DE DATOS'!$O253="Mensual"),OR('BASE DE DATOS'!$O253="Trimestral",'BASE DE DATOS'!$O253="Mensual",'BASE DE DATOS'!$O253="Semestral",'BASE DE DATOS'!$O253="Anual")))))</f>
        <v>0</v>
      </c>
      <c r="C253" s="13" t="str">
        <f>IF(B253,COUNTIF($B$2:B253,TRUE()),"")</f>
        <v/>
      </c>
    </row>
    <row r="254" spans="1:3" x14ac:dyDescent="0.25">
      <c r="A254" s="13"/>
      <c r="B254" s="13" t="b">
        <f>AND('BASE DE DATOS'!$A254='Tablero Indicadores 4 Trimestre'!$G$2,IF('Tablero Indicadores 4 Trimestre'!$G$3="Primer Trimestre",OR('BASE DE DATOS'!$O254="Trimestral",'BASE DE DATOS'!$O254="Mensual"),IF('Tablero Indicadores 4 Trimestre'!$G$3="Segundo Trimestre",OR('BASE DE DATOS'!$O254="Trimestral",'BASE DE DATOS'!$O254="Mensual",'BASE DE DATOS'!$O254="Semestral"),IF('Tablero Indicadores 4 Trimestre'!$G$3="Tercer Trimestre",OR('BASE DE DATOS'!$O254="Trimestral",'BASE DE DATOS'!$O254="Mensual"),OR('BASE DE DATOS'!$O254="Trimestral",'BASE DE DATOS'!$O254="Mensual",'BASE DE DATOS'!$O254="Semestral",'BASE DE DATOS'!$O254="Anual")))))</f>
        <v>0</v>
      </c>
      <c r="C254" s="13" t="str">
        <f>IF(B254,COUNTIF($B$2:B254,TRUE()),"")</f>
        <v/>
      </c>
    </row>
    <row r="255" spans="1:3" x14ac:dyDescent="0.25">
      <c r="A255" s="13"/>
      <c r="B255" s="13" t="b">
        <f>AND('BASE DE DATOS'!$A255='Tablero Indicadores 4 Trimestre'!$G$2,IF('Tablero Indicadores 4 Trimestre'!$G$3="Primer Trimestre",OR('BASE DE DATOS'!$O255="Trimestral",'BASE DE DATOS'!$O255="Mensual"),IF('Tablero Indicadores 4 Trimestre'!$G$3="Segundo Trimestre",OR('BASE DE DATOS'!$O255="Trimestral",'BASE DE DATOS'!$O255="Mensual",'BASE DE DATOS'!$O255="Semestral"),IF('Tablero Indicadores 4 Trimestre'!$G$3="Tercer Trimestre",OR('BASE DE DATOS'!$O255="Trimestral",'BASE DE DATOS'!$O255="Mensual"),OR('BASE DE DATOS'!$O255="Trimestral",'BASE DE DATOS'!$O255="Mensual",'BASE DE DATOS'!$O255="Semestral",'BASE DE DATOS'!$O255="Anual")))))</f>
        <v>0</v>
      </c>
      <c r="C255" s="13" t="str">
        <f>IF(B255,COUNTIF($B$2:B255,TRUE()),"")</f>
        <v/>
      </c>
    </row>
    <row r="256" spans="1:3" x14ac:dyDescent="0.25">
      <c r="A256" s="13"/>
      <c r="B256" s="13" t="b">
        <f>AND('BASE DE DATOS'!$A256='Tablero Indicadores 4 Trimestre'!$G$2,IF('Tablero Indicadores 4 Trimestre'!$G$3="Primer Trimestre",OR('BASE DE DATOS'!$O256="Trimestral",'BASE DE DATOS'!$O256="Mensual"),IF('Tablero Indicadores 4 Trimestre'!$G$3="Segundo Trimestre",OR('BASE DE DATOS'!$O256="Trimestral",'BASE DE DATOS'!$O256="Mensual",'BASE DE DATOS'!$O256="Semestral"),IF('Tablero Indicadores 4 Trimestre'!$G$3="Tercer Trimestre",OR('BASE DE DATOS'!$O256="Trimestral",'BASE DE DATOS'!$O256="Mensual"),OR('BASE DE DATOS'!$O256="Trimestral",'BASE DE DATOS'!$O256="Mensual",'BASE DE DATOS'!$O256="Semestral",'BASE DE DATOS'!$O256="Anual")))))</f>
        <v>0</v>
      </c>
      <c r="C256" s="13" t="str">
        <f>IF(B256,COUNTIF($B$2:B256,TRUE()),"")</f>
        <v/>
      </c>
    </row>
    <row r="257" spans="1:3" x14ac:dyDescent="0.25">
      <c r="A257" s="13"/>
      <c r="B257" s="13" t="b">
        <f>AND('BASE DE DATOS'!$A257='Tablero Indicadores 4 Trimestre'!$G$2,IF('Tablero Indicadores 4 Trimestre'!$G$3="Primer Trimestre",OR('BASE DE DATOS'!$O257="Trimestral",'BASE DE DATOS'!$O257="Mensual"),IF('Tablero Indicadores 4 Trimestre'!$G$3="Segundo Trimestre",OR('BASE DE DATOS'!$O257="Trimestral",'BASE DE DATOS'!$O257="Mensual",'BASE DE DATOS'!$O257="Semestral"),IF('Tablero Indicadores 4 Trimestre'!$G$3="Tercer Trimestre",OR('BASE DE DATOS'!$O257="Trimestral",'BASE DE DATOS'!$O257="Mensual"),OR('BASE DE DATOS'!$O257="Trimestral",'BASE DE DATOS'!$O257="Mensual",'BASE DE DATOS'!$O257="Semestral",'BASE DE DATOS'!$O257="Anual")))))</f>
        <v>0</v>
      </c>
      <c r="C257" s="13" t="str">
        <f>IF(B257,COUNTIF($B$2:B257,TRUE()),"")</f>
        <v/>
      </c>
    </row>
    <row r="258" spans="1:3" x14ac:dyDescent="0.25">
      <c r="A258" s="13"/>
      <c r="B258" s="13" t="b">
        <f>AND('BASE DE DATOS'!$A258='Tablero Indicadores 4 Trimestre'!$G$2,IF('Tablero Indicadores 4 Trimestre'!$G$3="Primer Trimestre",OR('BASE DE DATOS'!$O258="Trimestral",'BASE DE DATOS'!$O258="Mensual"),IF('Tablero Indicadores 4 Trimestre'!$G$3="Segundo Trimestre",OR('BASE DE DATOS'!$O258="Trimestral",'BASE DE DATOS'!$O258="Mensual",'BASE DE DATOS'!$O258="Semestral"),IF('Tablero Indicadores 4 Trimestre'!$G$3="Tercer Trimestre",OR('BASE DE DATOS'!$O258="Trimestral",'BASE DE DATOS'!$O258="Mensual"),OR('BASE DE DATOS'!$O258="Trimestral",'BASE DE DATOS'!$O258="Mensual",'BASE DE DATOS'!$O258="Semestral",'BASE DE DATOS'!$O258="Anual")))))</f>
        <v>0</v>
      </c>
      <c r="C258" s="13" t="str">
        <f>IF(B258,COUNTIF($B$2:B258,TRUE()),"")</f>
        <v/>
      </c>
    </row>
    <row r="259" spans="1:3" x14ac:dyDescent="0.25">
      <c r="A259" s="13"/>
      <c r="B259" s="13" t="b">
        <f>AND('BASE DE DATOS'!$A259='Tablero Indicadores 4 Trimestre'!$G$2,IF('Tablero Indicadores 4 Trimestre'!$G$3="Primer Trimestre",OR('BASE DE DATOS'!$O259="Trimestral",'BASE DE DATOS'!$O259="Mensual"),IF('Tablero Indicadores 4 Trimestre'!$G$3="Segundo Trimestre",OR('BASE DE DATOS'!$O259="Trimestral",'BASE DE DATOS'!$O259="Mensual",'BASE DE DATOS'!$O259="Semestral"),IF('Tablero Indicadores 4 Trimestre'!$G$3="Tercer Trimestre",OR('BASE DE DATOS'!$O259="Trimestral",'BASE DE DATOS'!$O259="Mensual"),OR('BASE DE DATOS'!$O259="Trimestral",'BASE DE DATOS'!$O259="Mensual",'BASE DE DATOS'!$O259="Semestral",'BASE DE DATOS'!$O259="Anual")))))</f>
        <v>0</v>
      </c>
      <c r="C259" s="13" t="str">
        <f>IF(B259,COUNTIF($B$2:B259,TRUE()),"")</f>
        <v/>
      </c>
    </row>
    <row r="260" spans="1:3" x14ac:dyDescent="0.25">
      <c r="A260" s="13"/>
      <c r="B260" s="13" t="b">
        <f>AND('BASE DE DATOS'!$A260='Tablero Indicadores 4 Trimestre'!$G$2,IF('Tablero Indicadores 4 Trimestre'!$G$3="Primer Trimestre",OR('BASE DE DATOS'!$O260="Trimestral",'BASE DE DATOS'!$O260="Mensual"),IF('Tablero Indicadores 4 Trimestre'!$G$3="Segundo Trimestre",OR('BASE DE DATOS'!$O260="Trimestral",'BASE DE DATOS'!$O260="Mensual",'BASE DE DATOS'!$O260="Semestral"),IF('Tablero Indicadores 4 Trimestre'!$G$3="Tercer Trimestre",OR('BASE DE DATOS'!$O260="Trimestral",'BASE DE DATOS'!$O260="Mensual"),OR('BASE DE DATOS'!$O260="Trimestral",'BASE DE DATOS'!$O260="Mensual",'BASE DE DATOS'!$O260="Semestral",'BASE DE DATOS'!$O260="Anual")))))</f>
        <v>0</v>
      </c>
      <c r="C260" s="13" t="str">
        <f>IF(B260,COUNTIF($B$2:B260,TRUE()),"")</f>
        <v/>
      </c>
    </row>
    <row r="261" spans="1:3" x14ac:dyDescent="0.25">
      <c r="A261" s="13"/>
      <c r="B261" s="13" t="b">
        <f>AND('BASE DE DATOS'!$A261='Tablero Indicadores 4 Trimestre'!$G$2,IF('Tablero Indicadores 4 Trimestre'!$G$3="Primer Trimestre",OR('BASE DE DATOS'!$O261="Trimestral",'BASE DE DATOS'!$O261="Mensual"),IF('Tablero Indicadores 4 Trimestre'!$G$3="Segundo Trimestre",OR('BASE DE DATOS'!$O261="Trimestral",'BASE DE DATOS'!$O261="Mensual",'BASE DE DATOS'!$O261="Semestral"),IF('Tablero Indicadores 4 Trimestre'!$G$3="Tercer Trimestre",OR('BASE DE DATOS'!$O261="Trimestral",'BASE DE DATOS'!$O261="Mensual"),OR('BASE DE DATOS'!$O261="Trimestral",'BASE DE DATOS'!$O261="Mensual",'BASE DE DATOS'!$O261="Semestral",'BASE DE DATOS'!$O261="Anual")))))</f>
        <v>0</v>
      </c>
      <c r="C261" s="13" t="str">
        <f>IF(B261,COUNTIF($B$2:B261,TRUE()),"")</f>
        <v/>
      </c>
    </row>
    <row r="262" spans="1:3" x14ac:dyDescent="0.25">
      <c r="A262" s="13"/>
      <c r="B262" s="13" t="b">
        <f>AND('BASE DE DATOS'!$A262='Tablero Indicadores 4 Trimestre'!$G$2,IF('Tablero Indicadores 4 Trimestre'!$G$3="Primer Trimestre",OR('BASE DE DATOS'!$O262="Trimestral",'BASE DE DATOS'!$O262="Mensual"),IF('Tablero Indicadores 4 Trimestre'!$G$3="Segundo Trimestre",OR('BASE DE DATOS'!$O262="Trimestral",'BASE DE DATOS'!$O262="Mensual",'BASE DE DATOS'!$O262="Semestral"),IF('Tablero Indicadores 4 Trimestre'!$G$3="Tercer Trimestre",OR('BASE DE DATOS'!$O262="Trimestral",'BASE DE DATOS'!$O262="Mensual"),OR('BASE DE DATOS'!$O262="Trimestral",'BASE DE DATOS'!$O262="Mensual",'BASE DE DATOS'!$O262="Semestral",'BASE DE DATOS'!$O262="Anual")))))</f>
        <v>0</v>
      </c>
      <c r="C262" s="13" t="str">
        <f>IF(B262,COUNTIF($B$2:B262,TRUE()),"")</f>
        <v/>
      </c>
    </row>
    <row r="263" spans="1:3" x14ac:dyDescent="0.25">
      <c r="A263" s="13"/>
      <c r="B263" s="13" t="b">
        <f>AND('BASE DE DATOS'!$A263='Tablero Indicadores 4 Trimestre'!$G$2,IF('Tablero Indicadores 4 Trimestre'!$G$3="Primer Trimestre",OR('BASE DE DATOS'!$O263="Trimestral",'BASE DE DATOS'!$O263="Mensual"),IF('Tablero Indicadores 4 Trimestre'!$G$3="Segundo Trimestre",OR('BASE DE DATOS'!$O263="Trimestral",'BASE DE DATOS'!$O263="Mensual",'BASE DE DATOS'!$O263="Semestral"),IF('Tablero Indicadores 4 Trimestre'!$G$3="Tercer Trimestre",OR('BASE DE DATOS'!$O263="Trimestral",'BASE DE DATOS'!$O263="Mensual"),OR('BASE DE DATOS'!$O263="Trimestral",'BASE DE DATOS'!$O263="Mensual",'BASE DE DATOS'!$O263="Semestral",'BASE DE DATOS'!$O263="Anual")))))</f>
        <v>0</v>
      </c>
      <c r="C263" s="13" t="str">
        <f>IF(B263,COUNTIF($B$2:B263,TRUE()),"")</f>
        <v/>
      </c>
    </row>
    <row r="264" spans="1:3" x14ac:dyDescent="0.25">
      <c r="A264" s="13"/>
      <c r="B264" s="13" t="b">
        <f>AND('BASE DE DATOS'!$A264='Tablero Indicadores 4 Trimestre'!$G$2,IF('Tablero Indicadores 4 Trimestre'!$G$3="Primer Trimestre",OR('BASE DE DATOS'!$O264="Trimestral",'BASE DE DATOS'!$O264="Mensual"),IF('Tablero Indicadores 4 Trimestre'!$G$3="Segundo Trimestre",OR('BASE DE DATOS'!$O264="Trimestral",'BASE DE DATOS'!$O264="Mensual",'BASE DE DATOS'!$O264="Semestral"),IF('Tablero Indicadores 4 Trimestre'!$G$3="Tercer Trimestre",OR('BASE DE DATOS'!$O264="Trimestral",'BASE DE DATOS'!$O264="Mensual"),OR('BASE DE DATOS'!$O264="Trimestral",'BASE DE DATOS'!$O264="Mensual",'BASE DE DATOS'!$O264="Semestral",'BASE DE DATOS'!$O264="Anual")))))</f>
        <v>0</v>
      </c>
      <c r="C264" s="13" t="str">
        <f>IF(B264,COUNTIF($B$2:B264,TRUE()),"")</f>
        <v/>
      </c>
    </row>
    <row r="265" spans="1:3" x14ac:dyDescent="0.25">
      <c r="A265" s="13"/>
      <c r="B265" s="13" t="b">
        <f>AND('BASE DE DATOS'!$A265='Tablero Indicadores 4 Trimestre'!$G$2,IF('Tablero Indicadores 4 Trimestre'!$G$3="Primer Trimestre",OR('BASE DE DATOS'!$O265="Trimestral",'BASE DE DATOS'!$O265="Mensual"),IF('Tablero Indicadores 4 Trimestre'!$G$3="Segundo Trimestre",OR('BASE DE DATOS'!$O265="Trimestral",'BASE DE DATOS'!$O265="Mensual",'BASE DE DATOS'!$O265="Semestral"),IF('Tablero Indicadores 4 Trimestre'!$G$3="Tercer Trimestre",OR('BASE DE DATOS'!$O265="Trimestral",'BASE DE DATOS'!$O265="Mensual"),OR('BASE DE DATOS'!$O265="Trimestral",'BASE DE DATOS'!$O265="Mensual",'BASE DE DATOS'!$O265="Semestral",'BASE DE DATOS'!$O265="Anual")))))</f>
        <v>0</v>
      </c>
      <c r="C265" s="13" t="str">
        <f>IF(B265,COUNTIF($B$2:B265,TRUE()),"")</f>
        <v/>
      </c>
    </row>
    <row r="266" spans="1:3" x14ac:dyDescent="0.25">
      <c r="A266" s="13"/>
      <c r="B266" s="13" t="b">
        <f>AND('BASE DE DATOS'!$A266='Tablero Indicadores 4 Trimestre'!$G$2,IF('Tablero Indicadores 4 Trimestre'!$G$3="Primer Trimestre",OR('BASE DE DATOS'!$O266="Trimestral",'BASE DE DATOS'!$O266="Mensual"),IF('Tablero Indicadores 4 Trimestre'!$G$3="Segundo Trimestre",OR('BASE DE DATOS'!$O266="Trimestral",'BASE DE DATOS'!$O266="Mensual",'BASE DE DATOS'!$O266="Semestral"),IF('Tablero Indicadores 4 Trimestre'!$G$3="Tercer Trimestre",OR('BASE DE DATOS'!$O266="Trimestral",'BASE DE DATOS'!$O266="Mensual"),OR('BASE DE DATOS'!$O266="Trimestral",'BASE DE DATOS'!$O266="Mensual",'BASE DE DATOS'!$O266="Semestral",'BASE DE DATOS'!$O266="Anual")))))</f>
        <v>0</v>
      </c>
      <c r="C266" s="13" t="str">
        <f>IF(B266,COUNTIF($B$2:B266,TRUE()),"")</f>
        <v/>
      </c>
    </row>
    <row r="267" spans="1:3" x14ac:dyDescent="0.25">
      <c r="A267" s="13"/>
      <c r="B267" s="13" t="b">
        <f>AND('BASE DE DATOS'!$A267='Tablero Indicadores 4 Trimestre'!$G$2,IF('Tablero Indicadores 4 Trimestre'!$G$3="Primer Trimestre",OR('BASE DE DATOS'!$O267="Trimestral",'BASE DE DATOS'!$O267="Mensual"),IF('Tablero Indicadores 4 Trimestre'!$G$3="Segundo Trimestre",OR('BASE DE DATOS'!$O267="Trimestral",'BASE DE DATOS'!$O267="Mensual",'BASE DE DATOS'!$O267="Semestral"),IF('Tablero Indicadores 4 Trimestre'!$G$3="Tercer Trimestre",OR('BASE DE DATOS'!$O267="Trimestral",'BASE DE DATOS'!$O267="Mensual"),OR('BASE DE DATOS'!$O267="Trimestral",'BASE DE DATOS'!$O267="Mensual",'BASE DE DATOS'!$O267="Semestral",'BASE DE DATOS'!$O267="Anual")))))</f>
        <v>0</v>
      </c>
      <c r="C267" s="13" t="str">
        <f>IF(B267,COUNTIF($B$2:B267,TRUE()),"")</f>
        <v/>
      </c>
    </row>
    <row r="268" spans="1:3" x14ac:dyDescent="0.25">
      <c r="A268" s="13"/>
      <c r="B268" s="13" t="b">
        <f>AND('BASE DE DATOS'!$A268='Tablero Indicadores 4 Trimestre'!$G$2,IF('Tablero Indicadores 4 Trimestre'!$G$3="Primer Trimestre",OR('BASE DE DATOS'!$O268="Trimestral",'BASE DE DATOS'!$O268="Mensual"),IF('Tablero Indicadores 4 Trimestre'!$G$3="Segundo Trimestre",OR('BASE DE DATOS'!$O268="Trimestral",'BASE DE DATOS'!$O268="Mensual",'BASE DE DATOS'!$O268="Semestral"),IF('Tablero Indicadores 4 Trimestre'!$G$3="Tercer Trimestre",OR('BASE DE DATOS'!$O268="Trimestral",'BASE DE DATOS'!$O268="Mensual"),OR('BASE DE DATOS'!$O268="Trimestral",'BASE DE DATOS'!$O268="Mensual",'BASE DE DATOS'!$O268="Semestral",'BASE DE DATOS'!$O268="Anual")))))</f>
        <v>0</v>
      </c>
      <c r="C268" s="13" t="str">
        <f>IF(B268,COUNTIF($B$2:B268,TRUE()),"")</f>
        <v/>
      </c>
    </row>
    <row r="269" spans="1:3" x14ac:dyDescent="0.25">
      <c r="A269" s="13"/>
      <c r="B269" s="13" t="b">
        <f>AND('BASE DE DATOS'!$A269='Tablero Indicadores 4 Trimestre'!$G$2,IF('Tablero Indicadores 4 Trimestre'!$G$3="Primer Trimestre",OR('BASE DE DATOS'!$O269="Trimestral",'BASE DE DATOS'!$O269="Mensual"),IF('Tablero Indicadores 4 Trimestre'!$G$3="Segundo Trimestre",OR('BASE DE DATOS'!$O269="Trimestral",'BASE DE DATOS'!$O269="Mensual",'BASE DE DATOS'!$O269="Semestral"),IF('Tablero Indicadores 4 Trimestre'!$G$3="Tercer Trimestre",OR('BASE DE DATOS'!$O269="Trimestral",'BASE DE DATOS'!$O269="Mensual"),OR('BASE DE DATOS'!$O269="Trimestral",'BASE DE DATOS'!$O269="Mensual",'BASE DE DATOS'!$O269="Semestral",'BASE DE DATOS'!$O269="Anual")))))</f>
        <v>0</v>
      </c>
      <c r="C269" s="13" t="str">
        <f>IF(B269,COUNTIF($B$2:B269,TRUE()),"")</f>
        <v/>
      </c>
    </row>
    <row r="270" spans="1:3" x14ac:dyDescent="0.25">
      <c r="A270" s="13"/>
      <c r="B270" s="13" t="b">
        <f>AND('BASE DE DATOS'!$A270='Tablero Indicadores 4 Trimestre'!$G$2,IF('Tablero Indicadores 4 Trimestre'!$G$3="Primer Trimestre",OR('BASE DE DATOS'!$O270="Trimestral",'BASE DE DATOS'!$O270="Mensual"),IF('Tablero Indicadores 4 Trimestre'!$G$3="Segundo Trimestre",OR('BASE DE DATOS'!$O270="Trimestral",'BASE DE DATOS'!$O270="Mensual",'BASE DE DATOS'!$O270="Semestral"),IF('Tablero Indicadores 4 Trimestre'!$G$3="Tercer Trimestre",OR('BASE DE DATOS'!$O270="Trimestral",'BASE DE DATOS'!$O270="Mensual"),OR('BASE DE DATOS'!$O270="Trimestral",'BASE DE DATOS'!$O270="Mensual",'BASE DE DATOS'!$O270="Semestral",'BASE DE DATOS'!$O270="Anual")))))</f>
        <v>0</v>
      </c>
      <c r="C270" s="13" t="str">
        <f>IF(B270,COUNTIF($B$2:B270,TRUE()),"")</f>
        <v/>
      </c>
    </row>
    <row r="271" spans="1:3" x14ac:dyDescent="0.25">
      <c r="A271" s="13"/>
      <c r="B271" s="13" t="b">
        <f>AND('BASE DE DATOS'!$A271='Tablero Indicadores 4 Trimestre'!$G$2,IF('Tablero Indicadores 4 Trimestre'!$G$3="Primer Trimestre",OR('BASE DE DATOS'!$O271="Trimestral",'BASE DE DATOS'!$O271="Mensual"),IF('Tablero Indicadores 4 Trimestre'!$G$3="Segundo Trimestre",OR('BASE DE DATOS'!$O271="Trimestral",'BASE DE DATOS'!$O271="Mensual",'BASE DE DATOS'!$O271="Semestral"),IF('Tablero Indicadores 4 Trimestre'!$G$3="Tercer Trimestre",OR('BASE DE DATOS'!$O271="Trimestral",'BASE DE DATOS'!$O271="Mensual"),OR('BASE DE DATOS'!$O271="Trimestral",'BASE DE DATOS'!$O271="Mensual",'BASE DE DATOS'!$O271="Semestral",'BASE DE DATOS'!$O271="Anual")))))</f>
        <v>0</v>
      </c>
      <c r="C271" s="13" t="str">
        <f>IF(B271,COUNTIF($B$2:B271,TRUE()),"")</f>
        <v/>
      </c>
    </row>
    <row r="272" spans="1:3" x14ac:dyDescent="0.25">
      <c r="A272" s="13"/>
      <c r="B272" s="13" t="b">
        <f>AND('BASE DE DATOS'!$A272='Tablero Indicadores 4 Trimestre'!$G$2,IF('Tablero Indicadores 4 Trimestre'!$G$3="Primer Trimestre",OR('BASE DE DATOS'!$O272="Trimestral",'BASE DE DATOS'!$O272="Mensual"),IF('Tablero Indicadores 4 Trimestre'!$G$3="Segundo Trimestre",OR('BASE DE DATOS'!$O272="Trimestral",'BASE DE DATOS'!$O272="Mensual",'BASE DE DATOS'!$O272="Semestral"),IF('Tablero Indicadores 4 Trimestre'!$G$3="Tercer Trimestre",OR('BASE DE DATOS'!$O272="Trimestral",'BASE DE DATOS'!$O272="Mensual"),OR('BASE DE DATOS'!$O272="Trimestral",'BASE DE DATOS'!$O272="Mensual",'BASE DE DATOS'!$O272="Semestral",'BASE DE DATOS'!$O272="Anual")))))</f>
        <v>0</v>
      </c>
      <c r="C272" s="13" t="str">
        <f>IF(B272,COUNTIF($B$2:B272,TRUE()),"")</f>
        <v/>
      </c>
    </row>
    <row r="273" spans="1:3" x14ac:dyDescent="0.25">
      <c r="A273" s="13"/>
      <c r="B273" s="13" t="b">
        <f>AND('BASE DE DATOS'!$A273='Tablero Indicadores 4 Trimestre'!$G$2,IF('Tablero Indicadores 4 Trimestre'!$G$3="Primer Trimestre",OR('BASE DE DATOS'!$O273="Trimestral",'BASE DE DATOS'!$O273="Mensual"),IF('Tablero Indicadores 4 Trimestre'!$G$3="Segundo Trimestre",OR('BASE DE DATOS'!$O273="Trimestral",'BASE DE DATOS'!$O273="Mensual",'BASE DE DATOS'!$O273="Semestral"),IF('Tablero Indicadores 4 Trimestre'!$G$3="Tercer Trimestre",OR('BASE DE DATOS'!$O273="Trimestral",'BASE DE DATOS'!$O273="Mensual"),OR('BASE DE DATOS'!$O273="Trimestral",'BASE DE DATOS'!$O273="Mensual",'BASE DE DATOS'!$O273="Semestral",'BASE DE DATOS'!$O273="Anual")))))</f>
        <v>0</v>
      </c>
      <c r="C273" s="13" t="str">
        <f>IF(B273,COUNTIF($B$2:B273,TRUE()),"")</f>
        <v/>
      </c>
    </row>
    <row r="274" spans="1:3" x14ac:dyDescent="0.25">
      <c r="A274" s="13"/>
      <c r="B274" s="13" t="b">
        <f>AND('BASE DE DATOS'!$A274='Tablero Indicadores 4 Trimestre'!$G$2,IF('Tablero Indicadores 4 Trimestre'!$G$3="Primer Trimestre",OR('BASE DE DATOS'!$O274="Trimestral",'BASE DE DATOS'!$O274="Mensual"),IF('Tablero Indicadores 4 Trimestre'!$G$3="Segundo Trimestre",OR('BASE DE DATOS'!$O274="Trimestral",'BASE DE DATOS'!$O274="Mensual",'BASE DE DATOS'!$O274="Semestral"),IF('Tablero Indicadores 4 Trimestre'!$G$3="Tercer Trimestre",OR('BASE DE DATOS'!$O274="Trimestral",'BASE DE DATOS'!$O274="Mensual"),OR('BASE DE DATOS'!$O274="Trimestral",'BASE DE DATOS'!$O274="Mensual",'BASE DE DATOS'!$O274="Semestral",'BASE DE DATOS'!$O274="Anual")))))</f>
        <v>0</v>
      </c>
      <c r="C274" s="13" t="str">
        <f>IF(B274,COUNTIF($B$2:B274,TRUE()),"")</f>
        <v/>
      </c>
    </row>
    <row r="275" spans="1:3" x14ac:dyDescent="0.25">
      <c r="A275" s="13"/>
      <c r="B275" s="13" t="b">
        <f>AND('BASE DE DATOS'!$A275='Tablero Indicadores 4 Trimestre'!$G$2,IF('Tablero Indicadores 4 Trimestre'!$G$3="Primer Trimestre",OR('BASE DE DATOS'!$O275="Trimestral",'BASE DE DATOS'!$O275="Mensual"),IF('Tablero Indicadores 4 Trimestre'!$G$3="Segundo Trimestre",OR('BASE DE DATOS'!$O275="Trimestral",'BASE DE DATOS'!$O275="Mensual",'BASE DE DATOS'!$O275="Semestral"),IF('Tablero Indicadores 4 Trimestre'!$G$3="Tercer Trimestre",OR('BASE DE DATOS'!$O275="Trimestral",'BASE DE DATOS'!$O275="Mensual"),OR('BASE DE DATOS'!$O275="Trimestral",'BASE DE DATOS'!$O275="Mensual",'BASE DE DATOS'!$O275="Semestral",'BASE DE DATOS'!$O275="Anual")))))</f>
        <v>0</v>
      </c>
      <c r="C275" s="13" t="str">
        <f>IF(B275,COUNTIF($B$2:B275,TRUE()),"")</f>
        <v/>
      </c>
    </row>
    <row r="276" spans="1:3" x14ac:dyDescent="0.25">
      <c r="A276" s="13"/>
      <c r="B276" s="13" t="b">
        <f>AND('BASE DE DATOS'!$A276='Tablero Indicadores 4 Trimestre'!$G$2,IF('Tablero Indicadores 4 Trimestre'!$G$3="Primer Trimestre",OR('BASE DE DATOS'!$O276="Trimestral",'BASE DE DATOS'!$O276="Mensual"),IF('Tablero Indicadores 4 Trimestre'!$G$3="Segundo Trimestre",OR('BASE DE DATOS'!$O276="Trimestral",'BASE DE DATOS'!$O276="Mensual",'BASE DE DATOS'!$O276="Semestral"),IF('Tablero Indicadores 4 Trimestre'!$G$3="Tercer Trimestre",OR('BASE DE DATOS'!$O276="Trimestral",'BASE DE DATOS'!$O276="Mensual"),OR('BASE DE DATOS'!$O276="Trimestral",'BASE DE DATOS'!$O276="Mensual",'BASE DE DATOS'!$O276="Semestral",'BASE DE DATOS'!$O276="Anual")))))</f>
        <v>0</v>
      </c>
      <c r="C276" s="13" t="str">
        <f>IF(B276,COUNTIF($B$2:B276,TRUE()),"")</f>
        <v/>
      </c>
    </row>
    <row r="277" spans="1:3" x14ac:dyDescent="0.25">
      <c r="A277" s="13"/>
      <c r="B277" s="13" t="b">
        <f>AND('BASE DE DATOS'!$A277='Tablero Indicadores 4 Trimestre'!$G$2,IF('Tablero Indicadores 4 Trimestre'!$G$3="Primer Trimestre",OR('BASE DE DATOS'!$O277="Trimestral",'BASE DE DATOS'!$O277="Mensual"),IF('Tablero Indicadores 4 Trimestre'!$G$3="Segundo Trimestre",OR('BASE DE DATOS'!$O277="Trimestral",'BASE DE DATOS'!$O277="Mensual",'BASE DE DATOS'!$O277="Semestral"),IF('Tablero Indicadores 4 Trimestre'!$G$3="Tercer Trimestre",OR('BASE DE DATOS'!$O277="Trimestral",'BASE DE DATOS'!$O277="Mensual"),OR('BASE DE DATOS'!$O277="Trimestral",'BASE DE DATOS'!$O277="Mensual",'BASE DE DATOS'!$O277="Semestral",'BASE DE DATOS'!$O277="Anual")))))</f>
        <v>0</v>
      </c>
      <c r="C277" s="13" t="str">
        <f>IF(B277,COUNTIF($B$2:B277,TRUE()),"")</f>
        <v/>
      </c>
    </row>
    <row r="278" spans="1:3" x14ac:dyDescent="0.25">
      <c r="A278" s="13"/>
      <c r="B278" s="13" t="b">
        <f>AND('BASE DE DATOS'!$A278='Tablero Indicadores 4 Trimestre'!$G$2,IF('Tablero Indicadores 4 Trimestre'!$G$3="Primer Trimestre",OR('BASE DE DATOS'!$O278="Trimestral",'BASE DE DATOS'!$O278="Mensual"),IF('Tablero Indicadores 4 Trimestre'!$G$3="Segundo Trimestre",OR('BASE DE DATOS'!$O278="Trimestral",'BASE DE DATOS'!$O278="Mensual",'BASE DE DATOS'!$O278="Semestral"),IF('Tablero Indicadores 4 Trimestre'!$G$3="Tercer Trimestre",OR('BASE DE DATOS'!$O278="Trimestral",'BASE DE DATOS'!$O278="Mensual"),OR('BASE DE DATOS'!$O278="Trimestral",'BASE DE DATOS'!$O278="Mensual",'BASE DE DATOS'!$O278="Semestral",'BASE DE DATOS'!$O278="Anual")))))</f>
        <v>0</v>
      </c>
      <c r="C278" s="13" t="str">
        <f>IF(B278,COUNTIF($B$2:B278,TRUE()),"")</f>
        <v/>
      </c>
    </row>
    <row r="279" spans="1:3" x14ac:dyDescent="0.25">
      <c r="A279" s="13"/>
      <c r="B279" s="13" t="b">
        <f>AND('BASE DE DATOS'!$A279='Tablero Indicadores 4 Trimestre'!$G$2,IF('Tablero Indicadores 4 Trimestre'!$G$3="Primer Trimestre",OR('BASE DE DATOS'!$O279="Trimestral",'BASE DE DATOS'!$O279="Mensual"),IF('Tablero Indicadores 4 Trimestre'!$G$3="Segundo Trimestre",OR('BASE DE DATOS'!$O279="Trimestral",'BASE DE DATOS'!$O279="Mensual",'BASE DE DATOS'!$O279="Semestral"),IF('Tablero Indicadores 4 Trimestre'!$G$3="Tercer Trimestre",OR('BASE DE DATOS'!$O279="Trimestral",'BASE DE DATOS'!$O279="Mensual"),OR('BASE DE DATOS'!$O279="Trimestral",'BASE DE DATOS'!$O279="Mensual",'BASE DE DATOS'!$O279="Semestral",'BASE DE DATOS'!$O279="Anual")))))</f>
        <v>0</v>
      </c>
      <c r="C279" s="13" t="str">
        <f>IF(B279,COUNTIF($B$2:B279,TRUE()),"")</f>
        <v/>
      </c>
    </row>
    <row r="280" spans="1:3" x14ac:dyDescent="0.25">
      <c r="A280" s="13"/>
      <c r="B280" s="13" t="b">
        <f>AND('BASE DE DATOS'!$A280='Tablero Indicadores 4 Trimestre'!$G$2,IF('Tablero Indicadores 4 Trimestre'!$G$3="Primer Trimestre",OR('BASE DE DATOS'!$O280="Trimestral",'BASE DE DATOS'!$O280="Mensual"),IF('Tablero Indicadores 4 Trimestre'!$G$3="Segundo Trimestre",OR('BASE DE DATOS'!$O280="Trimestral",'BASE DE DATOS'!$O280="Mensual",'BASE DE DATOS'!$O280="Semestral"),IF('Tablero Indicadores 4 Trimestre'!$G$3="Tercer Trimestre",OR('BASE DE DATOS'!$O280="Trimestral",'BASE DE DATOS'!$O280="Mensual"),OR('BASE DE DATOS'!$O280="Trimestral",'BASE DE DATOS'!$O280="Mensual",'BASE DE DATOS'!$O280="Semestral",'BASE DE DATOS'!$O280="Anual")))))</f>
        <v>0</v>
      </c>
      <c r="C280" s="13" t="str">
        <f>IF(B280,COUNTIF($B$2:B280,TRUE()),"")</f>
        <v/>
      </c>
    </row>
    <row r="281" spans="1:3" x14ac:dyDescent="0.25">
      <c r="A281" s="13"/>
      <c r="B281" s="13" t="b">
        <f>AND('BASE DE DATOS'!$A281='Tablero Indicadores 4 Trimestre'!$G$2,IF('Tablero Indicadores 4 Trimestre'!$G$3="Primer Trimestre",OR('BASE DE DATOS'!$O281="Trimestral",'BASE DE DATOS'!$O281="Mensual"),IF('Tablero Indicadores 4 Trimestre'!$G$3="Segundo Trimestre",OR('BASE DE DATOS'!$O281="Trimestral",'BASE DE DATOS'!$O281="Mensual",'BASE DE DATOS'!$O281="Semestral"),IF('Tablero Indicadores 4 Trimestre'!$G$3="Tercer Trimestre",OR('BASE DE DATOS'!$O281="Trimestral",'BASE DE DATOS'!$O281="Mensual"),OR('BASE DE DATOS'!$O281="Trimestral",'BASE DE DATOS'!$O281="Mensual",'BASE DE DATOS'!$O281="Semestral",'BASE DE DATOS'!$O281="Anual")))))</f>
        <v>0</v>
      </c>
      <c r="C281" s="13" t="str">
        <f>IF(B281,COUNTIF($B$2:B281,TRUE()),"")</f>
        <v/>
      </c>
    </row>
    <row r="282" spans="1:3" x14ac:dyDescent="0.25">
      <c r="A282" s="13"/>
      <c r="B282" s="13" t="b">
        <f>AND('BASE DE DATOS'!$A282='Tablero Indicadores 4 Trimestre'!$G$2,IF('Tablero Indicadores 4 Trimestre'!$G$3="Primer Trimestre",OR('BASE DE DATOS'!$O282="Trimestral",'BASE DE DATOS'!$O282="Mensual"),IF('Tablero Indicadores 4 Trimestre'!$G$3="Segundo Trimestre",OR('BASE DE DATOS'!$O282="Trimestral",'BASE DE DATOS'!$O282="Mensual",'BASE DE DATOS'!$O282="Semestral"),IF('Tablero Indicadores 4 Trimestre'!$G$3="Tercer Trimestre",OR('BASE DE DATOS'!$O282="Trimestral",'BASE DE DATOS'!$O282="Mensual"),OR('BASE DE DATOS'!$O282="Trimestral",'BASE DE DATOS'!$O282="Mensual",'BASE DE DATOS'!$O282="Semestral",'BASE DE DATOS'!$O282="Anual")))))</f>
        <v>0</v>
      </c>
      <c r="C282" s="13" t="str">
        <f>IF(B282,COUNTIF($B$2:B282,TRUE()),"")</f>
        <v/>
      </c>
    </row>
    <row r="283" spans="1:3" x14ac:dyDescent="0.25">
      <c r="A283" s="13"/>
      <c r="B283" s="13" t="b">
        <f>AND('BASE DE DATOS'!$A283='Tablero Indicadores 4 Trimestre'!$G$2,IF('Tablero Indicadores 4 Trimestre'!$G$3="Primer Trimestre",OR('BASE DE DATOS'!$O283="Trimestral",'BASE DE DATOS'!$O283="Mensual"),IF('Tablero Indicadores 4 Trimestre'!$G$3="Segundo Trimestre",OR('BASE DE DATOS'!$O283="Trimestral",'BASE DE DATOS'!$O283="Mensual",'BASE DE DATOS'!$O283="Semestral"),IF('Tablero Indicadores 4 Trimestre'!$G$3="Tercer Trimestre",OR('BASE DE DATOS'!$O283="Trimestral",'BASE DE DATOS'!$O283="Mensual"),OR('BASE DE DATOS'!$O283="Trimestral",'BASE DE DATOS'!$O283="Mensual",'BASE DE DATOS'!$O283="Semestral",'BASE DE DATOS'!$O283="Anual")))))</f>
        <v>0</v>
      </c>
      <c r="C283" s="13" t="str">
        <f>IF(B283,COUNTIF($B$2:B283,TRUE()),"")</f>
        <v/>
      </c>
    </row>
    <row r="284" spans="1:3" x14ac:dyDescent="0.25">
      <c r="A284" s="13"/>
      <c r="B284" s="13" t="b">
        <f>AND('BASE DE DATOS'!$A284='Tablero Indicadores 4 Trimestre'!$G$2,IF('Tablero Indicadores 4 Trimestre'!$G$3="Primer Trimestre",OR('BASE DE DATOS'!$O284="Trimestral",'BASE DE DATOS'!$O284="Mensual"),IF('Tablero Indicadores 4 Trimestre'!$G$3="Segundo Trimestre",OR('BASE DE DATOS'!$O284="Trimestral",'BASE DE DATOS'!$O284="Mensual",'BASE DE DATOS'!$O284="Semestral"),IF('Tablero Indicadores 4 Trimestre'!$G$3="Tercer Trimestre",OR('BASE DE DATOS'!$O284="Trimestral",'BASE DE DATOS'!$O284="Mensual"),OR('BASE DE DATOS'!$O284="Trimestral",'BASE DE DATOS'!$O284="Mensual",'BASE DE DATOS'!$O284="Semestral",'BASE DE DATOS'!$O284="Anual")))))</f>
        <v>0</v>
      </c>
      <c r="C284" s="13" t="str">
        <f>IF(B284,COUNTIF($B$2:B284,TRUE()),"")</f>
        <v/>
      </c>
    </row>
    <row r="285" spans="1:3" x14ac:dyDescent="0.25">
      <c r="A285" s="13"/>
      <c r="B285" s="13" t="b">
        <f>AND('BASE DE DATOS'!$A285='Tablero Indicadores 4 Trimestre'!$G$2,IF('Tablero Indicadores 4 Trimestre'!$G$3="Primer Trimestre",OR('BASE DE DATOS'!$O285="Trimestral",'BASE DE DATOS'!$O285="Mensual"),IF('Tablero Indicadores 4 Trimestre'!$G$3="Segundo Trimestre",OR('BASE DE DATOS'!$O285="Trimestral",'BASE DE DATOS'!$O285="Mensual",'BASE DE DATOS'!$O285="Semestral"),IF('Tablero Indicadores 4 Trimestre'!$G$3="Tercer Trimestre",OR('BASE DE DATOS'!$O285="Trimestral",'BASE DE DATOS'!$O285="Mensual"),OR('BASE DE DATOS'!$O285="Trimestral",'BASE DE DATOS'!$O285="Mensual",'BASE DE DATOS'!$O285="Semestral",'BASE DE DATOS'!$O285="Anual")))))</f>
        <v>0</v>
      </c>
      <c r="C285" s="13" t="str">
        <f>IF(B285,COUNTIF($B$2:B285,TRUE()),"")</f>
        <v/>
      </c>
    </row>
    <row r="286" spans="1:3" x14ac:dyDescent="0.25">
      <c r="A286" s="13"/>
      <c r="B286" s="13" t="b">
        <f>AND('BASE DE DATOS'!$A286='Tablero Indicadores 4 Trimestre'!$G$2,IF('Tablero Indicadores 4 Trimestre'!$G$3="Primer Trimestre",OR('BASE DE DATOS'!$O286="Trimestral",'BASE DE DATOS'!$O286="Mensual"),IF('Tablero Indicadores 4 Trimestre'!$G$3="Segundo Trimestre",OR('BASE DE DATOS'!$O286="Trimestral",'BASE DE DATOS'!$O286="Mensual",'BASE DE DATOS'!$O286="Semestral"),IF('Tablero Indicadores 4 Trimestre'!$G$3="Tercer Trimestre",OR('BASE DE DATOS'!$O286="Trimestral",'BASE DE DATOS'!$O286="Mensual"),OR('BASE DE DATOS'!$O286="Trimestral",'BASE DE DATOS'!$O286="Mensual",'BASE DE DATOS'!$O286="Semestral",'BASE DE DATOS'!$O286="Anual")))))</f>
        <v>0</v>
      </c>
      <c r="C286" s="13" t="str">
        <f>IF(B286,COUNTIF($B$2:B286,TRUE()),"")</f>
        <v/>
      </c>
    </row>
    <row r="287" spans="1:3" x14ac:dyDescent="0.25">
      <c r="A287" s="13"/>
      <c r="B287" s="13" t="b">
        <f>AND('BASE DE DATOS'!$A287='Tablero Indicadores 4 Trimestre'!$G$2,IF('Tablero Indicadores 4 Trimestre'!$G$3="Primer Trimestre",OR('BASE DE DATOS'!$O287="Trimestral",'BASE DE DATOS'!$O287="Mensual"),IF('Tablero Indicadores 4 Trimestre'!$G$3="Segundo Trimestre",OR('BASE DE DATOS'!$O287="Trimestral",'BASE DE DATOS'!$O287="Mensual",'BASE DE DATOS'!$O287="Semestral"),IF('Tablero Indicadores 4 Trimestre'!$G$3="Tercer Trimestre",OR('BASE DE DATOS'!$O287="Trimestral",'BASE DE DATOS'!$O287="Mensual"),OR('BASE DE DATOS'!$O287="Trimestral",'BASE DE DATOS'!$O287="Mensual",'BASE DE DATOS'!$O287="Semestral",'BASE DE DATOS'!$O287="Anual")))))</f>
        <v>0</v>
      </c>
      <c r="C287" s="13" t="str">
        <f>IF(B287,COUNTIF($B$2:B287,TRUE()),"")</f>
        <v/>
      </c>
    </row>
    <row r="288" spans="1:3" x14ac:dyDescent="0.25">
      <c r="A288" s="13"/>
      <c r="B288" s="13" t="b">
        <f>AND('BASE DE DATOS'!$A288='Tablero Indicadores 4 Trimestre'!$G$2,IF('Tablero Indicadores 4 Trimestre'!$G$3="Primer Trimestre",OR('BASE DE DATOS'!$O288="Trimestral",'BASE DE DATOS'!$O288="Mensual"),IF('Tablero Indicadores 4 Trimestre'!$G$3="Segundo Trimestre",OR('BASE DE DATOS'!$O288="Trimestral",'BASE DE DATOS'!$O288="Mensual",'BASE DE DATOS'!$O288="Semestral"),IF('Tablero Indicadores 4 Trimestre'!$G$3="Tercer Trimestre",OR('BASE DE DATOS'!$O288="Trimestral",'BASE DE DATOS'!$O288="Mensual"),OR('BASE DE DATOS'!$O288="Trimestral",'BASE DE DATOS'!$O288="Mensual",'BASE DE DATOS'!$O288="Semestral",'BASE DE DATOS'!$O288="Anual")))))</f>
        <v>0</v>
      </c>
      <c r="C288" s="13" t="str">
        <f>IF(B288,COUNTIF($B$2:B288,TRUE()),"")</f>
        <v/>
      </c>
    </row>
    <row r="289" spans="1:3" x14ac:dyDescent="0.25">
      <c r="A289" s="13"/>
      <c r="B289" s="13" t="b">
        <f>AND('BASE DE DATOS'!$A289='Tablero Indicadores 4 Trimestre'!$G$2,IF('Tablero Indicadores 4 Trimestre'!$G$3="Primer Trimestre",OR('BASE DE DATOS'!$O289="Trimestral",'BASE DE DATOS'!$O289="Mensual"),IF('Tablero Indicadores 4 Trimestre'!$G$3="Segundo Trimestre",OR('BASE DE DATOS'!$O289="Trimestral",'BASE DE DATOS'!$O289="Mensual",'BASE DE DATOS'!$O289="Semestral"),IF('Tablero Indicadores 4 Trimestre'!$G$3="Tercer Trimestre",OR('BASE DE DATOS'!$O289="Trimestral",'BASE DE DATOS'!$O289="Mensual"),OR('BASE DE DATOS'!$O289="Trimestral",'BASE DE DATOS'!$O289="Mensual",'BASE DE DATOS'!$O289="Semestral",'BASE DE DATOS'!$O289="Anual")))))</f>
        <v>0</v>
      </c>
      <c r="C289" s="13" t="str">
        <f>IF(B289,COUNTIF($B$2:B289,TRUE()),"")</f>
        <v/>
      </c>
    </row>
    <row r="290" spans="1:3" x14ac:dyDescent="0.25">
      <c r="A290" s="13"/>
      <c r="B290" s="13" t="b">
        <f>AND('BASE DE DATOS'!$A290='Tablero Indicadores 4 Trimestre'!$G$2,IF('Tablero Indicadores 4 Trimestre'!$G$3="Primer Trimestre",OR('BASE DE DATOS'!$O290="Trimestral",'BASE DE DATOS'!$O290="Mensual"),IF('Tablero Indicadores 4 Trimestre'!$G$3="Segundo Trimestre",OR('BASE DE DATOS'!$O290="Trimestral",'BASE DE DATOS'!$O290="Mensual",'BASE DE DATOS'!$O290="Semestral"),IF('Tablero Indicadores 4 Trimestre'!$G$3="Tercer Trimestre",OR('BASE DE DATOS'!$O290="Trimestral",'BASE DE DATOS'!$O290="Mensual"),OR('BASE DE DATOS'!$O290="Trimestral",'BASE DE DATOS'!$O290="Mensual",'BASE DE DATOS'!$O290="Semestral",'BASE DE DATOS'!$O290="Anual")))))</f>
        <v>0</v>
      </c>
      <c r="C290" s="13" t="str">
        <f>IF(B290,COUNTIF($B$2:B290,TRUE()),"")</f>
        <v/>
      </c>
    </row>
    <row r="291" spans="1:3" x14ac:dyDescent="0.25">
      <c r="A291" s="13"/>
      <c r="B291" s="13" t="b">
        <f>AND('BASE DE DATOS'!$A291='Tablero Indicadores 4 Trimestre'!$G$2,IF('Tablero Indicadores 4 Trimestre'!$G$3="Primer Trimestre",OR('BASE DE DATOS'!$O291="Trimestral",'BASE DE DATOS'!$O291="Mensual"),IF('Tablero Indicadores 4 Trimestre'!$G$3="Segundo Trimestre",OR('BASE DE DATOS'!$O291="Trimestral",'BASE DE DATOS'!$O291="Mensual",'BASE DE DATOS'!$O291="Semestral"),IF('Tablero Indicadores 4 Trimestre'!$G$3="Tercer Trimestre",OR('BASE DE DATOS'!$O291="Trimestral",'BASE DE DATOS'!$O291="Mensual"),OR('BASE DE DATOS'!$O291="Trimestral",'BASE DE DATOS'!$O291="Mensual",'BASE DE DATOS'!$O291="Semestral",'BASE DE DATOS'!$O291="Anual")))))</f>
        <v>0</v>
      </c>
      <c r="C291" s="13" t="str">
        <f>IF(B291,COUNTIF($B$2:B291,TRUE()),"")</f>
        <v/>
      </c>
    </row>
    <row r="292" spans="1:3" x14ac:dyDescent="0.25">
      <c r="A292" s="13"/>
      <c r="B292" s="13" t="b">
        <f>AND('BASE DE DATOS'!$A292='Tablero Indicadores 4 Trimestre'!$G$2,IF('Tablero Indicadores 4 Trimestre'!$G$3="Primer Trimestre",OR('BASE DE DATOS'!$O292="Trimestral",'BASE DE DATOS'!$O292="Mensual"),IF('Tablero Indicadores 4 Trimestre'!$G$3="Segundo Trimestre",OR('BASE DE DATOS'!$O292="Trimestral",'BASE DE DATOS'!$O292="Mensual",'BASE DE DATOS'!$O292="Semestral"),IF('Tablero Indicadores 4 Trimestre'!$G$3="Tercer Trimestre",OR('BASE DE DATOS'!$O292="Trimestral",'BASE DE DATOS'!$O292="Mensual"),OR('BASE DE DATOS'!$O292="Trimestral",'BASE DE DATOS'!$O292="Mensual",'BASE DE DATOS'!$O292="Semestral",'BASE DE DATOS'!$O292="Anual")))))</f>
        <v>0</v>
      </c>
      <c r="C292" s="13" t="str">
        <f>IF(B292,COUNTIF($B$2:B292,TRUE()),"")</f>
        <v/>
      </c>
    </row>
    <row r="293" spans="1:3" x14ac:dyDescent="0.25">
      <c r="A293" s="13"/>
      <c r="B293" s="13" t="b">
        <f>AND('BASE DE DATOS'!$A293='Tablero Indicadores 4 Trimestre'!$G$2,IF('Tablero Indicadores 4 Trimestre'!$G$3="Primer Trimestre",OR('BASE DE DATOS'!$O293="Trimestral",'BASE DE DATOS'!$O293="Mensual"),IF('Tablero Indicadores 4 Trimestre'!$G$3="Segundo Trimestre",OR('BASE DE DATOS'!$O293="Trimestral",'BASE DE DATOS'!$O293="Mensual",'BASE DE DATOS'!$O293="Semestral"),IF('Tablero Indicadores 4 Trimestre'!$G$3="Tercer Trimestre",OR('BASE DE DATOS'!$O293="Trimestral",'BASE DE DATOS'!$O293="Mensual"),OR('BASE DE DATOS'!$O293="Trimestral",'BASE DE DATOS'!$O293="Mensual",'BASE DE DATOS'!$O293="Semestral",'BASE DE DATOS'!$O293="Anual")))))</f>
        <v>0</v>
      </c>
      <c r="C293" s="13" t="str">
        <f>IF(B293,COUNTIF($B$2:B293,TRUE()),"")</f>
        <v/>
      </c>
    </row>
    <row r="294" spans="1:3" x14ac:dyDescent="0.25">
      <c r="A294" s="13"/>
      <c r="B294" s="13" t="b">
        <f>AND('BASE DE DATOS'!$A294='Tablero Indicadores 4 Trimestre'!$G$2,IF('Tablero Indicadores 4 Trimestre'!$G$3="Primer Trimestre",OR('BASE DE DATOS'!$O294="Trimestral",'BASE DE DATOS'!$O294="Mensual"),IF('Tablero Indicadores 4 Trimestre'!$G$3="Segundo Trimestre",OR('BASE DE DATOS'!$O294="Trimestral",'BASE DE DATOS'!$O294="Mensual",'BASE DE DATOS'!$O294="Semestral"),IF('Tablero Indicadores 4 Trimestre'!$G$3="Tercer Trimestre",OR('BASE DE DATOS'!$O294="Trimestral",'BASE DE DATOS'!$O294="Mensual"),OR('BASE DE DATOS'!$O294="Trimestral",'BASE DE DATOS'!$O294="Mensual",'BASE DE DATOS'!$O294="Semestral",'BASE DE DATOS'!$O294="Anual")))))</f>
        <v>0</v>
      </c>
      <c r="C294" s="13" t="str">
        <f>IF(B294,COUNTIF($B$2:B294,TRUE()),"")</f>
        <v/>
      </c>
    </row>
    <row r="295" spans="1:3" x14ac:dyDescent="0.25">
      <c r="A295" s="13"/>
      <c r="B295" s="13" t="b">
        <f>AND('BASE DE DATOS'!$A295='Tablero Indicadores 4 Trimestre'!$G$2,IF('Tablero Indicadores 4 Trimestre'!$G$3="Primer Trimestre",OR('BASE DE DATOS'!$O295="Trimestral",'BASE DE DATOS'!$O295="Mensual"),IF('Tablero Indicadores 4 Trimestre'!$G$3="Segundo Trimestre",OR('BASE DE DATOS'!$O295="Trimestral",'BASE DE DATOS'!$O295="Mensual",'BASE DE DATOS'!$O295="Semestral"),IF('Tablero Indicadores 4 Trimestre'!$G$3="Tercer Trimestre",OR('BASE DE DATOS'!$O295="Trimestral",'BASE DE DATOS'!$O295="Mensual"),OR('BASE DE DATOS'!$O295="Trimestral",'BASE DE DATOS'!$O295="Mensual",'BASE DE DATOS'!$O295="Semestral",'BASE DE DATOS'!$O295="Anual")))))</f>
        <v>0</v>
      </c>
      <c r="C295" s="13" t="str">
        <f>IF(B295,COUNTIF($B$2:B295,TRUE()),"")</f>
        <v/>
      </c>
    </row>
    <row r="296" spans="1:3" x14ac:dyDescent="0.25">
      <c r="A296" s="13"/>
      <c r="B296" s="13" t="b">
        <f>AND('BASE DE DATOS'!$A296='Tablero Indicadores 4 Trimestre'!$G$2,IF('Tablero Indicadores 4 Trimestre'!$G$3="Primer Trimestre",OR('BASE DE DATOS'!$O296="Trimestral",'BASE DE DATOS'!$O296="Mensual"),IF('Tablero Indicadores 4 Trimestre'!$G$3="Segundo Trimestre",OR('BASE DE DATOS'!$O296="Trimestral",'BASE DE DATOS'!$O296="Mensual",'BASE DE DATOS'!$O296="Semestral"),IF('Tablero Indicadores 4 Trimestre'!$G$3="Tercer Trimestre",OR('BASE DE DATOS'!$O296="Trimestral",'BASE DE DATOS'!$O296="Mensual"),OR('BASE DE DATOS'!$O296="Trimestral",'BASE DE DATOS'!$O296="Mensual",'BASE DE DATOS'!$O296="Semestral",'BASE DE DATOS'!$O296="Anual")))))</f>
        <v>0</v>
      </c>
      <c r="C296" s="13" t="str">
        <f>IF(B296,COUNTIF($B$2:B296,TRUE()),"")</f>
        <v/>
      </c>
    </row>
    <row r="297" spans="1:3" x14ac:dyDescent="0.25">
      <c r="A297" s="13"/>
      <c r="B297" s="13" t="b">
        <f>AND('BASE DE DATOS'!$A297='Tablero Indicadores 4 Trimestre'!$G$2,IF('Tablero Indicadores 4 Trimestre'!$G$3="Primer Trimestre",OR('BASE DE DATOS'!$O297="Trimestral",'BASE DE DATOS'!$O297="Mensual"),IF('Tablero Indicadores 4 Trimestre'!$G$3="Segundo Trimestre",OR('BASE DE DATOS'!$O297="Trimestral",'BASE DE DATOS'!$O297="Mensual",'BASE DE DATOS'!$O297="Semestral"),IF('Tablero Indicadores 4 Trimestre'!$G$3="Tercer Trimestre",OR('BASE DE DATOS'!$O297="Trimestral",'BASE DE DATOS'!$O297="Mensual"),OR('BASE DE DATOS'!$O297="Trimestral",'BASE DE DATOS'!$O297="Mensual",'BASE DE DATOS'!$O297="Semestral",'BASE DE DATOS'!$O297="Anual")))))</f>
        <v>0</v>
      </c>
      <c r="C297" s="13" t="str">
        <f>IF(B297,COUNTIF($B$2:B297,TRUE()),"")</f>
        <v/>
      </c>
    </row>
    <row r="298" spans="1:3" x14ac:dyDescent="0.25">
      <c r="A298" s="13"/>
      <c r="B298" s="13" t="b">
        <f>AND('BASE DE DATOS'!$A298='Tablero Indicadores 4 Trimestre'!$G$2,IF('Tablero Indicadores 4 Trimestre'!$G$3="Primer Trimestre",OR('BASE DE DATOS'!$O298="Trimestral",'BASE DE DATOS'!$O298="Mensual"),IF('Tablero Indicadores 4 Trimestre'!$G$3="Segundo Trimestre",OR('BASE DE DATOS'!$O298="Trimestral",'BASE DE DATOS'!$O298="Mensual",'BASE DE DATOS'!$O298="Semestral"),IF('Tablero Indicadores 4 Trimestre'!$G$3="Tercer Trimestre",OR('BASE DE DATOS'!$O298="Trimestral",'BASE DE DATOS'!$O298="Mensual"),OR('BASE DE DATOS'!$O298="Trimestral",'BASE DE DATOS'!$O298="Mensual",'BASE DE DATOS'!$O298="Semestral",'BASE DE DATOS'!$O298="Anual")))))</f>
        <v>0</v>
      </c>
      <c r="C298" s="13" t="str">
        <f>IF(B298,COUNTIF($B$2:B298,TRUE()),"")</f>
        <v/>
      </c>
    </row>
    <row r="299" spans="1:3" x14ac:dyDescent="0.25">
      <c r="A299" s="13"/>
      <c r="B299" s="13" t="b">
        <f>AND('BASE DE DATOS'!$A299='Tablero Indicadores 4 Trimestre'!$G$2,IF('Tablero Indicadores 4 Trimestre'!$G$3="Primer Trimestre",OR('BASE DE DATOS'!$O299="Trimestral",'BASE DE DATOS'!$O299="Mensual"),IF('Tablero Indicadores 4 Trimestre'!$G$3="Segundo Trimestre",OR('BASE DE DATOS'!$O299="Trimestral",'BASE DE DATOS'!$O299="Mensual",'BASE DE DATOS'!$O299="Semestral"),IF('Tablero Indicadores 4 Trimestre'!$G$3="Tercer Trimestre",OR('BASE DE DATOS'!$O299="Trimestral",'BASE DE DATOS'!$O299="Mensual"),OR('BASE DE DATOS'!$O299="Trimestral",'BASE DE DATOS'!$O299="Mensual",'BASE DE DATOS'!$O299="Semestral",'BASE DE DATOS'!$O299="Anual")))))</f>
        <v>0</v>
      </c>
      <c r="C299" s="13" t="str">
        <f>IF(B299,COUNTIF($B$2:B299,TRUE()),"")</f>
        <v/>
      </c>
    </row>
    <row r="300" spans="1:3" x14ac:dyDescent="0.25">
      <c r="A300" s="13"/>
      <c r="B300" s="13" t="b">
        <f>AND('BASE DE DATOS'!$A300='Tablero Indicadores 4 Trimestre'!$G$2,IF('Tablero Indicadores 4 Trimestre'!$G$3="Primer Trimestre",OR('BASE DE DATOS'!$O300="Trimestral",'BASE DE DATOS'!$O300="Mensual"),IF('Tablero Indicadores 4 Trimestre'!$G$3="Segundo Trimestre",OR('BASE DE DATOS'!$O300="Trimestral",'BASE DE DATOS'!$O300="Mensual",'BASE DE DATOS'!$O300="Semestral"),IF('Tablero Indicadores 4 Trimestre'!$G$3="Tercer Trimestre",OR('BASE DE DATOS'!$O300="Trimestral",'BASE DE DATOS'!$O300="Mensual"),OR('BASE DE DATOS'!$O300="Trimestral",'BASE DE DATOS'!$O300="Mensual",'BASE DE DATOS'!$O300="Semestral",'BASE DE DATOS'!$O300="Anual")))))</f>
        <v>0</v>
      </c>
      <c r="C300" s="13" t="str">
        <f>IF(B300,COUNTIF($B$2:B300,TRUE()),"")</f>
        <v/>
      </c>
    </row>
    <row r="301" spans="1:3" x14ac:dyDescent="0.25">
      <c r="A301" s="13"/>
      <c r="B301" s="13" t="b">
        <f>AND('BASE DE DATOS'!$A301='Tablero Indicadores 4 Trimestre'!$G$2,IF('Tablero Indicadores 4 Trimestre'!$G$3="Primer Trimestre",OR('BASE DE DATOS'!$O301="Trimestral",'BASE DE DATOS'!$O301="Mensual"),IF('Tablero Indicadores 4 Trimestre'!$G$3="Segundo Trimestre",OR('BASE DE DATOS'!$O301="Trimestral",'BASE DE DATOS'!$O301="Mensual",'BASE DE DATOS'!$O301="Semestral"),IF('Tablero Indicadores 4 Trimestre'!$G$3="Tercer Trimestre",OR('BASE DE DATOS'!$O301="Trimestral",'BASE DE DATOS'!$O301="Mensual"),OR('BASE DE DATOS'!$O301="Trimestral",'BASE DE DATOS'!$O301="Mensual",'BASE DE DATOS'!$O301="Semestral",'BASE DE DATOS'!$O301="Anual")))))</f>
        <v>0</v>
      </c>
      <c r="C301" s="13" t="str">
        <f>IF(B301,COUNTIF($B$2:B301,TRUE()),"")</f>
        <v/>
      </c>
    </row>
    <row r="302" spans="1:3" x14ac:dyDescent="0.25">
      <c r="A302" s="13"/>
      <c r="B302" s="13" t="b">
        <f>AND('BASE DE DATOS'!$A302='Tablero Indicadores 4 Trimestre'!$G$2,IF('Tablero Indicadores 4 Trimestre'!$G$3="Primer Trimestre",OR('BASE DE DATOS'!$O302="Trimestral",'BASE DE DATOS'!$O302="Mensual"),IF('Tablero Indicadores 4 Trimestre'!$G$3="Segundo Trimestre",OR('BASE DE DATOS'!$O302="Trimestral",'BASE DE DATOS'!$O302="Mensual",'BASE DE DATOS'!$O302="Semestral"),IF('Tablero Indicadores 4 Trimestre'!$G$3="Tercer Trimestre",OR('BASE DE DATOS'!$O302="Trimestral",'BASE DE DATOS'!$O302="Mensual"),OR('BASE DE DATOS'!$O302="Trimestral",'BASE DE DATOS'!$O302="Mensual",'BASE DE DATOS'!$O302="Semestral",'BASE DE DATOS'!$O302="Anual")))))</f>
        <v>0</v>
      </c>
      <c r="C302" s="13" t="str">
        <f>IF(B302,COUNTIF($B$2:B302,TRUE()),"")</f>
        <v/>
      </c>
    </row>
    <row r="303" spans="1:3" x14ac:dyDescent="0.25">
      <c r="A303" s="13"/>
      <c r="B303" s="13" t="b">
        <f>AND('BASE DE DATOS'!$A303='Tablero Indicadores 4 Trimestre'!$G$2,IF('Tablero Indicadores 4 Trimestre'!$G$3="Primer Trimestre",OR('BASE DE DATOS'!$O303="Trimestral",'BASE DE DATOS'!$O303="Mensual"),IF('Tablero Indicadores 4 Trimestre'!$G$3="Segundo Trimestre",OR('BASE DE DATOS'!$O303="Trimestral",'BASE DE DATOS'!$O303="Mensual",'BASE DE DATOS'!$O303="Semestral"),IF('Tablero Indicadores 4 Trimestre'!$G$3="Tercer Trimestre",OR('BASE DE DATOS'!$O303="Trimestral",'BASE DE DATOS'!$O303="Mensual"),OR('BASE DE DATOS'!$O303="Trimestral",'BASE DE DATOS'!$O303="Mensual",'BASE DE DATOS'!$O303="Semestral",'BASE DE DATOS'!$O303="Anual")))))</f>
        <v>0</v>
      </c>
      <c r="C303" s="13" t="str">
        <f>IF(B303,COUNTIF($B$2:B303,TRUE()),"")</f>
        <v/>
      </c>
    </row>
    <row r="304" spans="1:3" x14ac:dyDescent="0.25">
      <c r="A304" s="13"/>
      <c r="B304" s="13" t="b">
        <f>AND('BASE DE DATOS'!$A304='Tablero Indicadores 4 Trimestre'!$G$2,IF('Tablero Indicadores 4 Trimestre'!$G$3="Primer Trimestre",OR('BASE DE DATOS'!$O304="Trimestral",'BASE DE DATOS'!$O304="Mensual"),IF('Tablero Indicadores 4 Trimestre'!$G$3="Segundo Trimestre",OR('BASE DE DATOS'!$O304="Trimestral",'BASE DE DATOS'!$O304="Mensual",'BASE DE DATOS'!$O304="Semestral"),IF('Tablero Indicadores 4 Trimestre'!$G$3="Tercer Trimestre",OR('BASE DE DATOS'!$O304="Trimestral",'BASE DE DATOS'!$O304="Mensual"),OR('BASE DE DATOS'!$O304="Trimestral",'BASE DE DATOS'!$O304="Mensual",'BASE DE DATOS'!$O304="Semestral",'BASE DE DATOS'!$O304="Anual")))))</f>
        <v>0</v>
      </c>
      <c r="C304" s="13" t="str">
        <f>IF(B304,COUNTIF($B$2:B304,TRUE()),"")</f>
        <v/>
      </c>
    </row>
    <row r="305" spans="1:3" x14ac:dyDescent="0.25">
      <c r="A305" s="13"/>
      <c r="B305" s="13" t="b">
        <f>AND('BASE DE DATOS'!$A305='Tablero Indicadores 4 Trimestre'!$G$2,IF('Tablero Indicadores 4 Trimestre'!$G$3="Primer Trimestre",OR('BASE DE DATOS'!$O305="Trimestral",'BASE DE DATOS'!$O305="Mensual"),IF('Tablero Indicadores 4 Trimestre'!$G$3="Segundo Trimestre",OR('BASE DE DATOS'!$O305="Trimestral",'BASE DE DATOS'!$O305="Mensual",'BASE DE DATOS'!$O305="Semestral"),IF('Tablero Indicadores 4 Trimestre'!$G$3="Tercer Trimestre",OR('BASE DE DATOS'!$O305="Trimestral",'BASE DE DATOS'!$O305="Mensual"),OR('BASE DE DATOS'!$O305="Trimestral",'BASE DE DATOS'!$O305="Mensual",'BASE DE DATOS'!$O305="Semestral",'BASE DE DATOS'!$O305="Anual")))))</f>
        <v>0</v>
      </c>
      <c r="C305" s="13" t="str">
        <f>IF(B305,COUNTIF($B$2:B305,TRUE()),"")</f>
        <v/>
      </c>
    </row>
    <row r="306" spans="1:3" x14ac:dyDescent="0.25">
      <c r="A306" s="13"/>
      <c r="B306" s="13" t="b">
        <f>AND('BASE DE DATOS'!$A306='Tablero Indicadores 4 Trimestre'!$G$2,IF('Tablero Indicadores 4 Trimestre'!$G$3="Primer Trimestre",OR('BASE DE DATOS'!$O306="Trimestral",'BASE DE DATOS'!$O306="Mensual"),IF('Tablero Indicadores 4 Trimestre'!$G$3="Segundo Trimestre",OR('BASE DE DATOS'!$O306="Trimestral",'BASE DE DATOS'!$O306="Mensual",'BASE DE DATOS'!$O306="Semestral"),IF('Tablero Indicadores 4 Trimestre'!$G$3="Tercer Trimestre",OR('BASE DE DATOS'!$O306="Trimestral",'BASE DE DATOS'!$O306="Mensual"),OR('BASE DE DATOS'!$O306="Trimestral",'BASE DE DATOS'!$O306="Mensual",'BASE DE DATOS'!$O306="Semestral",'BASE DE DATOS'!$O306="Anual")))))</f>
        <v>0</v>
      </c>
      <c r="C306" s="13" t="str">
        <f>IF(B306,COUNTIF($B$2:B306,TRUE()),"")</f>
        <v/>
      </c>
    </row>
    <row r="307" spans="1:3" x14ac:dyDescent="0.25">
      <c r="A307" s="13"/>
      <c r="B307" s="13" t="b">
        <f>AND('BASE DE DATOS'!$A307='Tablero Indicadores 4 Trimestre'!$G$2,IF('Tablero Indicadores 4 Trimestre'!$G$3="Primer Trimestre",OR('BASE DE DATOS'!$O307="Trimestral",'BASE DE DATOS'!$O307="Mensual"),IF('Tablero Indicadores 4 Trimestre'!$G$3="Segundo Trimestre",OR('BASE DE DATOS'!$O307="Trimestral",'BASE DE DATOS'!$O307="Mensual",'BASE DE DATOS'!$O307="Semestral"),IF('Tablero Indicadores 4 Trimestre'!$G$3="Tercer Trimestre",OR('BASE DE DATOS'!$O307="Trimestral",'BASE DE DATOS'!$O307="Mensual"),OR('BASE DE DATOS'!$O307="Trimestral",'BASE DE DATOS'!$O307="Mensual",'BASE DE DATOS'!$O307="Semestral",'BASE DE DATOS'!$O307="Anual")))))</f>
        <v>0</v>
      </c>
      <c r="C307" s="13" t="str">
        <f>IF(B307,COUNTIF($B$2:B307,TRUE()),"")</f>
        <v/>
      </c>
    </row>
    <row r="308" spans="1:3" x14ac:dyDescent="0.25">
      <c r="A308" s="13"/>
      <c r="B308" s="13" t="b">
        <f>AND('BASE DE DATOS'!$A308='Tablero Indicadores 4 Trimestre'!$G$2,IF('Tablero Indicadores 4 Trimestre'!$G$3="Primer Trimestre",OR('BASE DE DATOS'!$O308="Trimestral",'BASE DE DATOS'!$O308="Mensual"),IF('Tablero Indicadores 4 Trimestre'!$G$3="Segundo Trimestre",OR('BASE DE DATOS'!$O308="Trimestral",'BASE DE DATOS'!$O308="Mensual",'BASE DE DATOS'!$O308="Semestral"),IF('Tablero Indicadores 4 Trimestre'!$G$3="Tercer Trimestre",OR('BASE DE DATOS'!$O308="Trimestral",'BASE DE DATOS'!$O308="Mensual"),OR('BASE DE DATOS'!$O308="Trimestral",'BASE DE DATOS'!$O308="Mensual",'BASE DE DATOS'!$O308="Semestral",'BASE DE DATOS'!$O308="Anual")))))</f>
        <v>0</v>
      </c>
      <c r="C308" s="13" t="str">
        <f>IF(B308,COUNTIF($B$2:B308,TRUE()),"")</f>
        <v/>
      </c>
    </row>
    <row r="309" spans="1:3" x14ac:dyDescent="0.25">
      <c r="A309" s="13"/>
      <c r="B309" s="13" t="b">
        <f>AND('BASE DE DATOS'!$A309='Tablero Indicadores 4 Trimestre'!$G$2,IF('Tablero Indicadores 4 Trimestre'!$G$3="Primer Trimestre",OR('BASE DE DATOS'!$O309="Trimestral",'BASE DE DATOS'!$O309="Mensual"),IF('Tablero Indicadores 4 Trimestre'!$G$3="Segundo Trimestre",OR('BASE DE DATOS'!$O309="Trimestral",'BASE DE DATOS'!$O309="Mensual",'BASE DE DATOS'!$O309="Semestral"),IF('Tablero Indicadores 4 Trimestre'!$G$3="Tercer Trimestre",OR('BASE DE DATOS'!$O309="Trimestral",'BASE DE DATOS'!$O309="Mensual"),OR('BASE DE DATOS'!$O309="Trimestral",'BASE DE DATOS'!$O309="Mensual",'BASE DE DATOS'!$O309="Semestral",'BASE DE DATOS'!$O309="Anual")))))</f>
        <v>0</v>
      </c>
      <c r="C309" s="13" t="str">
        <f>IF(B309,COUNTIF($B$2:B309,TRUE()),"")</f>
        <v/>
      </c>
    </row>
    <row r="310" spans="1:3" x14ac:dyDescent="0.25">
      <c r="A310" s="13"/>
      <c r="B310" s="13" t="b">
        <f>AND('BASE DE DATOS'!$A310='Tablero Indicadores 4 Trimestre'!$G$2,IF('Tablero Indicadores 4 Trimestre'!$G$3="Primer Trimestre",OR('BASE DE DATOS'!$O310="Trimestral",'BASE DE DATOS'!$O310="Mensual"),IF('Tablero Indicadores 4 Trimestre'!$G$3="Segundo Trimestre",OR('BASE DE DATOS'!$O310="Trimestral",'BASE DE DATOS'!$O310="Mensual",'BASE DE DATOS'!$O310="Semestral"),IF('Tablero Indicadores 4 Trimestre'!$G$3="Tercer Trimestre",OR('BASE DE DATOS'!$O310="Trimestral",'BASE DE DATOS'!$O310="Mensual"),OR('BASE DE DATOS'!$O310="Trimestral",'BASE DE DATOS'!$O310="Mensual",'BASE DE DATOS'!$O310="Semestral",'BASE DE DATOS'!$O310="Anual")))))</f>
        <v>0</v>
      </c>
      <c r="C310" s="13" t="str">
        <f>IF(B310,COUNTIF($B$2:B310,TRUE()),"")</f>
        <v/>
      </c>
    </row>
    <row r="311" spans="1:3" x14ac:dyDescent="0.25">
      <c r="A311" s="13"/>
      <c r="B311" s="13" t="b">
        <f>AND('BASE DE DATOS'!$A311='Tablero Indicadores 4 Trimestre'!$G$2,IF('Tablero Indicadores 4 Trimestre'!$G$3="Primer Trimestre",OR('BASE DE DATOS'!$O311="Trimestral",'BASE DE DATOS'!$O311="Mensual"),IF('Tablero Indicadores 4 Trimestre'!$G$3="Segundo Trimestre",OR('BASE DE DATOS'!$O311="Trimestral",'BASE DE DATOS'!$O311="Mensual",'BASE DE DATOS'!$O311="Semestral"),IF('Tablero Indicadores 4 Trimestre'!$G$3="Tercer Trimestre",OR('BASE DE DATOS'!$O311="Trimestral",'BASE DE DATOS'!$O311="Mensual"),OR('BASE DE DATOS'!$O311="Trimestral",'BASE DE DATOS'!$O311="Mensual",'BASE DE DATOS'!$O311="Semestral",'BASE DE DATOS'!$O311="Anual")))))</f>
        <v>0</v>
      </c>
      <c r="C311" s="13" t="str">
        <f>IF(B311,COUNTIF($B$2:B311,TRUE()),"")</f>
        <v/>
      </c>
    </row>
    <row r="312" spans="1:3" x14ac:dyDescent="0.25">
      <c r="A312" s="13"/>
      <c r="B312" s="13" t="b">
        <f>AND('BASE DE DATOS'!$A312='Tablero Indicadores 4 Trimestre'!$G$2,IF('Tablero Indicadores 4 Trimestre'!$G$3="Primer Trimestre",OR('BASE DE DATOS'!$O312="Trimestral",'BASE DE DATOS'!$O312="Mensual"),IF('Tablero Indicadores 4 Trimestre'!$G$3="Segundo Trimestre",OR('BASE DE DATOS'!$O312="Trimestral",'BASE DE DATOS'!$O312="Mensual",'BASE DE DATOS'!$O312="Semestral"),IF('Tablero Indicadores 4 Trimestre'!$G$3="Tercer Trimestre",OR('BASE DE DATOS'!$O312="Trimestral",'BASE DE DATOS'!$O312="Mensual"),OR('BASE DE DATOS'!$O312="Trimestral",'BASE DE DATOS'!$O312="Mensual",'BASE DE DATOS'!$O312="Semestral",'BASE DE DATOS'!$O312="Anual")))))</f>
        <v>0</v>
      </c>
      <c r="C312" s="13" t="str">
        <f>IF(B312,COUNTIF($B$2:B312,TRUE()),"")</f>
        <v/>
      </c>
    </row>
    <row r="313" spans="1:3" x14ac:dyDescent="0.25">
      <c r="A313" s="13"/>
      <c r="B313" s="13" t="b">
        <f>AND('BASE DE DATOS'!$A313='Tablero Indicadores 4 Trimestre'!$G$2,IF('Tablero Indicadores 4 Trimestre'!$G$3="Primer Trimestre",OR('BASE DE DATOS'!$O313="Trimestral",'BASE DE DATOS'!$O313="Mensual"),IF('Tablero Indicadores 4 Trimestre'!$G$3="Segundo Trimestre",OR('BASE DE DATOS'!$O313="Trimestral",'BASE DE DATOS'!$O313="Mensual",'BASE DE DATOS'!$O313="Semestral"),IF('Tablero Indicadores 4 Trimestre'!$G$3="Tercer Trimestre",OR('BASE DE DATOS'!$O313="Trimestral",'BASE DE DATOS'!$O313="Mensual"),OR('BASE DE DATOS'!$O313="Trimestral",'BASE DE DATOS'!$O313="Mensual",'BASE DE DATOS'!$O313="Semestral",'BASE DE DATOS'!$O313="Anual")))))</f>
        <v>0</v>
      </c>
      <c r="C313" s="13" t="str">
        <f>IF(B313,COUNTIF($B$2:B313,TRUE()),"")</f>
        <v/>
      </c>
    </row>
    <row r="314" spans="1:3" x14ac:dyDescent="0.25">
      <c r="A314" s="13"/>
      <c r="B314" s="13" t="b">
        <f>AND('BASE DE DATOS'!$A314='Tablero Indicadores 4 Trimestre'!$G$2,IF('Tablero Indicadores 4 Trimestre'!$G$3="Primer Trimestre",OR('BASE DE DATOS'!$O314="Trimestral",'BASE DE DATOS'!$O314="Mensual"),IF('Tablero Indicadores 4 Trimestre'!$G$3="Segundo Trimestre",OR('BASE DE DATOS'!$O314="Trimestral",'BASE DE DATOS'!$O314="Mensual",'BASE DE DATOS'!$O314="Semestral"),IF('Tablero Indicadores 4 Trimestre'!$G$3="Tercer Trimestre",OR('BASE DE DATOS'!$O314="Trimestral",'BASE DE DATOS'!$O314="Mensual"),OR('BASE DE DATOS'!$O314="Trimestral",'BASE DE DATOS'!$O314="Mensual",'BASE DE DATOS'!$O314="Semestral",'BASE DE DATOS'!$O314="Anual")))))</f>
        <v>0</v>
      </c>
      <c r="C314" s="13" t="str">
        <f>IF(B314,COUNTIF($B$2:B314,TRUE()),"")</f>
        <v/>
      </c>
    </row>
    <row r="315" spans="1:3" x14ac:dyDescent="0.25">
      <c r="A315" s="13"/>
      <c r="B315" s="13" t="b">
        <f>AND('BASE DE DATOS'!$A315='Tablero Indicadores 4 Trimestre'!$G$2,IF('Tablero Indicadores 4 Trimestre'!$G$3="Primer Trimestre",OR('BASE DE DATOS'!$O315="Trimestral",'BASE DE DATOS'!$O315="Mensual"),IF('Tablero Indicadores 4 Trimestre'!$G$3="Segundo Trimestre",OR('BASE DE DATOS'!$O315="Trimestral",'BASE DE DATOS'!$O315="Mensual",'BASE DE DATOS'!$O315="Semestral"),IF('Tablero Indicadores 4 Trimestre'!$G$3="Tercer Trimestre",OR('BASE DE DATOS'!$O315="Trimestral",'BASE DE DATOS'!$O315="Mensual"),OR('BASE DE DATOS'!$O315="Trimestral",'BASE DE DATOS'!$O315="Mensual",'BASE DE DATOS'!$O315="Semestral",'BASE DE DATOS'!$O315="Anual")))))</f>
        <v>0</v>
      </c>
      <c r="C315" s="13" t="str">
        <f>IF(B315,COUNTIF($B$2:B315,TRUE()),"")</f>
        <v/>
      </c>
    </row>
    <row r="316" spans="1:3" x14ac:dyDescent="0.25">
      <c r="A316" s="13"/>
      <c r="B316" s="13" t="b">
        <f>AND('BASE DE DATOS'!$A316='Tablero Indicadores 4 Trimestre'!$G$2,IF('Tablero Indicadores 4 Trimestre'!$G$3="Primer Trimestre",OR('BASE DE DATOS'!$O316="Trimestral",'BASE DE DATOS'!$O316="Mensual"),IF('Tablero Indicadores 4 Trimestre'!$G$3="Segundo Trimestre",OR('BASE DE DATOS'!$O316="Trimestral",'BASE DE DATOS'!$O316="Mensual",'BASE DE DATOS'!$O316="Semestral"),IF('Tablero Indicadores 4 Trimestre'!$G$3="Tercer Trimestre",OR('BASE DE DATOS'!$O316="Trimestral",'BASE DE DATOS'!$O316="Mensual"),OR('BASE DE DATOS'!$O316="Trimestral",'BASE DE DATOS'!$O316="Mensual",'BASE DE DATOS'!$O316="Semestral",'BASE DE DATOS'!$O316="Anual")))))</f>
        <v>0</v>
      </c>
      <c r="C316" s="13" t="str">
        <f>IF(B316,COUNTIF($B$2:B316,TRUE()),"")</f>
        <v/>
      </c>
    </row>
    <row r="317" spans="1:3" x14ac:dyDescent="0.25">
      <c r="A317" s="13"/>
      <c r="B317" s="13" t="b">
        <f>AND('BASE DE DATOS'!$A317='Tablero Indicadores 4 Trimestre'!$G$2,IF('Tablero Indicadores 4 Trimestre'!$G$3="Primer Trimestre",OR('BASE DE DATOS'!$O317="Trimestral",'BASE DE DATOS'!$O317="Mensual"),IF('Tablero Indicadores 4 Trimestre'!$G$3="Segundo Trimestre",OR('BASE DE DATOS'!$O317="Trimestral",'BASE DE DATOS'!$O317="Mensual",'BASE DE DATOS'!$O317="Semestral"),IF('Tablero Indicadores 4 Trimestre'!$G$3="Tercer Trimestre",OR('BASE DE DATOS'!$O317="Trimestral",'BASE DE DATOS'!$O317="Mensual"),OR('BASE DE DATOS'!$O317="Trimestral",'BASE DE DATOS'!$O317="Mensual",'BASE DE DATOS'!$O317="Semestral",'BASE DE DATOS'!$O317="Anual")))))</f>
        <v>0</v>
      </c>
      <c r="C317" s="13" t="str">
        <f>IF(B317,COUNTIF($B$2:B317,TRUE()),"")</f>
        <v/>
      </c>
    </row>
    <row r="318" spans="1:3" x14ac:dyDescent="0.25">
      <c r="A318" s="13"/>
      <c r="B318" s="13" t="b">
        <f>AND('BASE DE DATOS'!$A318='Tablero Indicadores 4 Trimestre'!$G$2,IF('Tablero Indicadores 4 Trimestre'!$G$3="Primer Trimestre",OR('BASE DE DATOS'!$O318="Trimestral",'BASE DE DATOS'!$O318="Mensual"),IF('Tablero Indicadores 4 Trimestre'!$G$3="Segundo Trimestre",OR('BASE DE DATOS'!$O318="Trimestral",'BASE DE DATOS'!$O318="Mensual",'BASE DE DATOS'!$O318="Semestral"),IF('Tablero Indicadores 4 Trimestre'!$G$3="Tercer Trimestre",OR('BASE DE DATOS'!$O318="Trimestral",'BASE DE DATOS'!$O318="Mensual"),OR('BASE DE DATOS'!$O318="Trimestral",'BASE DE DATOS'!$O318="Mensual",'BASE DE DATOS'!$O318="Semestral",'BASE DE DATOS'!$O318="Anual")))))</f>
        <v>0</v>
      </c>
      <c r="C318" s="13" t="str">
        <f>IF(B318,COUNTIF($B$2:B318,TRUE()),"")</f>
        <v/>
      </c>
    </row>
    <row r="319" spans="1:3" x14ac:dyDescent="0.25">
      <c r="A319" s="13"/>
      <c r="B319" s="13" t="b">
        <f>AND('BASE DE DATOS'!$A319='Tablero Indicadores 4 Trimestre'!$G$2,IF('Tablero Indicadores 4 Trimestre'!$G$3="Primer Trimestre",OR('BASE DE DATOS'!$O319="Trimestral",'BASE DE DATOS'!$O319="Mensual"),IF('Tablero Indicadores 4 Trimestre'!$G$3="Segundo Trimestre",OR('BASE DE DATOS'!$O319="Trimestral",'BASE DE DATOS'!$O319="Mensual",'BASE DE DATOS'!$O319="Semestral"),IF('Tablero Indicadores 4 Trimestre'!$G$3="Tercer Trimestre",OR('BASE DE DATOS'!$O319="Trimestral",'BASE DE DATOS'!$O319="Mensual"),OR('BASE DE DATOS'!$O319="Trimestral",'BASE DE DATOS'!$O319="Mensual",'BASE DE DATOS'!$O319="Semestral",'BASE DE DATOS'!$O319="Anual")))))</f>
        <v>0</v>
      </c>
      <c r="C319" s="13" t="str">
        <f>IF(B319,COUNTIF($B$2:B319,TRUE()),"")</f>
        <v/>
      </c>
    </row>
    <row r="320" spans="1:3" x14ac:dyDescent="0.25">
      <c r="A320" s="13"/>
      <c r="B320" s="13" t="b">
        <f>AND('BASE DE DATOS'!$A320='Tablero Indicadores 4 Trimestre'!$G$2,IF('Tablero Indicadores 4 Trimestre'!$G$3="Primer Trimestre",OR('BASE DE DATOS'!$O320="Trimestral",'BASE DE DATOS'!$O320="Mensual"),IF('Tablero Indicadores 4 Trimestre'!$G$3="Segundo Trimestre",OR('BASE DE DATOS'!$O320="Trimestral",'BASE DE DATOS'!$O320="Mensual",'BASE DE DATOS'!$O320="Semestral"),IF('Tablero Indicadores 4 Trimestre'!$G$3="Tercer Trimestre",OR('BASE DE DATOS'!$O320="Trimestral",'BASE DE DATOS'!$O320="Mensual"),OR('BASE DE DATOS'!$O320="Trimestral",'BASE DE DATOS'!$O320="Mensual",'BASE DE DATOS'!$O320="Semestral",'BASE DE DATOS'!$O320="Anual")))))</f>
        <v>0</v>
      </c>
      <c r="C320" s="13" t="str">
        <f>IF(B320,COUNTIF($B$2:B320,TRUE()),"")</f>
        <v/>
      </c>
    </row>
    <row r="321" spans="1:3" x14ac:dyDescent="0.25">
      <c r="A321" s="13"/>
      <c r="B321" s="13" t="b">
        <f>AND('BASE DE DATOS'!$A321='Tablero Indicadores 4 Trimestre'!$G$2,IF('Tablero Indicadores 4 Trimestre'!$G$3="Primer Trimestre",OR('BASE DE DATOS'!$O321="Trimestral",'BASE DE DATOS'!$O321="Mensual"),IF('Tablero Indicadores 4 Trimestre'!$G$3="Segundo Trimestre",OR('BASE DE DATOS'!$O321="Trimestral",'BASE DE DATOS'!$O321="Mensual",'BASE DE DATOS'!$O321="Semestral"),IF('Tablero Indicadores 4 Trimestre'!$G$3="Tercer Trimestre",OR('BASE DE DATOS'!$O321="Trimestral",'BASE DE DATOS'!$O321="Mensual"),OR('BASE DE DATOS'!$O321="Trimestral",'BASE DE DATOS'!$O321="Mensual",'BASE DE DATOS'!$O321="Semestral",'BASE DE DATOS'!$O321="Anual")))))</f>
        <v>0</v>
      </c>
      <c r="C321" s="13" t="str">
        <f>IF(B321,COUNTIF($B$2:B321,TRUE()),"")</f>
        <v/>
      </c>
    </row>
    <row r="322" spans="1:3" x14ac:dyDescent="0.25">
      <c r="A322" s="13"/>
      <c r="B322" s="13" t="b">
        <f>AND('BASE DE DATOS'!$A322='Tablero Indicadores 4 Trimestre'!$G$2,IF('Tablero Indicadores 4 Trimestre'!$G$3="Primer Trimestre",OR('BASE DE DATOS'!$O322="Trimestral",'BASE DE DATOS'!$O322="Mensual"),IF('Tablero Indicadores 4 Trimestre'!$G$3="Segundo Trimestre",OR('BASE DE DATOS'!$O322="Trimestral",'BASE DE DATOS'!$O322="Mensual",'BASE DE DATOS'!$O322="Semestral"),IF('Tablero Indicadores 4 Trimestre'!$G$3="Tercer Trimestre",OR('BASE DE DATOS'!$O322="Trimestral",'BASE DE DATOS'!$O322="Mensual"),OR('BASE DE DATOS'!$O322="Trimestral",'BASE DE DATOS'!$O322="Mensual",'BASE DE DATOS'!$O322="Semestral",'BASE DE DATOS'!$O322="Anual")))))</f>
        <v>0</v>
      </c>
      <c r="C322" s="13" t="str">
        <f>IF(B322,COUNTIF($B$2:B322,TRUE()),"")</f>
        <v/>
      </c>
    </row>
    <row r="323" spans="1:3" x14ac:dyDescent="0.25">
      <c r="A323" s="13"/>
      <c r="B323" s="13" t="b">
        <f>AND('BASE DE DATOS'!$A323='Tablero Indicadores 4 Trimestre'!$G$2,IF('Tablero Indicadores 4 Trimestre'!$G$3="Primer Trimestre",OR('BASE DE DATOS'!$O323="Trimestral",'BASE DE DATOS'!$O323="Mensual"),IF('Tablero Indicadores 4 Trimestre'!$G$3="Segundo Trimestre",OR('BASE DE DATOS'!$O323="Trimestral",'BASE DE DATOS'!$O323="Mensual",'BASE DE DATOS'!$O323="Semestral"),IF('Tablero Indicadores 4 Trimestre'!$G$3="Tercer Trimestre",OR('BASE DE DATOS'!$O323="Trimestral",'BASE DE DATOS'!$O323="Mensual"),OR('BASE DE DATOS'!$O323="Trimestral",'BASE DE DATOS'!$O323="Mensual",'BASE DE DATOS'!$O323="Semestral",'BASE DE DATOS'!$O323="Anual")))))</f>
        <v>0</v>
      </c>
      <c r="C323" s="13" t="str">
        <f>IF(B323,COUNTIF($B$2:B323,TRUE()),"")</f>
        <v/>
      </c>
    </row>
    <row r="324" spans="1:3" x14ac:dyDescent="0.25">
      <c r="A324" s="13"/>
      <c r="B324" s="13" t="b">
        <f>AND('BASE DE DATOS'!$A324='Tablero Indicadores 4 Trimestre'!$G$2,IF('Tablero Indicadores 4 Trimestre'!$G$3="Primer Trimestre",OR('BASE DE DATOS'!$O324="Trimestral",'BASE DE DATOS'!$O324="Mensual"),IF('Tablero Indicadores 4 Trimestre'!$G$3="Segundo Trimestre",OR('BASE DE DATOS'!$O324="Trimestral",'BASE DE DATOS'!$O324="Mensual",'BASE DE DATOS'!$O324="Semestral"),IF('Tablero Indicadores 4 Trimestre'!$G$3="Tercer Trimestre",OR('BASE DE DATOS'!$O324="Trimestral",'BASE DE DATOS'!$O324="Mensual"),OR('BASE DE DATOS'!$O324="Trimestral",'BASE DE DATOS'!$O324="Mensual",'BASE DE DATOS'!$O324="Semestral",'BASE DE DATOS'!$O324="Anual")))))</f>
        <v>0</v>
      </c>
      <c r="C324" s="13" t="str">
        <f>IF(B324,COUNTIF($B$2:B324,TRUE()),"")</f>
        <v/>
      </c>
    </row>
    <row r="325" spans="1:3" x14ac:dyDescent="0.25">
      <c r="A325" s="13"/>
      <c r="B325" s="13" t="b">
        <f>AND('BASE DE DATOS'!$A325='Tablero Indicadores 4 Trimestre'!$G$2,IF('Tablero Indicadores 4 Trimestre'!$G$3="Primer Trimestre",OR('BASE DE DATOS'!$O325="Trimestral",'BASE DE DATOS'!$O325="Mensual"),IF('Tablero Indicadores 4 Trimestre'!$G$3="Segundo Trimestre",OR('BASE DE DATOS'!$O325="Trimestral",'BASE DE DATOS'!$O325="Mensual",'BASE DE DATOS'!$O325="Semestral"),IF('Tablero Indicadores 4 Trimestre'!$G$3="Tercer Trimestre",OR('BASE DE DATOS'!$O325="Trimestral",'BASE DE DATOS'!$O325="Mensual"),OR('BASE DE DATOS'!$O325="Trimestral",'BASE DE DATOS'!$O325="Mensual",'BASE DE DATOS'!$O325="Semestral",'BASE DE DATOS'!$O325="Anual")))))</f>
        <v>0</v>
      </c>
      <c r="C325" s="13" t="str">
        <f>IF(B325,COUNTIF($B$2:B325,TRUE()),"")</f>
        <v/>
      </c>
    </row>
    <row r="326" spans="1:3" x14ac:dyDescent="0.25">
      <c r="A326" s="13"/>
      <c r="B326" s="13" t="b">
        <f>AND('BASE DE DATOS'!$A326='Tablero Indicadores 4 Trimestre'!$G$2,IF('Tablero Indicadores 4 Trimestre'!$G$3="Primer Trimestre",OR('BASE DE DATOS'!$O326="Trimestral",'BASE DE DATOS'!$O326="Mensual"),IF('Tablero Indicadores 4 Trimestre'!$G$3="Segundo Trimestre",OR('BASE DE DATOS'!$O326="Trimestral",'BASE DE DATOS'!$O326="Mensual",'BASE DE DATOS'!$O326="Semestral"),IF('Tablero Indicadores 4 Trimestre'!$G$3="Tercer Trimestre",OR('BASE DE DATOS'!$O326="Trimestral",'BASE DE DATOS'!$O326="Mensual"),OR('BASE DE DATOS'!$O326="Trimestral",'BASE DE DATOS'!$O326="Mensual",'BASE DE DATOS'!$O326="Semestral",'BASE DE DATOS'!$O326="Anual")))))</f>
        <v>0</v>
      </c>
      <c r="C326" s="13" t="str">
        <f>IF(B326,COUNTIF($B$2:B326,TRUE()),"")</f>
        <v/>
      </c>
    </row>
    <row r="327" spans="1:3" x14ac:dyDescent="0.25">
      <c r="A327" s="13"/>
      <c r="B327" s="13" t="b">
        <f>AND('BASE DE DATOS'!$A327='Tablero Indicadores 4 Trimestre'!$G$2,IF('Tablero Indicadores 4 Trimestre'!$G$3="Primer Trimestre",OR('BASE DE DATOS'!$O327="Trimestral",'BASE DE DATOS'!$O327="Mensual"),IF('Tablero Indicadores 4 Trimestre'!$G$3="Segundo Trimestre",OR('BASE DE DATOS'!$O327="Trimestral",'BASE DE DATOS'!$O327="Mensual",'BASE DE DATOS'!$O327="Semestral"),IF('Tablero Indicadores 4 Trimestre'!$G$3="Tercer Trimestre",OR('BASE DE DATOS'!$O327="Trimestral",'BASE DE DATOS'!$O327="Mensual"),OR('BASE DE DATOS'!$O327="Trimestral",'BASE DE DATOS'!$O327="Mensual",'BASE DE DATOS'!$O327="Semestral",'BASE DE DATOS'!$O327="Anual")))))</f>
        <v>0</v>
      </c>
      <c r="C327" s="13" t="str">
        <f>IF(B327,COUNTIF($B$2:B327,TRUE()),"")</f>
        <v/>
      </c>
    </row>
    <row r="328" spans="1:3" x14ac:dyDescent="0.25">
      <c r="A328" s="13"/>
      <c r="B328" s="13" t="b">
        <f>AND('BASE DE DATOS'!$A328='Tablero Indicadores 4 Trimestre'!$G$2,IF('Tablero Indicadores 4 Trimestre'!$G$3="Primer Trimestre",OR('BASE DE DATOS'!$O328="Trimestral",'BASE DE DATOS'!$O328="Mensual"),IF('Tablero Indicadores 4 Trimestre'!$G$3="Segundo Trimestre",OR('BASE DE DATOS'!$O328="Trimestral",'BASE DE DATOS'!$O328="Mensual",'BASE DE DATOS'!$O328="Semestral"),IF('Tablero Indicadores 4 Trimestre'!$G$3="Tercer Trimestre",OR('BASE DE DATOS'!$O328="Trimestral",'BASE DE DATOS'!$O328="Mensual"),OR('BASE DE DATOS'!$O328="Trimestral",'BASE DE DATOS'!$O328="Mensual",'BASE DE DATOS'!$O328="Semestral",'BASE DE DATOS'!$O328="Anual")))))</f>
        <v>0</v>
      </c>
      <c r="C328" s="13" t="str">
        <f>IF(B328,COUNTIF($B$2:B328,TRUE()),"")</f>
        <v/>
      </c>
    </row>
    <row r="329" spans="1:3" x14ac:dyDescent="0.25">
      <c r="A329" s="13"/>
      <c r="B329" s="13" t="b">
        <f>AND('BASE DE DATOS'!$A329='Tablero Indicadores 4 Trimestre'!$G$2,IF('Tablero Indicadores 4 Trimestre'!$G$3="Primer Trimestre",OR('BASE DE DATOS'!$O329="Trimestral",'BASE DE DATOS'!$O329="Mensual"),IF('Tablero Indicadores 4 Trimestre'!$G$3="Segundo Trimestre",OR('BASE DE DATOS'!$O329="Trimestral",'BASE DE DATOS'!$O329="Mensual",'BASE DE DATOS'!$O329="Semestral"),IF('Tablero Indicadores 4 Trimestre'!$G$3="Tercer Trimestre",OR('BASE DE DATOS'!$O329="Trimestral",'BASE DE DATOS'!$O329="Mensual"),OR('BASE DE DATOS'!$O329="Trimestral",'BASE DE DATOS'!$O329="Mensual",'BASE DE DATOS'!$O329="Semestral",'BASE DE DATOS'!$O329="Anual")))))</f>
        <v>0</v>
      </c>
      <c r="C329" s="13" t="str">
        <f>IF(B329,COUNTIF($B$2:B329,TRUE()),"")</f>
        <v/>
      </c>
    </row>
    <row r="330" spans="1:3" x14ac:dyDescent="0.25">
      <c r="A330" s="13"/>
      <c r="B330" s="13" t="b">
        <f>AND('BASE DE DATOS'!$A330='Tablero Indicadores 4 Trimestre'!$G$2,IF('Tablero Indicadores 4 Trimestre'!$G$3="Primer Trimestre",OR('BASE DE DATOS'!$O330="Trimestral",'BASE DE DATOS'!$O330="Mensual"),IF('Tablero Indicadores 4 Trimestre'!$G$3="Segundo Trimestre",OR('BASE DE DATOS'!$O330="Trimestral",'BASE DE DATOS'!$O330="Mensual",'BASE DE DATOS'!$O330="Semestral"),IF('Tablero Indicadores 4 Trimestre'!$G$3="Tercer Trimestre",OR('BASE DE DATOS'!$O330="Trimestral",'BASE DE DATOS'!$O330="Mensual"),OR('BASE DE DATOS'!$O330="Trimestral",'BASE DE DATOS'!$O330="Mensual",'BASE DE DATOS'!$O330="Semestral",'BASE DE DATOS'!$O330="Anual")))))</f>
        <v>0</v>
      </c>
      <c r="C330" s="13" t="str">
        <f>IF(B330,COUNTIF($B$2:B330,TRUE()),"")</f>
        <v/>
      </c>
    </row>
    <row r="331" spans="1:3" x14ac:dyDescent="0.25">
      <c r="A331" s="13"/>
      <c r="B331" s="13" t="b">
        <f>AND('BASE DE DATOS'!$A331='Tablero Indicadores 4 Trimestre'!$G$2,IF('Tablero Indicadores 4 Trimestre'!$G$3="Primer Trimestre",OR('BASE DE DATOS'!$O331="Trimestral",'BASE DE DATOS'!$O331="Mensual"),IF('Tablero Indicadores 4 Trimestre'!$G$3="Segundo Trimestre",OR('BASE DE DATOS'!$O331="Trimestral",'BASE DE DATOS'!$O331="Mensual",'BASE DE DATOS'!$O331="Semestral"),IF('Tablero Indicadores 4 Trimestre'!$G$3="Tercer Trimestre",OR('BASE DE DATOS'!$O331="Trimestral",'BASE DE DATOS'!$O331="Mensual"),OR('BASE DE DATOS'!$O331="Trimestral",'BASE DE DATOS'!$O331="Mensual",'BASE DE DATOS'!$O331="Semestral",'BASE DE DATOS'!$O331="Anual")))))</f>
        <v>0</v>
      </c>
      <c r="C331" s="13" t="str">
        <f>IF(B331,COUNTIF($B$2:B331,TRUE()),"")</f>
        <v/>
      </c>
    </row>
    <row r="332" spans="1:3" x14ac:dyDescent="0.25">
      <c r="A332" s="13"/>
      <c r="B332" s="13" t="b">
        <f>AND('BASE DE DATOS'!$A332='Tablero Indicadores 4 Trimestre'!$G$2,IF('Tablero Indicadores 4 Trimestre'!$G$3="Primer Trimestre",OR('BASE DE DATOS'!$O332="Trimestral",'BASE DE DATOS'!$O332="Mensual"),IF('Tablero Indicadores 4 Trimestre'!$G$3="Segundo Trimestre",OR('BASE DE DATOS'!$O332="Trimestral",'BASE DE DATOS'!$O332="Mensual",'BASE DE DATOS'!$O332="Semestral"),IF('Tablero Indicadores 4 Trimestre'!$G$3="Tercer Trimestre",OR('BASE DE DATOS'!$O332="Trimestral",'BASE DE DATOS'!$O332="Mensual"),OR('BASE DE DATOS'!$O332="Trimestral",'BASE DE DATOS'!$O332="Mensual",'BASE DE DATOS'!$O332="Semestral",'BASE DE DATOS'!$O332="Anual")))))</f>
        <v>0</v>
      </c>
      <c r="C332" s="13" t="str">
        <f>IF(B332,COUNTIF($B$2:B332,TRUE()),"")</f>
        <v/>
      </c>
    </row>
    <row r="333" spans="1:3" x14ac:dyDescent="0.25">
      <c r="A333" s="13"/>
      <c r="B333" s="13" t="b">
        <f>AND('BASE DE DATOS'!$A333='Tablero Indicadores 4 Trimestre'!$G$2,IF('Tablero Indicadores 4 Trimestre'!$G$3="Primer Trimestre",OR('BASE DE DATOS'!$O333="Trimestral",'BASE DE DATOS'!$O333="Mensual"),IF('Tablero Indicadores 4 Trimestre'!$G$3="Segundo Trimestre",OR('BASE DE DATOS'!$O333="Trimestral",'BASE DE DATOS'!$O333="Mensual",'BASE DE DATOS'!$O333="Semestral"),IF('Tablero Indicadores 4 Trimestre'!$G$3="Tercer Trimestre",OR('BASE DE DATOS'!$O333="Trimestral",'BASE DE DATOS'!$O333="Mensual"),OR('BASE DE DATOS'!$O333="Trimestral",'BASE DE DATOS'!$O333="Mensual",'BASE DE DATOS'!$O333="Semestral",'BASE DE DATOS'!$O333="Anual")))))</f>
        <v>0</v>
      </c>
      <c r="C333" s="13" t="str">
        <f>IF(B333,COUNTIF($B$2:B333,TRUE()),"")</f>
        <v/>
      </c>
    </row>
    <row r="334" spans="1:3" x14ac:dyDescent="0.25">
      <c r="A334" s="13"/>
      <c r="B334" s="13" t="b">
        <f>AND('BASE DE DATOS'!$A334='Tablero Indicadores 4 Trimestre'!$G$2,IF('Tablero Indicadores 4 Trimestre'!$G$3="Primer Trimestre",OR('BASE DE DATOS'!$O334="Trimestral",'BASE DE DATOS'!$O334="Mensual"),IF('Tablero Indicadores 4 Trimestre'!$G$3="Segundo Trimestre",OR('BASE DE DATOS'!$O334="Trimestral",'BASE DE DATOS'!$O334="Mensual",'BASE DE DATOS'!$O334="Semestral"),IF('Tablero Indicadores 4 Trimestre'!$G$3="Tercer Trimestre",OR('BASE DE DATOS'!$O334="Trimestral",'BASE DE DATOS'!$O334="Mensual"),OR('BASE DE DATOS'!$O334="Trimestral",'BASE DE DATOS'!$O334="Mensual",'BASE DE DATOS'!$O334="Semestral",'BASE DE DATOS'!$O334="Anual")))))</f>
        <v>0</v>
      </c>
      <c r="C334" s="13" t="str">
        <f>IF(B334,COUNTIF($B$2:B334,TRUE()),"")</f>
        <v/>
      </c>
    </row>
    <row r="335" spans="1:3" x14ac:dyDescent="0.25">
      <c r="A335" s="13"/>
      <c r="B335" s="13" t="b">
        <f>AND('BASE DE DATOS'!$A335='Tablero Indicadores 4 Trimestre'!$G$2,IF('Tablero Indicadores 4 Trimestre'!$G$3="Primer Trimestre",OR('BASE DE DATOS'!$O335="Trimestral",'BASE DE DATOS'!$O335="Mensual"),IF('Tablero Indicadores 4 Trimestre'!$G$3="Segundo Trimestre",OR('BASE DE DATOS'!$O335="Trimestral",'BASE DE DATOS'!$O335="Mensual",'BASE DE DATOS'!$O335="Semestral"),IF('Tablero Indicadores 4 Trimestre'!$G$3="Tercer Trimestre",OR('BASE DE DATOS'!$O335="Trimestral",'BASE DE DATOS'!$O335="Mensual"),OR('BASE DE DATOS'!$O335="Trimestral",'BASE DE DATOS'!$O335="Mensual",'BASE DE DATOS'!$O335="Semestral",'BASE DE DATOS'!$O335="Anual")))))</f>
        <v>0</v>
      </c>
      <c r="C335" s="13" t="str">
        <f>IF(B335,COUNTIF($B$2:B335,TRUE()),"")</f>
        <v/>
      </c>
    </row>
    <row r="336" spans="1:3" x14ac:dyDescent="0.25">
      <c r="A336" s="13"/>
      <c r="B336" s="13" t="b">
        <f>AND('BASE DE DATOS'!$A336='Tablero Indicadores 4 Trimestre'!$G$2,IF('Tablero Indicadores 4 Trimestre'!$G$3="Primer Trimestre",OR('BASE DE DATOS'!$O336="Trimestral",'BASE DE DATOS'!$O336="Mensual"),IF('Tablero Indicadores 4 Trimestre'!$G$3="Segundo Trimestre",OR('BASE DE DATOS'!$O336="Trimestral",'BASE DE DATOS'!$O336="Mensual",'BASE DE DATOS'!$O336="Semestral"),IF('Tablero Indicadores 4 Trimestre'!$G$3="Tercer Trimestre",OR('BASE DE DATOS'!$O336="Trimestral",'BASE DE DATOS'!$O336="Mensual"),OR('BASE DE DATOS'!$O336="Trimestral",'BASE DE DATOS'!$O336="Mensual",'BASE DE DATOS'!$O336="Semestral",'BASE DE DATOS'!$O336="Anual")))))</f>
        <v>0</v>
      </c>
      <c r="C336" s="13" t="str">
        <f>IF(B336,COUNTIF($B$2:B336,TRUE()),"")</f>
        <v/>
      </c>
    </row>
    <row r="337" spans="1:3" x14ac:dyDescent="0.25">
      <c r="A337" s="13"/>
      <c r="B337" s="13" t="b">
        <f>AND('BASE DE DATOS'!$A337='Tablero Indicadores 4 Trimestre'!$G$2,IF('Tablero Indicadores 4 Trimestre'!$G$3="Primer Trimestre",OR('BASE DE DATOS'!$O337="Trimestral",'BASE DE DATOS'!$O337="Mensual"),IF('Tablero Indicadores 4 Trimestre'!$G$3="Segundo Trimestre",OR('BASE DE DATOS'!$O337="Trimestral",'BASE DE DATOS'!$O337="Mensual",'BASE DE DATOS'!$O337="Semestral"),IF('Tablero Indicadores 4 Trimestre'!$G$3="Tercer Trimestre",OR('BASE DE DATOS'!$O337="Trimestral",'BASE DE DATOS'!$O337="Mensual"),OR('BASE DE DATOS'!$O337="Trimestral",'BASE DE DATOS'!$O337="Mensual",'BASE DE DATOS'!$O337="Semestral",'BASE DE DATOS'!$O337="Anual")))))</f>
        <v>0</v>
      </c>
      <c r="C337" s="13" t="str">
        <f>IF(B337,COUNTIF($B$2:B337,TRUE()),"")</f>
        <v/>
      </c>
    </row>
    <row r="338" spans="1:3" x14ac:dyDescent="0.25">
      <c r="A338" s="13"/>
      <c r="B338" s="13" t="b">
        <f>AND('BASE DE DATOS'!$A338='Tablero Indicadores 4 Trimestre'!$G$2,IF('Tablero Indicadores 4 Trimestre'!$G$3="Primer Trimestre",OR('BASE DE DATOS'!$O338="Trimestral",'BASE DE DATOS'!$O338="Mensual"),IF('Tablero Indicadores 4 Trimestre'!$G$3="Segundo Trimestre",OR('BASE DE DATOS'!$O338="Trimestral",'BASE DE DATOS'!$O338="Mensual",'BASE DE DATOS'!$O338="Semestral"),IF('Tablero Indicadores 4 Trimestre'!$G$3="Tercer Trimestre",OR('BASE DE DATOS'!$O338="Trimestral",'BASE DE DATOS'!$O338="Mensual"),OR('BASE DE DATOS'!$O338="Trimestral",'BASE DE DATOS'!$O338="Mensual",'BASE DE DATOS'!$O338="Semestral",'BASE DE DATOS'!$O338="Anual")))))</f>
        <v>0</v>
      </c>
      <c r="C338" s="13" t="str">
        <f>IF(B338,COUNTIF($B$2:B338,TRUE()),"")</f>
        <v/>
      </c>
    </row>
    <row r="339" spans="1:3" x14ac:dyDescent="0.25">
      <c r="A339" s="13"/>
      <c r="B339" s="13" t="b">
        <f>AND('BASE DE DATOS'!$A339='Tablero Indicadores 4 Trimestre'!$G$2,IF('Tablero Indicadores 4 Trimestre'!$G$3="Primer Trimestre",OR('BASE DE DATOS'!$O339="Trimestral",'BASE DE DATOS'!$O339="Mensual"),IF('Tablero Indicadores 4 Trimestre'!$G$3="Segundo Trimestre",OR('BASE DE DATOS'!$O339="Trimestral",'BASE DE DATOS'!$O339="Mensual",'BASE DE DATOS'!$O339="Semestral"),IF('Tablero Indicadores 4 Trimestre'!$G$3="Tercer Trimestre",OR('BASE DE DATOS'!$O339="Trimestral",'BASE DE DATOS'!$O339="Mensual"),OR('BASE DE DATOS'!$O339="Trimestral",'BASE DE DATOS'!$O339="Mensual",'BASE DE DATOS'!$O339="Semestral",'BASE DE DATOS'!$O339="Anual")))))</f>
        <v>0</v>
      </c>
      <c r="C339" s="13" t="str">
        <f>IF(B339,COUNTIF($B$2:B339,TRUE()),"")</f>
        <v/>
      </c>
    </row>
    <row r="340" spans="1:3" x14ac:dyDescent="0.25">
      <c r="A340" s="13"/>
      <c r="B340" s="13" t="b">
        <f>AND('BASE DE DATOS'!$A340='Tablero Indicadores 4 Trimestre'!$G$2,IF('Tablero Indicadores 4 Trimestre'!$G$3="Primer Trimestre",OR('BASE DE DATOS'!$O340="Trimestral",'BASE DE DATOS'!$O340="Mensual"),IF('Tablero Indicadores 4 Trimestre'!$G$3="Segundo Trimestre",OR('BASE DE DATOS'!$O340="Trimestral",'BASE DE DATOS'!$O340="Mensual",'BASE DE DATOS'!$O340="Semestral"),IF('Tablero Indicadores 4 Trimestre'!$G$3="Tercer Trimestre",OR('BASE DE DATOS'!$O340="Trimestral",'BASE DE DATOS'!$O340="Mensual"),OR('BASE DE DATOS'!$O340="Trimestral",'BASE DE DATOS'!$O340="Mensual",'BASE DE DATOS'!$O340="Semestral",'BASE DE DATOS'!$O340="Anual")))))</f>
        <v>0</v>
      </c>
      <c r="C340" s="13" t="str">
        <f>IF(B340,COUNTIF($B$2:B340,TRUE()),"")</f>
        <v/>
      </c>
    </row>
    <row r="341" spans="1:3" x14ac:dyDescent="0.25">
      <c r="A341" s="13"/>
      <c r="B341" s="13" t="b">
        <f>AND('BASE DE DATOS'!$A341='Tablero Indicadores 4 Trimestre'!$G$2,IF('Tablero Indicadores 4 Trimestre'!$G$3="Primer Trimestre",OR('BASE DE DATOS'!$O341="Trimestral",'BASE DE DATOS'!$O341="Mensual"),IF('Tablero Indicadores 4 Trimestre'!$G$3="Segundo Trimestre",OR('BASE DE DATOS'!$O341="Trimestral",'BASE DE DATOS'!$O341="Mensual",'BASE DE DATOS'!$O341="Semestral"),IF('Tablero Indicadores 4 Trimestre'!$G$3="Tercer Trimestre",OR('BASE DE DATOS'!$O341="Trimestral",'BASE DE DATOS'!$O341="Mensual"),OR('BASE DE DATOS'!$O341="Trimestral",'BASE DE DATOS'!$O341="Mensual",'BASE DE DATOS'!$O341="Semestral",'BASE DE DATOS'!$O341="Anual")))))</f>
        <v>0</v>
      </c>
      <c r="C341" s="13" t="str">
        <f>IF(B341,COUNTIF($B$2:B341,TRUE()),"")</f>
        <v/>
      </c>
    </row>
    <row r="342" spans="1:3" x14ac:dyDescent="0.25">
      <c r="A342" s="13"/>
      <c r="B342" s="13" t="b">
        <f>AND('BASE DE DATOS'!$A342='Tablero Indicadores 4 Trimestre'!$G$2,IF('Tablero Indicadores 4 Trimestre'!$G$3="Primer Trimestre",OR('BASE DE DATOS'!$O342="Trimestral",'BASE DE DATOS'!$O342="Mensual"),IF('Tablero Indicadores 4 Trimestre'!$G$3="Segundo Trimestre",OR('BASE DE DATOS'!$O342="Trimestral",'BASE DE DATOS'!$O342="Mensual",'BASE DE DATOS'!$O342="Semestral"),IF('Tablero Indicadores 4 Trimestre'!$G$3="Tercer Trimestre",OR('BASE DE DATOS'!$O342="Trimestral",'BASE DE DATOS'!$O342="Mensual"),OR('BASE DE DATOS'!$O342="Trimestral",'BASE DE DATOS'!$O342="Mensual",'BASE DE DATOS'!$O342="Semestral",'BASE DE DATOS'!$O342="Anual")))))</f>
        <v>0</v>
      </c>
      <c r="C342" s="13" t="str">
        <f>IF(B342,COUNTIF($B$2:B342,TRUE()),"")</f>
        <v/>
      </c>
    </row>
    <row r="343" spans="1:3" x14ac:dyDescent="0.25">
      <c r="A343" s="13"/>
      <c r="B343" s="13" t="b">
        <f>AND('BASE DE DATOS'!$A343='Tablero Indicadores 4 Trimestre'!$G$2,IF('Tablero Indicadores 4 Trimestre'!$G$3="Primer Trimestre",OR('BASE DE DATOS'!$O343="Trimestral",'BASE DE DATOS'!$O343="Mensual"),IF('Tablero Indicadores 4 Trimestre'!$G$3="Segundo Trimestre",OR('BASE DE DATOS'!$O343="Trimestral",'BASE DE DATOS'!$O343="Mensual",'BASE DE DATOS'!$O343="Semestral"),IF('Tablero Indicadores 4 Trimestre'!$G$3="Tercer Trimestre",OR('BASE DE DATOS'!$O343="Trimestral",'BASE DE DATOS'!$O343="Mensual"),OR('BASE DE DATOS'!$O343="Trimestral",'BASE DE DATOS'!$O343="Mensual",'BASE DE DATOS'!$O343="Semestral",'BASE DE DATOS'!$O343="Anual")))))</f>
        <v>0</v>
      </c>
      <c r="C343" s="13" t="str">
        <f>IF(B343,COUNTIF($B$2:B343,TRUE()),"")</f>
        <v/>
      </c>
    </row>
    <row r="344" spans="1:3" x14ac:dyDescent="0.25">
      <c r="A344" s="13"/>
      <c r="B344" s="13" t="b">
        <f>AND('BASE DE DATOS'!$A344='Tablero Indicadores 4 Trimestre'!$G$2,IF('Tablero Indicadores 4 Trimestre'!$G$3="Primer Trimestre",OR('BASE DE DATOS'!$O344="Trimestral",'BASE DE DATOS'!$O344="Mensual"),IF('Tablero Indicadores 4 Trimestre'!$G$3="Segundo Trimestre",OR('BASE DE DATOS'!$O344="Trimestral",'BASE DE DATOS'!$O344="Mensual",'BASE DE DATOS'!$O344="Semestral"),IF('Tablero Indicadores 4 Trimestre'!$G$3="Tercer Trimestre",OR('BASE DE DATOS'!$O344="Trimestral",'BASE DE DATOS'!$O344="Mensual"),OR('BASE DE DATOS'!$O344="Trimestral",'BASE DE DATOS'!$O344="Mensual",'BASE DE DATOS'!$O344="Semestral",'BASE DE DATOS'!$O344="Anual")))))</f>
        <v>0</v>
      </c>
      <c r="C344" s="13" t="str">
        <f>IF(B344,COUNTIF($B$2:B344,TRUE()),"")</f>
        <v/>
      </c>
    </row>
    <row r="345" spans="1:3" x14ac:dyDescent="0.25">
      <c r="A345" s="13"/>
      <c r="B345" s="13" t="b">
        <f>AND('BASE DE DATOS'!$A345='Tablero Indicadores 4 Trimestre'!$G$2,IF('Tablero Indicadores 4 Trimestre'!$G$3="Primer Trimestre",OR('BASE DE DATOS'!$O345="Trimestral",'BASE DE DATOS'!$O345="Mensual"),IF('Tablero Indicadores 4 Trimestre'!$G$3="Segundo Trimestre",OR('BASE DE DATOS'!$O345="Trimestral",'BASE DE DATOS'!$O345="Mensual",'BASE DE DATOS'!$O345="Semestral"),IF('Tablero Indicadores 4 Trimestre'!$G$3="Tercer Trimestre",OR('BASE DE DATOS'!$O345="Trimestral",'BASE DE DATOS'!$O345="Mensual"),OR('BASE DE DATOS'!$O345="Trimestral",'BASE DE DATOS'!$O345="Mensual",'BASE DE DATOS'!$O345="Semestral",'BASE DE DATOS'!$O345="Anual")))))</f>
        <v>0</v>
      </c>
      <c r="C345" s="13" t="str">
        <f>IF(B345,COUNTIF($B$2:B345,TRUE()),"")</f>
        <v/>
      </c>
    </row>
    <row r="346" spans="1:3" x14ac:dyDescent="0.25">
      <c r="A346" s="13"/>
      <c r="B346" s="13" t="b">
        <f>AND('BASE DE DATOS'!$A346='Tablero Indicadores 4 Trimestre'!$G$2,IF('Tablero Indicadores 4 Trimestre'!$G$3="Primer Trimestre",OR('BASE DE DATOS'!$O346="Trimestral",'BASE DE DATOS'!$O346="Mensual"),IF('Tablero Indicadores 4 Trimestre'!$G$3="Segundo Trimestre",OR('BASE DE DATOS'!$O346="Trimestral",'BASE DE DATOS'!$O346="Mensual",'BASE DE DATOS'!$O346="Semestral"),IF('Tablero Indicadores 4 Trimestre'!$G$3="Tercer Trimestre",OR('BASE DE DATOS'!$O346="Trimestral",'BASE DE DATOS'!$O346="Mensual"),OR('BASE DE DATOS'!$O346="Trimestral",'BASE DE DATOS'!$O346="Mensual",'BASE DE DATOS'!$O346="Semestral",'BASE DE DATOS'!$O346="Anual")))))</f>
        <v>0</v>
      </c>
      <c r="C346" s="13" t="str">
        <f>IF(B346,COUNTIF($B$2:B346,TRUE()),"")</f>
        <v/>
      </c>
    </row>
    <row r="347" spans="1:3" x14ac:dyDescent="0.25">
      <c r="A347" s="13"/>
      <c r="B347" s="13" t="b">
        <f>AND('BASE DE DATOS'!$A347='Tablero Indicadores 4 Trimestre'!$G$2,IF('Tablero Indicadores 4 Trimestre'!$G$3="Primer Trimestre",OR('BASE DE DATOS'!$O347="Trimestral",'BASE DE DATOS'!$O347="Mensual"),IF('Tablero Indicadores 4 Trimestre'!$G$3="Segundo Trimestre",OR('BASE DE DATOS'!$O347="Trimestral",'BASE DE DATOS'!$O347="Mensual",'BASE DE DATOS'!$O347="Semestral"),IF('Tablero Indicadores 4 Trimestre'!$G$3="Tercer Trimestre",OR('BASE DE DATOS'!$O347="Trimestral",'BASE DE DATOS'!$O347="Mensual"),OR('BASE DE DATOS'!$O347="Trimestral",'BASE DE DATOS'!$O347="Mensual",'BASE DE DATOS'!$O347="Semestral",'BASE DE DATOS'!$O347="Anual")))))</f>
        <v>0</v>
      </c>
      <c r="C347" s="13" t="str">
        <f>IF(B347,COUNTIF($B$2:B347,TRUE()),"")</f>
        <v/>
      </c>
    </row>
    <row r="348" spans="1:3" x14ac:dyDescent="0.25">
      <c r="A348" s="13"/>
      <c r="B348" s="13" t="b">
        <f>AND('BASE DE DATOS'!$A348='Tablero Indicadores 4 Trimestre'!$G$2,IF('Tablero Indicadores 4 Trimestre'!$G$3="Primer Trimestre",OR('BASE DE DATOS'!$O348="Trimestral",'BASE DE DATOS'!$O348="Mensual"),IF('Tablero Indicadores 4 Trimestre'!$G$3="Segundo Trimestre",OR('BASE DE DATOS'!$O348="Trimestral",'BASE DE DATOS'!$O348="Mensual",'BASE DE DATOS'!$O348="Semestral"),IF('Tablero Indicadores 4 Trimestre'!$G$3="Tercer Trimestre",OR('BASE DE DATOS'!$O348="Trimestral",'BASE DE DATOS'!$O348="Mensual"),OR('BASE DE DATOS'!$O348="Trimestral",'BASE DE DATOS'!$O348="Mensual",'BASE DE DATOS'!$O348="Semestral",'BASE DE DATOS'!$O348="Anual")))))</f>
        <v>0</v>
      </c>
      <c r="C348" s="13" t="str">
        <f>IF(B348,COUNTIF($B$2:B348,TRUE()),"")</f>
        <v/>
      </c>
    </row>
    <row r="349" spans="1:3" x14ac:dyDescent="0.25">
      <c r="A349" s="13"/>
      <c r="B349" s="13" t="b">
        <f>AND('BASE DE DATOS'!$A349='Tablero Indicadores 4 Trimestre'!$G$2,IF('Tablero Indicadores 4 Trimestre'!$G$3="Primer Trimestre",OR('BASE DE DATOS'!$O349="Trimestral",'BASE DE DATOS'!$O349="Mensual"),IF('Tablero Indicadores 4 Trimestre'!$G$3="Segundo Trimestre",OR('BASE DE DATOS'!$O349="Trimestral",'BASE DE DATOS'!$O349="Mensual",'BASE DE DATOS'!$O349="Semestral"),IF('Tablero Indicadores 4 Trimestre'!$G$3="Tercer Trimestre",OR('BASE DE DATOS'!$O349="Trimestral",'BASE DE DATOS'!$O349="Mensual"),OR('BASE DE DATOS'!$O349="Trimestral",'BASE DE DATOS'!$O349="Mensual",'BASE DE DATOS'!$O349="Semestral",'BASE DE DATOS'!$O349="Anual")))))</f>
        <v>0</v>
      </c>
      <c r="C349" s="13" t="str">
        <f>IF(B349,COUNTIF($B$2:B349,TRUE()),"")</f>
        <v/>
      </c>
    </row>
    <row r="350" spans="1:3" x14ac:dyDescent="0.25">
      <c r="A350" s="13"/>
      <c r="B350" s="13" t="b">
        <f>AND('BASE DE DATOS'!$A350='Tablero Indicadores 4 Trimestre'!$G$2,IF('Tablero Indicadores 4 Trimestre'!$G$3="Primer Trimestre",OR('BASE DE DATOS'!$O350="Trimestral",'BASE DE DATOS'!$O350="Mensual"),IF('Tablero Indicadores 4 Trimestre'!$G$3="Segundo Trimestre",OR('BASE DE DATOS'!$O350="Trimestral",'BASE DE DATOS'!$O350="Mensual",'BASE DE DATOS'!$O350="Semestral"),IF('Tablero Indicadores 4 Trimestre'!$G$3="Tercer Trimestre",OR('BASE DE DATOS'!$O350="Trimestral",'BASE DE DATOS'!$O350="Mensual"),OR('BASE DE DATOS'!$O350="Trimestral",'BASE DE DATOS'!$O350="Mensual",'BASE DE DATOS'!$O350="Semestral",'BASE DE DATOS'!$O350="Anual")))))</f>
        <v>0</v>
      </c>
      <c r="C350" s="13" t="str">
        <f>IF(B350,COUNTIF($B$2:B350,TRUE()),"")</f>
        <v/>
      </c>
    </row>
    <row r="351" spans="1:3" x14ac:dyDescent="0.25">
      <c r="A351" s="13"/>
      <c r="B351" s="13" t="b">
        <f>AND('BASE DE DATOS'!$A351='Tablero Indicadores 4 Trimestre'!$G$2,IF('Tablero Indicadores 4 Trimestre'!$G$3="Primer Trimestre",OR('BASE DE DATOS'!$O351="Trimestral",'BASE DE DATOS'!$O351="Mensual"),IF('Tablero Indicadores 4 Trimestre'!$G$3="Segundo Trimestre",OR('BASE DE DATOS'!$O351="Trimestral",'BASE DE DATOS'!$O351="Mensual",'BASE DE DATOS'!$O351="Semestral"),IF('Tablero Indicadores 4 Trimestre'!$G$3="Tercer Trimestre",OR('BASE DE DATOS'!$O351="Trimestral",'BASE DE DATOS'!$O351="Mensual"),OR('BASE DE DATOS'!$O351="Trimestral",'BASE DE DATOS'!$O351="Mensual",'BASE DE DATOS'!$O351="Semestral",'BASE DE DATOS'!$O351="Anual")))))</f>
        <v>0</v>
      </c>
      <c r="C351" s="13" t="str">
        <f>IF(B351,COUNTIF($B$2:B351,TRUE()),"")</f>
        <v/>
      </c>
    </row>
    <row r="352" spans="1:3" x14ac:dyDescent="0.25">
      <c r="A352" s="13"/>
      <c r="B352" s="13" t="b">
        <f>AND('BASE DE DATOS'!$A352='Tablero Indicadores 4 Trimestre'!$G$2,IF('Tablero Indicadores 4 Trimestre'!$G$3="Primer Trimestre",OR('BASE DE DATOS'!$O352="Trimestral",'BASE DE DATOS'!$O352="Mensual"),IF('Tablero Indicadores 4 Trimestre'!$G$3="Segundo Trimestre",OR('BASE DE DATOS'!$O352="Trimestral",'BASE DE DATOS'!$O352="Mensual",'BASE DE DATOS'!$O352="Semestral"),IF('Tablero Indicadores 4 Trimestre'!$G$3="Tercer Trimestre",OR('BASE DE DATOS'!$O352="Trimestral",'BASE DE DATOS'!$O352="Mensual"),OR('BASE DE DATOS'!$O352="Trimestral",'BASE DE DATOS'!$O352="Mensual",'BASE DE DATOS'!$O352="Semestral",'BASE DE DATOS'!$O352="Anual")))))</f>
        <v>0</v>
      </c>
      <c r="C352" s="13" t="str">
        <f>IF(B352,COUNTIF($B$2:B352,TRUE()),"")</f>
        <v/>
      </c>
    </row>
    <row r="353" spans="1:3" x14ac:dyDescent="0.25">
      <c r="A353" s="13"/>
      <c r="B353" s="13" t="b">
        <f>AND('BASE DE DATOS'!$A353='Tablero Indicadores 4 Trimestre'!$G$2,IF('Tablero Indicadores 4 Trimestre'!$G$3="Primer Trimestre",OR('BASE DE DATOS'!$O353="Trimestral",'BASE DE DATOS'!$O353="Mensual"),IF('Tablero Indicadores 4 Trimestre'!$G$3="Segundo Trimestre",OR('BASE DE DATOS'!$O353="Trimestral",'BASE DE DATOS'!$O353="Mensual",'BASE DE DATOS'!$O353="Semestral"),IF('Tablero Indicadores 4 Trimestre'!$G$3="Tercer Trimestre",OR('BASE DE DATOS'!$O353="Trimestral",'BASE DE DATOS'!$O353="Mensual"),OR('BASE DE DATOS'!$O353="Trimestral",'BASE DE DATOS'!$O353="Mensual",'BASE DE DATOS'!$O353="Semestral",'BASE DE DATOS'!$O353="Anual")))))</f>
        <v>0</v>
      </c>
      <c r="C353" s="13" t="str">
        <f>IF(B353,COUNTIF($B$2:B353,TRUE()),"")</f>
        <v/>
      </c>
    </row>
    <row r="354" spans="1:3" x14ac:dyDescent="0.25">
      <c r="A354" s="13"/>
      <c r="B354" s="13" t="b">
        <f>AND('BASE DE DATOS'!$A354='Tablero Indicadores 4 Trimestre'!$G$2,IF('Tablero Indicadores 4 Trimestre'!$G$3="Primer Trimestre",OR('BASE DE DATOS'!$O354="Trimestral",'BASE DE DATOS'!$O354="Mensual"),IF('Tablero Indicadores 4 Trimestre'!$G$3="Segundo Trimestre",OR('BASE DE DATOS'!$O354="Trimestral",'BASE DE DATOS'!$O354="Mensual",'BASE DE DATOS'!$O354="Semestral"),IF('Tablero Indicadores 4 Trimestre'!$G$3="Tercer Trimestre",OR('BASE DE DATOS'!$O354="Trimestral",'BASE DE DATOS'!$O354="Mensual"),OR('BASE DE DATOS'!$O354="Trimestral",'BASE DE DATOS'!$O354="Mensual",'BASE DE DATOS'!$O354="Semestral",'BASE DE DATOS'!$O354="Anual")))))</f>
        <v>0</v>
      </c>
      <c r="C354" s="13" t="str">
        <f>IF(B354,COUNTIF($B$2:B354,TRUE()),"")</f>
        <v/>
      </c>
    </row>
    <row r="355" spans="1:3" x14ac:dyDescent="0.25">
      <c r="A355" s="13"/>
      <c r="B355" s="13" t="b">
        <f>AND('BASE DE DATOS'!$A355='Tablero Indicadores 4 Trimestre'!$G$2,IF('Tablero Indicadores 4 Trimestre'!$G$3="Primer Trimestre",OR('BASE DE DATOS'!$O355="Trimestral",'BASE DE DATOS'!$O355="Mensual"),IF('Tablero Indicadores 4 Trimestre'!$G$3="Segundo Trimestre",OR('BASE DE DATOS'!$O355="Trimestral",'BASE DE DATOS'!$O355="Mensual",'BASE DE DATOS'!$O355="Semestral"),IF('Tablero Indicadores 4 Trimestre'!$G$3="Tercer Trimestre",OR('BASE DE DATOS'!$O355="Trimestral",'BASE DE DATOS'!$O355="Mensual"),OR('BASE DE DATOS'!$O355="Trimestral",'BASE DE DATOS'!$O355="Mensual",'BASE DE DATOS'!$O355="Semestral",'BASE DE DATOS'!$O355="Anual")))))</f>
        <v>0</v>
      </c>
      <c r="C355" s="13" t="str">
        <f>IF(B355,COUNTIF($B$2:B355,TRUE()),"")</f>
        <v/>
      </c>
    </row>
    <row r="356" spans="1:3" x14ac:dyDescent="0.25">
      <c r="A356" s="13"/>
      <c r="B356" s="13" t="b">
        <f>AND('BASE DE DATOS'!$A356='Tablero Indicadores 4 Trimestre'!$G$2,IF('Tablero Indicadores 4 Trimestre'!$G$3="Primer Trimestre",OR('BASE DE DATOS'!$O356="Trimestral",'BASE DE DATOS'!$O356="Mensual"),IF('Tablero Indicadores 4 Trimestre'!$G$3="Segundo Trimestre",OR('BASE DE DATOS'!$O356="Trimestral",'BASE DE DATOS'!$O356="Mensual",'BASE DE DATOS'!$O356="Semestral"),IF('Tablero Indicadores 4 Trimestre'!$G$3="Tercer Trimestre",OR('BASE DE DATOS'!$O356="Trimestral",'BASE DE DATOS'!$O356="Mensual"),OR('BASE DE DATOS'!$O356="Trimestral",'BASE DE DATOS'!$O356="Mensual",'BASE DE DATOS'!$O356="Semestral",'BASE DE DATOS'!$O356="Anual")))))</f>
        <v>0</v>
      </c>
      <c r="C356" s="13" t="str">
        <f>IF(B356,COUNTIF($B$2:B356,TRUE()),"")</f>
        <v/>
      </c>
    </row>
    <row r="357" spans="1:3" x14ac:dyDescent="0.25">
      <c r="A357" s="13"/>
      <c r="B357" s="13" t="b">
        <f>AND('BASE DE DATOS'!$A357='Tablero Indicadores 4 Trimestre'!$G$2,IF('Tablero Indicadores 4 Trimestre'!$G$3="Primer Trimestre",OR('BASE DE DATOS'!$O357="Trimestral",'BASE DE DATOS'!$O357="Mensual"),IF('Tablero Indicadores 4 Trimestre'!$G$3="Segundo Trimestre",OR('BASE DE DATOS'!$O357="Trimestral",'BASE DE DATOS'!$O357="Mensual",'BASE DE DATOS'!$O357="Semestral"),IF('Tablero Indicadores 4 Trimestre'!$G$3="Tercer Trimestre",OR('BASE DE DATOS'!$O357="Trimestral",'BASE DE DATOS'!$O357="Mensual"),OR('BASE DE DATOS'!$O357="Trimestral",'BASE DE DATOS'!$O357="Mensual",'BASE DE DATOS'!$O357="Semestral",'BASE DE DATOS'!$O357="Anual")))))</f>
        <v>0</v>
      </c>
      <c r="C357" s="13" t="str">
        <f>IF(B357,COUNTIF($B$2:B357,TRUE()),"")</f>
        <v/>
      </c>
    </row>
    <row r="358" spans="1:3" x14ac:dyDescent="0.25">
      <c r="A358" s="13"/>
      <c r="B358" s="13" t="b">
        <f>AND('BASE DE DATOS'!$A358='Tablero Indicadores 4 Trimestre'!$G$2,IF('Tablero Indicadores 4 Trimestre'!$G$3="Primer Trimestre",OR('BASE DE DATOS'!$O358="Trimestral",'BASE DE DATOS'!$O358="Mensual"),IF('Tablero Indicadores 4 Trimestre'!$G$3="Segundo Trimestre",OR('BASE DE DATOS'!$O358="Trimestral",'BASE DE DATOS'!$O358="Mensual",'BASE DE DATOS'!$O358="Semestral"),IF('Tablero Indicadores 4 Trimestre'!$G$3="Tercer Trimestre",OR('BASE DE DATOS'!$O358="Trimestral",'BASE DE DATOS'!$O358="Mensual"),OR('BASE DE DATOS'!$O358="Trimestral",'BASE DE DATOS'!$O358="Mensual",'BASE DE DATOS'!$O358="Semestral",'BASE DE DATOS'!$O358="Anual")))))</f>
        <v>0</v>
      </c>
      <c r="C358" s="13" t="str">
        <f>IF(B358,COUNTIF($B$2:B358,TRUE()),"")</f>
        <v/>
      </c>
    </row>
    <row r="359" spans="1:3" x14ac:dyDescent="0.25">
      <c r="A359" s="13"/>
      <c r="B359" s="13" t="b">
        <f>AND('BASE DE DATOS'!$A359='Tablero Indicadores 4 Trimestre'!$G$2,IF('Tablero Indicadores 4 Trimestre'!$G$3="Primer Trimestre",OR('BASE DE DATOS'!$O359="Trimestral",'BASE DE DATOS'!$O359="Mensual"),IF('Tablero Indicadores 4 Trimestre'!$G$3="Segundo Trimestre",OR('BASE DE DATOS'!$O359="Trimestral",'BASE DE DATOS'!$O359="Mensual",'BASE DE DATOS'!$O359="Semestral"),IF('Tablero Indicadores 4 Trimestre'!$G$3="Tercer Trimestre",OR('BASE DE DATOS'!$O359="Trimestral",'BASE DE DATOS'!$O359="Mensual"),OR('BASE DE DATOS'!$O359="Trimestral",'BASE DE DATOS'!$O359="Mensual",'BASE DE DATOS'!$O359="Semestral",'BASE DE DATOS'!$O359="Anual")))))</f>
        <v>0</v>
      </c>
      <c r="C359" s="13" t="str">
        <f>IF(B359,COUNTIF($B$2:B359,TRUE()),"")</f>
        <v/>
      </c>
    </row>
    <row r="360" spans="1:3" x14ac:dyDescent="0.25">
      <c r="A360" s="13"/>
      <c r="B360" s="13" t="b">
        <f>AND('BASE DE DATOS'!$A360='Tablero Indicadores 4 Trimestre'!$G$2,IF('Tablero Indicadores 4 Trimestre'!$G$3="Primer Trimestre",OR('BASE DE DATOS'!$O360="Trimestral",'BASE DE DATOS'!$O360="Mensual"),IF('Tablero Indicadores 4 Trimestre'!$G$3="Segundo Trimestre",OR('BASE DE DATOS'!$O360="Trimestral",'BASE DE DATOS'!$O360="Mensual",'BASE DE DATOS'!$O360="Semestral"),IF('Tablero Indicadores 4 Trimestre'!$G$3="Tercer Trimestre",OR('BASE DE DATOS'!$O360="Trimestral",'BASE DE DATOS'!$O360="Mensual"),OR('BASE DE DATOS'!$O360="Trimestral",'BASE DE DATOS'!$O360="Mensual",'BASE DE DATOS'!$O360="Semestral",'BASE DE DATOS'!$O360="Anual")))))</f>
        <v>0</v>
      </c>
      <c r="C360" s="13" t="str">
        <f>IF(B360,COUNTIF($B$2:B360,TRUE()),"")</f>
        <v/>
      </c>
    </row>
    <row r="361" spans="1:3" x14ac:dyDescent="0.25">
      <c r="A361" s="13"/>
      <c r="B361" s="13" t="b">
        <f>AND('BASE DE DATOS'!$A361='Tablero Indicadores 4 Trimestre'!$G$2,IF('Tablero Indicadores 4 Trimestre'!$G$3="Primer Trimestre",OR('BASE DE DATOS'!$O361="Trimestral",'BASE DE DATOS'!$O361="Mensual"),IF('Tablero Indicadores 4 Trimestre'!$G$3="Segundo Trimestre",OR('BASE DE DATOS'!$O361="Trimestral",'BASE DE DATOS'!$O361="Mensual",'BASE DE DATOS'!$O361="Semestral"),IF('Tablero Indicadores 4 Trimestre'!$G$3="Tercer Trimestre",OR('BASE DE DATOS'!$O361="Trimestral",'BASE DE DATOS'!$O361="Mensual"),OR('BASE DE DATOS'!$O361="Trimestral",'BASE DE DATOS'!$O361="Mensual",'BASE DE DATOS'!$O361="Semestral",'BASE DE DATOS'!$O361="Anual")))))</f>
        <v>0</v>
      </c>
      <c r="C361" s="13" t="str">
        <f>IF(B361,COUNTIF($B$2:B361,TRUE()),"")</f>
        <v/>
      </c>
    </row>
    <row r="362" spans="1:3" x14ac:dyDescent="0.25">
      <c r="A362" s="13"/>
      <c r="B362" s="13" t="b">
        <f>AND('BASE DE DATOS'!$A362='Tablero Indicadores 4 Trimestre'!$G$2,IF('Tablero Indicadores 4 Trimestre'!$G$3="Primer Trimestre",OR('BASE DE DATOS'!$O362="Trimestral",'BASE DE DATOS'!$O362="Mensual"),IF('Tablero Indicadores 4 Trimestre'!$G$3="Segundo Trimestre",OR('BASE DE DATOS'!$O362="Trimestral",'BASE DE DATOS'!$O362="Mensual",'BASE DE DATOS'!$O362="Semestral"),IF('Tablero Indicadores 4 Trimestre'!$G$3="Tercer Trimestre",OR('BASE DE DATOS'!$O362="Trimestral",'BASE DE DATOS'!$O362="Mensual"),OR('BASE DE DATOS'!$O362="Trimestral",'BASE DE DATOS'!$O362="Mensual",'BASE DE DATOS'!$O362="Semestral",'BASE DE DATOS'!$O362="Anual")))))</f>
        <v>0</v>
      </c>
      <c r="C362" s="13" t="str">
        <f>IF(B362,COUNTIF($B$2:B362,TRUE()),"")</f>
        <v/>
      </c>
    </row>
    <row r="363" spans="1:3" x14ac:dyDescent="0.25">
      <c r="A363" s="13"/>
      <c r="B363" s="13" t="b">
        <f>AND('BASE DE DATOS'!$A363='Tablero Indicadores 4 Trimestre'!$G$2,IF('Tablero Indicadores 4 Trimestre'!$G$3="Primer Trimestre",OR('BASE DE DATOS'!$O363="Trimestral",'BASE DE DATOS'!$O363="Mensual"),IF('Tablero Indicadores 4 Trimestre'!$G$3="Segundo Trimestre",OR('BASE DE DATOS'!$O363="Trimestral",'BASE DE DATOS'!$O363="Mensual",'BASE DE DATOS'!$O363="Semestral"),IF('Tablero Indicadores 4 Trimestre'!$G$3="Tercer Trimestre",OR('BASE DE DATOS'!$O363="Trimestral",'BASE DE DATOS'!$O363="Mensual"),OR('BASE DE DATOS'!$O363="Trimestral",'BASE DE DATOS'!$O363="Mensual",'BASE DE DATOS'!$O363="Semestral",'BASE DE DATOS'!$O363="Anual")))))</f>
        <v>0</v>
      </c>
      <c r="C363" s="13" t="str">
        <f>IF(B363,COUNTIF($B$2:B363,TRUE()),"")</f>
        <v/>
      </c>
    </row>
    <row r="364" spans="1:3" x14ac:dyDescent="0.25">
      <c r="A364" s="13"/>
      <c r="B364" s="13" t="b">
        <f>AND('BASE DE DATOS'!$A364='Tablero Indicadores 4 Trimestre'!$G$2,IF('Tablero Indicadores 4 Trimestre'!$G$3="Primer Trimestre",OR('BASE DE DATOS'!$O364="Trimestral",'BASE DE DATOS'!$O364="Mensual"),IF('Tablero Indicadores 4 Trimestre'!$G$3="Segundo Trimestre",OR('BASE DE DATOS'!$O364="Trimestral",'BASE DE DATOS'!$O364="Mensual",'BASE DE DATOS'!$O364="Semestral"),IF('Tablero Indicadores 4 Trimestre'!$G$3="Tercer Trimestre",OR('BASE DE DATOS'!$O364="Trimestral",'BASE DE DATOS'!$O364="Mensual"),OR('BASE DE DATOS'!$O364="Trimestral",'BASE DE DATOS'!$O364="Mensual",'BASE DE DATOS'!$O364="Semestral",'BASE DE DATOS'!$O364="Anual")))))</f>
        <v>0</v>
      </c>
      <c r="C364" s="13" t="str">
        <f>IF(B364,COUNTIF($B$2:B364,TRUE()),"")</f>
        <v/>
      </c>
    </row>
    <row r="365" spans="1:3" x14ac:dyDescent="0.25">
      <c r="A365" s="13"/>
      <c r="B365" s="13" t="b">
        <f>AND('BASE DE DATOS'!$A365='Tablero Indicadores 4 Trimestre'!$G$2,IF('Tablero Indicadores 4 Trimestre'!$G$3="Primer Trimestre",OR('BASE DE DATOS'!$O365="Trimestral",'BASE DE DATOS'!$O365="Mensual"),IF('Tablero Indicadores 4 Trimestre'!$G$3="Segundo Trimestre",OR('BASE DE DATOS'!$O365="Trimestral",'BASE DE DATOS'!$O365="Mensual",'BASE DE DATOS'!$O365="Semestral"),IF('Tablero Indicadores 4 Trimestre'!$G$3="Tercer Trimestre",OR('BASE DE DATOS'!$O365="Trimestral",'BASE DE DATOS'!$O365="Mensual"),OR('BASE DE DATOS'!$O365="Trimestral",'BASE DE DATOS'!$O365="Mensual",'BASE DE DATOS'!$O365="Semestral",'BASE DE DATOS'!$O365="Anual")))))</f>
        <v>0</v>
      </c>
      <c r="C365" s="13" t="str">
        <f>IF(B365,COUNTIF($B$2:B365,TRUE()),"")</f>
        <v/>
      </c>
    </row>
    <row r="366" spans="1:3" x14ac:dyDescent="0.25">
      <c r="A366" s="13"/>
      <c r="B366" s="13" t="b">
        <f>AND('BASE DE DATOS'!$A366='Tablero Indicadores 4 Trimestre'!$G$2,IF('Tablero Indicadores 4 Trimestre'!$G$3="Primer Trimestre",OR('BASE DE DATOS'!$O366="Trimestral",'BASE DE DATOS'!$O366="Mensual"),IF('Tablero Indicadores 4 Trimestre'!$G$3="Segundo Trimestre",OR('BASE DE DATOS'!$O366="Trimestral",'BASE DE DATOS'!$O366="Mensual",'BASE DE DATOS'!$O366="Semestral"),IF('Tablero Indicadores 4 Trimestre'!$G$3="Tercer Trimestre",OR('BASE DE DATOS'!$O366="Trimestral",'BASE DE DATOS'!$O366="Mensual"),OR('BASE DE DATOS'!$O366="Trimestral",'BASE DE DATOS'!$O366="Mensual",'BASE DE DATOS'!$O366="Semestral",'BASE DE DATOS'!$O366="Anual")))))</f>
        <v>0</v>
      </c>
      <c r="C366" s="13" t="str">
        <f>IF(B366,COUNTIF($B$2:B366,TRUE()),"")</f>
        <v/>
      </c>
    </row>
    <row r="367" spans="1:3" x14ac:dyDescent="0.25">
      <c r="A367" s="13"/>
      <c r="B367" s="13" t="b">
        <f>AND('BASE DE DATOS'!$A367='Tablero Indicadores 4 Trimestre'!$G$2,IF('Tablero Indicadores 4 Trimestre'!$G$3="Primer Trimestre",OR('BASE DE DATOS'!$O367="Trimestral",'BASE DE DATOS'!$O367="Mensual"),IF('Tablero Indicadores 4 Trimestre'!$G$3="Segundo Trimestre",OR('BASE DE DATOS'!$O367="Trimestral",'BASE DE DATOS'!$O367="Mensual",'BASE DE DATOS'!$O367="Semestral"),IF('Tablero Indicadores 4 Trimestre'!$G$3="Tercer Trimestre",OR('BASE DE DATOS'!$O367="Trimestral",'BASE DE DATOS'!$O367="Mensual"),OR('BASE DE DATOS'!$O367="Trimestral",'BASE DE DATOS'!$O367="Mensual",'BASE DE DATOS'!$O367="Semestral",'BASE DE DATOS'!$O367="Anual")))))</f>
        <v>0</v>
      </c>
      <c r="C367" s="13" t="str">
        <f>IF(B367,COUNTIF($B$2:B367,TRUE()),"")</f>
        <v/>
      </c>
    </row>
    <row r="368" spans="1:3" x14ac:dyDescent="0.25">
      <c r="A368" s="13"/>
      <c r="B368" s="13" t="b">
        <f>AND('BASE DE DATOS'!$A368='Tablero Indicadores 4 Trimestre'!$G$2,IF('Tablero Indicadores 4 Trimestre'!$G$3="Primer Trimestre",OR('BASE DE DATOS'!$O368="Trimestral",'BASE DE DATOS'!$O368="Mensual"),IF('Tablero Indicadores 4 Trimestre'!$G$3="Segundo Trimestre",OR('BASE DE DATOS'!$O368="Trimestral",'BASE DE DATOS'!$O368="Mensual",'BASE DE DATOS'!$O368="Semestral"),IF('Tablero Indicadores 4 Trimestre'!$G$3="Tercer Trimestre",OR('BASE DE DATOS'!$O368="Trimestral",'BASE DE DATOS'!$O368="Mensual"),OR('BASE DE DATOS'!$O368="Trimestral",'BASE DE DATOS'!$O368="Mensual",'BASE DE DATOS'!$O368="Semestral",'BASE DE DATOS'!$O368="Anual")))))</f>
        <v>0</v>
      </c>
      <c r="C368" s="13" t="str">
        <f>IF(B368,COUNTIF($B$2:B368,TRUE()),"")</f>
        <v/>
      </c>
    </row>
    <row r="369" spans="1:3" x14ac:dyDescent="0.25">
      <c r="A369" s="13"/>
      <c r="B369" s="13" t="b">
        <f>AND('BASE DE DATOS'!$A369='Tablero Indicadores 4 Trimestre'!$G$2,IF('Tablero Indicadores 4 Trimestre'!$G$3="Primer Trimestre",OR('BASE DE DATOS'!$O369="Trimestral",'BASE DE DATOS'!$O369="Mensual"),IF('Tablero Indicadores 4 Trimestre'!$G$3="Segundo Trimestre",OR('BASE DE DATOS'!$O369="Trimestral",'BASE DE DATOS'!$O369="Mensual",'BASE DE DATOS'!$O369="Semestral"),IF('Tablero Indicadores 4 Trimestre'!$G$3="Tercer Trimestre",OR('BASE DE DATOS'!$O369="Trimestral",'BASE DE DATOS'!$O369="Mensual"),OR('BASE DE DATOS'!$O369="Trimestral",'BASE DE DATOS'!$O369="Mensual",'BASE DE DATOS'!$O369="Semestral",'BASE DE DATOS'!$O369="Anual")))))</f>
        <v>0</v>
      </c>
      <c r="C369" s="13" t="str">
        <f>IF(B369,COUNTIF($B$2:B369,TRUE()),"")</f>
        <v/>
      </c>
    </row>
    <row r="370" spans="1:3" x14ac:dyDescent="0.25">
      <c r="A370" s="13"/>
      <c r="B370" s="13" t="b">
        <f>AND('BASE DE DATOS'!$A370='Tablero Indicadores 4 Trimestre'!$G$2,IF('Tablero Indicadores 4 Trimestre'!$G$3="Primer Trimestre",OR('BASE DE DATOS'!$O370="Trimestral",'BASE DE DATOS'!$O370="Mensual"),IF('Tablero Indicadores 4 Trimestre'!$G$3="Segundo Trimestre",OR('BASE DE DATOS'!$O370="Trimestral",'BASE DE DATOS'!$O370="Mensual",'BASE DE DATOS'!$O370="Semestral"),IF('Tablero Indicadores 4 Trimestre'!$G$3="Tercer Trimestre",OR('BASE DE DATOS'!$O370="Trimestral",'BASE DE DATOS'!$O370="Mensual"),OR('BASE DE DATOS'!$O370="Trimestral",'BASE DE DATOS'!$O370="Mensual",'BASE DE DATOS'!$O370="Semestral",'BASE DE DATOS'!$O370="Anual")))))</f>
        <v>0</v>
      </c>
      <c r="C370" s="13" t="str">
        <f>IF(B370,COUNTIF($B$2:B370,TRUE()),"")</f>
        <v/>
      </c>
    </row>
    <row r="371" spans="1:3" x14ac:dyDescent="0.25">
      <c r="A371" s="13"/>
      <c r="B371" s="13" t="b">
        <f>AND('BASE DE DATOS'!$A371='Tablero Indicadores 4 Trimestre'!$G$2,IF('Tablero Indicadores 4 Trimestre'!$G$3="Primer Trimestre",OR('BASE DE DATOS'!$O371="Trimestral",'BASE DE DATOS'!$O371="Mensual"),IF('Tablero Indicadores 4 Trimestre'!$G$3="Segundo Trimestre",OR('BASE DE DATOS'!$O371="Trimestral",'BASE DE DATOS'!$O371="Mensual",'BASE DE DATOS'!$O371="Semestral"),IF('Tablero Indicadores 4 Trimestre'!$G$3="Tercer Trimestre",OR('BASE DE DATOS'!$O371="Trimestral",'BASE DE DATOS'!$O371="Mensual"),OR('BASE DE DATOS'!$O371="Trimestral",'BASE DE DATOS'!$O371="Mensual",'BASE DE DATOS'!$O371="Semestral",'BASE DE DATOS'!$O371="Anual")))))</f>
        <v>0</v>
      </c>
      <c r="C371" s="13" t="str">
        <f>IF(B371,COUNTIF($B$2:B371,TRUE()),"")</f>
        <v/>
      </c>
    </row>
    <row r="372" spans="1:3" x14ac:dyDescent="0.25">
      <c r="A372" s="13"/>
      <c r="B372" s="13" t="b">
        <f>AND('BASE DE DATOS'!$A372='Tablero Indicadores 4 Trimestre'!$G$2,IF('Tablero Indicadores 4 Trimestre'!$G$3="Primer Trimestre",OR('BASE DE DATOS'!$O372="Trimestral",'BASE DE DATOS'!$O372="Mensual"),IF('Tablero Indicadores 4 Trimestre'!$G$3="Segundo Trimestre",OR('BASE DE DATOS'!$O372="Trimestral",'BASE DE DATOS'!$O372="Mensual",'BASE DE DATOS'!$O372="Semestral"),IF('Tablero Indicadores 4 Trimestre'!$G$3="Tercer Trimestre",OR('BASE DE DATOS'!$O372="Trimestral",'BASE DE DATOS'!$O372="Mensual"),OR('BASE DE DATOS'!$O372="Trimestral",'BASE DE DATOS'!$O372="Mensual",'BASE DE DATOS'!$O372="Semestral",'BASE DE DATOS'!$O372="Anual")))))</f>
        <v>0</v>
      </c>
      <c r="C372" s="13" t="str">
        <f>IF(B372,COUNTIF($B$2:B372,TRUE()),"")</f>
        <v/>
      </c>
    </row>
    <row r="373" spans="1:3" x14ac:dyDescent="0.25">
      <c r="A373" s="13"/>
      <c r="B373" s="13" t="b">
        <f>AND('BASE DE DATOS'!$A373='Tablero Indicadores 4 Trimestre'!$G$2,IF('Tablero Indicadores 4 Trimestre'!$G$3="Primer Trimestre",OR('BASE DE DATOS'!$O373="Trimestral",'BASE DE DATOS'!$O373="Mensual"),IF('Tablero Indicadores 4 Trimestre'!$G$3="Segundo Trimestre",OR('BASE DE DATOS'!$O373="Trimestral",'BASE DE DATOS'!$O373="Mensual",'BASE DE DATOS'!$O373="Semestral"),IF('Tablero Indicadores 4 Trimestre'!$G$3="Tercer Trimestre",OR('BASE DE DATOS'!$O373="Trimestral",'BASE DE DATOS'!$O373="Mensual"),OR('BASE DE DATOS'!$O373="Trimestral",'BASE DE DATOS'!$O373="Mensual",'BASE DE DATOS'!$O373="Semestral",'BASE DE DATOS'!$O373="Anual")))))</f>
        <v>0</v>
      </c>
      <c r="C373" s="13" t="str">
        <f>IF(B373,COUNTIF($B$2:B373,TRUE()),"")</f>
        <v/>
      </c>
    </row>
    <row r="374" spans="1:3" x14ac:dyDescent="0.25">
      <c r="A374" s="13"/>
      <c r="B374" s="13" t="b">
        <f>AND('BASE DE DATOS'!$A374='Tablero Indicadores 4 Trimestre'!$G$2,IF('Tablero Indicadores 4 Trimestre'!$G$3="Primer Trimestre",OR('BASE DE DATOS'!$O374="Trimestral",'BASE DE DATOS'!$O374="Mensual"),IF('Tablero Indicadores 4 Trimestre'!$G$3="Segundo Trimestre",OR('BASE DE DATOS'!$O374="Trimestral",'BASE DE DATOS'!$O374="Mensual",'BASE DE DATOS'!$O374="Semestral"),IF('Tablero Indicadores 4 Trimestre'!$G$3="Tercer Trimestre",OR('BASE DE DATOS'!$O374="Trimestral",'BASE DE DATOS'!$O374="Mensual"),OR('BASE DE DATOS'!$O374="Trimestral",'BASE DE DATOS'!$O374="Mensual",'BASE DE DATOS'!$O374="Semestral",'BASE DE DATOS'!$O374="Anual")))))</f>
        <v>0</v>
      </c>
      <c r="C374" s="13" t="str">
        <f>IF(B374,COUNTIF($B$2:B374,TRUE()),"")</f>
        <v/>
      </c>
    </row>
    <row r="375" spans="1:3" x14ac:dyDescent="0.25">
      <c r="A375" s="13"/>
      <c r="B375" s="13" t="b">
        <f>AND('BASE DE DATOS'!$A375='Tablero Indicadores 4 Trimestre'!$G$2,IF('Tablero Indicadores 4 Trimestre'!$G$3="Primer Trimestre",OR('BASE DE DATOS'!$O375="Trimestral",'BASE DE DATOS'!$O375="Mensual"),IF('Tablero Indicadores 4 Trimestre'!$G$3="Segundo Trimestre",OR('BASE DE DATOS'!$O375="Trimestral",'BASE DE DATOS'!$O375="Mensual",'BASE DE DATOS'!$O375="Semestral"),IF('Tablero Indicadores 4 Trimestre'!$G$3="Tercer Trimestre",OR('BASE DE DATOS'!$O375="Trimestral",'BASE DE DATOS'!$O375="Mensual"),OR('BASE DE DATOS'!$O375="Trimestral",'BASE DE DATOS'!$O375="Mensual",'BASE DE DATOS'!$O375="Semestral",'BASE DE DATOS'!$O375="Anual")))))</f>
        <v>0</v>
      </c>
      <c r="C375" s="13" t="str">
        <f>IF(B375,COUNTIF($B$2:B375,TRUE()),"")</f>
        <v/>
      </c>
    </row>
    <row r="376" spans="1:3" x14ac:dyDescent="0.25">
      <c r="A376" s="13"/>
      <c r="B376" s="13" t="b">
        <f>AND('BASE DE DATOS'!$A376='Tablero Indicadores 4 Trimestre'!$G$2,IF('Tablero Indicadores 4 Trimestre'!$G$3="Primer Trimestre",OR('BASE DE DATOS'!$O376="Trimestral",'BASE DE DATOS'!$O376="Mensual"),IF('Tablero Indicadores 4 Trimestre'!$G$3="Segundo Trimestre",OR('BASE DE DATOS'!$O376="Trimestral",'BASE DE DATOS'!$O376="Mensual",'BASE DE DATOS'!$O376="Semestral"),IF('Tablero Indicadores 4 Trimestre'!$G$3="Tercer Trimestre",OR('BASE DE DATOS'!$O376="Trimestral",'BASE DE DATOS'!$O376="Mensual"),OR('BASE DE DATOS'!$O376="Trimestral",'BASE DE DATOS'!$O376="Mensual",'BASE DE DATOS'!$O376="Semestral",'BASE DE DATOS'!$O376="Anual")))))</f>
        <v>0</v>
      </c>
      <c r="C376" s="13" t="str">
        <f>IF(B376,COUNTIF($B$2:B376,TRUE()),"")</f>
        <v/>
      </c>
    </row>
    <row r="377" spans="1:3" x14ac:dyDescent="0.25">
      <c r="A377" s="13"/>
      <c r="B377" s="13" t="b">
        <f>AND('BASE DE DATOS'!$A377='Tablero Indicadores 4 Trimestre'!$G$2,IF('Tablero Indicadores 4 Trimestre'!$G$3="Primer Trimestre",OR('BASE DE DATOS'!$O377="Trimestral",'BASE DE DATOS'!$O377="Mensual"),IF('Tablero Indicadores 4 Trimestre'!$G$3="Segundo Trimestre",OR('BASE DE DATOS'!$O377="Trimestral",'BASE DE DATOS'!$O377="Mensual",'BASE DE DATOS'!$O377="Semestral"),IF('Tablero Indicadores 4 Trimestre'!$G$3="Tercer Trimestre",OR('BASE DE DATOS'!$O377="Trimestral",'BASE DE DATOS'!$O377="Mensual"),OR('BASE DE DATOS'!$O377="Trimestral",'BASE DE DATOS'!$O377="Mensual",'BASE DE DATOS'!$O377="Semestral",'BASE DE DATOS'!$O377="Anual")))))</f>
        <v>0</v>
      </c>
      <c r="C377" s="13" t="str">
        <f>IF(B377,COUNTIF($B$2:B377,TRUE()),"")</f>
        <v/>
      </c>
    </row>
    <row r="378" spans="1:3" x14ac:dyDescent="0.25">
      <c r="A378" s="13"/>
      <c r="B378" s="13" t="b">
        <f>AND('BASE DE DATOS'!$A378='Tablero Indicadores 4 Trimestre'!$G$2,IF('Tablero Indicadores 4 Trimestre'!$G$3="Primer Trimestre",OR('BASE DE DATOS'!$O378="Trimestral",'BASE DE DATOS'!$O378="Mensual"),IF('Tablero Indicadores 4 Trimestre'!$G$3="Segundo Trimestre",OR('BASE DE DATOS'!$O378="Trimestral",'BASE DE DATOS'!$O378="Mensual",'BASE DE DATOS'!$O378="Semestral"),IF('Tablero Indicadores 4 Trimestre'!$G$3="Tercer Trimestre",OR('BASE DE DATOS'!$O378="Trimestral",'BASE DE DATOS'!$O378="Mensual"),OR('BASE DE DATOS'!$O378="Trimestral",'BASE DE DATOS'!$O378="Mensual",'BASE DE DATOS'!$O378="Semestral",'BASE DE DATOS'!$O378="Anual")))))</f>
        <v>0</v>
      </c>
      <c r="C378" s="13" t="str">
        <f>IF(B378,COUNTIF($B$2:B378,TRUE()),"")</f>
        <v/>
      </c>
    </row>
    <row r="379" spans="1:3" x14ac:dyDescent="0.25">
      <c r="A379" s="13"/>
      <c r="B379" s="13" t="b">
        <f>AND('BASE DE DATOS'!$A379='Tablero Indicadores 4 Trimestre'!$G$2,IF('Tablero Indicadores 4 Trimestre'!$G$3="Primer Trimestre",OR('BASE DE DATOS'!$O379="Trimestral",'BASE DE DATOS'!$O379="Mensual"),IF('Tablero Indicadores 4 Trimestre'!$G$3="Segundo Trimestre",OR('BASE DE DATOS'!$O379="Trimestral",'BASE DE DATOS'!$O379="Mensual",'BASE DE DATOS'!$O379="Semestral"),IF('Tablero Indicadores 4 Trimestre'!$G$3="Tercer Trimestre",OR('BASE DE DATOS'!$O379="Trimestral",'BASE DE DATOS'!$O379="Mensual"),OR('BASE DE DATOS'!$O379="Trimestral",'BASE DE DATOS'!$O379="Mensual",'BASE DE DATOS'!$O379="Semestral",'BASE DE DATOS'!$O379="Anual")))))</f>
        <v>0</v>
      </c>
      <c r="C379" s="13" t="str">
        <f>IF(B379,COUNTIF($B$2:B379,TRUE()),"")</f>
        <v/>
      </c>
    </row>
    <row r="380" spans="1:3" x14ac:dyDescent="0.25">
      <c r="A380" s="13"/>
      <c r="B380" s="13" t="b">
        <f>AND('BASE DE DATOS'!$A380='Tablero Indicadores 4 Trimestre'!$G$2,IF('Tablero Indicadores 4 Trimestre'!$G$3="Primer Trimestre",OR('BASE DE DATOS'!$O380="Trimestral",'BASE DE DATOS'!$O380="Mensual"),IF('Tablero Indicadores 4 Trimestre'!$G$3="Segundo Trimestre",OR('BASE DE DATOS'!$O380="Trimestral",'BASE DE DATOS'!$O380="Mensual",'BASE DE DATOS'!$O380="Semestral"),IF('Tablero Indicadores 4 Trimestre'!$G$3="Tercer Trimestre",OR('BASE DE DATOS'!$O380="Trimestral",'BASE DE DATOS'!$O380="Mensual"),OR('BASE DE DATOS'!$O380="Trimestral",'BASE DE DATOS'!$O380="Mensual",'BASE DE DATOS'!$O380="Semestral",'BASE DE DATOS'!$O380="Anual")))))</f>
        <v>0</v>
      </c>
      <c r="C380" s="13" t="str">
        <f>IF(B380,COUNTIF($B$2:B380,TRUE()),"")</f>
        <v/>
      </c>
    </row>
    <row r="381" spans="1:3" x14ac:dyDescent="0.25">
      <c r="A381" s="13"/>
      <c r="B381" s="13" t="b">
        <f>AND('BASE DE DATOS'!$A381='Tablero Indicadores 4 Trimestre'!$G$2,IF('Tablero Indicadores 4 Trimestre'!$G$3="Primer Trimestre",OR('BASE DE DATOS'!$O381="Trimestral",'BASE DE DATOS'!$O381="Mensual"),IF('Tablero Indicadores 4 Trimestre'!$G$3="Segundo Trimestre",OR('BASE DE DATOS'!$O381="Trimestral",'BASE DE DATOS'!$O381="Mensual",'BASE DE DATOS'!$O381="Semestral"),IF('Tablero Indicadores 4 Trimestre'!$G$3="Tercer Trimestre",OR('BASE DE DATOS'!$O381="Trimestral",'BASE DE DATOS'!$O381="Mensual"),OR('BASE DE DATOS'!$O381="Trimestral",'BASE DE DATOS'!$O381="Mensual",'BASE DE DATOS'!$O381="Semestral",'BASE DE DATOS'!$O381="Anual")))))</f>
        <v>0</v>
      </c>
      <c r="C381" s="13" t="str">
        <f>IF(B381,COUNTIF($B$2:B381,TRUE()),"")</f>
        <v/>
      </c>
    </row>
    <row r="382" spans="1:3" x14ac:dyDescent="0.25">
      <c r="A382" s="13"/>
      <c r="B382" s="13" t="b">
        <f>AND('BASE DE DATOS'!$A382='Tablero Indicadores 4 Trimestre'!$G$2,IF('Tablero Indicadores 4 Trimestre'!$G$3="Primer Trimestre",OR('BASE DE DATOS'!$O382="Trimestral",'BASE DE DATOS'!$O382="Mensual"),IF('Tablero Indicadores 4 Trimestre'!$G$3="Segundo Trimestre",OR('BASE DE DATOS'!$O382="Trimestral",'BASE DE DATOS'!$O382="Mensual",'BASE DE DATOS'!$O382="Semestral"),IF('Tablero Indicadores 4 Trimestre'!$G$3="Tercer Trimestre",OR('BASE DE DATOS'!$O382="Trimestral",'BASE DE DATOS'!$O382="Mensual"),OR('BASE DE DATOS'!$O382="Trimestral",'BASE DE DATOS'!$O382="Mensual",'BASE DE DATOS'!$O382="Semestral",'BASE DE DATOS'!$O382="Anual")))))</f>
        <v>0</v>
      </c>
      <c r="C382" s="13" t="str">
        <f>IF(B382,COUNTIF($B$2:B382,TRUE()),"")</f>
        <v/>
      </c>
    </row>
    <row r="383" spans="1:3" x14ac:dyDescent="0.25">
      <c r="A383" s="13"/>
      <c r="B383" s="13" t="b">
        <f>AND('BASE DE DATOS'!$A383='Tablero Indicadores 4 Trimestre'!$G$2,IF('Tablero Indicadores 4 Trimestre'!$G$3="Primer Trimestre",OR('BASE DE DATOS'!$O383="Trimestral",'BASE DE DATOS'!$O383="Mensual"),IF('Tablero Indicadores 4 Trimestre'!$G$3="Segundo Trimestre",OR('BASE DE DATOS'!$O383="Trimestral",'BASE DE DATOS'!$O383="Mensual",'BASE DE DATOS'!$O383="Semestral"),IF('Tablero Indicadores 4 Trimestre'!$G$3="Tercer Trimestre",OR('BASE DE DATOS'!$O383="Trimestral",'BASE DE DATOS'!$O383="Mensual"),OR('BASE DE DATOS'!$O383="Trimestral",'BASE DE DATOS'!$O383="Mensual",'BASE DE DATOS'!$O383="Semestral",'BASE DE DATOS'!$O383="Anual")))))</f>
        <v>0</v>
      </c>
      <c r="C383" s="13" t="str">
        <f>IF(B383,COUNTIF($B$2:B383,TRUE()),"")</f>
        <v/>
      </c>
    </row>
    <row r="384" spans="1:3" x14ac:dyDescent="0.25">
      <c r="A384" s="13"/>
      <c r="B384" s="13" t="b">
        <f>AND('BASE DE DATOS'!$A384='Tablero Indicadores 4 Trimestre'!$G$2,IF('Tablero Indicadores 4 Trimestre'!$G$3="Primer Trimestre",OR('BASE DE DATOS'!$O384="Trimestral",'BASE DE DATOS'!$O384="Mensual"),IF('Tablero Indicadores 4 Trimestre'!$G$3="Segundo Trimestre",OR('BASE DE DATOS'!$O384="Trimestral",'BASE DE DATOS'!$O384="Mensual",'BASE DE DATOS'!$O384="Semestral"),IF('Tablero Indicadores 4 Trimestre'!$G$3="Tercer Trimestre",OR('BASE DE DATOS'!$O384="Trimestral",'BASE DE DATOS'!$O384="Mensual"),OR('BASE DE DATOS'!$O384="Trimestral",'BASE DE DATOS'!$O384="Mensual",'BASE DE DATOS'!$O384="Semestral",'BASE DE DATOS'!$O384="Anual")))))</f>
        <v>0</v>
      </c>
      <c r="C384" s="13" t="str">
        <f>IF(B384,COUNTIF($B$2:B384,TRUE()),"")</f>
        <v/>
      </c>
    </row>
    <row r="385" spans="1:3" x14ac:dyDescent="0.25">
      <c r="A385" s="13"/>
      <c r="B385" s="13" t="b">
        <f>AND('BASE DE DATOS'!$A385='Tablero Indicadores 4 Trimestre'!$G$2,IF('Tablero Indicadores 4 Trimestre'!$G$3="Primer Trimestre",OR('BASE DE DATOS'!$O385="Trimestral",'BASE DE DATOS'!$O385="Mensual"),IF('Tablero Indicadores 4 Trimestre'!$G$3="Segundo Trimestre",OR('BASE DE DATOS'!$O385="Trimestral",'BASE DE DATOS'!$O385="Mensual",'BASE DE DATOS'!$O385="Semestral"),IF('Tablero Indicadores 4 Trimestre'!$G$3="Tercer Trimestre",OR('BASE DE DATOS'!$O385="Trimestral",'BASE DE DATOS'!$O385="Mensual"),OR('BASE DE DATOS'!$O385="Trimestral",'BASE DE DATOS'!$O385="Mensual",'BASE DE DATOS'!$O385="Semestral",'BASE DE DATOS'!$O385="Anual")))))</f>
        <v>0</v>
      </c>
      <c r="C385" s="13" t="str">
        <f>IF(B385,COUNTIF($B$2:B385,TRUE()),"")</f>
        <v/>
      </c>
    </row>
    <row r="386" spans="1:3" x14ac:dyDescent="0.25">
      <c r="A386" s="13"/>
      <c r="B386" s="13" t="b">
        <f>AND('BASE DE DATOS'!$A386='Tablero Indicadores 4 Trimestre'!$G$2,IF('Tablero Indicadores 4 Trimestre'!$G$3="Primer Trimestre",OR('BASE DE DATOS'!$O386="Trimestral",'BASE DE DATOS'!$O386="Mensual"),IF('Tablero Indicadores 4 Trimestre'!$G$3="Segundo Trimestre",OR('BASE DE DATOS'!$O386="Trimestral",'BASE DE DATOS'!$O386="Mensual",'BASE DE DATOS'!$O386="Semestral"),IF('Tablero Indicadores 4 Trimestre'!$G$3="Tercer Trimestre",OR('BASE DE DATOS'!$O386="Trimestral",'BASE DE DATOS'!$O386="Mensual"),OR('BASE DE DATOS'!$O386="Trimestral",'BASE DE DATOS'!$O386="Mensual",'BASE DE DATOS'!$O386="Semestral",'BASE DE DATOS'!$O386="Anual")))))</f>
        <v>0</v>
      </c>
      <c r="C386" s="13" t="str">
        <f>IF(B386,COUNTIF($B$2:B386,TRUE()),"")</f>
        <v/>
      </c>
    </row>
    <row r="387" spans="1:3" x14ac:dyDescent="0.25">
      <c r="A387" s="13"/>
      <c r="B387" s="13" t="b">
        <f>AND('BASE DE DATOS'!$A387='Tablero Indicadores 4 Trimestre'!$G$2,IF('Tablero Indicadores 4 Trimestre'!$G$3="Primer Trimestre",OR('BASE DE DATOS'!$O387="Trimestral",'BASE DE DATOS'!$O387="Mensual"),IF('Tablero Indicadores 4 Trimestre'!$G$3="Segundo Trimestre",OR('BASE DE DATOS'!$O387="Trimestral",'BASE DE DATOS'!$O387="Mensual",'BASE DE DATOS'!$O387="Semestral"),IF('Tablero Indicadores 4 Trimestre'!$G$3="Tercer Trimestre",OR('BASE DE DATOS'!$O387="Trimestral",'BASE DE DATOS'!$O387="Mensual"),OR('BASE DE DATOS'!$O387="Trimestral",'BASE DE DATOS'!$O387="Mensual",'BASE DE DATOS'!$O387="Semestral",'BASE DE DATOS'!$O387="Anual")))))</f>
        <v>0</v>
      </c>
      <c r="C387" s="13" t="str">
        <f>IF(B387,COUNTIF($B$2:B387,TRUE()),"")</f>
        <v/>
      </c>
    </row>
    <row r="388" spans="1:3" x14ac:dyDescent="0.25">
      <c r="A388" s="13"/>
      <c r="B388" s="13" t="b">
        <f>AND('BASE DE DATOS'!$A388='Tablero Indicadores 4 Trimestre'!$G$2,IF('Tablero Indicadores 4 Trimestre'!$G$3="Primer Trimestre",OR('BASE DE DATOS'!$O388="Trimestral",'BASE DE DATOS'!$O388="Mensual"),IF('Tablero Indicadores 4 Trimestre'!$G$3="Segundo Trimestre",OR('BASE DE DATOS'!$O388="Trimestral",'BASE DE DATOS'!$O388="Mensual",'BASE DE DATOS'!$O388="Semestral"),IF('Tablero Indicadores 4 Trimestre'!$G$3="Tercer Trimestre",OR('BASE DE DATOS'!$O388="Trimestral",'BASE DE DATOS'!$O388="Mensual"),OR('BASE DE DATOS'!$O388="Trimestral",'BASE DE DATOS'!$O388="Mensual",'BASE DE DATOS'!$O388="Semestral",'BASE DE DATOS'!$O388="Anual")))))</f>
        <v>0</v>
      </c>
      <c r="C388" s="13" t="str">
        <f>IF(B388,COUNTIF($B$2:B388,TRUE()),"")</f>
        <v/>
      </c>
    </row>
    <row r="389" spans="1:3" x14ac:dyDescent="0.25">
      <c r="A389" s="13"/>
      <c r="B389" s="13" t="b">
        <f>AND('BASE DE DATOS'!$A389='Tablero Indicadores 4 Trimestre'!$G$2,IF('Tablero Indicadores 4 Trimestre'!$G$3="Primer Trimestre",OR('BASE DE DATOS'!$O389="Trimestral",'BASE DE DATOS'!$O389="Mensual"),IF('Tablero Indicadores 4 Trimestre'!$G$3="Segundo Trimestre",OR('BASE DE DATOS'!$O389="Trimestral",'BASE DE DATOS'!$O389="Mensual",'BASE DE DATOS'!$O389="Semestral"),IF('Tablero Indicadores 4 Trimestre'!$G$3="Tercer Trimestre",OR('BASE DE DATOS'!$O389="Trimestral",'BASE DE DATOS'!$O389="Mensual"),OR('BASE DE DATOS'!$O389="Trimestral",'BASE DE DATOS'!$O389="Mensual",'BASE DE DATOS'!$O389="Semestral",'BASE DE DATOS'!$O389="Anual")))))</f>
        <v>0</v>
      </c>
      <c r="C389" s="13" t="str">
        <f>IF(B389,COUNTIF($B$2:B389,TRUE()),"")</f>
        <v/>
      </c>
    </row>
    <row r="390" spans="1:3" x14ac:dyDescent="0.25">
      <c r="A390" s="13"/>
      <c r="B390" s="13" t="b">
        <f>AND('BASE DE DATOS'!$A390='Tablero Indicadores 4 Trimestre'!$G$2,IF('Tablero Indicadores 4 Trimestre'!$G$3="Primer Trimestre",OR('BASE DE DATOS'!$O390="Trimestral",'BASE DE DATOS'!$O390="Mensual"),IF('Tablero Indicadores 4 Trimestre'!$G$3="Segundo Trimestre",OR('BASE DE DATOS'!$O390="Trimestral",'BASE DE DATOS'!$O390="Mensual",'BASE DE DATOS'!$O390="Semestral"),IF('Tablero Indicadores 4 Trimestre'!$G$3="Tercer Trimestre",OR('BASE DE DATOS'!$O390="Trimestral",'BASE DE DATOS'!$O390="Mensual"),OR('BASE DE DATOS'!$O390="Trimestral",'BASE DE DATOS'!$O390="Mensual",'BASE DE DATOS'!$O390="Semestral",'BASE DE DATOS'!$O390="Anual")))))</f>
        <v>0</v>
      </c>
      <c r="C390" s="13" t="str">
        <f>IF(B390,COUNTIF($B$2:B390,TRUE()),"")</f>
        <v/>
      </c>
    </row>
    <row r="391" spans="1:3" x14ac:dyDescent="0.25">
      <c r="A391" s="13"/>
      <c r="B391" s="13" t="b">
        <f>AND('BASE DE DATOS'!$A391='Tablero Indicadores 4 Trimestre'!$G$2,IF('Tablero Indicadores 4 Trimestre'!$G$3="Primer Trimestre",OR('BASE DE DATOS'!$O391="Trimestral",'BASE DE DATOS'!$O391="Mensual"),IF('Tablero Indicadores 4 Trimestre'!$G$3="Segundo Trimestre",OR('BASE DE DATOS'!$O391="Trimestral",'BASE DE DATOS'!$O391="Mensual",'BASE DE DATOS'!$O391="Semestral"),IF('Tablero Indicadores 4 Trimestre'!$G$3="Tercer Trimestre",OR('BASE DE DATOS'!$O391="Trimestral",'BASE DE DATOS'!$O391="Mensual"),OR('BASE DE DATOS'!$O391="Trimestral",'BASE DE DATOS'!$O391="Mensual",'BASE DE DATOS'!$O391="Semestral",'BASE DE DATOS'!$O391="Anual")))))</f>
        <v>0</v>
      </c>
      <c r="C391" s="13" t="str">
        <f>IF(B391,COUNTIF($B$2:B391,TRUE()),"")</f>
        <v/>
      </c>
    </row>
    <row r="392" spans="1:3" x14ac:dyDescent="0.25">
      <c r="A392" s="13"/>
      <c r="B392" s="13" t="b">
        <f>AND('BASE DE DATOS'!$A392='Tablero Indicadores 4 Trimestre'!$G$2,IF('Tablero Indicadores 4 Trimestre'!$G$3="Primer Trimestre",OR('BASE DE DATOS'!$O392="Trimestral",'BASE DE DATOS'!$O392="Mensual"),IF('Tablero Indicadores 4 Trimestre'!$G$3="Segundo Trimestre",OR('BASE DE DATOS'!$O392="Trimestral",'BASE DE DATOS'!$O392="Mensual",'BASE DE DATOS'!$O392="Semestral"),IF('Tablero Indicadores 4 Trimestre'!$G$3="Tercer Trimestre",OR('BASE DE DATOS'!$O392="Trimestral",'BASE DE DATOS'!$O392="Mensual"),OR('BASE DE DATOS'!$O392="Trimestral",'BASE DE DATOS'!$O392="Mensual",'BASE DE DATOS'!$O392="Semestral",'BASE DE DATOS'!$O392="Anual")))))</f>
        <v>0</v>
      </c>
      <c r="C392" s="13" t="str">
        <f>IF(B392,COUNTIF($B$2:B392,TRUE()),"")</f>
        <v/>
      </c>
    </row>
    <row r="393" spans="1:3" x14ac:dyDescent="0.25">
      <c r="A393" s="13"/>
      <c r="B393" s="13" t="b">
        <f>AND('BASE DE DATOS'!$A393='Tablero Indicadores 4 Trimestre'!$G$2,IF('Tablero Indicadores 4 Trimestre'!$G$3="Primer Trimestre",OR('BASE DE DATOS'!$O393="Trimestral",'BASE DE DATOS'!$O393="Mensual"),IF('Tablero Indicadores 4 Trimestre'!$G$3="Segundo Trimestre",OR('BASE DE DATOS'!$O393="Trimestral",'BASE DE DATOS'!$O393="Mensual",'BASE DE DATOS'!$O393="Semestral"),IF('Tablero Indicadores 4 Trimestre'!$G$3="Tercer Trimestre",OR('BASE DE DATOS'!$O393="Trimestral",'BASE DE DATOS'!$O393="Mensual"),OR('BASE DE DATOS'!$O393="Trimestral",'BASE DE DATOS'!$O393="Mensual",'BASE DE DATOS'!$O393="Semestral",'BASE DE DATOS'!$O393="Anual")))))</f>
        <v>0</v>
      </c>
      <c r="C393" s="13" t="str">
        <f>IF(B393,COUNTIF($B$2:B393,TRUE()),"")</f>
        <v/>
      </c>
    </row>
    <row r="394" spans="1:3" x14ac:dyDescent="0.25">
      <c r="A394" s="13"/>
      <c r="B394" s="13" t="b">
        <f>AND('BASE DE DATOS'!$A394='Tablero Indicadores 4 Trimestre'!$G$2,IF('Tablero Indicadores 4 Trimestre'!$G$3="Primer Trimestre",OR('BASE DE DATOS'!$O394="Trimestral",'BASE DE DATOS'!$O394="Mensual"),IF('Tablero Indicadores 4 Trimestre'!$G$3="Segundo Trimestre",OR('BASE DE DATOS'!$O394="Trimestral",'BASE DE DATOS'!$O394="Mensual",'BASE DE DATOS'!$O394="Semestral"),IF('Tablero Indicadores 4 Trimestre'!$G$3="Tercer Trimestre",OR('BASE DE DATOS'!$O394="Trimestral",'BASE DE DATOS'!$O394="Mensual"),OR('BASE DE DATOS'!$O394="Trimestral",'BASE DE DATOS'!$O394="Mensual",'BASE DE DATOS'!$O394="Semestral",'BASE DE DATOS'!$O394="Anual")))))</f>
        <v>0</v>
      </c>
      <c r="C394" s="13" t="str">
        <f>IF(B394,COUNTIF($B$2:B394,TRUE()),"")</f>
        <v/>
      </c>
    </row>
    <row r="395" spans="1:3" x14ac:dyDescent="0.25">
      <c r="A395" s="13"/>
      <c r="B395" s="13" t="b">
        <f>AND('BASE DE DATOS'!$A395='Tablero Indicadores 4 Trimestre'!$G$2,IF('Tablero Indicadores 4 Trimestre'!$G$3="Primer Trimestre",OR('BASE DE DATOS'!$O395="Trimestral",'BASE DE DATOS'!$O395="Mensual"),IF('Tablero Indicadores 4 Trimestre'!$G$3="Segundo Trimestre",OR('BASE DE DATOS'!$O395="Trimestral",'BASE DE DATOS'!$O395="Mensual",'BASE DE DATOS'!$O395="Semestral"),IF('Tablero Indicadores 4 Trimestre'!$G$3="Tercer Trimestre",OR('BASE DE DATOS'!$O395="Trimestral",'BASE DE DATOS'!$O395="Mensual"),OR('BASE DE DATOS'!$O395="Trimestral",'BASE DE DATOS'!$O395="Mensual",'BASE DE DATOS'!$O395="Semestral",'BASE DE DATOS'!$O395="Anual")))))</f>
        <v>0</v>
      </c>
      <c r="C395" s="13" t="str">
        <f>IF(B395,COUNTIF($B$2:B395,TRUE()),"")</f>
        <v/>
      </c>
    </row>
    <row r="396" spans="1:3" x14ac:dyDescent="0.25">
      <c r="A396" s="13"/>
      <c r="B396" s="13" t="b">
        <f>AND('BASE DE DATOS'!$A396='Tablero Indicadores 4 Trimestre'!$G$2,IF('Tablero Indicadores 4 Trimestre'!$G$3="Primer Trimestre",OR('BASE DE DATOS'!$O396="Trimestral",'BASE DE DATOS'!$O396="Mensual"),IF('Tablero Indicadores 4 Trimestre'!$G$3="Segundo Trimestre",OR('BASE DE DATOS'!$O396="Trimestral",'BASE DE DATOS'!$O396="Mensual",'BASE DE DATOS'!$O396="Semestral"),IF('Tablero Indicadores 4 Trimestre'!$G$3="Tercer Trimestre",OR('BASE DE DATOS'!$O396="Trimestral",'BASE DE DATOS'!$O396="Mensual"),OR('BASE DE DATOS'!$O396="Trimestral",'BASE DE DATOS'!$O396="Mensual",'BASE DE DATOS'!$O396="Semestral",'BASE DE DATOS'!$O396="Anual")))))</f>
        <v>0</v>
      </c>
      <c r="C396" s="13" t="str">
        <f>IF(B396,COUNTIF($B$2:B396,TRUE()),"")</f>
        <v/>
      </c>
    </row>
    <row r="397" spans="1:3" x14ac:dyDescent="0.25">
      <c r="A397" s="13"/>
      <c r="B397" s="13" t="b">
        <f>AND('BASE DE DATOS'!$A397='Tablero Indicadores 4 Trimestre'!$G$2,IF('Tablero Indicadores 4 Trimestre'!$G$3="Primer Trimestre",OR('BASE DE DATOS'!$O397="Trimestral",'BASE DE DATOS'!$O397="Mensual"),IF('Tablero Indicadores 4 Trimestre'!$G$3="Segundo Trimestre",OR('BASE DE DATOS'!$O397="Trimestral",'BASE DE DATOS'!$O397="Mensual",'BASE DE DATOS'!$O397="Semestral"),IF('Tablero Indicadores 4 Trimestre'!$G$3="Tercer Trimestre",OR('BASE DE DATOS'!$O397="Trimestral",'BASE DE DATOS'!$O397="Mensual"),OR('BASE DE DATOS'!$O397="Trimestral",'BASE DE DATOS'!$O397="Mensual",'BASE DE DATOS'!$O397="Semestral",'BASE DE DATOS'!$O397="Anual")))))</f>
        <v>0</v>
      </c>
      <c r="C397" s="13" t="str">
        <f>IF(B397,COUNTIF($B$2:B397,TRUE()),"")</f>
        <v/>
      </c>
    </row>
    <row r="398" spans="1:3" x14ac:dyDescent="0.25">
      <c r="A398" s="13"/>
      <c r="B398" s="13" t="b">
        <f>AND('BASE DE DATOS'!$A398='Tablero Indicadores 4 Trimestre'!$G$2,IF('Tablero Indicadores 4 Trimestre'!$G$3="Primer Trimestre",OR('BASE DE DATOS'!$O398="Trimestral",'BASE DE DATOS'!$O398="Mensual"),IF('Tablero Indicadores 4 Trimestre'!$G$3="Segundo Trimestre",OR('BASE DE DATOS'!$O398="Trimestral",'BASE DE DATOS'!$O398="Mensual",'BASE DE DATOS'!$O398="Semestral"),IF('Tablero Indicadores 4 Trimestre'!$G$3="Tercer Trimestre",OR('BASE DE DATOS'!$O398="Trimestral",'BASE DE DATOS'!$O398="Mensual"),OR('BASE DE DATOS'!$O398="Trimestral",'BASE DE DATOS'!$O398="Mensual",'BASE DE DATOS'!$O398="Semestral",'BASE DE DATOS'!$O398="Anual")))))</f>
        <v>0</v>
      </c>
      <c r="C398" s="13" t="str">
        <f>IF(B398,COUNTIF($B$2:B398,TRUE()),"")</f>
        <v/>
      </c>
    </row>
    <row r="399" spans="1:3" x14ac:dyDescent="0.25">
      <c r="A399" s="13"/>
      <c r="B399" s="13" t="b">
        <f>AND('BASE DE DATOS'!$A399='Tablero Indicadores 4 Trimestre'!$G$2,IF('Tablero Indicadores 4 Trimestre'!$G$3="Primer Trimestre",OR('BASE DE DATOS'!$O399="Trimestral",'BASE DE DATOS'!$O399="Mensual"),IF('Tablero Indicadores 4 Trimestre'!$G$3="Segundo Trimestre",OR('BASE DE DATOS'!$O399="Trimestral",'BASE DE DATOS'!$O399="Mensual",'BASE DE DATOS'!$O399="Semestral"),IF('Tablero Indicadores 4 Trimestre'!$G$3="Tercer Trimestre",OR('BASE DE DATOS'!$O399="Trimestral",'BASE DE DATOS'!$O399="Mensual"),OR('BASE DE DATOS'!$O399="Trimestral",'BASE DE DATOS'!$O399="Mensual",'BASE DE DATOS'!$O399="Semestral",'BASE DE DATOS'!$O399="Anual")))))</f>
        <v>0</v>
      </c>
      <c r="C399" s="13" t="str">
        <f>IF(B399,COUNTIF($B$2:B399,TRUE()),"")</f>
        <v/>
      </c>
    </row>
    <row r="400" spans="1:3" x14ac:dyDescent="0.25">
      <c r="A400" s="13"/>
      <c r="B400" s="13" t="b">
        <f>AND('BASE DE DATOS'!$A400='Tablero Indicadores 4 Trimestre'!$G$2,IF('Tablero Indicadores 4 Trimestre'!$G$3="Primer Trimestre",OR('BASE DE DATOS'!$O400="Trimestral",'BASE DE DATOS'!$O400="Mensual"),IF('Tablero Indicadores 4 Trimestre'!$G$3="Segundo Trimestre",OR('BASE DE DATOS'!$O400="Trimestral",'BASE DE DATOS'!$O400="Mensual",'BASE DE DATOS'!$O400="Semestral"),IF('Tablero Indicadores 4 Trimestre'!$G$3="Tercer Trimestre",OR('BASE DE DATOS'!$O400="Trimestral",'BASE DE DATOS'!$O400="Mensual"),OR('BASE DE DATOS'!$O400="Trimestral",'BASE DE DATOS'!$O400="Mensual",'BASE DE DATOS'!$O400="Semestral",'BASE DE DATOS'!$O400="Anual")))))</f>
        <v>0</v>
      </c>
      <c r="C400" s="13" t="str">
        <f>IF(B400,COUNTIF($B$2:B400,TRUE()),"")</f>
        <v/>
      </c>
    </row>
    <row r="401" spans="1:3" x14ac:dyDescent="0.25">
      <c r="A401" s="13"/>
      <c r="B401" s="13" t="b">
        <f>AND('BASE DE DATOS'!$A401='Tablero Indicadores 4 Trimestre'!$G$2,IF('Tablero Indicadores 4 Trimestre'!$G$3="Primer Trimestre",OR('BASE DE DATOS'!$O401="Trimestral",'BASE DE DATOS'!$O401="Mensual"),IF('Tablero Indicadores 4 Trimestre'!$G$3="Segundo Trimestre",OR('BASE DE DATOS'!$O401="Trimestral",'BASE DE DATOS'!$O401="Mensual",'BASE DE DATOS'!$O401="Semestral"),IF('Tablero Indicadores 4 Trimestre'!$G$3="Tercer Trimestre",OR('BASE DE DATOS'!$O401="Trimestral",'BASE DE DATOS'!$O401="Mensual"),OR('BASE DE DATOS'!$O401="Trimestral",'BASE DE DATOS'!$O401="Mensual",'BASE DE DATOS'!$O401="Semestral",'BASE DE DATOS'!$O401="Anual")))))</f>
        <v>0</v>
      </c>
      <c r="C401" s="13" t="str">
        <f>IF(B401,COUNTIF($B$2:B401,TRUE()),"")</f>
        <v/>
      </c>
    </row>
    <row r="402" spans="1:3" x14ac:dyDescent="0.25">
      <c r="A402" s="13"/>
      <c r="B402" s="13" t="b">
        <f>AND('BASE DE DATOS'!$A402='Tablero Indicadores 4 Trimestre'!$G$2,IF('Tablero Indicadores 4 Trimestre'!$G$3="Primer Trimestre",OR('BASE DE DATOS'!$O402="Trimestral",'BASE DE DATOS'!$O402="Mensual"),IF('Tablero Indicadores 4 Trimestre'!$G$3="Segundo Trimestre",OR('BASE DE DATOS'!$O402="Trimestral",'BASE DE DATOS'!$O402="Mensual",'BASE DE DATOS'!$O402="Semestral"),IF('Tablero Indicadores 4 Trimestre'!$G$3="Tercer Trimestre",OR('BASE DE DATOS'!$O402="Trimestral",'BASE DE DATOS'!$O402="Mensual"),OR('BASE DE DATOS'!$O402="Trimestral",'BASE DE DATOS'!$O402="Mensual",'BASE DE DATOS'!$O402="Semestral",'BASE DE DATOS'!$O402="Anual")))))</f>
        <v>0</v>
      </c>
      <c r="C402" s="13" t="str">
        <f>IF(B402,COUNTIF($B$2:B402,TRUE()),"")</f>
        <v/>
      </c>
    </row>
    <row r="403" spans="1:3" x14ac:dyDescent="0.25">
      <c r="A403" s="13"/>
      <c r="B403" s="13" t="b">
        <f>AND('BASE DE DATOS'!$A403='Tablero Indicadores 4 Trimestre'!$G$2,IF('Tablero Indicadores 4 Trimestre'!$G$3="Primer Trimestre",OR('BASE DE DATOS'!$O403="Trimestral",'BASE DE DATOS'!$O403="Mensual"),IF('Tablero Indicadores 4 Trimestre'!$G$3="Segundo Trimestre",OR('BASE DE DATOS'!$O403="Trimestral",'BASE DE DATOS'!$O403="Mensual",'BASE DE DATOS'!$O403="Semestral"),IF('Tablero Indicadores 4 Trimestre'!$G$3="Tercer Trimestre",OR('BASE DE DATOS'!$O403="Trimestral",'BASE DE DATOS'!$O403="Mensual"),OR('BASE DE DATOS'!$O403="Trimestral",'BASE DE DATOS'!$O403="Mensual",'BASE DE DATOS'!$O403="Semestral",'BASE DE DATOS'!$O403="Anual")))))</f>
        <v>0</v>
      </c>
      <c r="C403" s="13" t="str">
        <f>IF(B403,COUNTIF($B$2:B403,TRUE()),"")</f>
        <v/>
      </c>
    </row>
    <row r="404" spans="1:3" x14ac:dyDescent="0.25">
      <c r="A404" s="13"/>
      <c r="B404" s="13" t="b">
        <f>AND('BASE DE DATOS'!$A404='Tablero Indicadores 4 Trimestre'!$G$2,IF('Tablero Indicadores 4 Trimestre'!$G$3="Primer Trimestre",OR('BASE DE DATOS'!$O404="Trimestral",'BASE DE DATOS'!$O404="Mensual"),IF('Tablero Indicadores 4 Trimestre'!$G$3="Segundo Trimestre",OR('BASE DE DATOS'!$O404="Trimestral",'BASE DE DATOS'!$O404="Mensual",'BASE DE DATOS'!$O404="Semestral"),IF('Tablero Indicadores 4 Trimestre'!$G$3="Tercer Trimestre",OR('BASE DE DATOS'!$O404="Trimestral",'BASE DE DATOS'!$O404="Mensual"),OR('BASE DE DATOS'!$O404="Trimestral",'BASE DE DATOS'!$O404="Mensual",'BASE DE DATOS'!$O404="Semestral",'BASE DE DATOS'!$O404="Anual")))))</f>
        <v>0</v>
      </c>
      <c r="C404" s="13" t="str">
        <f>IF(B404,COUNTIF($B$2:B404,TRUE()),"")</f>
        <v/>
      </c>
    </row>
    <row r="405" spans="1:3" x14ac:dyDescent="0.25">
      <c r="A405" s="13"/>
      <c r="B405" s="13" t="b">
        <f>AND('BASE DE DATOS'!$A405='Tablero Indicadores 4 Trimestre'!$G$2,IF('Tablero Indicadores 4 Trimestre'!$G$3="Primer Trimestre",OR('BASE DE DATOS'!$O405="Trimestral",'BASE DE DATOS'!$O405="Mensual"),IF('Tablero Indicadores 4 Trimestre'!$G$3="Segundo Trimestre",OR('BASE DE DATOS'!$O405="Trimestral",'BASE DE DATOS'!$O405="Mensual",'BASE DE DATOS'!$O405="Semestral"),IF('Tablero Indicadores 4 Trimestre'!$G$3="Tercer Trimestre",OR('BASE DE DATOS'!$O405="Trimestral",'BASE DE DATOS'!$O405="Mensual"),OR('BASE DE DATOS'!$O405="Trimestral",'BASE DE DATOS'!$O405="Mensual",'BASE DE DATOS'!$O405="Semestral",'BASE DE DATOS'!$O405="Anual")))))</f>
        <v>0</v>
      </c>
      <c r="C405" s="13" t="str">
        <f>IF(B405,COUNTIF($B$2:B405,TRUE()),"")</f>
        <v/>
      </c>
    </row>
    <row r="406" spans="1:3" x14ac:dyDescent="0.25">
      <c r="A406" s="13"/>
      <c r="B406" s="13" t="b">
        <f>AND('BASE DE DATOS'!$A406='Tablero Indicadores 4 Trimestre'!$G$2,IF('Tablero Indicadores 4 Trimestre'!$G$3="Primer Trimestre",OR('BASE DE DATOS'!$O406="Trimestral",'BASE DE DATOS'!$O406="Mensual"),IF('Tablero Indicadores 4 Trimestre'!$G$3="Segundo Trimestre",OR('BASE DE DATOS'!$O406="Trimestral",'BASE DE DATOS'!$O406="Mensual",'BASE DE DATOS'!$O406="Semestral"),IF('Tablero Indicadores 4 Trimestre'!$G$3="Tercer Trimestre",OR('BASE DE DATOS'!$O406="Trimestral",'BASE DE DATOS'!$O406="Mensual"),OR('BASE DE DATOS'!$O406="Trimestral",'BASE DE DATOS'!$O406="Mensual",'BASE DE DATOS'!$O406="Semestral",'BASE DE DATOS'!$O406="Anual")))))</f>
        <v>0</v>
      </c>
      <c r="C406" s="13" t="str">
        <f>IF(B406,COUNTIF($B$2:B406,TRUE()),"")</f>
        <v/>
      </c>
    </row>
    <row r="407" spans="1:3" x14ac:dyDescent="0.25">
      <c r="A407" s="13"/>
      <c r="B407" s="13" t="b">
        <f>AND('BASE DE DATOS'!$A407='Tablero Indicadores 4 Trimestre'!$G$2,IF('Tablero Indicadores 4 Trimestre'!$G$3="Primer Trimestre",OR('BASE DE DATOS'!$O407="Trimestral",'BASE DE DATOS'!$O407="Mensual"),IF('Tablero Indicadores 4 Trimestre'!$G$3="Segundo Trimestre",OR('BASE DE DATOS'!$O407="Trimestral",'BASE DE DATOS'!$O407="Mensual",'BASE DE DATOS'!$O407="Semestral"),IF('Tablero Indicadores 4 Trimestre'!$G$3="Tercer Trimestre",OR('BASE DE DATOS'!$O407="Trimestral",'BASE DE DATOS'!$O407="Mensual"),OR('BASE DE DATOS'!$O407="Trimestral",'BASE DE DATOS'!$O407="Mensual",'BASE DE DATOS'!$O407="Semestral",'BASE DE DATOS'!$O407="Anual")))))</f>
        <v>0</v>
      </c>
      <c r="C407" s="13" t="str">
        <f>IF(B407,COUNTIF($B$2:B407,TRUE()),"")</f>
        <v/>
      </c>
    </row>
    <row r="408" spans="1:3" x14ac:dyDescent="0.25">
      <c r="A408" s="13"/>
      <c r="B408" s="13" t="b">
        <f>AND('BASE DE DATOS'!$A408='Tablero Indicadores 4 Trimestre'!$G$2,IF('Tablero Indicadores 4 Trimestre'!$G$3="Primer Trimestre",OR('BASE DE DATOS'!$O408="Trimestral",'BASE DE DATOS'!$O408="Mensual"),IF('Tablero Indicadores 4 Trimestre'!$G$3="Segundo Trimestre",OR('BASE DE DATOS'!$O408="Trimestral",'BASE DE DATOS'!$O408="Mensual",'BASE DE DATOS'!$O408="Semestral"),IF('Tablero Indicadores 4 Trimestre'!$G$3="Tercer Trimestre",OR('BASE DE DATOS'!$O408="Trimestral",'BASE DE DATOS'!$O408="Mensual"),OR('BASE DE DATOS'!$O408="Trimestral",'BASE DE DATOS'!$O408="Mensual",'BASE DE DATOS'!$O408="Semestral",'BASE DE DATOS'!$O408="Anual")))))</f>
        <v>0</v>
      </c>
      <c r="C408" s="13" t="str">
        <f>IF(B408,COUNTIF($B$2:B408,TRUE()),"")</f>
        <v/>
      </c>
    </row>
    <row r="409" spans="1:3" x14ac:dyDescent="0.25">
      <c r="A409" s="13"/>
      <c r="B409" s="13" t="b">
        <f>AND('BASE DE DATOS'!$A409='Tablero Indicadores 4 Trimestre'!$G$2,IF('Tablero Indicadores 4 Trimestre'!$G$3="Primer Trimestre",OR('BASE DE DATOS'!$O409="Trimestral",'BASE DE DATOS'!$O409="Mensual"),IF('Tablero Indicadores 4 Trimestre'!$G$3="Segundo Trimestre",OR('BASE DE DATOS'!$O409="Trimestral",'BASE DE DATOS'!$O409="Mensual",'BASE DE DATOS'!$O409="Semestral"),IF('Tablero Indicadores 4 Trimestre'!$G$3="Tercer Trimestre",OR('BASE DE DATOS'!$O409="Trimestral",'BASE DE DATOS'!$O409="Mensual"),OR('BASE DE DATOS'!$O409="Trimestral",'BASE DE DATOS'!$O409="Mensual",'BASE DE DATOS'!$O409="Semestral",'BASE DE DATOS'!$O409="Anual")))))</f>
        <v>0</v>
      </c>
      <c r="C409" s="13" t="str">
        <f>IF(B409,COUNTIF($B$2:B409,TRUE()),"")</f>
        <v/>
      </c>
    </row>
    <row r="410" spans="1:3" x14ac:dyDescent="0.25">
      <c r="A410" s="13"/>
      <c r="B410" s="13" t="b">
        <f>AND('BASE DE DATOS'!$A410='Tablero Indicadores 4 Trimestre'!$G$2,IF('Tablero Indicadores 4 Trimestre'!$G$3="Primer Trimestre",OR('BASE DE DATOS'!$O410="Trimestral",'BASE DE DATOS'!$O410="Mensual"),IF('Tablero Indicadores 4 Trimestre'!$G$3="Segundo Trimestre",OR('BASE DE DATOS'!$O410="Trimestral",'BASE DE DATOS'!$O410="Mensual",'BASE DE DATOS'!$O410="Semestral"),IF('Tablero Indicadores 4 Trimestre'!$G$3="Tercer Trimestre",OR('BASE DE DATOS'!$O410="Trimestral",'BASE DE DATOS'!$O410="Mensual"),OR('BASE DE DATOS'!$O410="Trimestral",'BASE DE DATOS'!$O410="Mensual",'BASE DE DATOS'!$O410="Semestral",'BASE DE DATOS'!$O410="Anual")))))</f>
        <v>0</v>
      </c>
      <c r="C410" s="13" t="str">
        <f>IF(B410,COUNTIF($B$2:B410,TRUE()),"")</f>
        <v/>
      </c>
    </row>
    <row r="411" spans="1:3" x14ac:dyDescent="0.25">
      <c r="A411" s="13"/>
      <c r="B411" s="13" t="b">
        <f>AND('BASE DE DATOS'!$A411='Tablero Indicadores 4 Trimestre'!$G$2,IF('Tablero Indicadores 4 Trimestre'!$G$3="Primer Trimestre",OR('BASE DE DATOS'!$O411="Trimestral",'BASE DE DATOS'!$O411="Mensual"),IF('Tablero Indicadores 4 Trimestre'!$G$3="Segundo Trimestre",OR('BASE DE DATOS'!$O411="Trimestral",'BASE DE DATOS'!$O411="Mensual",'BASE DE DATOS'!$O411="Semestral"),IF('Tablero Indicadores 4 Trimestre'!$G$3="Tercer Trimestre",OR('BASE DE DATOS'!$O411="Trimestral",'BASE DE DATOS'!$O411="Mensual"),OR('BASE DE DATOS'!$O411="Trimestral",'BASE DE DATOS'!$O411="Mensual",'BASE DE DATOS'!$O411="Semestral",'BASE DE DATOS'!$O411="Anual")))))</f>
        <v>0</v>
      </c>
      <c r="C411" s="13" t="str">
        <f>IF(B411,COUNTIF($B$2:B411,TRUE()),"")</f>
        <v/>
      </c>
    </row>
    <row r="412" spans="1:3" x14ac:dyDescent="0.25">
      <c r="A412" s="13"/>
      <c r="B412" s="13" t="b">
        <f>AND('BASE DE DATOS'!$A412='Tablero Indicadores 4 Trimestre'!$G$2,IF('Tablero Indicadores 4 Trimestre'!$G$3="Primer Trimestre",OR('BASE DE DATOS'!$O412="Trimestral",'BASE DE DATOS'!$O412="Mensual"),IF('Tablero Indicadores 4 Trimestre'!$G$3="Segundo Trimestre",OR('BASE DE DATOS'!$O412="Trimestral",'BASE DE DATOS'!$O412="Mensual",'BASE DE DATOS'!$O412="Semestral"),IF('Tablero Indicadores 4 Trimestre'!$G$3="Tercer Trimestre",OR('BASE DE DATOS'!$O412="Trimestral",'BASE DE DATOS'!$O412="Mensual"),OR('BASE DE DATOS'!$O412="Trimestral",'BASE DE DATOS'!$O412="Mensual",'BASE DE DATOS'!$O412="Semestral",'BASE DE DATOS'!$O412="Anual")))))</f>
        <v>0</v>
      </c>
      <c r="C412" s="13" t="str">
        <f>IF(B412,COUNTIF($B$2:B412,TRUE()),"")</f>
        <v/>
      </c>
    </row>
    <row r="413" spans="1:3" x14ac:dyDescent="0.25">
      <c r="A413" s="13"/>
      <c r="B413" s="13" t="b">
        <f>AND('BASE DE DATOS'!$A413='Tablero Indicadores 4 Trimestre'!$G$2,IF('Tablero Indicadores 4 Trimestre'!$G$3="Primer Trimestre",OR('BASE DE DATOS'!$O413="Trimestral",'BASE DE DATOS'!$O413="Mensual"),IF('Tablero Indicadores 4 Trimestre'!$G$3="Segundo Trimestre",OR('BASE DE DATOS'!$O413="Trimestral",'BASE DE DATOS'!$O413="Mensual",'BASE DE DATOS'!$O413="Semestral"),IF('Tablero Indicadores 4 Trimestre'!$G$3="Tercer Trimestre",OR('BASE DE DATOS'!$O413="Trimestral",'BASE DE DATOS'!$O413="Mensual"),OR('BASE DE DATOS'!$O413="Trimestral",'BASE DE DATOS'!$O413="Mensual",'BASE DE DATOS'!$O413="Semestral",'BASE DE DATOS'!$O413="Anual")))))</f>
        <v>0</v>
      </c>
      <c r="C413" s="13" t="str">
        <f>IF(B413,COUNTIF($B$2:B413,TRUE()),"")</f>
        <v/>
      </c>
    </row>
    <row r="414" spans="1:3" x14ac:dyDescent="0.25">
      <c r="A414" s="13"/>
      <c r="B414" s="13" t="b">
        <f>AND('BASE DE DATOS'!$A414='Tablero Indicadores 4 Trimestre'!$G$2,IF('Tablero Indicadores 4 Trimestre'!$G$3="Primer Trimestre",OR('BASE DE DATOS'!$O414="Trimestral",'BASE DE DATOS'!$O414="Mensual"),IF('Tablero Indicadores 4 Trimestre'!$G$3="Segundo Trimestre",OR('BASE DE DATOS'!$O414="Trimestral",'BASE DE DATOS'!$O414="Mensual",'BASE DE DATOS'!$O414="Semestral"),IF('Tablero Indicadores 4 Trimestre'!$G$3="Tercer Trimestre",OR('BASE DE DATOS'!$O414="Trimestral",'BASE DE DATOS'!$O414="Mensual"),OR('BASE DE DATOS'!$O414="Trimestral",'BASE DE DATOS'!$O414="Mensual",'BASE DE DATOS'!$O414="Semestral",'BASE DE DATOS'!$O414="Anual")))))</f>
        <v>0</v>
      </c>
      <c r="C414" s="13" t="str">
        <f>IF(B414,COUNTIF($B$2:B414,TRUE()),"")</f>
        <v/>
      </c>
    </row>
    <row r="415" spans="1:3" x14ac:dyDescent="0.25">
      <c r="A415" s="13"/>
      <c r="B415" s="13" t="b">
        <f>AND('BASE DE DATOS'!$A415='Tablero Indicadores 4 Trimestre'!$G$2,IF('Tablero Indicadores 4 Trimestre'!$G$3="Primer Trimestre",OR('BASE DE DATOS'!$O415="Trimestral",'BASE DE DATOS'!$O415="Mensual"),IF('Tablero Indicadores 4 Trimestre'!$G$3="Segundo Trimestre",OR('BASE DE DATOS'!$O415="Trimestral",'BASE DE DATOS'!$O415="Mensual",'BASE DE DATOS'!$O415="Semestral"),IF('Tablero Indicadores 4 Trimestre'!$G$3="Tercer Trimestre",OR('BASE DE DATOS'!$O415="Trimestral",'BASE DE DATOS'!$O415="Mensual"),OR('BASE DE DATOS'!$O415="Trimestral",'BASE DE DATOS'!$O415="Mensual",'BASE DE DATOS'!$O415="Semestral",'BASE DE DATOS'!$O415="Anual")))))</f>
        <v>0</v>
      </c>
      <c r="C415" s="13" t="str">
        <f>IF(B415,COUNTIF($B$2:B415,TRUE()),"")</f>
        <v/>
      </c>
    </row>
    <row r="416" spans="1:3" x14ac:dyDescent="0.25">
      <c r="A416" s="13"/>
      <c r="B416" s="13" t="b">
        <f>AND('BASE DE DATOS'!$A416='Tablero Indicadores 4 Trimestre'!$G$2,IF('Tablero Indicadores 4 Trimestre'!$G$3="Primer Trimestre",OR('BASE DE DATOS'!$O416="Trimestral",'BASE DE DATOS'!$O416="Mensual"),IF('Tablero Indicadores 4 Trimestre'!$G$3="Segundo Trimestre",OR('BASE DE DATOS'!$O416="Trimestral",'BASE DE DATOS'!$O416="Mensual",'BASE DE DATOS'!$O416="Semestral"),IF('Tablero Indicadores 4 Trimestre'!$G$3="Tercer Trimestre",OR('BASE DE DATOS'!$O416="Trimestral",'BASE DE DATOS'!$O416="Mensual"),OR('BASE DE DATOS'!$O416="Trimestral",'BASE DE DATOS'!$O416="Mensual",'BASE DE DATOS'!$O416="Semestral",'BASE DE DATOS'!$O416="Anual")))))</f>
        <v>0</v>
      </c>
      <c r="C416" s="13" t="str">
        <f>IF(B416,COUNTIF($B$2:B416,TRUE()),"")</f>
        <v/>
      </c>
    </row>
    <row r="417" spans="1:3" x14ac:dyDescent="0.25">
      <c r="A417" s="13"/>
      <c r="B417" s="13" t="b">
        <f>AND('BASE DE DATOS'!$A417='Tablero Indicadores 4 Trimestre'!$G$2,IF('Tablero Indicadores 4 Trimestre'!$G$3="Primer Trimestre",OR('BASE DE DATOS'!$O417="Trimestral",'BASE DE DATOS'!$O417="Mensual"),IF('Tablero Indicadores 4 Trimestre'!$G$3="Segundo Trimestre",OR('BASE DE DATOS'!$O417="Trimestral",'BASE DE DATOS'!$O417="Mensual",'BASE DE DATOS'!$O417="Semestral"),IF('Tablero Indicadores 4 Trimestre'!$G$3="Tercer Trimestre",OR('BASE DE DATOS'!$O417="Trimestral",'BASE DE DATOS'!$O417="Mensual"),OR('BASE DE DATOS'!$O417="Trimestral",'BASE DE DATOS'!$O417="Mensual",'BASE DE DATOS'!$O417="Semestral",'BASE DE DATOS'!$O417="Anual")))))</f>
        <v>0</v>
      </c>
      <c r="C417" s="13" t="str">
        <f>IF(B417,COUNTIF($B$2:B417,TRUE()),"")</f>
        <v/>
      </c>
    </row>
    <row r="418" spans="1:3" x14ac:dyDescent="0.25">
      <c r="A418" s="13"/>
      <c r="B418" s="13" t="b">
        <f>AND('BASE DE DATOS'!$A418='Tablero Indicadores 4 Trimestre'!$G$2,IF('Tablero Indicadores 4 Trimestre'!$G$3="Primer Trimestre",OR('BASE DE DATOS'!$O418="Trimestral",'BASE DE DATOS'!$O418="Mensual"),IF('Tablero Indicadores 4 Trimestre'!$G$3="Segundo Trimestre",OR('BASE DE DATOS'!$O418="Trimestral",'BASE DE DATOS'!$O418="Mensual",'BASE DE DATOS'!$O418="Semestral"),IF('Tablero Indicadores 4 Trimestre'!$G$3="Tercer Trimestre",OR('BASE DE DATOS'!$O418="Trimestral",'BASE DE DATOS'!$O418="Mensual"),OR('BASE DE DATOS'!$O418="Trimestral",'BASE DE DATOS'!$O418="Mensual",'BASE DE DATOS'!$O418="Semestral",'BASE DE DATOS'!$O418="Anual")))))</f>
        <v>0</v>
      </c>
      <c r="C418" s="13" t="str">
        <f>IF(B418,COUNTIF($B$2:B418,TRUE()),"")</f>
        <v/>
      </c>
    </row>
    <row r="419" spans="1:3" x14ac:dyDescent="0.25">
      <c r="A419" s="13"/>
      <c r="B419" s="13" t="b">
        <f>AND('BASE DE DATOS'!$A419='Tablero Indicadores 4 Trimestre'!$G$2,IF('Tablero Indicadores 4 Trimestre'!$G$3="Primer Trimestre",OR('BASE DE DATOS'!$O419="Trimestral",'BASE DE DATOS'!$O419="Mensual"),IF('Tablero Indicadores 4 Trimestre'!$G$3="Segundo Trimestre",OR('BASE DE DATOS'!$O419="Trimestral",'BASE DE DATOS'!$O419="Mensual",'BASE DE DATOS'!$O419="Semestral"),IF('Tablero Indicadores 4 Trimestre'!$G$3="Tercer Trimestre",OR('BASE DE DATOS'!$O419="Trimestral",'BASE DE DATOS'!$O419="Mensual"),OR('BASE DE DATOS'!$O419="Trimestral",'BASE DE DATOS'!$O419="Mensual",'BASE DE DATOS'!$O419="Semestral",'BASE DE DATOS'!$O419="Anual")))))</f>
        <v>0</v>
      </c>
      <c r="C419" s="13" t="str">
        <f>IF(B419,COUNTIF($B$2:B419,TRUE()),"")</f>
        <v/>
      </c>
    </row>
    <row r="420" spans="1:3" x14ac:dyDescent="0.25">
      <c r="A420" s="13"/>
      <c r="B420" s="13" t="b">
        <f>AND('BASE DE DATOS'!$A420='Tablero Indicadores 4 Trimestre'!$G$2,IF('Tablero Indicadores 4 Trimestre'!$G$3="Primer Trimestre",OR('BASE DE DATOS'!$O420="Trimestral",'BASE DE DATOS'!$O420="Mensual"),IF('Tablero Indicadores 4 Trimestre'!$G$3="Segundo Trimestre",OR('BASE DE DATOS'!$O420="Trimestral",'BASE DE DATOS'!$O420="Mensual",'BASE DE DATOS'!$O420="Semestral"),IF('Tablero Indicadores 4 Trimestre'!$G$3="Tercer Trimestre",OR('BASE DE DATOS'!$O420="Trimestral",'BASE DE DATOS'!$O420="Mensual"),OR('BASE DE DATOS'!$O420="Trimestral",'BASE DE DATOS'!$O420="Mensual",'BASE DE DATOS'!$O420="Semestral",'BASE DE DATOS'!$O420="Anual")))))</f>
        <v>0</v>
      </c>
      <c r="C420" s="13" t="str">
        <f>IF(B420,COUNTIF($B$2:B420,TRUE()),"")</f>
        <v/>
      </c>
    </row>
    <row r="421" spans="1:3" x14ac:dyDescent="0.25">
      <c r="A421" s="13"/>
      <c r="B421" s="13" t="b">
        <f>AND('BASE DE DATOS'!$A421='Tablero Indicadores 4 Trimestre'!$G$2,IF('Tablero Indicadores 4 Trimestre'!$G$3="Primer Trimestre",OR('BASE DE DATOS'!$O421="Trimestral",'BASE DE DATOS'!$O421="Mensual"),IF('Tablero Indicadores 4 Trimestre'!$G$3="Segundo Trimestre",OR('BASE DE DATOS'!$O421="Trimestral",'BASE DE DATOS'!$O421="Mensual",'BASE DE DATOS'!$O421="Semestral"),IF('Tablero Indicadores 4 Trimestre'!$G$3="Tercer Trimestre",OR('BASE DE DATOS'!$O421="Trimestral",'BASE DE DATOS'!$O421="Mensual"),OR('BASE DE DATOS'!$O421="Trimestral",'BASE DE DATOS'!$O421="Mensual",'BASE DE DATOS'!$O421="Semestral",'BASE DE DATOS'!$O421="Anual")))))</f>
        <v>0</v>
      </c>
      <c r="C421" s="13" t="str">
        <f>IF(B421,COUNTIF($B$2:B421,TRUE()),"")</f>
        <v/>
      </c>
    </row>
    <row r="422" spans="1:3" x14ac:dyDescent="0.25">
      <c r="A422" s="13"/>
      <c r="B422" s="13" t="b">
        <f>AND('BASE DE DATOS'!$A422='Tablero Indicadores 4 Trimestre'!$G$2,IF('Tablero Indicadores 4 Trimestre'!$G$3="Primer Trimestre",OR('BASE DE DATOS'!$O422="Trimestral",'BASE DE DATOS'!$O422="Mensual"),IF('Tablero Indicadores 4 Trimestre'!$G$3="Segundo Trimestre",OR('BASE DE DATOS'!$O422="Trimestral",'BASE DE DATOS'!$O422="Mensual",'BASE DE DATOS'!$O422="Semestral"),IF('Tablero Indicadores 4 Trimestre'!$G$3="Tercer Trimestre",OR('BASE DE DATOS'!$O422="Trimestral",'BASE DE DATOS'!$O422="Mensual"),OR('BASE DE DATOS'!$O422="Trimestral",'BASE DE DATOS'!$O422="Mensual",'BASE DE DATOS'!$O422="Semestral",'BASE DE DATOS'!$O422="Anual")))))</f>
        <v>0</v>
      </c>
      <c r="C422" s="13" t="str">
        <f>IF(B422,COUNTIF($B$2:B422,TRUE()),"")</f>
        <v/>
      </c>
    </row>
    <row r="423" spans="1:3" x14ac:dyDescent="0.25">
      <c r="A423" s="13"/>
      <c r="B423" s="13" t="b">
        <f>AND('BASE DE DATOS'!$A423='Tablero Indicadores 4 Trimestre'!$G$2,IF('Tablero Indicadores 4 Trimestre'!$G$3="Primer Trimestre",OR('BASE DE DATOS'!$O423="Trimestral",'BASE DE DATOS'!$O423="Mensual"),IF('Tablero Indicadores 4 Trimestre'!$G$3="Segundo Trimestre",OR('BASE DE DATOS'!$O423="Trimestral",'BASE DE DATOS'!$O423="Mensual",'BASE DE DATOS'!$O423="Semestral"),IF('Tablero Indicadores 4 Trimestre'!$G$3="Tercer Trimestre",OR('BASE DE DATOS'!$O423="Trimestral",'BASE DE DATOS'!$O423="Mensual"),OR('BASE DE DATOS'!$O423="Trimestral",'BASE DE DATOS'!$O423="Mensual",'BASE DE DATOS'!$O423="Semestral",'BASE DE DATOS'!$O423="Anual")))))</f>
        <v>0</v>
      </c>
      <c r="C423" s="13" t="str">
        <f>IF(B423,COUNTIF($B$2:B423,TRUE()),"")</f>
        <v/>
      </c>
    </row>
    <row r="424" spans="1:3" x14ac:dyDescent="0.25">
      <c r="A424" s="13"/>
      <c r="B424" s="13" t="b">
        <f>AND('BASE DE DATOS'!$A424='Tablero Indicadores 4 Trimestre'!$G$2,IF('Tablero Indicadores 4 Trimestre'!$G$3="Primer Trimestre",OR('BASE DE DATOS'!$O424="Trimestral",'BASE DE DATOS'!$O424="Mensual"),IF('Tablero Indicadores 4 Trimestre'!$G$3="Segundo Trimestre",OR('BASE DE DATOS'!$O424="Trimestral",'BASE DE DATOS'!$O424="Mensual",'BASE DE DATOS'!$O424="Semestral"),IF('Tablero Indicadores 4 Trimestre'!$G$3="Tercer Trimestre",OR('BASE DE DATOS'!$O424="Trimestral",'BASE DE DATOS'!$O424="Mensual"),OR('BASE DE DATOS'!$O424="Trimestral",'BASE DE DATOS'!$O424="Mensual",'BASE DE DATOS'!$O424="Semestral",'BASE DE DATOS'!$O424="Anual")))))</f>
        <v>0</v>
      </c>
      <c r="C424" s="13" t="str">
        <f>IF(B424,COUNTIF($B$2:B424,TRUE()),"")</f>
        <v/>
      </c>
    </row>
    <row r="425" spans="1:3" x14ac:dyDescent="0.25">
      <c r="A425" s="13"/>
      <c r="B425" s="13" t="b">
        <f>AND('BASE DE DATOS'!$A425='Tablero Indicadores 4 Trimestre'!$G$2,IF('Tablero Indicadores 4 Trimestre'!$G$3="Primer Trimestre",OR('BASE DE DATOS'!$O425="Trimestral",'BASE DE DATOS'!$O425="Mensual"),IF('Tablero Indicadores 4 Trimestre'!$G$3="Segundo Trimestre",OR('BASE DE DATOS'!$O425="Trimestral",'BASE DE DATOS'!$O425="Mensual",'BASE DE DATOS'!$O425="Semestral"),IF('Tablero Indicadores 4 Trimestre'!$G$3="Tercer Trimestre",OR('BASE DE DATOS'!$O425="Trimestral",'BASE DE DATOS'!$O425="Mensual"),OR('BASE DE DATOS'!$O425="Trimestral",'BASE DE DATOS'!$O425="Mensual",'BASE DE DATOS'!$O425="Semestral",'BASE DE DATOS'!$O425="Anual")))))</f>
        <v>0</v>
      </c>
      <c r="C425" s="13" t="str">
        <f>IF(B425,COUNTIF($B$2:B425,TRUE()),"")</f>
        <v/>
      </c>
    </row>
    <row r="426" spans="1:3" x14ac:dyDescent="0.25">
      <c r="A426" s="13"/>
      <c r="B426" s="13" t="b">
        <f>AND('BASE DE DATOS'!$A426='Tablero Indicadores 4 Trimestre'!$G$2,IF('Tablero Indicadores 4 Trimestre'!$G$3="Primer Trimestre",OR('BASE DE DATOS'!$O426="Trimestral",'BASE DE DATOS'!$O426="Mensual"),IF('Tablero Indicadores 4 Trimestre'!$G$3="Segundo Trimestre",OR('BASE DE DATOS'!$O426="Trimestral",'BASE DE DATOS'!$O426="Mensual",'BASE DE DATOS'!$O426="Semestral"),IF('Tablero Indicadores 4 Trimestre'!$G$3="Tercer Trimestre",OR('BASE DE DATOS'!$O426="Trimestral",'BASE DE DATOS'!$O426="Mensual"),OR('BASE DE DATOS'!$O426="Trimestral",'BASE DE DATOS'!$O426="Mensual",'BASE DE DATOS'!$O426="Semestral",'BASE DE DATOS'!$O426="Anual")))))</f>
        <v>0</v>
      </c>
      <c r="C426" s="13" t="str">
        <f>IF(B426,COUNTIF($B$2:B426,TRUE()),"")</f>
        <v/>
      </c>
    </row>
    <row r="427" spans="1:3" x14ac:dyDescent="0.25">
      <c r="A427" s="13"/>
      <c r="B427" s="13" t="b">
        <f>AND('BASE DE DATOS'!$A427='Tablero Indicadores 4 Trimestre'!$G$2,IF('Tablero Indicadores 4 Trimestre'!$G$3="Primer Trimestre",OR('BASE DE DATOS'!$O427="Trimestral",'BASE DE DATOS'!$O427="Mensual"),IF('Tablero Indicadores 4 Trimestre'!$G$3="Segundo Trimestre",OR('BASE DE DATOS'!$O427="Trimestral",'BASE DE DATOS'!$O427="Mensual",'BASE DE DATOS'!$O427="Semestral"),IF('Tablero Indicadores 4 Trimestre'!$G$3="Tercer Trimestre",OR('BASE DE DATOS'!$O427="Trimestral",'BASE DE DATOS'!$O427="Mensual"),OR('BASE DE DATOS'!$O427="Trimestral",'BASE DE DATOS'!$O427="Mensual",'BASE DE DATOS'!$O427="Semestral",'BASE DE DATOS'!$O427="Anual")))))</f>
        <v>0</v>
      </c>
      <c r="C427" s="13" t="str">
        <f>IF(B427,COUNTIF($B$2:B427,TRUE()),"")</f>
        <v/>
      </c>
    </row>
    <row r="428" spans="1:3" x14ac:dyDescent="0.25">
      <c r="A428" s="13"/>
      <c r="B428" s="13" t="b">
        <f>AND('BASE DE DATOS'!$A428='Tablero Indicadores 4 Trimestre'!$G$2,IF('Tablero Indicadores 4 Trimestre'!$G$3="Primer Trimestre",OR('BASE DE DATOS'!$O428="Trimestral",'BASE DE DATOS'!$O428="Mensual"),IF('Tablero Indicadores 4 Trimestre'!$G$3="Segundo Trimestre",OR('BASE DE DATOS'!$O428="Trimestral",'BASE DE DATOS'!$O428="Mensual",'BASE DE DATOS'!$O428="Semestral"),IF('Tablero Indicadores 4 Trimestre'!$G$3="Tercer Trimestre",OR('BASE DE DATOS'!$O428="Trimestral",'BASE DE DATOS'!$O428="Mensual"),OR('BASE DE DATOS'!$O428="Trimestral",'BASE DE DATOS'!$O428="Mensual",'BASE DE DATOS'!$O428="Semestral",'BASE DE DATOS'!$O428="Anual")))))</f>
        <v>0</v>
      </c>
      <c r="C428" s="13" t="str">
        <f>IF(B428,COUNTIF($B$2:B428,TRUE()),"")</f>
        <v/>
      </c>
    </row>
    <row r="429" spans="1:3" x14ac:dyDescent="0.25">
      <c r="A429" s="13"/>
      <c r="B429" s="13" t="b">
        <f>AND('BASE DE DATOS'!$A429='Tablero Indicadores 4 Trimestre'!$G$2,IF('Tablero Indicadores 4 Trimestre'!$G$3="Primer Trimestre",OR('BASE DE DATOS'!$O429="Trimestral",'BASE DE DATOS'!$O429="Mensual"),IF('Tablero Indicadores 4 Trimestre'!$G$3="Segundo Trimestre",OR('BASE DE DATOS'!$O429="Trimestral",'BASE DE DATOS'!$O429="Mensual",'BASE DE DATOS'!$O429="Semestral"),IF('Tablero Indicadores 4 Trimestre'!$G$3="Tercer Trimestre",OR('BASE DE DATOS'!$O429="Trimestral",'BASE DE DATOS'!$O429="Mensual"),OR('BASE DE DATOS'!$O429="Trimestral",'BASE DE DATOS'!$O429="Mensual",'BASE DE DATOS'!$O429="Semestral",'BASE DE DATOS'!$O429="Anual")))))</f>
        <v>0</v>
      </c>
      <c r="C429" s="13" t="str">
        <f>IF(B429,COUNTIF($B$2:B429,TRUE()),"")</f>
        <v/>
      </c>
    </row>
    <row r="430" spans="1:3" x14ac:dyDescent="0.25">
      <c r="A430" s="13"/>
      <c r="B430" s="13" t="b">
        <f>AND('BASE DE DATOS'!$A430='Tablero Indicadores 4 Trimestre'!$G$2,IF('Tablero Indicadores 4 Trimestre'!$G$3="Primer Trimestre",OR('BASE DE DATOS'!$O430="Trimestral",'BASE DE DATOS'!$O430="Mensual"),IF('Tablero Indicadores 4 Trimestre'!$G$3="Segundo Trimestre",OR('BASE DE DATOS'!$O430="Trimestral",'BASE DE DATOS'!$O430="Mensual",'BASE DE DATOS'!$O430="Semestral"),IF('Tablero Indicadores 4 Trimestre'!$G$3="Tercer Trimestre",OR('BASE DE DATOS'!$O430="Trimestral",'BASE DE DATOS'!$O430="Mensual"),OR('BASE DE DATOS'!$O430="Trimestral",'BASE DE DATOS'!$O430="Mensual",'BASE DE DATOS'!$O430="Semestral",'BASE DE DATOS'!$O430="Anual")))))</f>
        <v>0</v>
      </c>
      <c r="C430" s="13" t="str">
        <f>IF(B430,COUNTIF($B$2:B430,TRUE()),"")</f>
        <v/>
      </c>
    </row>
    <row r="431" spans="1:3" x14ac:dyDescent="0.25">
      <c r="A431" s="13"/>
      <c r="B431" s="13" t="b">
        <f>AND('BASE DE DATOS'!$A431='Tablero Indicadores 4 Trimestre'!$G$2,IF('Tablero Indicadores 4 Trimestre'!$G$3="Primer Trimestre",OR('BASE DE DATOS'!$O431="Trimestral",'BASE DE DATOS'!$O431="Mensual"),IF('Tablero Indicadores 4 Trimestre'!$G$3="Segundo Trimestre",OR('BASE DE DATOS'!$O431="Trimestral",'BASE DE DATOS'!$O431="Mensual",'BASE DE DATOS'!$O431="Semestral"),IF('Tablero Indicadores 4 Trimestre'!$G$3="Tercer Trimestre",OR('BASE DE DATOS'!$O431="Trimestral",'BASE DE DATOS'!$O431="Mensual"),OR('BASE DE DATOS'!$O431="Trimestral",'BASE DE DATOS'!$O431="Mensual",'BASE DE DATOS'!$O431="Semestral",'BASE DE DATOS'!$O431="Anual")))))</f>
        <v>0</v>
      </c>
      <c r="C431" s="13" t="str">
        <f>IF(B431,COUNTIF($B$2:B431,TRUE()),"")</f>
        <v/>
      </c>
    </row>
    <row r="432" spans="1:3" x14ac:dyDescent="0.25">
      <c r="A432" s="13"/>
      <c r="B432" s="13" t="b">
        <f>AND('BASE DE DATOS'!$A432='Tablero Indicadores 4 Trimestre'!$G$2,IF('Tablero Indicadores 4 Trimestre'!$G$3="Primer Trimestre",OR('BASE DE DATOS'!$O432="Trimestral",'BASE DE DATOS'!$O432="Mensual"),IF('Tablero Indicadores 4 Trimestre'!$G$3="Segundo Trimestre",OR('BASE DE DATOS'!$O432="Trimestral",'BASE DE DATOS'!$O432="Mensual",'BASE DE DATOS'!$O432="Semestral"),IF('Tablero Indicadores 4 Trimestre'!$G$3="Tercer Trimestre",OR('BASE DE DATOS'!$O432="Trimestral",'BASE DE DATOS'!$O432="Mensual"),OR('BASE DE DATOS'!$O432="Trimestral",'BASE DE DATOS'!$O432="Mensual",'BASE DE DATOS'!$O432="Semestral",'BASE DE DATOS'!$O432="Anual")))))</f>
        <v>0</v>
      </c>
      <c r="C432" s="13" t="str">
        <f>IF(B432,COUNTIF($B$2:B432,TRUE()),"")</f>
        <v/>
      </c>
    </row>
    <row r="433" spans="1:3" x14ac:dyDescent="0.25">
      <c r="A433" s="13"/>
      <c r="B433" s="13" t="b">
        <f>AND('BASE DE DATOS'!$A433='Tablero Indicadores 4 Trimestre'!$G$2,IF('Tablero Indicadores 4 Trimestre'!$G$3="Primer Trimestre",OR('BASE DE DATOS'!$O433="Trimestral",'BASE DE DATOS'!$O433="Mensual"),IF('Tablero Indicadores 4 Trimestre'!$G$3="Segundo Trimestre",OR('BASE DE DATOS'!$O433="Trimestral",'BASE DE DATOS'!$O433="Mensual",'BASE DE DATOS'!$O433="Semestral"),IF('Tablero Indicadores 4 Trimestre'!$G$3="Tercer Trimestre",OR('BASE DE DATOS'!$O433="Trimestral",'BASE DE DATOS'!$O433="Mensual"),OR('BASE DE DATOS'!$O433="Trimestral",'BASE DE DATOS'!$O433="Mensual",'BASE DE DATOS'!$O433="Semestral",'BASE DE DATOS'!$O433="Anual")))))</f>
        <v>0</v>
      </c>
      <c r="C433" s="13" t="str">
        <f>IF(B433,COUNTIF($B$2:B433,TRUE()),"")</f>
        <v/>
      </c>
    </row>
    <row r="434" spans="1:3" x14ac:dyDescent="0.25">
      <c r="A434" s="13"/>
      <c r="B434" s="13" t="b">
        <f>AND('BASE DE DATOS'!$A434='Tablero Indicadores 4 Trimestre'!$G$2,IF('Tablero Indicadores 4 Trimestre'!$G$3="Primer Trimestre",OR('BASE DE DATOS'!$O434="Trimestral",'BASE DE DATOS'!$O434="Mensual"),IF('Tablero Indicadores 4 Trimestre'!$G$3="Segundo Trimestre",OR('BASE DE DATOS'!$O434="Trimestral",'BASE DE DATOS'!$O434="Mensual",'BASE DE DATOS'!$O434="Semestral"),IF('Tablero Indicadores 4 Trimestre'!$G$3="Tercer Trimestre",OR('BASE DE DATOS'!$O434="Trimestral",'BASE DE DATOS'!$O434="Mensual"),OR('BASE DE DATOS'!$O434="Trimestral",'BASE DE DATOS'!$O434="Mensual",'BASE DE DATOS'!$O434="Semestral",'BASE DE DATOS'!$O434="Anual")))))</f>
        <v>0</v>
      </c>
      <c r="C434" s="13" t="str">
        <f>IF(B434,COUNTIF($B$2:B434,TRUE()),"")</f>
        <v/>
      </c>
    </row>
    <row r="435" spans="1:3" x14ac:dyDescent="0.25">
      <c r="A435" s="13"/>
      <c r="B435" s="13" t="b">
        <f>AND('BASE DE DATOS'!$A435='Tablero Indicadores 4 Trimestre'!$G$2,IF('Tablero Indicadores 4 Trimestre'!$G$3="Primer Trimestre",OR('BASE DE DATOS'!$O435="Trimestral",'BASE DE DATOS'!$O435="Mensual"),IF('Tablero Indicadores 4 Trimestre'!$G$3="Segundo Trimestre",OR('BASE DE DATOS'!$O435="Trimestral",'BASE DE DATOS'!$O435="Mensual",'BASE DE DATOS'!$O435="Semestral"),IF('Tablero Indicadores 4 Trimestre'!$G$3="Tercer Trimestre",OR('BASE DE DATOS'!$O435="Trimestral",'BASE DE DATOS'!$O435="Mensual"),OR('BASE DE DATOS'!$O435="Trimestral",'BASE DE DATOS'!$O435="Mensual",'BASE DE DATOS'!$O435="Semestral",'BASE DE DATOS'!$O435="Anual")))))</f>
        <v>0</v>
      </c>
      <c r="C435" s="13" t="str">
        <f>IF(B435,COUNTIF($B$2:B435,TRUE()),"")</f>
        <v/>
      </c>
    </row>
    <row r="436" spans="1:3" x14ac:dyDescent="0.25">
      <c r="A436" s="13"/>
      <c r="B436" s="13" t="b">
        <f>AND('BASE DE DATOS'!$A436='Tablero Indicadores 4 Trimestre'!$G$2,IF('Tablero Indicadores 4 Trimestre'!$G$3="Primer Trimestre",OR('BASE DE DATOS'!$O436="Trimestral",'BASE DE DATOS'!$O436="Mensual"),IF('Tablero Indicadores 4 Trimestre'!$G$3="Segundo Trimestre",OR('BASE DE DATOS'!$O436="Trimestral",'BASE DE DATOS'!$O436="Mensual",'BASE DE DATOS'!$O436="Semestral"),IF('Tablero Indicadores 4 Trimestre'!$G$3="Tercer Trimestre",OR('BASE DE DATOS'!$O436="Trimestral",'BASE DE DATOS'!$O436="Mensual"),OR('BASE DE DATOS'!$O436="Trimestral",'BASE DE DATOS'!$O436="Mensual",'BASE DE DATOS'!$O436="Semestral",'BASE DE DATOS'!$O436="Anual")))))</f>
        <v>0</v>
      </c>
      <c r="C436" s="13" t="str">
        <f>IF(B436,COUNTIF($B$2:B436,TRUE()),"")</f>
        <v/>
      </c>
    </row>
    <row r="437" spans="1:3" x14ac:dyDescent="0.25">
      <c r="A437" s="13"/>
      <c r="B437" s="13" t="b">
        <f>AND('BASE DE DATOS'!$A437='Tablero Indicadores 4 Trimestre'!$G$2,IF('Tablero Indicadores 4 Trimestre'!$G$3="Primer Trimestre",OR('BASE DE DATOS'!$O437="Trimestral",'BASE DE DATOS'!$O437="Mensual"),IF('Tablero Indicadores 4 Trimestre'!$G$3="Segundo Trimestre",OR('BASE DE DATOS'!$O437="Trimestral",'BASE DE DATOS'!$O437="Mensual",'BASE DE DATOS'!$O437="Semestral"),IF('Tablero Indicadores 4 Trimestre'!$G$3="Tercer Trimestre",OR('BASE DE DATOS'!$O437="Trimestral",'BASE DE DATOS'!$O437="Mensual"),OR('BASE DE DATOS'!$O437="Trimestral",'BASE DE DATOS'!$O437="Mensual",'BASE DE DATOS'!$O437="Semestral",'BASE DE DATOS'!$O437="Anual")))))</f>
        <v>0</v>
      </c>
      <c r="C437" s="13" t="str">
        <f>IF(B437,COUNTIF($B$2:B437,TRUE()),"")</f>
        <v/>
      </c>
    </row>
    <row r="438" spans="1:3" x14ac:dyDescent="0.25">
      <c r="A438" s="13"/>
      <c r="B438" s="13" t="b">
        <f>AND('BASE DE DATOS'!$A438='Tablero Indicadores 4 Trimestre'!$G$2,IF('Tablero Indicadores 4 Trimestre'!$G$3="Primer Trimestre",OR('BASE DE DATOS'!$O438="Trimestral",'BASE DE DATOS'!$O438="Mensual"),IF('Tablero Indicadores 4 Trimestre'!$G$3="Segundo Trimestre",OR('BASE DE DATOS'!$O438="Trimestral",'BASE DE DATOS'!$O438="Mensual",'BASE DE DATOS'!$O438="Semestral"),IF('Tablero Indicadores 4 Trimestre'!$G$3="Tercer Trimestre",OR('BASE DE DATOS'!$O438="Trimestral",'BASE DE DATOS'!$O438="Mensual"),OR('BASE DE DATOS'!$O438="Trimestral",'BASE DE DATOS'!$O438="Mensual",'BASE DE DATOS'!$O438="Semestral",'BASE DE DATOS'!$O438="Anual")))))</f>
        <v>0</v>
      </c>
      <c r="C438" s="13" t="str">
        <f>IF(B438,COUNTIF($B$2:B438,TRUE()),"")</f>
        <v/>
      </c>
    </row>
    <row r="439" spans="1:3" x14ac:dyDescent="0.25">
      <c r="A439" s="13"/>
      <c r="B439" s="13" t="b">
        <f>AND('BASE DE DATOS'!$A439='Tablero Indicadores 4 Trimestre'!$G$2,IF('Tablero Indicadores 4 Trimestre'!$G$3="Primer Trimestre",OR('BASE DE DATOS'!$O439="Trimestral",'BASE DE DATOS'!$O439="Mensual"),IF('Tablero Indicadores 4 Trimestre'!$G$3="Segundo Trimestre",OR('BASE DE DATOS'!$O439="Trimestral",'BASE DE DATOS'!$O439="Mensual",'BASE DE DATOS'!$O439="Semestral"),IF('Tablero Indicadores 4 Trimestre'!$G$3="Tercer Trimestre",OR('BASE DE DATOS'!$O439="Trimestral",'BASE DE DATOS'!$O439="Mensual"),OR('BASE DE DATOS'!$O439="Trimestral",'BASE DE DATOS'!$O439="Mensual",'BASE DE DATOS'!$O439="Semestral",'BASE DE DATOS'!$O439="Anual")))))</f>
        <v>0</v>
      </c>
      <c r="C439" s="13" t="str">
        <f>IF(B439,COUNTIF($B$2:B439,TRUE()),"")</f>
        <v/>
      </c>
    </row>
    <row r="440" spans="1:3" x14ac:dyDescent="0.25">
      <c r="A440" s="13"/>
      <c r="B440" s="13" t="b">
        <f>AND('BASE DE DATOS'!$A440='Tablero Indicadores 4 Trimestre'!$G$2,IF('Tablero Indicadores 4 Trimestre'!$G$3="Primer Trimestre",OR('BASE DE DATOS'!$O440="Trimestral",'BASE DE DATOS'!$O440="Mensual"),IF('Tablero Indicadores 4 Trimestre'!$G$3="Segundo Trimestre",OR('BASE DE DATOS'!$O440="Trimestral",'BASE DE DATOS'!$O440="Mensual",'BASE DE DATOS'!$O440="Semestral"),IF('Tablero Indicadores 4 Trimestre'!$G$3="Tercer Trimestre",OR('BASE DE DATOS'!$O440="Trimestral",'BASE DE DATOS'!$O440="Mensual"),OR('BASE DE DATOS'!$O440="Trimestral",'BASE DE DATOS'!$O440="Mensual",'BASE DE DATOS'!$O440="Semestral",'BASE DE DATOS'!$O440="Anual")))))</f>
        <v>0</v>
      </c>
      <c r="C440" s="13" t="str">
        <f>IF(B440,COUNTIF($B$2:B440,TRUE()),"")</f>
        <v/>
      </c>
    </row>
    <row r="441" spans="1:3" x14ac:dyDescent="0.25">
      <c r="A441" s="13"/>
      <c r="B441" s="13" t="b">
        <f>AND('BASE DE DATOS'!$A441='Tablero Indicadores 4 Trimestre'!$G$2,IF('Tablero Indicadores 4 Trimestre'!$G$3="Primer Trimestre",OR('BASE DE DATOS'!$O441="Trimestral",'BASE DE DATOS'!$O441="Mensual"),IF('Tablero Indicadores 4 Trimestre'!$G$3="Segundo Trimestre",OR('BASE DE DATOS'!$O441="Trimestral",'BASE DE DATOS'!$O441="Mensual",'BASE DE DATOS'!$O441="Semestral"),IF('Tablero Indicadores 4 Trimestre'!$G$3="Tercer Trimestre",OR('BASE DE DATOS'!$O441="Trimestral",'BASE DE DATOS'!$O441="Mensual"),OR('BASE DE DATOS'!$O441="Trimestral",'BASE DE DATOS'!$O441="Mensual",'BASE DE DATOS'!$O441="Semestral",'BASE DE DATOS'!$O441="Anual")))))</f>
        <v>0</v>
      </c>
      <c r="C441" s="13" t="str">
        <f>IF(B441,COUNTIF($B$2:B441,TRUE()),"")</f>
        <v/>
      </c>
    </row>
    <row r="442" spans="1:3" x14ac:dyDescent="0.25">
      <c r="A442" s="13"/>
      <c r="B442" s="13" t="b">
        <f>AND('BASE DE DATOS'!$A442='Tablero Indicadores 4 Trimestre'!$G$2,IF('Tablero Indicadores 4 Trimestre'!$G$3="Primer Trimestre",OR('BASE DE DATOS'!$O442="Trimestral",'BASE DE DATOS'!$O442="Mensual"),IF('Tablero Indicadores 4 Trimestre'!$G$3="Segundo Trimestre",OR('BASE DE DATOS'!$O442="Trimestral",'BASE DE DATOS'!$O442="Mensual",'BASE DE DATOS'!$O442="Semestral"),IF('Tablero Indicadores 4 Trimestre'!$G$3="Tercer Trimestre",OR('BASE DE DATOS'!$O442="Trimestral",'BASE DE DATOS'!$O442="Mensual"),OR('BASE DE DATOS'!$O442="Trimestral",'BASE DE DATOS'!$O442="Mensual",'BASE DE DATOS'!$O442="Semestral",'BASE DE DATOS'!$O442="Anual")))))</f>
        <v>0</v>
      </c>
      <c r="C442" s="13" t="str">
        <f>IF(B442,COUNTIF($B$2:B442,TRUE()),"")</f>
        <v/>
      </c>
    </row>
    <row r="443" spans="1:3" x14ac:dyDescent="0.25">
      <c r="A443" s="13"/>
      <c r="B443" s="13" t="b">
        <f>AND('BASE DE DATOS'!$A443='Tablero Indicadores 4 Trimestre'!$G$2,IF('Tablero Indicadores 4 Trimestre'!$G$3="Primer Trimestre",OR('BASE DE DATOS'!$O443="Trimestral",'BASE DE DATOS'!$O443="Mensual"),IF('Tablero Indicadores 4 Trimestre'!$G$3="Segundo Trimestre",OR('BASE DE DATOS'!$O443="Trimestral",'BASE DE DATOS'!$O443="Mensual",'BASE DE DATOS'!$O443="Semestral"),IF('Tablero Indicadores 4 Trimestre'!$G$3="Tercer Trimestre",OR('BASE DE DATOS'!$O443="Trimestral",'BASE DE DATOS'!$O443="Mensual"),OR('BASE DE DATOS'!$O443="Trimestral",'BASE DE DATOS'!$O443="Mensual",'BASE DE DATOS'!$O443="Semestral",'BASE DE DATOS'!$O443="Anual")))))</f>
        <v>0</v>
      </c>
      <c r="C443" s="13" t="str">
        <f>IF(B443,COUNTIF($B$2:B443,TRUE()),"")</f>
        <v/>
      </c>
    </row>
    <row r="444" spans="1:3" x14ac:dyDescent="0.25">
      <c r="A444" s="13"/>
      <c r="B444" s="13" t="b">
        <f>AND('BASE DE DATOS'!$A444='Tablero Indicadores 4 Trimestre'!$G$2,IF('Tablero Indicadores 4 Trimestre'!$G$3="Primer Trimestre",OR('BASE DE DATOS'!$O444="Trimestral",'BASE DE DATOS'!$O444="Mensual"),IF('Tablero Indicadores 4 Trimestre'!$G$3="Segundo Trimestre",OR('BASE DE DATOS'!$O444="Trimestral",'BASE DE DATOS'!$O444="Mensual",'BASE DE DATOS'!$O444="Semestral"),IF('Tablero Indicadores 4 Trimestre'!$G$3="Tercer Trimestre",OR('BASE DE DATOS'!$O444="Trimestral",'BASE DE DATOS'!$O444="Mensual"),OR('BASE DE DATOS'!$O444="Trimestral",'BASE DE DATOS'!$O444="Mensual",'BASE DE DATOS'!$O444="Semestral",'BASE DE DATOS'!$O444="Anual")))))</f>
        <v>0</v>
      </c>
      <c r="C444" s="13" t="str">
        <f>IF(B444,COUNTIF($B$2:B444,TRUE()),"")</f>
        <v/>
      </c>
    </row>
    <row r="445" spans="1:3" x14ac:dyDescent="0.25">
      <c r="A445" s="13"/>
      <c r="B445" s="13" t="b">
        <f>AND('BASE DE DATOS'!$A445='Tablero Indicadores 4 Trimestre'!$G$2,IF('Tablero Indicadores 4 Trimestre'!$G$3="Primer Trimestre",OR('BASE DE DATOS'!$O445="Trimestral",'BASE DE DATOS'!$O445="Mensual"),IF('Tablero Indicadores 4 Trimestre'!$G$3="Segundo Trimestre",OR('BASE DE DATOS'!$O445="Trimestral",'BASE DE DATOS'!$O445="Mensual",'BASE DE DATOS'!$O445="Semestral"),IF('Tablero Indicadores 4 Trimestre'!$G$3="Tercer Trimestre",OR('BASE DE DATOS'!$O445="Trimestral",'BASE DE DATOS'!$O445="Mensual"),OR('BASE DE DATOS'!$O445="Trimestral",'BASE DE DATOS'!$O445="Mensual",'BASE DE DATOS'!$O445="Semestral",'BASE DE DATOS'!$O445="Anual")))))</f>
        <v>0</v>
      </c>
      <c r="C445" s="13" t="str">
        <f>IF(B445,COUNTIF($B$2:B445,TRUE()),"")</f>
        <v/>
      </c>
    </row>
    <row r="446" spans="1:3" x14ac:dyDescent="0.25">
      <c r="A446" s="13"/>
      <c r="B446" s="13" t="b">
        <f>AND('BASE DE DATOS'!$A446='Tablero Indicadores 4 Trimestre'!$G$2,IF('Tablero Indicadores 4 Trimestre'!$G$3="Primer Trimestre",OR('BASE DE DATOS'!$O446="Trimestral",'BASE DE DATOS'!$O446="Mensual"),IF('Tablero Indicadores 4 Trimestre'!$G$3="Segundo Trimestre",OR('BASE DE DATOS'!$O446="Trimestral",'BASE DE DATOS'!$O446="Mensual",'BASE DE DATOS'!$O446="Semestral"),IF('Tablero Indicadores 4 Trimestre'!$G$3="Tercer Trimestre",OR('BASE DE DATOS'!$O446="Trimestral",'BASE DE DATOS'!$O446="Mensual"),OR('BASE DE DATOS'!$O446="Trimestral",'BASE DE DATOS'!$O446="Mensual",'BASE DE DATOS'!$O446="Semestral",'BASE DE DATOS'!$O446="Anual")))))</f>
        <v>0</v>
      </c>
      <c r="C446" s="13" t="str">
        <f>IF(B446,COUNTIF($B$2:B446,TRUE()),"")</f>
        <v/>
      </c>
    </row>
    <row r="447" spans="1:3" x14ac:dyDescent="0.25">
      <c r="A447" s="13"/>
      <c r="B447" s="13" t="b">
        <f>AND('BASE DE DATOS'!$A447='Tablero Indicadores 4 Trimestre'!$G$2,IF('Tablero Indicadores 4 Trimestre'!$G$3="Primer Trimestre",OR('BASE DE DATOS'!$O447="Trimestral",'BASE DE DATOS'!$O447="Mensual"),IF('Tablero Indicadores 4 Trimestre'!$G$3="Segundo Trimestre",OR('BASE DE DATOS'!$O447="Trimestral",'BASE DE DATOS'!$O447="Mensual",'BASE DE DATOS'!$O447="Semestral"),IF('Tablero Indicadores 4 Trimestre'!$G$3="Tercer Trimestre",OR('BASE DE DATOS'!$O447="Trimestral",'BASE DE DATOS'!$O447="Mensual"),OR('BASE DE DATOS'!$O447="Trimestral",'BASE DE DATOS'!$O447="Mensual",'BASE DE DATOS'!$O447="Semestral",'BASE DE DATOS'!$O447="Anual")))))</f>
        <v>0</v>
      </c>
      <c r="C447" s="13" t="str">
        <f>IF(B447,COUNTIF($B$2:B447,TRUE()),"")</f>
        <v/>
      </c>
    </row>
    <row r="448" spans="1:3" x14ac:dyDescent="0.25">
      <c r="A448" s="13"/>
      <c r="B448" s="13" t="b">
        <f>AND('BASE DE DATOS'!$A448='Tablero Indicadores 4 Trimestre'!$G$2,IF('Tablero Indicadores 4 Trimestre'!$G$3="Primer Trimestre",OR('BASE DE DATOS'!$O448="Trimestral",'BASE DE DATOS'!$O448="Mensual"),IF('Tablero Indicadores 4 Trimestre'!$G$3="Segundo Trimestre",OR('BASE DE DATOS'!$O448="Trimestral",'BASE DE DATOS'!$O448="Mensual",'BASE DE DATOS'!$O448="Semestral"),IF('Tablero Indicadores 4 Trimestre'!$G$3="Tercer Trimestre",OR('BASE DE DATOS'!$O448="Trimestral",'BASE DE DATOS'!$O448="Mensual"),OR('BASE DE DATOS'!$O448="Trimestral",'BASE DE DATOS'!$O448="Mensual",'BASE DE DATOS'!$O448="Semestral",'BASE DE DATOS'!$O448="Anual")))))</f>
        <v>0</v>
      </c>
      <c r="C448" s="13" t="str">
        <f>IF(B448,COUNTIF($B$2:B448,TRUE()),"")</f>
        <v/>
      </c>
    </row>
    <row r="449" spans="1:3" x14ac:dyDescent="0.25">
      <c r="A449" s="13"/>
      <c r="B449" s="13" t="b">
        <f>AND('BASE DE DATOS'!$A449='Tablero Indicadores 4 Trimestre'!$G$2,IF('Tablero Indicadores 4 Trimestre'!$G$3="Primer Trimestre",OR('BASE DE DATOS'!$O449="Trimestral",'BASE DE DATOS'!$O449="Mensual"),IF('Tablero Indicadores 4 Trimestre'!$G$3="Segundo Trimestre",OR('BASE DE DATOS'!$O449="Trimestral",'BASE DE DATOS'!$O449="Mensual",'BASE DE DATOS'!$O449="Semestral"),IF('Tablero Indicadores 4 Trimestre'!$G$3="Tercer Trimestre",OR('BASE DE DATOS'!$O449="Trimestral",'BASE DE DATOS'!$O449="Mensual"),OR('BASE DE DATOS'!$O449="Trimestral",'BASE DE DATOS'!$O449="Mensual",'BASE DE DATOS'!$O449="Semestral",'BASE DE DATOS'!$O449="Anual")))))</f>
        <v>0</v>
      </c>
      <c r="C449" s="13" t="str">
        <f>IF(B449,COUNTIF($B$2:B449,TRUE()),"")</f>
        <v/>
      </c>
    </row>
    <row r="450" spans="1:3" x14ac:dyDescent="0.25">
      <c r="A450" s="13"/>
      <c r="B450" s="13" t="b">
        <f>AND('BASE DE DATOS'!$A450='Tablero Indicadores 4 Trimestre'!$G$2,IF('Tablero Indicadores 4 Trimestre'!$G$3="Primer Trimestre",OR('BASE DE DATOS'!$O450="Trimestral",'BASE DE DATOS'!$O450="Mensual"),IF('Tablero Indicadores 4 Trimestre'!$G$3="Segundo Trimestre",OR('BASE DE DATOS'!$O450="Trimestral",'BASE DE DATOS'!$O450="Mensual",'BASE DE DATOS'!$O450="Semestral"),IF('Tablero Indicadores 4 Trimestre'!$G$3="Tercer Trimestre",OR('BASE DE DATOS'!$O450="Trimestral",'BASE DE DATOS'!$O450="Mensual"),OR('BASE DE DATOS'!$O450="Trimestral",'BASE DE DATOS'!$O450="Mensual",'BASE DE DATOS'!$O450="Semestral",'BASE DE DATOS'!$O450="Anual")))))</f>
        <v>0</v>
      </c>
      <c r="C450" s="13" t="str">
        <f>IF(B450,COUNTIF($B$2:B450,TRUE()),"")</f>
        <v/>
      </c>
    </row>
    <row r="451" spans="1:3" x14ac:dyDescent="0.25">
      <c r="A451" s="13"/>
      <c r="B451" s="13" t="b">
        <f>AND('BASE DE DATOS'!$A451='Tablero Indicadores 4 Trimestre'!$G$2,IF('Tablero Indicadores 4 Trimestre'!$G$3="Primer Trimestre",OR('BASE DE DATOS'!$O451="Trimestral",'BASE DE DATOS'!$O451="Mensual"),IF('Tablero Indicadores 4 Trimestre'!$G$3="Segundo Trimestre",OR('BASE DE DATOS'!$O451="Trimestral",'BASE DE DATOS'!$O451="Mensual",'BASE DE DATOS'!$O451="Semestral"),IF('Tablero Indicadores 4 Trimestre'!$G$3="Tercer Trimestre",OR('BASE DE DATOS'!$O451="Trimestral",'BASE DE DATOS'!$O451="Mensual"),OR('BASE DE DATOS'!$O451="Trimestral",'BASE DE DATOS'!$O451="Mensual",'BASE DE DATOS'!$O451="Semestral",'BASE DE DATOS'!$O451="Anual")))))</f>
        <v>0</v>
      </c>
      <c r="C451" s="13" t="str">
        <f>IF(B451,COUNTIF($B$2:B451,TRUE()),"")</f>
        <v/>
      </c>
    </row>
    <row r="452" spans="1:3" x14ac:dyDescent="0.25">
      <c r="A452" s="13"/>
      <c r="B452" s="13" t="b">
        <f>AND('BASE DE DATOS'!$A452='Tablero Indicadores 4 Trimestre'!$G$2,IF('Tablero Indicadores 4 Trimestre'!$G$3="Primer Trimestre",OR('BASE DE DATOS'!$O452="Trimestral",'BASE DE DATOS'!$O452="Mensual"),IF('Tablero Indicadores 4 Trimestre'!$G$3="Segundo Trimestre",OR('BASE DE DATOS'!$O452="Trimestral",'BASE DE DATOS'!$O452="Mensual",'BASE DE DATOS'!$O452="Semestral"),IF('Tablero Indicadores 4 Trimestre'!$G$3="Tercer Trimestre",OR('BASE DE DATOS'!$O452="Trimestral",'BASE DE DATOS'!$O452="Mensual"),OR('BASE DE DATOS'!$O452="Trimestral",'BASE DE DATOS'!$O452="Mensual",'BASE DE DATOS'!$O452="Semestral",'BASE DE DATOS'!$O452="Anual")))))</f>
        <v>0</v>
      </c>
      <c r="C452" s="13" t="str">
        <f>IF(B452,COUNTIF($B$2:B452,TRUE()),"")</f>
        <v/>
      </c>
    </row>
    <row r="453" spans="1:3" x14ac:dyDescent="0.25">
      <c r="A453" s="13"/>
      <c r="B453" s="13" t="b">
        <f>AND('BASE DE DATOS'!$A453='Tablero Indicadores 4 Trimestre'!$G$2,IF('Tablero Indicadores 4 Trimestre'!$G$3="Primer Trimestre",OR('BASE DE DATOS'!$O453="Trimestral",'BASE DE DATOS'!$O453="Mensual"),IF('Tablero Indicadores 4 Trimestre'!$G$3="Segundo Trimestre",OR('BASE DE DATOS'!$O453="Trimestral",'BASE DE DATOS'!$O453="Mensual",'BASE DE DATOS'!$O453="Semestral"),IF('Tablero Indicadores 4 Trimestre'!$G$3="Tercer Trimestre",OR('BASE DE DATOS'!$O453="Trimestral",'BASE DE DATOS'!$O453="Mensual"),OR('BASE DE DATOS'!$O453="Trimestral",'BASE DE DATOS'!$O453="Mensual",'BASE DE DATOS'!$O453="Semestral",'BASE DE DATOS'!$O453="Anual")))))</f>
        <v>0</v>
      </c>
      <c r="C453" s="13" t="str">
        <f>IF(B453,COUNTIF($B$2:B453,TRUE()),"")</f>
        <v/>
      </c>
    </row>
    <row r="454" spans="1:3" x14ac:dyDescent="0.25">
      <c r="A454" s="13"/>
      <c r="B454" s="13" t="b">
        <f>AND('BASE DE DATOS'!$A454='Tablero Indicadores 4 Trimestre'!$G$2,IF('Tablero Indicadores 4 Trimestre'!$G$3="Primer Trimestre",OR('BASE DE DATOS'!$O454="Trimestral",'BASE DE DATOS'!$O454="Mensual"),IF('Tablero Indicadores 4 Trimestre'!$G$3="Segundo Trimestre",OR('BASE DE DATOS'!$O454="Trimestral",'BASE DE DATOS'!$O454="Mensual",'BASE DE DATOS'!$O454="Semestral"),IF('Tablero Indicadores 4 Trimestre'!$G$3="Tercer Trimestre",OR('BASE DE DATOS'!$O454="Trimestral",'BASE DE DATOS'!$O454="Mensual"),OR('BASE DE DATOS'!$O454="Trimestral",'BASE DE DATOS'!$O454="Mensual",'BASE DE DATOS'!$O454="Semestral",'BASE DE DATOS'!$O454="Anual")))))</f>
        <v>0</v>
      </c>
      <c r="C454" s="13" t="str">
        <f>IF(B454,COUNTIF($B$2:B454,TRUE()),"")</f>
        <v/>
      </c>
    </row>
    <row r="455" spans="1:3" x14ac:dyDescent="0.25">
      <c r="A455" s="13"/>
      <c r="B455" s="13" t="b">
        <f>AND('BASE DE DATOS'!$A455='Tablero Indicadores 4 Trimestre'!$G$2,IF('Tablero Indicadores 4 Trimestre'!$G$3="Primer Trimestre",OR('BASE DE DATOS'!$O455="Trimestral",'BASE DE DATOS'!$O455="Mensual"),IF('Tablero Indicadores 4 Trimestre'!$G$3="Segundo Trimestre",OR('BASE DE DATOS'!$O455="Trimestral",'BASE DE DATOS'!$O455="Mensual",'BASE DE DATOS'!$O455="Semestral"),IF('Tablero Indicadores 4 Trimestre'!$G$3="Tercer Trimestre",OR('BASE DE DATOS'!$O455="Trimestral",'BASE DE DATOS'!$O455="Mensual"),OR('BASE DE DATOS'!$O455="Trimestral",'BASE DE DATOS'!$O455="Mensual",'BASE DE DATOS'!$O455="Semestral",'BASE DE DATOS'!$O455="Anual")))))</f>
        <v>0</v>
      </c>
      <c r="C455" s="13" t="str">
        <f>IF(B455,COUNTIF($B$2:B455,TRUE()),"")</f>
        <v/>
      </c>
    </row>
    <row r="456" spans="1:3" x14ac:dyDescent="0.25">
      <c r="A456" s="13"/>
      <c r="B456" s="13" t="b">
        <f>AND('BASE DE DATOS'!$A456='Tablero Indicadores 4 Trimestre'!$G$2,IF('Tablero Indicadores 4 Trimestre'!$G$3="Primer Trimestre",OR('BASE DE DATOS'!$O456="Trimestral",'BASE DE DATOS'!$O456="Mensual"),IF('Tablero Indicadores 4 Trimestre'!$G$3="Segundo Trimestre",OR('BASE DE DATOS'!$O456="Trimestral",'BASE DE DATOS'!$O456="Mensual",'BASE DE DATOS'!$O456="Semestral"),IF('Tablero Indicadores 4 Trimestre'!$G$3="Tercer Trimestre",OR('BASE DE DATOS'!$O456="Trimestral",'BASE DE DATOS'!$O456="Mensual"),OR('BASE DE DATOS'!$O456="Trimestral",'BASE DE DATOS'!$O456="Mensual",'BASE DE DATOS'!$O456="Semestral",'BASE DE DATOS'!$O456="Anual")))))</f>
        <v>0</v>
      </c>
      <c r="C456" s="13" t="str">
        <f>IF(B456,COUNTIF($B$2:B456,TRUE()),"")</f>
        <v/>
      </c>
    </row>
    <row r="457" spans="1:3" x14ac:dyDescent="0.25">
      <c r="A457" s="13"/>
      <c r="B457" s="13" t="b">
        <f>AND('BASE DE DATOS'!$A457='Tablero Indicadores 4 Trimestre'!$G$2,IF('Tablero Indicadores 4 Trimestre'!$G$3="Primer Trimestre",OR('BASE DE DATOS'!$O457="Trimestral",'BASE DE DATOS'!$O457="Mensual"),IF('Tablero Indicadores 4 Trimestre'!$G$3="Segundo Trimestre",OR('BASE DE DATOS'!$O457="Trimestral",'BASE DE DATOS'!$O457="Mensual",'BASE DE DATOS'!$O457="Semestral"),IF('Tablero Indicadores 4 Trimestre'!$G$3="Tercer Trimestre",OR('BASE DE DATOS'!$O457="Trimestral",'BASE DE DATOS'!$O457="Mensual"),OR('BASE DE DATOS'!$O457="Trimestral",'BASE DE DATOS'!$O457="Mensual",'BASE DE DATOS'!$O457="Semestral",'BASE DE DATOS'!$O457="Anual")))))</f>
        <v>0</v>
      </c>
      <c r="C457" s="13" t="str">
        <f>IF(B457,COUNTIF($B$2:B457,TRUE()),"")</f>
        <v/>
      </c>
    </row>
    <row r="458" spans="1:3" x14ac:dyDescent="0.25">
      <c r="A458" s="13"/>
      <c r="B458" s="13" t="b">
        <f>AND('BASE DE DATOS'!$A458='Tablero Indicadores 4 Trimestre'!$G$2,IF('Tablero Indicadores 4 Trimestre'!$G$3="Primer Trimestre",OR('BASE DE DATOS'!$O458="Trimestral",'BASE DE DATOS'!$O458="Mensual"),IF('Tablero Indicadores 4 Trimestre'!$G$3="Segundo Trimestre",OR('BASE DE DATOS'!$O458="Trimestral",'BASE DE DATOS'!$O458="Mensual",'BASE DE DATOS'!$O458="Semestral"),IF('Tablero Indicadores 4 Trimestre'!$G$3="Tercer Trimestre",OR('BASE DE DATOS'!$O458="Trimestral",'BASE DE DATOS'!$O458="Mensual"),OR('BASE DE DATOS'!$O458="Trimestral",'BASE DE DATOS'!$O458="Mensual",'BASE DE DATOS'!$O458="Semestral",'BASE DE DATOS'!$O458="Anual")))))</f>
        <v>0</v>
      </c>
      <c r="C458" s="13" t="str">
        <f>IF(B458,COUNTIF($B$2:B458,TRUE()),"")</f>
        <v/>
      </c>
    </row>
    <row r="459" spans="1:3" x14ac:dyDescent="0.25">
      <c r="A459" s="13"/>
      <c r="B459" s="13" t="b">
        <f>AND('BASE DE DATOS'!$A459='Tablero Indicadores 4 Trimestre'!$G$2,IF('Tablero Indicadores 4 Trimestre'!$G$3="Primer Trimestre",OR('BASE DE DATOS'!$O459="Trimestral",'BASE DE DATOS'!$O459="Mensual"),IF('Tablero Indicadores 4 Trimestre'!$G$3="Segundo Trimestre",OR('BASE DE DATOS'!$O459="Trimestral",'BASE DE DATOS'!$O459="Mensual",'BASE DE DATOS'!$O459="Semestral"),IF('Tablero Indicadores 4 Trimestre'!$G$3="Tercer Trimestre",OR('BASE DE DATOS'!$O459="Trimestral",'BASE DE DATOS'!$O459="Mensual"),OR('BASE DE DATOS'!$O459="Trimestral",'BASE DE DATOS'!$O459="Mensual",'BASE DE DATOS'!$O459="Semestral",'BASE DE DATOS'!$O459="Anual")))))</f>
        <v>0</v>
      </c>
      <c r="C459" s="13" t="str">
        <f>IF(B459,COUNTIF($B$2:B459,TRUE()),"")</f>
        <v/>
      </c>
    </row>
    <row r="460" spans="1:3" x14ac:dyDescent="0.25">
      <c r="A460" s="13"/>
      <c r="B460" s="13" t="b">
        <f>AND('BASE DE DATOS'!$A460='Tablero Indicadores 4 Trimestre'!$G$2,IF('Tablero Indicadores 4 Trimestre'!$G$3="Primer Trimestre",OR('BASE DE DATOS'!$O460="Trimestral",'BASE DE DATOS'!$O460="Mensual"),IF('Tablero Indicadores 4 Trimestre'!$G$3="Segundo Trimestre",OR('BASE DE DATOS'!$O460="Trimestral",'BASE DE DATOS'!$O460="Mensual",'BASE DE DATOS'!$O460="Semestral"),IF('Tablero Indicadores 4 Trimestre'!$G$3="Tercer Trimestre",OR('BASE DE DATOS'!$O460="Trimestral",'BASE DE DATOS'!$O460="Mensual"),OR('BASE DE DATOS'!$O460="Trimestral",'BASE DE DATOS'!$O460="Mensual",'BASE DE DATOS'!$O460="Semestral",'BASE DE DATOS'!$O460="Anual")))))</f>
        <v>0</v>
      </c>
      <c r="C460" s="13" t="str">
        <f>IF(B460,COUNTIF($B$2:B460,TRUE()),"")</f>
        <v/>
      </c>
    </row>
    <row r="461" spans="1:3" x14ac:dyDescent="0.25">
      <c r="A461" s="13"/>
      <c r="B461" s="13" t="b">
        <f>AND('BASE DE DATOS'!$A461='Tablero Indicadores 4 Trimestre'!$G$2,IF('Tablero Indicadores 4 Trimestre'!$G$3="Primer Trimestre",OR('BASE DE DATOS'!$O461="Trimestral",'BASE DE DATOS'!$O461="Mensual"),IF('Tablero Indicadores 4 Trimestre'!$G$3="Segundo Trimestre",OR('BASE DE DATOS'!$O461="Trimestral",'BASE DE DATOS'!$O461="Mensual",'BASE DE DATOS'!$O461="Semestral"),IF('Tablero Indicadores 4 Trimestre'!$G$3="Tercer Trimestre",OR('BASE DE DATOS'!$O461="Trimestral",'BASE DE DATOS'!$O461="Mensual"),OR('BASE DE DATOS'!$O461="Trimestral",'BASE DE DATOS'!$O461="Mensual",'BASE DE DATOS'!$O461="Semestral",'BASE DE DATOS'!$O461="Anual")))))</f>
        <v>0</v>
      </c>
      <c r="C461" s="13" t="str">
        <f>IF(B461,COUNTIF($B$2:B461,TRUE()),"")</f>
        <v/>
      </c>
    </row>
    <row r="462" spans="1:3" x14ac:dyDescent="0.25">
      <c r="A462" s="13"/>
      <c r="B462" s="13" t="b">
        <f>AND('BASE DE DATOS'!$A462='Tablero Indicadores 4 Trimestre'!$G$2,IF('Tablero Indicadores 4 Trimestre'!$G$3="Primer Trimestre",OR('BASE DE DATOS'!$O462="Trimestral",'BASE DE DATOS'!$O462="Mensual"),IF('Tablero Indicadores 4 Trimestre'!$G$3="Segundo Trimestre",OR('BASE DE DATOS'!$O462="Trimestral",'BASE DE DATOS'!$O462="Mensual",'BASE DE DATOS'!$O462="Semestral"),IF('Tablero Indicadores 4 Trimestre'!$G$3="Tercer Trimestre",OR('BASE DE DATOS'!$O462="Trimestral",'BASE DE DATOS'!$O462="Mensual"),OR('BASE DE DATOS'!$O462="Trimestral",'BASE DE DATOS'!$O462="Mensual",'BASE DE DATOS'!$O462="Semestral",'BASE DE DATOS'!$O462="Anual")))))</f>
        <v>0</v>
      </c>
      <c r="C462" s="13" t="str">
        <f>IF(B462,COUNTIF($B$2:B462,TRUE()),"")</f>
        <v/>
      </c>
    </row>
    <row r="463" spans="1:3" x14ac:dyDescent="0.25">
      <c r="A463" s="13"/>
      <c r="B463" s="13" t="b">
        <f>AND('BASE DE DATOS'!$A463='Tablero Indicadores 4 Trimestre'!$G$2,IF('Tablero Indicadores 4 Trimestre'!$G$3="Primer Trimestre",OR('BASE DE DATOS'!$O463="Trimestral",'BASE DE DATOS'!$O463="Mensual"),IF('Tablero Indicadores 4 Trimestre'!$G$3="Segundo Trimestre",OR('BASE DE DATOS'!$O463="Trimestral",'BASE DE DATOS'!$O463="Mensual",'BASE DE DATOS'!$O463="Semestral"),IF('Tablero Indicadores 4 Trimestre'!$G$3="Tercer Trimestre",OR('BASE DE DATOS'!$O463="Trimestral",'BASE DE DATOS'!$O463="Mensual"),OR('BASE DE DATOS'!$O463="Trimestral",'BASE DE DATOS'!$O463="Mensual",'BASE DE DATOS'!$O463="Semestral",'BASE DE DATOS'!$O463="Anual")))))</f>
        <v>0</v>
      </c>
      <c r="C463" s="13" t="str">
        <f>IF(B463,COUNTIF($B$2:B463,TRUE()),"")</f>
        <v/>
      </c>
    </row>
    <row r="464" spans="1:3" x14ac:dyDescent="0.25">
      <c r="A464" s="13"/>
      <c r="B464" s="13" t="b">
        <f>AND('BASE DE DATOS'!$A464='Tablero Indicadores 4 Trimestre'!$G$2,IF('Tablero Indicadores 4 Trimestre'!$G$3="Primer Trimestre",OR('BASE DE DATOS'!$O464="Trimestral",'BASE DE DATOS'!$O464="Mensual"),IF('Tablero Indicadores 4 Trimestre'!$G$3="Segundo Trimestre",OR('BASE DE DATOS'!$O464="Trimestral",'BASE DE DATOS'!$O464="Mensual",'BASE DE DATOS'!$O464="Semestral"),IF('Tablero Indicadores 4 Trimestre'!$G$3="Tercer Trimestre",OR('BASE DE DATOS'!$O464="Trimestral",'BASE DE DATOS'!$O464="Mensual"),OR('BASE DE DATOS'!$O464="Trimestral",'BASE DE DATOS'!$O464="Mensual",'BASE DE DATOS'!$O464="Semestral",'BASE DE DATOS'!$O464="Anual")))))</f>
        <v>0</v>
      </c>
      <c r="C464" s="13" t="str">
        <f>IF(B464,COUNTIF($B$2:B464,TRUE()),"")</f>
        <v/>
      </c>
    </row>
    <row r="465" spans="1:3" x14ac:dyDescent="0.25">
      <c r="A465" s="13"/>
      <c r="B465" s="13" t="b">
        <f>AND('BASE DE DATOS'!$A465='Tablero Indicadores 4 Trimestre'!$G$2,IF('Tablero Indicadores 4 Trimestre'!$G$3="Primer Trimestre",OR('BASE DE DATOS'!$O465="Trimestral",'BASE DE DATOS'!$O465="Mensual"),IF('Tablero Indicadores 4 Trimestre'!$G$3="Segundo Trimestre",OR('BASE DE DATOS'!$O465="Trimestral",'BASE DE DATOS'!$O465="Mensual",'BASE DE DATOS'!$O465="Semestral"),IF('Tablero Indicadores 4 Trimestre'!$G$3="Tercer Trimestre",OR('BASE DE DATOS'!$O465="Trimestral",'BASE DE DATOS'!$O465="Mensual"),OR('BASE DE DATOS'!$O465="Trimestral",'BASE DE DATOS'!$O465="Mensual",'BASE DE DATOS'!$O465="Semestral",'BASE DE DATOS'!$O465="Anual")))))</f>
        <v>0</v>
      </c>
      <c r="C465" s="13" t="str">
        <f>IF(B465,COUNTIF($B$2:B465,TRUE()),"")</f>
        <v/>
      </c>
    </row>
    <row r="466" spans="1:3" x14ac:dyDescent="0.25">
      <c r="A466" s="13"/>
      <c r="B466" s="13" t="b">
        <f>AND('BASE DE DATOS'!$A466='Tablero Indicadores 4 Trimestre'!$G$2,IF('Tablero Indicadores 4 Trimestre'!$G$3="Primer Trimestre",OR('BASE DE DATOS'!$O466="Trimestral",'BASE DE DATOS'!$O466="Mensual"),IF('Tablero Indicadores 4 Trimestre'!$G$3="Segundo Trimestre",OR('BASE DE DATOS'!$O466="Trimestral",'BASE DE DATOS'!$O466="Mensual",'BASE DE DATOS'!$O466="Semestral"),IF('Tablero Indicadores 4 Trimestre'!$G$3="Tercer Trimestre",OR('BASE DE DATOS'!$O466="Trimestral",'BASE DE DATOS'!$O466="Mensual"),OR('BASE DE DATOS'!$O466="Trimestral",'BASE DE DATOS'!$O466="Mensual",'BASE DE DATOS'!$O466="Semestral",'BASE DE DATOS'!$O466="Anual")))))</f>
        <v>0</v>
      </c>
      <c r="C466" s="13" t="str">
        <f>IF(B466,COUNTIF($B$2:B466,TRUE()),"")</f>
        <v/>
      </c>
    </row>
    <row r="467" spans="1:3" x14ac:dyDescent="0.25">
      <c r="A467" s="13"/>
      <c r="B467" s="13" t="b">
        <f>AND('BASE DE DATOS'!$A467='Tablero Indicadores 4 Trimestre'!$G$2,IF('Tablero Indicadores 4 Trimestre'!$G$3="Primer Trimestre",OR('BASE DE DATOS'!$O467="Trimestral",'BASE DE DATOS'!$O467="Mensual"),IF('Tablero Indicadores 4 Trimestre'!$G$3="Segundo Trimestre",OR('BASE DE DATOS'!$O467="Trimestral",'BASE DE DATOS'!$O467="Mensual",'BASE DE DATOS'!$O467="Semestral"),IF('Tablero Indicadores 4 Trimestre'!$G$3="Tercer Trimestre",OR('BASE DE DATOS'!$O467="Trimestral",'BASE DE DATOS'!$O467="Mensual"),OR('BASE DE DATOS'!$O467="Trimestral",'BASE DE DATOS'!$O467="Mensual",'BASE DE DATOS'!$O467="Semestral",'BASE DE DATOS'!$O467="Anual")))))</f>
        <v>0</v>
      </c>
      <c r="C467" s="13" t="str">
        <f>IF(B467,COUNTIF($B$2:B467,TRUE()),"")</f>
        <v/>
      </c>
    </row>
    <row r="468" spans="1:3" x14ac:dyDescent="0.25">
      <c r="A468" s="13"/>
      <c r="B468" s="13" t="b">
        <f>AND('BASE DE DATOS'!$A468='Tablero Indicadores 4 Trimestre'!$G$2,IF('Tablero Indicadores 4 Trimestre'!$G$3="Primer Trimestre",OR('BASE DE DATOS'!$O468="Trimestral",'BASE DE DATOS'!$O468="Mensual"),IF('Tablero Indicadores 4 Trimestre'!$G$3="Segundo Trimestre",OR('BASE DE DATOS'!$O468="Trimestral",'BASE DE DATOS'!$O468="Mensual",'BASE DE DATOS'!$O468="Semestral"),IF('Tablero Indicadores 4 Trimestre'!$G$3="Tercer Trimestre",OR('BASE DE DATOS'!$O468="Trimestral",'BASE DE DATOS'!$O468="Mensual"),OR('BASE DE DATOS'!$O468="Trimestral",'BASE DE DATOS'!$O468="Mensual",'BASE DE DATOS'!$O468="Semestral",'BASE DE DATOS'!$O468="Anual")))))</f>
        <v>0</v>
      </c>
      <c r="C468" s="13" t="str">
        <f>IF(B468,COUNTIF($B$2:B468,TRUE()),"")</f>
        <v/>
      </c>
    </row>
    <row r="469" spans="1:3" x14ac:dyDescent="0.25">
      <c r="A469" s="13"/>
      <c r="B469" s="13" t="b">
        <f>AND('BASE DE DATOS'!$A469='Tablero Indicadores 4 Trimestre'!$G$2,IF('Tablero Indicadores 4 Trimestre'!$G$3="Primer Trimestre",OR('BASE DE DATOS'!$O469="Trimestral",'BASE DE DATOS'!$O469="Mensual"),IF('Tablero Indicadores 4 Trimestre'!$G$3="Segundo Trimestre",OR('BASE DE DATOS'!$O469="Trimestral",'BASE DE DATOS'!$O469="Mensual",'BASE DE DATOS'!$O469="Semestral"),IF('Tablero Indicadores 4 Trimestre'!$G$3="Tercer Trimestre",OR('BASE DE DATOS'!$O469="Trimestral",'BASE DE DATOS'!$O469="Mensual"),OR('BASE DE DATOS'!$O469="Trimestral",'BASE DE DATOS'!$O469="Mensual",'BASE DE DATOS'!$O469="Semestral",'BASE DE DATOS'!$O469="Anual")))))</f>
        <v>0</v>
      </c>
      <c r="C469" s="13" t="str">
        <f>IF(B469,COUNTIF($B$2:B469,TRUE()),"")</f>
        <v/>
      </c>
    </row>
    <row r="470" spans="1:3" x14ac:dyDescent="0.25">
      <c r="A470" s="13"/>
      <c r="B470" s="13" t="b">
        <f>AND('BASE DE DATOS'!$A470='Tablero Indicadores 4 Trimestre'!$G$2,IF('Tablero Indicadores 4 Trimestre'!$G$3="Primer Trimestre",OR('BASE DE DATOS'!$O470="Trimestral",'BASE DE DATOS'!$O470="Mensual"),IF('Tablero Indicadores 4 Trimestre'!$G$3="Segundo Trimestre",OR('BASE DE DATOS'!$O470="Trimestral",'BASE DE DATOS'!$O470="Mensual",'BASE DE DATOS'!$O470="Semestral"),IF('Tablero Indicadores 4 Trimestre'!$G$3="Tercer Trimestre",OR('BASE DE DATOS'!$O470="Trimestral",'BASE DE DATOS'!$O470="Mensual"),OR('BASE DE DATOS'!$O470="Trimestral",'BASE DE DATOS'!$O470="Mensual",'BASE DE DATOS'!$O470="Semestral",'BASE DE DATOS'!$O470="Anual")))))</f>
        <v>0</v>
      </c>
      <c r="C470" s="13" t="str">
        <f>IF(B470,COUNTIF($B$2:B470,TRUE()),"")</f>
        <v/>
      </c>
    </row>
    <row r="471" spans="1:3" x14ac:dyDescent="0.25">
      <c r="A471" s="13"/>
      <c r="B471" s="13" t="b">
        <f>AND('BASE DE DATOS'!$A471='Tablero Indicadores 4 Trimestre'!$G$2,IF('Tablero Indicadores 4 Trimestre'!$G$3="Primer Trimestre",OR('BASE DE DATOS'!$O471="Trimestral",'BASE DE DATOS'!$O471="Mensual"),IF('Tablero Indicadores 4 Trimestre'!$G$3="Segundo Trimestre",OR('BASE DE DATOS'!$O471="Trimestral",'BASE DE DATOS'!$O471="Mensual",'BASE DE DATOS'!$O471="Semestral"),IF('Tablero Indicadores 4 Trimestre'!$G$3="Tercer Trimestre",OR('BASE DE DATOS'!$O471="Trimestral",'BASE DE DATOS'!$O471="Mensual"),OR('BASE DE DATOS'!$O471="Trimestral",'BASE DE DATOS'!$O471="Mensual",'BASE DE DATOS'!$O471="Semestral",'BASE DE DATOS'!$O471="Anual")))))</f>
        <v>0</v>
      </c>
      <c r="C471" s="13" t="str">
        <f>IF(B471,COUNTIF($B$2:B471,TRUE()),"")</f>
        <v/>
      </c>
    </row>
    <row r="472" spans="1:3" x14ac:dyDescent="0.25">
      <c r="A472" s="13"/>
      <c r="B472" s="13" t="b">
        <f>AND('BASE DE DATOS'!$A472='Tablero Indicadores 4 Trimestre'!$G$2,IF('Tablero Indicadores 4 Trimestre'!$G$3="Primer Trimestre",OR('BASE DE DATOS'!$O472="Trimestral",'BASE DE DATOS'!$O472="Mensual"),IF('Tablero Indicadores 4 Trimestre'!$G$3="Segundo Trimestre",OR('BASE DE DATOS'!$O472="Trimestral",'BASE DE DATOS'!$O472="Mensual",'BASE DE DATOS'!$O472="Semestral"),IF('Tablero Indicadores 4 Trimestre'!$G$3="Tercer Trimestre",OR('BASE DE DATOS'!$O472="Trimestral",'BASE DE DATOS'!$O472="Mensual"),OR('BASE DE DATOS'!$O472="Trimestral",'BASE DE DATOS'!$O472="Mensual",'BASE DE DATOS'!$O472="Semestral",'BASE DE DATOS'!$O472="Anual")))))</f>
        <v>0</v>
      </c>
      <c r="C472" s="13" t="str">
        <f>IF(B472,COUNTIF($B$2:B472,TRUE()),"")</f>
        <v/>
      </c>
    </row>
    <row r="473" spans="1:3" x14ac:dyDescent="0.25">
      <c r="A473" s="13"/>
      <c r="B473" s="13" t="b">
        <f>AND('BASE DE DATOS'!$A473='Tablero Indicadores 4 Trimestre'!$G$2,IF('Tablero Indicadores 4 Trimestre'!$G$3="Primer Trimestre",OR('BASE DE DATOS'!$O473="Trimestral",'BASE DE DATOS'!$O473="Mensual"),IF('Tablero Indicadores 4 Trimestre'!$G$3="Segundo Trimestre",OR('BASE DE DATOS'!$O473="Trimestral",'BASE DE DATOS'!$O473="Mensual",'BASE DE DATOS'!$O473="Semestral"),IF('Tablero Indicadores 4 Trimestre'!$G$3="Tercer Trimestre",OR('BASE DE DATOS'!$O473="Trimestral",'BASE DE DATOS'!$O473="Mensual"),OR('BASE DE DATOS'!$O473="Trimestral",'BASE DE DATOS'!$O473="Mensual",'BASE DE DATOS'!$O473="Semestral",'BASE DE DATOS'!$O473="Anual")))))</f>
        <v>0</v>
      </c>
      <c r="C473" s="13" t="str">
        <f>IF(B473,COUNTIF($B$2:B473,TRUE()),"")</f>
        <v/>
      </c>
    </row>
    <row r="474" spans="1:3" x14ac:dyDescent="0.25">
      <c r="A474" s="13"/>
      <c r="B474" s="13" t="b">
        <f>AND('BASE DE DATOS'!$A474='Tablero Indicadores 4 Trimestre'!$G$2,IF('Tablero Indicadores 4 Trimestre'!$G$3="Primer Trimestre",OR('BASE DE DATOS'!$O474="Trimestral",'BASE DE DATOS'!$O474="Mensual"),IF('Tablero Indicadores 4 Trimestre'!$G$3="Segundo Trimestre",OR('BASE DE DATOS'!$O474="Trimestral",'BASE DE DATOS'!$O474="Mensual",'BASE DE DATOS'!$O474="Semestral"),IF('Tablero Indicadores 4 Trimestre'!$G$3="Tercer Trimestre",OR('BASE DE DATOS'!$O474="Trimestral",'BASE DE DATOS'!$O474="Mensual"),OR('BASE DE DATOS'!$O474="Trimestral",'BASE DE DATOS'!$O474="Mensual",'BASE DE DATOS'!$O474="Semestral",'BASE DE DATOS'!$O474="Anual")))))</f>
        <v>0</v>
      </c>
      <c r="C474" s="13" t="str">
        <f>IF(B474,COUNTIF($B$2:B474,TRUE()),"")</f>
        <v/>
      </c>
    </row>
    <row r="475" spans="1:3" x14ac:dyDescent="0.25">
      <c r="A475" s="13"/>
      <c r="B475" s="13" t="b">
        <f>AND('BASE DE DATOS'!$A475='Tablero Indicadores 4 Trimestre'!$G$2,IF('Tablero Indicadores 4 Trimestre'!$G$3="Primer Trimestre",OR('BASE DE DATOS'!$O475="Trimestral",'BASE DE DATOS'!$O475="Mensual"),IF('Tablero Indicadores 4 Trimestre'!$G$3="Segundo Trimestre",OR('BASE DE DATOS'!$O475="Trimestral",'BASE DE DATOS'!$O475="Mensual",'BASE DE DATOS'!$O475="Semestral"),IF('Tablero Indicadores 4 Trimestre'!$G$3="Tercer Trimestre",OR('BASE DE DATOS'!$O475="Trimestral",'BASE DE DATOS'!$O475="Mensual"),OR('BASE DE DATOS'!$O475="Trimestral",'BASE DE DATOS'!$O475="Mensual",'BASE DE DATOS'!$O475="Semestral",'BASE DE DATOS'!$O475="Anual")))))</f>
        <v>0</v>
      </c>
      <c r="C475" s="13" t="str">
        <f>IF(B475,COUNTIF($B$2:B475,TRUE()),"")</f>
        <v/>
      </c>
    </row>
    <row r="476" spans="1:3" x14ac:dyDescent="0.25">
      <c r="A476" s="13"/>
      <c r="B476" s="13" t="b">
        <f>AND('BASE DE DATOS'!$A476='Tablero Indicadores 4 Trimestre'!$G$2,IF('Tablero Indicadores 4 Trimestre'!$G$3="Primer Trimestre",OR('BASE DE DATOS'!$O476="Trimestral",'BASE DE DATOS'!$O476="Mensual"),IF('Tablero Indicadores 4 Trimestre'!$G$3="Segundo Trimestre",OR('BASE DE DATOS'!$O476="Trimestral",'BASE DE DATOS'!$O476="Mensual",'BASE DE DATOS'!$O476="Semestral"),IF('Tablero Indicadores 4 Trimestre'!$G$3="Tercer Trimestre",OR('BASE DE DATOS'!$O476="Trimestral",'BASE DE DATOS'!$O476="Mensual"),OR('BASE DE DATOS'!$O476="Trimestral",'BASE DE DATOS'!$O476="Mensual",'BASE DE DATOS'!$O476="Semestral",'BASE DE DATOS'!$O476="Anual")))))</f>
        <v>0</v>
      </c>
      <c r="C476" s="13" t="str">
        <f>IF(B476,COUNTIF($B$2:B476,TRUE()),"")</f>
        <v/>
      </c>
    </row>
    <row r="477" spans="1:3" x14ac:dyDescent="0.25">
      <c r="A477" s="13"/>
      <c r="B477" s="13" t="b">
        <f>AND('BASE DE DATOS'!$A477='Tablero Indicadores 4 Trimestre'!$G$2,IF('Tablero Indicadores 4 Trimestre'!$G$3="Primer Trimestre",OR('BASE DE DATOS'!$O477="Trimestral",'BASE DE DATOS'!$O477="Mensual"),IF('Tablero Indicadores 4 Trimestre'!$G$3="Segundo Trimestre",OR('BASE DE DATOS'!$O477="Trimestral",'BASE DE DATOS'!$O477="Mensual",'BASE DE DATOS'!$O477="Semestral"),IF('Tablero Indicadores 4 Trimestre'!$G$3="Tercer Trimestre",OR('BASE DE DATOS'!$O477="Trimestral",'BASE DE DATOS'!$O477="Mensual"),OR('BASE DE DATOS'!$O477="Trimestral",'BASE DE DATOS'!$O477="Mensual",'BASE DE DATOS'!$O477="Semestral",'BASE DE DATOS'!$O477="Anual")))))</f>
        <v>0</v>
      </c>
      <c r="C477" s="13" t="str">
        <f>IF(B477,COUNTIF($B$2:B477,TRUE()),"")</f>
        <v/>
      </c>
    </row>
    <row r="478" spans="1:3" x14ac:dyDescent="0.25">
      <c r="A478" s="13"/>
      <c r="B478" s="13" t="b">
        <f>AND('BASE DE DATOS'!$A478='Tablero Indicadores 4 Trimestre'!$G$2,IF('Tablero Indicadores 4 Trimestre'!$G$3="Primer Trimestre",OR('BASE DE DATOS'!$O478="Trimestral",'BASE DE DATOS'!$O478="Mensual"),IF('Tablero Indicadores 4 Trimestre'!$G$3="Segundo Trimestre",OR('BASE DE DATOS'!$O478="Trimestral",'BASE DE DATOS'!$O478="Mensual",'BASE DE DATOS'!$O478="Semestral"),IF('Tablero Indicadores 4 Trimestre'!$G$3="Tercer Trimestre",OR('BASE DE DATOS'!$O478="Trimestral",'BASE DE DATOS'!$O478="Mensual"),OR('BASE DE DATOS'!$O478="Trimestral",'BASE DE DATOS'!$O478="Mensual",'BASE DE DATOS'!$O478="Semestral",'BASE DE DATOS'!$O478="Anual")))))</f>
        <v>0</v>
      </c>
      <c r="C478" s="13" t="str">
        <f>IF(B478,COUNTIF($B$2:B478,TRUE()),"")</f>
        <v/>
      </c>
    </row>
    <row r="479" spans="1:3" x14ac:dyDescent="0.25">
      <c r="A479" s="13"/>
      <c r="B479" s="13" t="b">
        <f>AND('BASE DE DATOS'!$A479='Tablero Indicadores 4 Trimestre'!$G$2,IF('Tablero Indicadores 4 Trimestre'!$G$3="Primer Trimestre",OR('BASE DE DATOS'!$O479="Trimestral",'BASE DE DATOS'!$O479="Mensual"),IF('Tablero Indicadores 4 Trimestre'!$G$3="Segundo Trimestre",OR('BASE DE DATOS'!$O479="Trimestral",'BASE DE DATOS'!$O479="Mensual",'BASE DE DATOS'!$O479="Semestral"),IF('Tablero Indicadores 4 Trimestre'!$G$3="Tercer Trimestre",OR('BASE DE DATOS'!$O479="Trimestral",'BASE DE DATOS'!$O479="Mensual"),OR('BASE DE DATOS'!$O479="Trimestral",'BASE DE DATOS'!$O479="Mensual",'BASE DE DATOS'!$O479="Semestral",'BASE DE DATOS'!$O479="Anual")))))</f>
        <v>0</v>
      </c>
      <c r="C479" s="13" t="str">
        <f>IF(B479,COUNTIF($B$2:B479,TRUE()),"")</f>
        <v/>
      </c>
    </row>
    <row r="480" spans="1:3" x14ac:dyDescent="0.25">
      <c r="A480" s="13"/>
      <c r="B480" s="13" t="b">
        <f>AND('BASE DE DATOS'!$A480='Tablero Indicadores 4 Trimestre'!$G$2,IF('Tablero Indicadores 4 Trimestre'!$G$3="Primer Trimestre",OR('BASE DE DATOS'!$O480="Trimestral",'BASE DE DATOS'!$O480="Mensual"),IF('Tablero Indicadores 4 Trimestre'!$G$3="Segundo Trimestre",OR('BASE DE DATOS'!$O480="Trimestral",'BASE DE DATOS'!$O480="Mensual",'BASE DE DATOS'!$O480="Semestral"),IF('Tablero Indicadores 4 Trimestre'!$G$3="Tercer Trimestre",OR('BASE DE DATOS'!$O480="Trimestral",'BASE DE DATOS'!$O480="Mensual"),OR('BASE DE DATOS'!$O480="Trimestral",'BASE DE DATOS'!$O480="Mensual",'BASE DE DATOS'!$O480="Semestral",'BASE DE DATOS'!$O480="Anual")))))</f>
        <v>0</v>
      </c>
      <c r="C480" s="13" t="str">
        <f>IF(B480,COUNTIF($B$2:B480,TRUE()),"")</f>
        <v/>
      </c>
    </row>
    <row r="481" spans="1:3" x14ac:dyDescent="0.25">
      <c r="A481" s="13"/>
      <c r="B481" s="13" t="b">
        <f>AND('BASE DE DATOS'!$A481='Tablero Indicadores 4 Trimestre'!$G$2,IF('Tablero Indicadores 4 Trimestre'!$G$3="Primer Trimestre",OR('BASE DE DATOS'!$O481="Trimestral",'BASE DE DATOS'!$O481="Mensual"),IF('Tablero Indicadores 4 Trimestre'!$G$3="Segundo Trimestre",OR('BASE DE DATOS'!$O481="Trimestral",'BASE DE DATOS'!$O481="Mensual",'BASE DE DATOS'!$O481="Semestral"),IF('Tablero Indicadores 4 Trimestre'!$G$3="Tercer Trimestre",OR('BASE DE DATOS'!$O481="Trimestral",'BASE DE DATOS'!$O481="Mensual"),OR('BASE DE DATOS'!$O481="Trimestral",'BASE DE DATOS'!$O481="Mensual",'BASE DE DATOS'!$O481="Semestral",'BASE DE DATOS'!$O481="Anual")))))</f>
        <v>0</v>
      </c>
      <c r="C481" s="13" t="str">
        <f>IF(B481,COUNTIF($B$2:B481,TRUE()),"")</f>
        <v/>
      </c>
    </row>
    <row r="482" spans="1:3" x14ac:dyDescent="0.25">
      <c r="A482" s="13"/>
      <c r="B482" s="13" t="b">
        <f>AND('BASE DE DATOS'!$A482='Tablero Indicadores 4 Trimestre'!$G$2,IF('Tablero Indicadores 4 Trimestre'!$G$3="Primer Trimestre",OR('BASE DE DATOS'!$O482="Trimestral",'BASE DE DATOS'!$O482="Mensual"),IF('Tablero Indicadores 4 Trimestre'!$G$3="Segundo Trimestre",OR('BASE DE DATOS'!$O482="Trimestral",'BASE DE DATOS'!$O482="Mensual",'BASE DE DATOS'!$O482="Semestral"),IF('Tablero Indicadores 4 Trimestre'!$G$3="Tercer Trimestre",OR('BASE DE DATOS'!$O482="Trimestral",'BASE DE DATOS'!$O482="Mensual"),OR('BASE DE DATOS'!$O482="Trimestral",'BASE DE DATOS'!$O482="Mensual",'BASE DE DATOS'!$O482="Semestral",'BASE DE DATOS'!$O482="Anual")))))</f>
        <v>0</v>
      </c>
      <c r="C482" s="13" t="str">
        <f>IF(B482,COUNTIF($B$2:B482,TRUE()),"")</f>
        <v/>
      </c>
    </row>
    <row r="483" spans="1:3" x14ac:dyDescent="0.25">
      <c r="A483" s="13"/>
      <c r="B483" s="13" t="b">
        <f>AND('BASE DE DATOS'!$A483='Tablero Indicadores 4 Trimestre'!$G$2,IF('Tablero Indicadores 4 Trimestre'!$G$3="Primer Trimestre",OR('BASE DE DATOS'!$O483="Trimestral",'BASE DE DATOS'!$O483="Mensual"),IF('Tablero Indicadores 4 Trimestre'!$G$3="Segundo Trimestre",OR('BASE DE DATOS'!$O483="Trimestral",'BASE DE DATOS'!$O483="Mensual",'BASE DE DATOS'!$O483="Semestral"),IF('Tablero Indicadores 4 Trimestre'!$G$3="Tercer Trimestre",OR('BASE DE DATOS'!$O483="Trimestral",'BASE DE DATOS'!$O483="Mensual"),OR('BASE DE DATOS'!$O483="Trimestral",'BASE DE DATOS'!$O483="Mensual",'BASE DE DATOS'!$O483="Semestral",'BASE DE DATOS'!$O483="Anual")))))</f>
        <v>0</v>
      </c>
      <c r="C483" s="13" t="str">
        <f>IF(B483,COUNTIF($B$2:B483,TRUE()),"")</f>
        <v/>
      </c>
    </row>
    <row r="484" spans="1:3" x14ac:dyDescent="0.25">
      <c r="A484" s="13"/>
      <c r="B484" s="13" t="b">
        <f>AND('BASE DE DATOS'!$A484='Tablero Indicadores 4 Trimestre'!$G$2,IF('Tablero Indicadores 4 Trimestre'!$G$3="Primer Trimestre",OR('BASE DE DATOS'!$O484="Trimestral",'BASE DE DATOS'!$O484="Mensual"),IF('Tablero Indicadores 4 Trimestre'!$G$3="Segundo Trimestre",OR('BASE DE DATOS'!$O484="Trimestral",'BASE DE DATOS'!$O484="Mensual",'BASE DE DATOS'!$O484="Semestral"),IF('Tablero Indicadores 4 Trimestre'!$G$3="Tercer Trimestre",OR('BASE DE DATOS'!$O484="Trimestral",'BASE DE DATOS'!$O484="Mensual"),OR('BASE DE DATOS'!$O484="Trimestral",'BASE DE DATOS'!$O484="Mensual",'BASE DE DATOS'!$O484="Semestral",'BASE DE DATOS'!$O484="Anual")))))</f>
        <v>0</v>
      </c>
      <c r="C484" s="13" t="str">
        <f>IF(B484,COUNTIF($B$2:B484,TRUE()),"")</f>
        <v/>
      </c>
    </row>
    <row r="485" spans="1:3" x14ac:dyDescent="0.25">
      <c r="A485" s="13"/>
      <c r="B485" s="13" t="b">
        <f>AND('BASE DE DATOS'!$A485='Tablero Indicadores 4 Trimestre'!$G$2,IF('Tablero Indicadores 4 Trimestre'!$G$3="Primer Trimestre",OR('BASE DE DATOS'!$O485="Trimestral",'BASE DE DATOS'!$O485="Mensual"),IF('Tablero Indicadores 4 Trimestre'!$G$3="Segundo Trimestre",OR('BASE DE DATOS'!$O485="Trimestral",'BASE DE DATOS'!$O485="Mensual",'BASE DE DATOS'!$O485="Semestral"),IF('Tablero Indicadores 4 Trimestre'!$G$3="Tercer Trimestre",OR('BASE DE DATOS'!$O485="Trimestral",'BASE DE DATOS'!$O485="Mensual"),OR('BASE DE DATOS'!$O485="Trimestral",'BASE DE DATOS'!$O485="Mensual",'BASE DE DATOS'!$O485="Semestral",'BASE DE DATOS'!$O485="Anual")))))</f>
        <v>0</v>
      </c>
      <c r="C485" s="13" t="str">
        <f>IF(B485,COUNTIF($B$2:B485,TRUE()),"")</f>
        <v/>
      </c>
    </row>
    <row r="486" spans="1:3" x14ac:dyDescent="0.25">
      <c r="A486" s="13"/>
      <c r="B486" s="13" t="b">
        <f>AND('BASE DE DATOS'!$A486='Tablero Indicadores 4 Trimestre'!$G$2,IF('Tablero Indicadores 4 Trimestre'!$G$3="Primer Trimestre",OR('BASE DE DATOS'!$O486="Trimestral",'BASE DE DATOS'!$O486="Mensual"),IF('Tablero Indicadores 4 Trimestre'!$G$3="Segundo Trimestre",OR('BASE DE DATOS'!$O486="Trimestral",'BASE DE DATOS'!$O486="Mensual",'BASE DE DATOS'!$O486="Semestral"),IF('Tablero Indicadores 4 Trimestre'!$G$3="Tercer Trimestre",OR('BASE DE DATOS'!$O486="Trimestral",'BASE DE DATOS'!$O486="Mensual"),OR('BASE DE DATOS'!$O486="Trimestral",'BASE DE DATOS'!$O486="Mensual",'BASE DE DATOS'!$O486="Semestral",'BASE DE DATOS'!$O486="Anual")))))</f>
        <v>0</v>
      </c>
      <c r="C486" s="13" t="str">
        <f>IF(B486,COUNTIF($B$2:B486,TRUE()),"")</f>
        <v/>
      </c>
    </row>
    <row r="487" spans="1:3" x14ac:dyDescent="0.25">
      <c r="A487" s="13"/>
      <c r="B487" s="13" t="b">
        <f>AND('BASE DE DATOS'!$A487='Tablero Indicadores 4 Trimestre'!$G$2,IF('Tablero Indicadores 4 Trimestre'!$G$3="Primer Trimestre",OR('BASE DE DATOS'!$O487="Trimestral",'BASE DE DATOS'!$O487="Mensual"),IF('Tablero Indicadores 4 Trimestre'!$G$3="Segundo Trimestre",OR('BASE DE DATOS'!$O487="Trimestral",'BASE DE DATOS'!$O487="Mensual",'BASE DE DATOS'!$O487="Semestral"),IF('Tablero Indicadores 4 Trimestre'!$G$3="Tercer Trimestre",OR('BASE DE DATOS'!$O487="Trimestral",'BASE DE DATOS'!$O487="Mensual"),OR('BASE DE DATOS'!$O487="Trimestral",'BASE DE DATOS'!$O487="Mensual",'BASE DE DATOS'!$O487="Semestral",'BASE DE DATOS'!$O487="Anual")))))</f>
        <v>0</v>
      </c>
      <c r="C487" s="13" t="str">
        <f>IF(B487,COUNTIF($B$2:B487,TRUE()),"")</f>
        <v/>
      </c>
    </row>
    <row r="488" spans="1:3" x14ac:dyDescent="0.25">
      <c r="A488" s="13"/>
      <c r="B488" s="13" t="b">
        <f>AND('BASE DE DATOS'!$A488='Tablero Indicadores 4 Trimestre'!$G$2,IF('Tablero Indicadores 4 Trimestre'!$G$3="Primer Trimestre",OR('BASE DE DATOS'!$O488="Trimestral",'BASE DE DATOS'!$O488="Mensual"),IF('Tablero Indicadores 4 Trimestre'!$G$3="Segundo Trimestre",OR('BASE DE DATOS'!$O488="Trimestral",'BASE DE DATOS'!$O488="Mensual",'BASE DE DATOS'!$O488="Semestral"),IF('Tablero Indicadores 4 Trimestre'!$G$3="Tercer Trimestre",OR('BASE DE DATOS'!$O488="Trimestral",'BASE DE DATOS'!$O488="Mensual"),OR('BASE DE DATOS'!$O488="Trimestral",'BASE DE DATOS'!$O488="Mensual",'BASE DE DATOS'!$O488="Semestral",'BASE DE DATOS'!$O488="Anual")))))</f>
        <v>0</v>
      </c>
      <c r="C488" s="13" t="str">
        <f>IF(B488,COUNTIF($B$2:B488,TRUE()),"")</f>
        <v/>
      </c>
    </row>
    <row r="489" spans="1:3" x14ac:dyDescent="0.25">
      <c r="A489" s="13"/>
      <c r="B489" s="13" t="b">
        <f>AND('BASE DE DATOS'!$A489='Tablero Indicadores 4 Trimestre'!$G$2,IF('Tablero Indicadores 4 Trimestre'!$G$3="Primer Trimestre",OR('BASE DE DATOS'!$O489="Trimestral",'BASE DE DATOS'!$O489="Mensual"),IF('Tablero Indicadores 4 Trimestre'!$G$3="Segundo Trimestre",OR('BASE DE DATOS'!$O489="Trimestral",'BASE DE DATOS'!$O489="Mensual",'BASE DE DATOS'!$O489="Semestral"),IF('Tablero Indicadores 4 Trimestre'!$G$3="Tercer Trimestre",OR('BASE DE DATOS'!$O489="Trimestral",'BASE DE DATOS'!$O489="Mensual"),OR('BASE DE DATOS'!$O489="Trimestral",'BASE DE DATOS'!$O489="Mensual",'BASE DE DATOS'!$O489="Semestral",'BASE DE DATOS'!$O489="Anual")))))</f>
        <v>0</v>
      </c>
      <c r="C489" s="13" t="str">
        <f>IF(B489,COUNTIF($B$2:B489,TRUE()),"")</f>
        <v/>
      </c>
    </row>
    <row r="490" spans="1:3" x14ac:dyDescent="0.25">
      <c r="A490" s="13"/>
      <c r="B490" s="13" t="b">
        <f>AND('BASE DE DATOS'!$A490='Tablero Indicadores 4 Trimestre'!$G$2,IF('Tablero Indicadores 4 Trimestre'!$G$3="Primer Trimestre",OR('BASE DE DATOS'!$O490="Trimestral",'BASE DE DATOS'!$O490="Mensual"),IF('Tablero Indicadores 4 Trimestre'!$G$3="Segundo Trimestre",OR('BASE DE DATOS'!$O490="Trimestral",'BASE DE DATOS'!$O490="Mensual",'BASE DE DATOS'!$O490="Semestral"),IF('Tablero Indicadores 4 Trimestre'!$G$3="Tercer Trimestre",OR('BASE DE DATOS'!$O490="Trimestral",'BASE DE DATOS'!$O490="Mensual"),OR('BASE DE DATOS'!$O490="Trimestral",'BASE DE DATOS'!$O490="Mensual",'BASE DE DATOS'!$O490="Semestral",'BASE DE DATOS'!$O490="Anual")))))</f>
        <v>0</v>
      </c>
      <c r="C490" s="13" t="str">
        <f>IF(B490,COUNTIF($B$2:B490,TRUE()),"")</f>
        <v/>
      </c>
    </row>
    <row r="491" spans="1:3" x14ac:dyDescent="0.25">
      <c r="A491" s="13"/>
      <c r="B491" s="13" t="b">
        <f>AND('BASE DE DATOS'!$A491='Tablero Indicadores 4 Trimestre'!$G$2,IF('Tablero Indicadores 4 Trimestre'!$G$3="Primer Trimestre",OR('BASE DE DATOS'!$O491="Trimestral",'BASE DE DATOS'!$O491="Mensual"),IF('Tablero Indicadores 4 Trimestre'!$G$3="Segundo Trimestre",OR('BASE DE DATOS'!$O491="Trimestral",'BASE DE DATOS'!$O491="Mensual",'BASE DE DATOS'!$O491="Semestral"),IF('Tablero Indicadores 4 Trimestre'!$G$3="Tercer Trimestre",OR('BASE DE DATOS'!$O491="Trimestral",'BASE DE DATOS'!$O491="Mensual"),OR('BASE DE DATOS'!$O491="Trimestral",'BASE DE DATOS'!$O491="Mensual",'BASE DE DATOS'!$O491="Semestral",'BASE DE DATOS'!$O491="Anual")))))</f>
        <v>0</v>
      </c>
      <c r="C491" s="13" t="str">
        <f>IF(B491,COUNTIF($B$2:B491,TRUE()),"")</f>
        <v/>
      </c>
    </row>
    <row r="492" spans="1:3" x14ac:dyDescent="0.25">
      <c r="A492" s="13"/>
      <c r="B492" s="13" t="b">
        <f>AND('BASE DE DATOS'!$A492='Tablero Indicadores 4 Trimestre'!$G$2,IF('Tablero Indicadores 4 Trimestre'!$G$3="Primer Trimestre",OR('BASE DE DATOS'!$O492="Trimestral",'BASE DE DATOS'!$O492="Mensual"),IF('Tablero Indicadores 4 Trimestre'!$G$3="Segundo Trimestre",OR('BASE DE DATOS'!$O492="Trimestral",'BASE DE DATOS'!$O492="Mensual",'BASE DE DATOS'!$O492="Semestral"),IF('Tablero Indicadores 4 Trimestre'!$G$3="Tercer Trimestre",OR('BASE DE DATOS'!$O492="Trimestral",'BASE DE DATOS'!$O492="Mensual"),OR('BASE DE DATOS'!$O492="Trimestral",'BASE DE DATOS'!$O492="Mensual",'BASE DE DATOS'!$O492="Semestral",'BASE DE DATOS'!$O492="Anual")))))</f>
        <v>0</v>
      </c>
      <c r="C492" s="13" t="str">
        <f>IF(B492,COUNTIF($B$2:B492,TRUE()),"")</f>
        <v/>
      </c>
    </row>
    <row r="493" spans="1:3" x14ac:dyDescent="0.25">
      <c r="A493" s="13"/>
      <c r="B493" s="13" t="b">
        <f>AND('BASE DE DATOS'!$A493='Tablero Indicadores 4 Trimestre'!$G$2,IF('Tablero Indicadores 4 Trimestre'!$G$3="Primer Trimestre",OR('BASE DE DATOS'!$O493="Trimestral",'BASE DE DATOS'!$O493="Mensual"),IF('Tablero Indicadores 4 Trimestre'!$G$3="Segundo Trimestre",OR('BASE DE DATOS'!$O493="Trimestral",'BASE DE DATOS'!$O493="Mensual",'BASE DE DATOS'!$O493="Semestral"),IF('Tablero Indicadores 4 Trimestre'!$G$3="Tercer Trimestre",OR('BASE DE DATOS'!$O493="Trimestral",'BASE DE DATOS'!$O493="Mensual"),OR('BASE DE DATOS'!$O493="Trimestral",'BASE DE DATOS'!$O493="Mensual",'BASE DE DATOS'!$O493="Semestral",'BASE DE DATOS'!$O493="Anual")))))</f>
        <v>0</v>
      </c>
      <c r="C493" s="13" t="str">
        <f>IF(B493,COUNTIF($B$2:B493,TRUE()),"")</f>
        <v/>
      </c>
    </row>
    <row r="494" spans="1:3" x14ac:dyDescent="0.25">
      <c r="A494" s="13"/>
      <c r="B494" s="13" t="b">
        <f>AND('BASE DE DATOS'!$A494='Tablero Indicadores 4 Trimestre'!$G$2,IF('Tablero Indicadores 4 Trimestre'!$G$3="Primer Trimestre",OR('BASE DE DATOS'!$O494="Trimestral",'BASE DE DATOS'!$O494="Mensual"),IF('Tablero Indicadores 4 Trimestre'!$G$3="Segundo Trimestre",OR('BASE DE DATOS'!$O494="Trimestral",'BASE DE DATOS'!$O494="Mensual",'BASE DE DATOS'!$O494="Semestral"),IF('Tablero Indicadores 4 Trimestre'!$G$3="Tercer Trimestre",OR('BASE DE DATOS'!$O494="Trimestral",'BASE DE DATOS'!$O494="Mensual"),OR('BASE DE DATOS'!$O494="Trimestral",'BASE DE DATOS'!$O494="Mensual",'BASE DE DATOS'!$O494="Semestral",'BASE DE DATOS'!$O494="Anual")))))</f>
        <v>0</v>
      </c>
      <c r="C494" s="13" t="str">
        <f>IF(B494,COUNTIF($B$2:B494,TRUE()),"")</f>
        <v/>
      </c>
    </row>
    <row r="495" spans="1:3" x14ac:dyDescent="0.25">
      <c r="A495" s="13"/>
      <c r="B495" s="13" t="b">
        <f>AND('BASE DE DATOS'!$A495='Tablero Indicadores 4 Trimestre'!$G$2,IF('Tablero Indicadores 4 Trimestre'!$G$3="Primer Trimestre",OR('BASE DE DATOS'!$O495="Trimestral",'BASE DE DATOS'!$O495="Mensual"),IF('Tablero Indicadores 4 Trimestre'!$G$3="Segundo Trimestre",OR('BASE DE DATOS'!$O495="Trimestral",'BASE DE DATOS'!$O495="Mensual",'BASE DE DATOS'!$O495="Semestral"),IF('Tablero Indicadores 4 Trimestre'!$G$3="Tercer Trimestre",OR('BASE DE DATOS'!$O495="Trimestral",'BASE DE DATOS'!$O495="Mensual"),OR('BASE DE DATOS'!$O495="Trimestral",'BASE DE DATOS'!$O495="Mensual",'BASE DE DATOS'!$O495="Semestral",'BASE DE DATOS'!$O495="Anual")))))</f>
        <v>0</v>
      </c>
      <c r="C495" s="13" t="str">
        <f>IF(B495,COUNTIF($B$2:B495,TRUE()),"")</f>
        <v/>
      </c>
    </row>
    <row r="496" spans="1:3" x14ac:dyDescent="0.25">
      <c r="A496" s="13"/>
      <c r="B496" s="13" t="b">
        <f>AND('BASE DE DATOS'!$A496='Tablero Indicadores 4 Trimestre'!$G$2,IF('Tablero Indicadores 4 Trimestre'!$G$3="Primer Trimestre",OR('BASE DE DATOS'!$O496="Trimestral",'BASE DE DATOS'!$O496="Mensual"),IF('Tablero Indicadores 4 Trimestre'!$G$3="Segundo Trimestre",OR('BASE DE DATOS'!$O496="Trimestral",'BASE DE DATOS'!$O496="Mensual",'BASE DE DATOS'!$O496="Semestral"),IF('Tablero Indicadores 4 Trimestre'!$G$3="Tercer Trimestre",OR('BASE DE DATOS'!$O496="Trimestral",'BASE DE DATOS'!$O496="Mensual"),OR('BASE DE DATOS'!$O496="Trimestral",'BASE DE DATOS'!$O496="Mensual",'BASE DE DATOS'!$O496="Semestral",'BASE DE DATOS'!$O496="Anual")))))</f>
        <v>0</v>
      </c>
      <c r="C496" s="13" t="str">
        <f>IF(B496,COUNTIF($B$2:B496,TRUE()),"")</f>
        <v/>
      </c>
    </row>
    <row r="497" spans="1:3" x14ac:dyDescent="0.25">
      <c r="A497" s="13"/>
      <c r="B497" s="13" t="b">
        <f>AND('BASE DE DATOS'!$A497='Tablero Indicadores 4 Trimestre'!$G$2,IF('Tablero Indicadores 4 Trimestre'!$G$3="Primer Trimestre",OR('BASE DE DATOS'!$O497="Trimestral",'BASE DE DATOS'!$O497="Mensual"),IF('Tablero Indicadores 4 Trimestre'!$G$3="Segundo Trimestre",OR('BASE DE DATOS'!$O497="Trimestral",'BASE DE DATOS'!$O497="Mensual",'BASE DE DATOS'!$O497="Semestral"),IF('Tablero Indicadores 4 Trimestre'!$G$3="Tercer Trimestre",OR('BASE DE DATOS'!$O497="Trimestral",'BASE DE DATOS'!$O497="Mensual"),OR('BASE DE DATOS'!$O497="Trimestral",'BASE DE DATOS'!$O497="Mensual",'BASE DE DATOS'!$O497="Semestral",'BASE DE DATOS'!$O497="Anual")))))</f>
        <v>0</v>
      </c>
      <c r="C497" s="13" t="str">
        <f>IF(B497,COUNTIF($B$2:B497,TRUE()),"")</f>
        <v/>
      </c>
    </row>
    <row r="498" spans="1:3" x14ac:dyDescent="0.25">
      <c r="A498" s="13"/>
      <c r="B498" s="13" t="b">
        <f>AND('BASE DE DATOS'!$A498='Tablero Indicadores 4 Trimestre'!$G$2,IF('Tablero Indicadores 4 Trimestre'!$G$3="Primer Trimestre",OR('BASE DE DATOS'!$O498="Trimestral",'BASE DE DATOS'!$O498="Mensual"),IF('Tablero Indicadores 4 Trimestre'!$G$3="Segundo Trimestre",OR('BASE DE DATOS'!$O498="Trimestral",'BASE DE DATOS'!$O498="Mensual",'BASE DE DATOS'!$O498="Semestral"),IF('Tablero Indicadores 4 Trimestre'!$G$3="Tercer Trimestre",OR('BASE DE DATOS'!$O498="Trimestral",'BASE DE DATOS'!$O498="Mensual"),OR('BASE DE DATOS'!$O498="Trimestral",'BASE DE DATOS'!$O498="Mensual",'BASE DE DATOS'!$O498="Semestral",'BASE DE DATOS'!$O498="Anual")))))</f>
        <v>0</v>
      </c>
      <c r="C498" s="13" t="str">
        <f>IF(B498,COUNTIF($B$2:B498,TRUE()),"")</f>
        <v/>
      </c>
    </row>
    <row r="499" spans="1:3" x14ac:dyDescent="0.25">
      <c r="A499" s="13"/>
      <c r="B499" s="13" t="b">
        <f>AND('BASE DE DATOS'!$A499='Tablero Indicadores 4 Trimestre'!$G$2,IF('Tablero Indicadores 4 Trimestre'!$G$3="Primer Trimestre",OR('BASE DE DATOS'!$O499="Trimestral",'BASE DE DATOS'!$O499="Mensual"),IF('Tablero Indicadores 4 Trimestre'!$G$3="Segundo Trimestre",OR('BASE DE DATOS'!$O499="Trimestral",'BASE DE DATOS'!$O499="Mensual",'BASE DE DATOS'!$O499="Semestral"),IF('Tablero Indicadores 4 Trimestre'!$G$3="Tercer Trimestre",OR('BASE DE DATOS'!$O499="Trimestral",'BASE DE DATOS'!$O499="Mensual"),OR('BASE DE DATOS'!$O499="Trimestral",'BASE DE DATOS'!$O499="Mensual",'BASE DE DATOS'!$O499="Semestral",'BASE DE DATOS'!$O499="Anual")))))</f>
        <v>0</v>
      </c>
      <c r="C499" s="13" t="str">
        <f>IF(B499,COUNTIF($B$2:B499,TRUE()),"")</f>
        <v/>
      </c>
    </row>
    <row r="500" spans="1:3" x14ac:dyDescent="0.25">
      <c r="A500" s="13"/>
      <c r="B500" s="13" t="b">
        <f>AND('BASE DE DATOS'!$A500='Tablero Indicadores 4 Trimestre'!$G$2,IF('Tablero Indicadores 4 Trimestre'!$G$3="Primer Trimestre",OR('BASE DE DATOS'!$O500="Trimestral",'BASE DE DATOS'!$O500="Mensual"),IF('Tablero Indicadores 4 Trimestre'!$G$3="Segundo Trimestre",OR('BASE DE DATOS'!$O500="Trimestral",'BASE DE DATOS'!$O500="Mensual",'BASE DE DATOS'!$O500="Semestral"),IF('Tablero Indicadores 4 Trimestre'!$G$3="Tercer Trimestre",OR('BASE DE DATOS'!$O500="Trimestral",'BASE DE DATOS'!$O500="Mensual"),OR('BASE DE DATOS'!$O500="Trimestral",'BASE DE DATOS'!$O500="Mensual",'BASE DE DATOS'!$O500="Semestral",'BASE DE DATOS'!$O500="Anual")))))</f>
        <v>0</v>
      </c>
      <c r="C500" s="13" t="str">
        <f>IF(B500,COUNTIF($B$2:B500,TRUE()),"")</f>
        <v/>
      </c>
    </row>
    <row r="501" spans="1:3" x14ac:dyDescent="0.25">
      <c r="A501" s="13"/>
      <c r="B501" s="13" t="b">
        <f>AND('BASE DE DATOS'!$A501='Tablero Indicadores 4 Trimestre'!$G$2,IF('Tablero Indicadores 4 Trimestre'!$G$3="Primer Trimestre",OR('BASE DE DATOS'!$O501="Trimestral",'BASE DE DATOS'!$O501="Mensual"),IF('Tablero Indicadores 4 Trimestre'!$G$3="Segundo Trimestre",OR('BASE DE DATOS'!$O501="Trimestral",'BASE DE DATOS'!$O501="Mensual",'BASE DE DATOS'!$O501="Semestral"),IF('Tablero Indicadores 4 Trimestre'!$G$3="Tercer Trimestre",OR('BASE DE DATOS'!$O501="Trimestral",'BASE DE DATOS'!$O501="Mensual"),OR('BASE DE DATOS'!$O501="Trimestral",'BASE DE DATOS'!$O501="Mensual",'BASE DE DATOS'!$O501="Semestral",'BASE DE DATOS'!$O501="Anual")))))</f>
        <v>0</v>
      </c>
      <c r="C501" s="13" t="str">
        <f>IF(B501,COUNTIF($B$2:B501,TRUE()),"")</f>
        <v/>
      </c>
    </row>
    <row r="502" spans="1:3" x14ac:dyDescent="0.25">
      <c r="A502" s="13"/>
      <c r="B502" s="13" t="b">
        <f>AND('BASE DE DATOS'!$A502='Tablero Indicadores 4 Trimestre'!$G$2,IF('Tablero Indicadores 4 Trimestre'!$G$3="Primer Trimestre",OR('BASE DE DATOS'!$O502="Trimestral",'BASE DE DATOS'!$O502="Mensual"),IF('Tablero Indicadores 4 Trimestre'!$G$3="Segundo Trimestre",OR('BASE DE DATOS'!$O502="Trimestral",'BASE DE DATOS'!$O502="Mensual",'BASE DE DATOS'!$O502="Semestral"),IF('Tablero Indicadores 4 Trimestre'!$G$3="Tercer Trimestre",OR('BASE DE DATOS'!$O502="Trimestral",'BASE DE DATOS'!$O502="Mensual"),OR('BASE DE DATOS'!$O502="Trimestral",'BASE DE DATOS'!$O502="Mensual",'BASE DE DATOS'!$O502="Semestral",'BASE DE DATOS'!$O502="Anual")))))</f>
        <v>0</v>
      </c>
      <c r="C502" s="13" t="str">
        <f>IF(B502,COUNTIF($B$2:B502,TRUE()),"")</f>
        <v/>
      </c>
    </row>
    <row r="503" spans="1:3" x14ac:dyDescent="0.25">
      <c r="A503" s="13"/>
      <c r="B503" s="13" t="b">
        <f>AND('BASE DE DATOS'!$A503='Tablero Indicadores 4 Trimestre'!$G$2,IF('Tablero Indicadores 4 Trimestre'!$G$3="Primer Trimestre",OR('BASE DE DATOS'!$O503="Trimestral",'BASE DE DATOS'!$O503="Mensual"),IF('Tablero Indicadores 4 Trimestre'!$G$3="Segundo Trimestre",OR('BASE DE DATOS'!$O503="Trimestral",'BASE DE DATOS'!$O503="Mensual",'BASE DE DATOS'!$O503="Semestral"),IF('Tablero Indicadores 4 Trimestre'!$G$3="Tercer Trimestre",OR('BASE DE DATOS'!$O503="Trimestral",'BASE DE DATOS'!$O503="Mensual"),OR('BASE DE DATOS'!$O503="Trimestral",'BASE DE DATOS'!$O503="Mensual",'BASE DE DATOS'!$O503="Semestral",'BASE DE DATOS'!$O503="Anual")))))</f>
        <v>0</v>
      </c>
      <c r="C503" s="13" t="str">
        <f>IF(B503,COUNTIF($B$2:B503,TRUE()),"")</f>
        <v/>
      </c>
    </row>
    <row r="504" spans="1:3" x14ac:dyDescent="0.25">
      <c r="A504" s="13"/>
      <c r="B504" s="13" t="b">
        <f>AND('BASE DE DATOS'!$A504='Tablero Indicadores 4 Trimestre'!$G$2,IF('Tablero Indicadores 4 Trimestre'!$G$3="Primer Trimestre",OR('BASE DE DATOS'!$O504="Trimestral",'BASE DE DATOS'!$O504="Mensual"),IF('Tablero Indicadores 4 Trimestre'!$G$3="Segundo Trimestre",OR('BASE DE DATOS'!$O504="Trimestral",'BASE DE DATOS'!$O504="Mensual",'BASE DE DATOS'!$O504="Semestral"),IF('Tablero Indicadores 4 Trimestre'!$G$3="Tercer Trimestre",OR('BASE DE DATOS'!$O504="Trimestral",'BASE DE DATOS'!$O504="Mensual"),OR('BASE DE DATOS'!$O504="Trimestral",'BASE DE DATOS'!$O504="Mensual",'BASE DE DATOS'!$O504="Semestral",'BASE DE DATOS'!$O504="Anual")))))</f>
        <v>0</v>
      </c>
      <c r="C504" s="13" t="str">
        <f>IF(B504,COUNTIF($B$2:B504,TRUE()),"")</f>
        <v/>
      </c>
    </row>
    <row r="505" spans="1:3" x14ac:dyDescent="0.25">
      <c r="A505" s="13"/>
      <c r="B505" s="13" t="b">
        <f>AND('BASE DE DATOS'!$A505='Tablero Indicadores 4 Trimestre'!$G$2,IF('Tablero Indicadores 4 Trimestre'!$G$3="Primer Trimestre",OR('BASE DE DATOS'!$O505="Trimestral",'BASE DE DATOS'!$O505="Mensual"),IF('Tablero Indicadores 4 Trimestre'!$G$3="Segundo Trimestre",OR('BASE DE DATOS'!$O505="Trimestral",'BASE DE DATOS'!$O505="Mensual",'BASE DE DATOS'!$O505="Semestral"),IF('Tablero Indicadores 4 Trimestre'!$G$3="Tercer Trimestre",OR('BASE DE DATOS'!$O505="Trimestral",'BASE DE DATOS'!$O505="Mensual"),OR('BASE DE DATOS'!$O505="Trimestral",'BASE DE DATOS'!$O505="Mensual",'BASE DE DATOS'!$O505="Semestral",'BASE DE DATOS'!$O505="Anual")))))</f>
        <v>0</v>
      </c>
      <c r="C505" s="13" t="str">
        <f>IF(B505,COUNTIF($B$2:B505,TRUE()),"")</f>
        <v/>
      </c>
    </row>
    <row r="506" spans="1:3" x14ac:dyDescent="0.25">
      <c r="A506" s="13"/>
      <c r="B506" s="13" t="b">
        <f>AND('BASE DE DATOS'!$A506='Tablero Indicadores 4 Trimestre'!$G$2,IF('Tablero Indicadores 4 Trimestre'!$G$3="Primer Trimestre",OR('BASE DE DATOS'!$O506="Trimestral",'BASE DE DATOS'!$O506="Mensual"),IF('Tablero Indicadores 4 Trimestre'!$G$3="Segundo Trimestre",OR('BASE DE DATOS'!$O506="Trimestral",'BASE DE DATOS'!$O506="Mensual",'BASE DE DATOS'!$O506="Semestral"),IF('Tablero Indicadores 4 Trimestre'!$G$3="Tercer Trimestre",OR('BASE DE DATOS'!$O506="Trimestral",'BASE DE DATOS'!$O506="Mensual"),OR('BASE DE DATOS'!$O506="Trimestral",'BASE DE DATOS'!$O506="Mensual",'BASE DE DATOS'!$O506="Semestral",'BASE DE DATOS'!$O506="Anual")))))</f>
        <v>0</v>
      </c>
      <c r="C506" s="13" t="str">
        <f>IF(B506,COUNTIF($B$2:B506,TRUE()),"")</f>
        <v/>
      </c>
    </row>
    <row r="507" spans="1:3" x14ac:dyDescent="0.25">
      <c r="A507" s="13"/>
      <c r="B507" s="13" t="b">
        <f>AND('BASE DE DATOS'!$A507='Tablero Indicadores 4 Trimestre'!$G$2,IF('Tablero Indicadores 4 Trimestre'!$G$3="Primer Trimestre",OR('BASE DE DATOS'!$O507="Trimestral",'BASE DE DATOS'!$O507="Mensual"),IF('Tablero Indicadores 4 Trimestre'!$G$3="Segundo Trimestre",OR('BASE DE DATOS'!$O507="Trimestral",'BASE DE DATOS'!$O507="Mensual",'BASE DE DATOS'!$O507="Semestral"),IF('Tablero Indicadores 4 Trimestre'!$G$3="Tercer Trimestre",OR('BASE DE DATOS'!$O507="Trimestral",'BASE DE DATOS'!$O507="Mensual"),OR('BASE DE DATOS'!$O507="Trimestral",'BASE DE DATOS'!$O507="Mensual",'BASE DE DATOS'!$O507="Semestral",'BASE DE DATOS'!$O507="Anual")))))</f>
        <v>0</v>
      </c>
      <c r="C507" s="13" t="str">
        <f>IF(B507,COUNTIF($B$2:B507,TRUE()),"")</f>
        <v/>
      </c>
    </row>
    <row r="508" spans="1:3" x14ac:dyDescent="0.25">
      <c r="A508" s="13"/>
      <c r="B508" s="13" t="b">
        <f>AND('BASE DE DATOS'!$A508='Tablero Indicadores 4 Trimestre'!$G$2,IF('Tablero Indicadores 4 Trimestre'!$G$3="Primer Trimestre",OR('BASE DE DATOS'!$O508="Trimestral",'BASE DE DATOS'!$O508="Mensual"),IF('Tablero Indicadores 4 Trimestre'!$G$3="Segundo Trimestre",OR('BASE DE DATOS'!$O508="Trimestral",'BASE DE DATOS'!$O508="Mensual",'BASE DE DATOS'!$O508="Semestral"),IF('Tablero Indicadores 4 Trimestre'!$G$3="Tercer Trimestre",OR('BASE DE DATOS'!$O508="Trimestral",'BASE DE DATOS'!$O508="Mensual"),OR('BASE DE DATOS'!$O508="Trimestral",'BASE DE DATOS'!$O508="Mensual",'BASE DE DATOS'!$O508="Semestral",'BASE DE DATOS'!$O508="Anual")))))</f>
        <v>0</v>
      </c>
      <c r="C508" s="13" t="str">
        <f>IF(B508,COUNTIF($B$2:B508,TRUE()),"")</f>
        <v/>
      </c>
    </row>
    <row r="509" spans="1:3" x14ac:dyDescent="0.25">
      <c r="A509" s="13"/>
      <c r="B509" s="13" t="b">
        <f>AND('BASE DE DATOS'!$A509='Tablero Indicadores 4 Trimestre'!$G$2,IF('Tablero Indicadores 4 Trimestre'!$G$3="Primer Trimestre",OR('BASE DE DATOS'!$O509="Trimestral",'BASE DE DATOS'!$O509="Mensual"),IF('Tablero Indicadores 4 Trimestre'!$G$3="Segundo Trimestre",OR('BASE DE DATOS'!$O509="Trimestral",'BASE DE DATOS'!$O509="Mensual",'BASE DE DATOS'!$O509="Semestral"),IF('Tablero Indicadores 4 Trimestre'!$G$3="Tercer Trimestre",OR('BASE DE DATOS'!$O509="Trimestral",'BASE DE DATOS'!$O509="Mensual"),OR('BASE DE DATOS'!$O509="Trimestral",'BASE DE DATOS'!$O509="Mensual",'BASE DE DATOS'!$O509="Semestral",'BASE DE DATOS'!$O509="Anual")))))</f>
        <v>0</v>
      </c>
      <c r="C509" s="13" t="str">
        <f>IF(B509,COUNTIF($B$2:B509,TRUE()),"")</f>
        <v/>
      </c>
    </row>
    <row r="510" spans="1:3" x14ac:dyDescent="0.25">
      <c r="A510" s="13"/>
      <c r="B510" s="13" t="b">
        <f>AND('BASE DE DATOS'!$A510='Tablero Indicadores 4 Trimestre'!$G$2,IF('Tablero Indicadores 4 Trimestre'!$G$3="Primer Trimestre",OR('BASE DE DATOS'!$O510="Trimestral",'BASE DE DATOS'!$O510="Mensual"),IF('Tablero Indicadores 4 Trimestre'!$G$3="Segundo Trimestre",OR('BASE DE DATOS'!$O510="Trimestral",'BASE DE DATOS'!$O510="Mensual",'BASE DE DATOS'!$O510="Semestral"),IF('Tablero Indicadores 4 Trimestre'!$G$3="Tercer Trimestre",OR('BASE DE DATOS'!$O510="Trimestral",'BASE DE DATOS'!$O510="Mensual"),OR('BASE DE DATOS'!$O510="Trimestral",'BASE DE DATOS'!$O510="Mensual",'BASE DE DATOS'!$O510="Semestral",'BASE DE DATOS'!$O510="Anual")))))</f>
        <v>0</v>
      </c>
      <c r="C510" s="13" t="str">
        <f>IF(B510,COUNTIF($B$2:B510,TRUE()),"")</f>
        <v/>
      </c>
    </row>
    <row r="511" spans="1:3" x14ac:dyDescent="0.25">
      <c r="A511" s="13"/>
      <c r="B511" s="13" t="b">
        <f>AND('BASE DE DATOS'!$A511='Tablero Indicadores 4 Trimestre'!$G$2,IF('Tablero Indicadores 4 Trimestre'!$G$3="Primer Trimestre",OR('BASE DE DATOS'!$O511="Trimestral",'BASE DE DATOS'!$O511="Mensual"),IF('Tablero Indicadores 4 Trimestre'!$G$3="Segundo Trimestre",OR('BASE DE DATOS'!$O511="Trimestral",'BASE DE DATOS'!$O511="Mensual",'BASE DE DATOS'!$O511="Semestral"),IF('Tablero Indicadores 4 Trimestre'!$G$3="Tercer Trimestre",OR('BASE DE DATOS'!$O511="Trimestral",'BASE DE DATOS'!$O511="Mensual"),OR('BASE DE DATOS'!$O511="Trimestral",'BASE DE DATOS'!$O511="Mensual",'BASE DE DATOS'!$O511="Semestral",'BASE DE DATOS'!$O511="Anual")))))</f>
        <v>0</v>
      </c>
      <c r="C511" s="13" t="str">
        <f>IF(B511,COUNTIF($B$2:B511,TRUE()),"")</f>
        <v/>
      </c>
    </row>
    <row r="512" spans="1:3" x14ac:dyDescent="0.25">
      <c r="A512" s="13"/>
      <c r="B512" s="13" t="b">
        <f>AND('BASE DE DATOS'!$A512='Tablero Indicadores 4 Trimestre'!$G$2,IF('Tablero Indicadores 4 Trimestre'!$G$3="Primer Trimestre",OR('BASE DE DATOS'!$O512="Trimestral",'BASE DE DATOS'!$O512="Mensual"),IF('Tablero Indicadores 4 Trimestre'!$G$3="Segundo Trimestre",OR('BASE DE DATOS'!$O512="Trimestral",'BASE DE DATOS'!$O512="Mensual",'BASE DE DATOS'!$O512="Semestral"),IF('Tablero Indicadores 4 Trimestre'!$G$3="Tercer Trimestre",OR('BASE DE DATOS'!$O512="Trimestral",'BASE DE DATOS'!$O512="Mensual"),OR('BASE DE DATOS'!$O512="Trimestral",'BASE DE DATOS'!$O512="Mensual",'BASE DE DATOS'!$O512="Semestral",'BASE DE DATOS'!$O512="Anual")))))</f>
        <v>0</v>
      </c>
      <c r="C512" s="13" t="str">
        <f>IF(B512,COUNTIF($B$2:B512,TRUE()),"")</f>
        <v/>
      </c>
    </row>
    <row r="513" spans="1:3" x14ac:dyDescent="0.25">
      <c r="A513" s="13"/>
      <c r="B513" s="13" t="b">
        <f>AND('BASE DE DATOS'!$A513='Tablero Indicadores 4 Trimestre'!$G$2,IF('Tablero Indicadores 4 Trimestre'!$G$3="Primer Trimestre",OR('BASE DE DATOS'!$O513="Trimestral",'BASE DE DATOS'!$O513="Mensual"),IF('Tablero Indicadores 4 Trimestre'!$G$3="Segundo Trimestre",OR('BASE DE DATOS'!$O513="Trimestral",'BASE DE DATOS'!$O513="Mensual",'BASE DE DATOS'!$O513="Semestral"),IF('Tablero Indicadores 4 Trimestre'!$G$3="Tercer Trimestre",OR('BASE DE DATOS'!$O513="Trimestral",'BASE DE DATOS'!$O513="Mensual"),OR('BASE DE DATOS'!$O513="Trimestral",'BASE DE DATOS'!$O513="Mensual",'BASE DE DATOS'!$O513="Semestral",'BASE DE DATOS'!$O513="Anual")))))</f>
        <v>0</v>
      </c>
      <c r="C513" s="13" t="str">
        <f>IF(B513,COUNTIF($B$2:B513,TRUE()),"")</f>
        <v/>
      </c>
    </row>
    <row r="514" spans="1:3" x14ac:dyDescent="0.25">
      <c r="A514" s="13"/>
      <c r="B514" s="13" t="b">
        <f>AND('BASE DE DATOS'!$A514='Tablero Indicadores 4 Trimestre'!$G$2,IF('Tablero Indicadores 4 Trimestre'!$G$3="Primer Trimestre",OR('BASE DE DATOS'!$O514="Trimestral",'BASE DE DATOS'!$O514="Mensual"),IF('Tablero Indicadores 4 Trimestre'!$G$3="Segundo Trimestre",OR('BASE DE DATOS'!$O514="Trimestral",'BASE DE DATOS'!$O514="Mensual",'BASE DE DATOS'!$O514="Semestral"),IF('Tablero Indicadores 4 Trimestre'!$G$3="Tercer Trimestre",OR('BASE DE DATOS'!$O514="Trimestral",'BASE DE DATOS'!$O514="Mensual"),OR('BASE DE DATOS'!$O514="Trimestral",'BASE DE DATOS'!$O514="Mensual",'BASE DE DATOS'!$O514="Semestral",'BASE DE DATOS'!$O514="Anual")))))</f>
        <v>0</v>
      </c>
      <c r="C514" s="13" t="str">
        <f>IF(B514,COUNTIF($B$2:B514,TRUE()),"")</f>
        <v/>
      </c>
    </row>
    <row r="515" spans="1:3" x14ac:dyDescent="0.25">
      <c r="A515" s="13"/>
      <c r="B515" s="13" t="b">
        <f>AND('BASE DE DATOS'!$A515='Tablero Indicadores 4 Trimestre'!$G$2,IF('Tablero Indicadores 4 Trimestre'!$G$3="Primer Trimestre",OR('BASE DE DATOS'!$O515="Trimestral",'BASE DE DATOS'!$O515="Mensual"),IF('Tablero Indicadores 4 Trimestre'!$G$3="Segundo Trimestre",OR('BASE DE DATOS'!$O515="Trimestral",'BASE DE DATOS'!$O515="Mensual",'BASE DE DATOS'!$O515="Semestral"),IF('Tablero Indicadores 4 Trimestre'!$G$3="Tercer Trimestre",OR('BASE DE DATOS'!$O515="Trimestral",'BASE DE DATOS'!$O515="Mensual"),OR('BASE DE DATOS'!$O515="Trimestral",'BASE DE DATOS'!$O515="Mensual",'BASE DE DATOS'!$O515="Semestral",'BASE DE DATOS'!$O515="Anual")))))</f>
        <v>0</v>
      </c>
      <c r="C515" s="13" t="str">
        <f>IF(B515,COUNTIF($B$2:B515,TRUE()),"")</f>
        <v/>
      </c>
    </row>
    <row r="516" spans="1:3" x14ac:dyDescent="0.25">
      <c r="A516" s="13"/>
      <c r="B516" s="13" t="b">
        <f>AND('BASE DE DATOS'!$A516='Tablero Indicadores 4 Trimestre'!$G$2,IF('Tablero Indicadores 4 Trimestre'!$G$3="Primer Trimestre",OR('BASE DE DATOS'!$O516="Trimestral",'BASE DE DATOS'!$O516="Mensual"),IF('Tablero Indicadores 4 Trimestre'!$G$3="Segundo Trimestre",OR('BASE DE DATOS'!$O516="Trimestral",'BASE DE DATOS'!$O516="Mensual",'BASE DE DATOS'!$O516="Semestral"),IF('Tablero Indicadores 4 Trimestre'!$G$3="Tercer Trimestre",OR('BASE DE DATOS'!$O516="Trimestral",'BASE DE DATOS'!$O516="Mensual"),OR('BASE DE DATOS'!$O516="Trimestral",'BASE DE DATOS'!$O516="Mensual",'BASE DE DATOS'!$O516="Semestral",'BASE DE DATOS'!$O516="Anual")))))</f>
        <v>0</v>
      </c>
      <c r="C516" s="13" t="str">
        <f>IF(B516,COUNTIF($B$2:B516,TRUE()),"")</f>
        <v/>
      </c>
    </row>
    <row r="517" spans="1:3" x14ac:dyDescent="0.25">
      <c r="A517" s="13"/>
      <c r="B517" s="13" t="b">
        <f>AND('BASE DE DATOS'!$A517='Tablero Indicadores 4 Trimestre'!$G$2,IF('Tablero Indicadores 4 Trimestre'!$G$3="Primer Trimestre",OR('BASE DE DATOS'!$O517="Trimestral",'BASE DE DATOS'!$O517="Mensual"),IF('Tablero Indicadores 4 Trimestre'!$G$3="Segundo Trimestre",OR('BASE DE DATOS'!$O517="Trimestral",'BASE DE DATOS'!$O517="Mensual",'BASE DE DATOS'!$O517="Semestral"),IF('Tablero Indicadores 4 Trimestre'!$G$3="Tercer Trimestre",OR('BASE DE DATOS'!$O517="Trimestral",'BASE DE DATOS'!$O517="Mensual"),OR('BASE DE DATOS'!$O517="Trimestral",'BASE DE DATOS'!$O517="Mensual",'BASE DE DATOS'!$O517="Semestral",'BASE DE DATOS'!$O517="Anual")))))</f>
        <v>0</v>
      </c>
      <c r="C517" s="13" t="str">
        <f>IF(B517,COUNTIF($B$2:B517,TRUE()),"")</f>
        <v/>
      </c>
    </row>
    <row r="518" spans="1:3" x14ac:dyDescent="0.25">
      <c r="A518" s="13"/>
      <c r="B518" s="13" t="b">
        <f>AND('BASE DE DATOS'!$A518='Tablero Indicadores 4 Trimestre'!$G$2,IF('Tablero Indicadores 4 Trimestre'!$G$3="Primer Trimestre",OR('BASE DE DATOS'!$O518="Trimestral",'BASE DE DATOS'!$O518="Mensual"),IF('Tablero Indicadores 4 Trimestre'!$G$3="Segundo Trimestre",OR('BASE DE DATOS'!$O518="Trimestral",'BASE DE DATOS'!$O518="Mensual",'BASE DE DATOS'!$O518="Semestral"),IF('Tablero Indicadores 4 Trimestre'!$G$3="Tercer Trimestre",OR('BASE DE DATOS'!$O518="Trimestral",'BASE DE DATOS'!$O518="Mensual"),OR('BASE DE DATOS'!$O518="Trimestral",'BASE DE DATOS'!$O518="Mensual",'BASE DE DATOS'!$O518="Semestral",'BASE DE DATOS'!$O518="Anual")))))</f>
        <v>0</v>
      </c>
      <c r="C518" s="13" t="str">
        <f>IF(B518,COUNTIF($B$2:B518,TRUE()),"")</f>
        <v/>
      </c>
    </row>
    <row r="519" spans="1:3" x14ac:dyDescent="0.25">
      <c r="A519" s="13"/>
      <c r="B519" s="13" t="b">
        <f>AND('BASE DE DATOS'!$A519='Tablero Indicadores 4 Trimestre'!$G$2,IF('Tablero Indicadores 4 Trimestre'!$G$3="Primer Trimestre",OR('BASE DE DATOS'!$O519="Trimestral",'BASE DE DATOS'!$O519="Mensual"),IF('Tablero Indicadores 4 Trimestre'!$G$3="Segundo Trimestre",OR('BASE DE DATOS'!$O519="Trimestral",'BASE DE DATOS'!$O519="Mensual",'BASE DE DATOS'!$O519="Semestral"),IF('Tablero Indicadores 4 Trimestre'!$G$3="Tercer Trimestre",OR('BASE DE DATOS'!$O519="Trimestral",'BASE DE DATOS'!$O519="Mensual"),OR('BASE DE DATOS'!$O519="Trimestral",'BASE DE DATOS'!$O519="Mensual",'BASE DE DATOS'!$O519="Semestral",'BASE DE DATOS'!$O519="Anual")))))</f>
        <v>0</v>
      </c>
      <c r="C519" s="13" t="str">
        <f>IF(B519,COUNTIF($B$2:B519,TRUE()),"")</f>
        <v/>
      </c>
    </row>
    <row r="520" spans="1:3" x14ac:dyDescent="0.25">
      <c r="A520" s="13"/>
      <c r="B520" s="13" t="b">
        <f>AND('BASE DE DATOS'!$A520='Tablero Indicadores 4 Trimestre'!$G$2,IF('Tablero Indicadores 4 Trimestre'!$G$3="Primer Trimestre",OR('BASE DE DATOS'!$O520="Trimestral",'BASE DE DATOS'!$O520="Mensual"),IF('Tablero Indicadores 4 Trimestre'!$G$3="Segundo Trimestre",OR('BASE DE DATOS'!$O520="Trimestral",'BASE DE DATOS'!$O520="Mensual",'BASE DE DATOS'!$O520="Semestral"),IF('Tablero Indicadores 4 Trimestre'!$G$3="Tercer Trimestre",OR('BASE DE DATOS'!$O520="Trimestral",'BASE DE DATOS'!$O520="Mensual"),OR('BASE DE DATOS'!$O520="Trimestral",'BASE DE DATOS'!$O520="Mensual",'BASE DE DATOS'!$O520="Semestral",'BASE DE DATOS'!$O520="Anual")))))</f>
        <v>0</v>
      </c>
      <c r="C520" s="13" t="str">
        <f>IF(B520,COUNTIF($B$2:B520,TRUE()),"")</f>
        <v/>
      </c>
    </row>
    <row r="521" spans="1:3" x14ac:dyDescent="0.25">
      <c r="A521" s="13"/>
      <c r="B521" s="13" t="b">
        <f>AND('BASE DE DATOS'!$A521='Tablero Indicadores 4 Trimestre'!$G$2,IF('Tablero Indicadores 4 Trimestre'!$G$3="Primer Trimestre",OR('BASE DE DATOS'!$O521="Trimestral",'BASE DE DATOS'!$O521="Mensual"),IF('Tablero Indicadores 4 Trimestre'!$G$3="Segundo Trimestre",OR('BASE DE DATOS'!$O521="Trimestral",'BASE DE DATOS'!$O521="Mensual",'BASE DE DATOS'!$O521="Semestral"),IF('Tablero Indicadores 4 Trimestre'!$G$3="Tercer Trimestre",OR('BASE DE DATOS'!$O521="Trimestral",'BASE DE DATOS'!$O521="Mensual"),OR('BASE DE DATOS'!$O521="Trimestral",'BASE DE DATOS'!$O521="Mensual",'BASE DE DATOS'!$O521="Semestral",'BASE DE DATOS'!$O521="Anual")))))</f>
        <v>0</v>
      </c>
      <c r="C521" s="13" t="str">
        <f>IF(B521,COUNTIF($B$2:B521,TRUE()),"")</f>
        <v/>
      </c>
    </row>
    <row r="522" spans="1:3" x14ac:dyDescent="0.25">
      <c r="A522" s="13"/>
      <c r="B522" s="13" t="b">
        <f>AND('BASE DE DATOS'!$A522='Tablero Indicadores 4 Trimestre'!$G$2,IF('Tablero Indicadores 4 Trimestre'!$G$3="Primer Trimestre",OR('BASE DE DATOS'!$O522="Trimestral",'BASE DE DATOS'!$O522="Mensual"),IF('Tablero Indicadores 4 Trimestre'!$G$3="Segundo Trimestre",OR('BASE DE DATOS'!$O522="Trimestral",'BASE DE DATOS'!$O522="Mensual",'BASE DE DATOS'!$O522="Semestral"),IF('Tablero Indicadores 4 Trimestre'!$G$3="Tercer Trimestre",OR('BASE DE DATOS'!$O522="Trimestral",'BASE DE DATOS'!$O522="Mensual"),OR('BASE DE DATOS'!$O522="Trimestral",'BASE DE DATOS'!$O522="Mensual",'BASE DE DATOS'!$O522="Semestral",'BASE DE DATOS'!$O522="Anual")))))</f>
        <v>0</v>
      </c>
      <c r="C522" s="13" t="str">
        <f>IF(B522,COUNTIF($B$2:B522,TRUE()),"")</f>
        <v/>
      </c>
    </row>
    <row r="523" spans="1:3" x14ac:dyDescent="0.25">
      <c r="A523" s="13"/>
      <c r="B523" s="13" t="b">
        <f>AND('BASE DE DATOS'!$A523='Tablero Indicadores 4 Trimestre'!$G$2,IF('Tablero Indicadores 4 Trimestre'!$G$3="Primer Trimestre",OR('BASE DE DATOS'!$O523="Trimestral",'BASE DE DATOS'!$O523="Mensual"),IF('Tablero Indicadores 4 Trimestre'!$G$3="Segundo Trimestre",OR('BASE DE DATOS'!$O523="Trimestral",'BASE DE DATOS'!$O523="Mensual",'BASE DE DATOS'!$O523="Semestral"),IF('Tablero Indicadores 4 Trimestre'!$G$3="Tercer Trimestre",OR('BASE DE DATOS'!$O523="Trimestral",'BASE DE DATOS'!$O523="Mensual"),OR('BASE DE DATOS'!$O523="Trimestral",'BASE DE DATOS'!$O523="Mensual",'BASE DE DATOS'!$O523="Semestral",'BASE DE DATOS'!$O523="Anual")))))</f>
        <v>0</v>
      </c>
      <c r="C523" s="13" t="str">
        <f>IF(B523,COUNTIF($B$2:B523,TRUE()),"")</f>
        <v/>
      </c>
    </row>
    <row r="524" spans="1:3" x14ac:dyDescent="0.25">
      <c r="A524" s="13"/>
      <c r="B524" s="13" t="b">
        <f>AND('BASE DE DATOS'!$A524='Tablero Indicadores 4 Trimestre'!$G$2,IF('Tablero Indicadores 4 Trimestre'!$G$3="Primer Trimestre",OR('BASE DE DATOS'!$O524="Trimestral",'BASE DE DATOS'!$O524="Mensual"),IF('Tablero Indicadores 4 Trimestre'!$G$3="Segundo Trimestre",OR('BASE DE DATOS'!$O524="Trimestral",'BASE DE DATOS'!$O524="Mensual",'BASE DE DATOS'!$O524="Semestral"),IF('Tablero Indicadores 4 Trimestre'!$G$3="Tercer Trimestre",OR('BASE DE DATOS'!$O524="Trimestral",'BASE DE DATOS'!$O524="Mensual"),OR('BASE DE DATOS'!$O524="Trimestral",'BASE DE DATOS'!$O524="Mensual",'BASE DE DATOS'!$O524="Semestral",'BASE DE DATOS'!$O524="Anual")))))</f>
        <v>0</v>
      </c>
      <c r="C524" s="13" t="str">
        <f>IF(B524,COUNTIF($B$2:B524,TRUE()),"")</f>
        <v/>
      </c>
    </row>
    <row r="525" spans="1:3" x14ac:dyDescent="0.25">
      <c r="A525" s="13"/>
      <c r="B525" s="13" t="b">
        <f>AND('BASE DE DATOS'!$A525='Tablero Indicadores 4 Trimestre'!$G$2,IF('Tablero Indicadores 4 Trimestre'!$G$3="Primer Trimestre",OR('BASE DE DATOS'!$O525="Trimestral",'BASE DE DATOS'!$O525="Mensual"),IF('Tablero Indicadores 4 Trimestre'!$G$3="Segundo Trimestre",OR('BASE DE DATOS'!$O525="Trimestral",'BASE DE DATOS'!$O525="Mensual",'BASE DE DATOS'!$O525="Semestral"),IF('Tablero Indicadores 4 Trimestre'!$G$3="Tercer Trimestre",OR('BASE DE DATOS'!$O525="Trimestral",'BASE DE DATOS'!$O525="Mensual"),OR('BASE DE DATOS'!$O525="Trimestral",'BASE DE DATOS'!$O525="Mensual",'BASE DE DATOS'!$O525="Semestral",'BASE DE DATOS'!$O525="Anual")))))</f>
        <v>0</v>
      </c>
      <c r="C525" s="13" t="str">
        <f>IF(B525,COUNTIF($B$2:B525,TRUE()),"")</f>
        <v/>
      </c>
    </row>
    <row r="526" spans="1:3" x14ac:dyDescent="0.25">
      <c r="A526" s="13"/>
      <c r="B526" s="13" t="b">
        <f>AND('BASE DE DATOS'!$A526='Tablero Indicadores 4 Trimestre'!$G$2,IF('Tablero Indicadores 4 Trimestre'!$G$3="Primer Trimestre",OR('BASE DE DATOS'!$O526="Trimestral",'BASE DE DATOS'!$O526="Mensual"),IF('Tablero Indicadores 4 Trimestre'!$G$3="Segundo Trimestre",OR('BASE DE DATOS'!$O526="Trimestral",'BASE DE DATOS'!$O526="Mensual",'BASE DE DATOS'!$O526="Semestral"),IF('Tablero Indicadores 4 Trimestre'!$G$3="Tercer Trimestre",OR('BASE DE DATOS'!$O526="Trimestral",'BASE DE DATOS'!$O526="Mensual"),OR('BASE DE DATOS'!$O526="Trimestral",'BASE DE DATOS'!$O526="Mensual",'BASE DE DATOS'!$O526="Semestral",'BASE DE DATOS'!$O526="Anual")))))</f>
        <v>0</v>
      </c>
      <c r="C526" s="13" t="str">
        <f>IF(B526,COUNTIF($B$2:B526,TRUE()),"")</f>
        <v/>
      </c>
    </row>
    <row r="527" spans="1:3" x14ac:dyDescent="0.25">
      <c r="A527" s="13"/>
      <c r="B527" s="13" t="b">
        <f>AND('BASE DE DATOS'!$A527='Tablero Indicadores 4 Trimestre'!$G$2,IF('Tablero Indicadores 4 Trimestre'!$G$3="Primer Trimestre",OR('BASE DE DATOS'!$O527="Trimestral",'BASE DE DATOS'!$O527="Mensual"),IF('Tablero Indicadores 4 Trimestre'!$G$3="Segundo Trimestre",OR('BASE DE DATOS'!$O527="Trimestral",'BASE DE DATOS'!$O527="Mensual",'BASE DE DATOS'!$O527="Semestral"),IF('Tablero Indicadores 4 Trimestre'!$G$3="Tercer Trimestre",OR('BASE DE DATOS'!$O527="Trimestral",'BASE DE DATOS'!$O527="Mensual"),OR('BASE DE DATOS'!$O527="Trimestral",'BASE DE DATOS'!$O527="Mensual",'BASE DE DATOS'!$O527="Semestral",'BASE DE DATOS'!$O527="Anual")))))</f>
        <v>0</v>
      </c>
      <c r="C527" s="13" t="str">
        <f>IF(B527,COUNTIF($B$2:B527,TRUE()),"")</f>
        <v/>
      </c>
    </row>
    <row r="528" spans="1:3" x14ac:dyDescent="0.25">
      <c r="A528" s="13"/>
      <c r="B528" s="13" t="b">
        <f>AND('BASE DE DATOS'!$A528='Tablero Indicadores 4 Trimestre'!$G$2,IF('Tablero Indicadores 4 Trimestre'!$G$3="Primer Trimestre",OR('BASE DE DATOS'!$O528="Trimestral",'BASE DE DATOS'!$O528="Mensual"),IF('Tablero Indicadores 4 Trimestre'!$G$3="Segundo Trimestre",OR('BASE DE DATOS'!$O528="Trimestral",'BASE DE DATOS'!$O528="Mensual",'BASE DE DATOS'!$O528="Semestral"),IF('Tablero Indicadores 4 Trimestre'!$G$3="Tercer Trimestre",OR('BASE DE DATOS'!$O528="Trimestral",'BASE DE DATOS'!$O528="Mensual"),OR('BASE DE DATOS'!$O528="Trimestral",'BASE DE DATOS'!$O528="Mensual",'BASE DE DATOS'!$O528="Semestral",'BASE DE DATOS'!$O528="Anual")))))</f>
        <v>0</v>
      </c>
      <c r="C528" s="13" t="str">
        <f>IF(B528,COUNTIF($B$2:B528,TRUE()),"")</f>
        <v/>
      </c>
    </row>
    <row r="529" spans="1:3" x14ac:dyDescent="0.25">
      <c r="A529" s="13"/>
      <c r="B529" s="13" t="b">
        <f>AND('BASE DE DATOS'!$A529='Tablero Indicadores 4 Trimestre'!$G$2,IF('Tablero Indicadores 4 Trimestre'!$G$3="Primer Trimestre",OR('BASE DE DATOS'!$O529="Trimestral",'BASE DE DATOS'!$O529="Mensual"),IF('Tablero Indicadores 4 Trimestre'!$G$3="Segundo Trimestre",OR('BASE DE DATOS'!$O529="Trimestral",'BASE DE DATOS'!$O529="Mensual",'BASE DE DATOS'!$O529="Semestral"),IF('Tablero Indicadores 4 Trimestre'!$G$3="Tercer Trimestre",OR('BASE DE DATOS'!$O529="Trimestral",'BASE DE DATOS'!$O529="Mensual"),OR('BASE DE DATOS'!$O529="Trimestral",'BASE DE DATOS'!$O529="Mensual",'BASE DE DATOS'!$O529="Semestral",'BASE DE DATOS'!$O529="Anual")))))</f>
        <v>0</v>
      </c>
      <c r="C529" s="13" t="str">
        <f>IF(B529,COUNTIF($B$2:B529,TRUE()),"")</f>
        <v/>
      </c>
    </row>
    <row r="530" spans="1:3" x14ac:dyDescent="0.25">
      <c r="A530" s="13"/>
      <c r="B530" s="13" t="b">
        <f>AND('BASE DE DATOS'!$A530='Tablero Indicadores 4 Trimestre'!$G$2,IF('Tablero Indicadores 4 Trimestre'!$G$3="Primer Trimestre",OR('BASE DE DATOS'!$O530="Trimestral",'BASE DE DATOS'!$O530="Mensual"),IF('Tablero Indicadores 4 Trimestre'!$G$3="Segundo Trimestre",OR('BASE DE DATOS'!$O530="Trimestral",'BASE DE DATOS'!$O530="Mensual",'BASE DE DATOS'!$O530="Semestral"),IF('Tablero Indicadores 4 Trimestre'!$G$3="Tercer Trimestre",OR('BASE DE DATOS'!$O530="Trimestral",'BASE DE DATOS'!$O530="Mensual"),OR('BASE DE DATOS'!$O530="Trimestral",'BASE DE DATOS'!$O530="Mensual",'BASE DE DATOS'!$O530="Semestral",'BASE DE DATOS'!$O530="Anual")))))</f>
        <v>0</v>
      </c>
      <c r="C530" s="13" t="str">
        <f>IF(B530,COUNTIF($B$2:B530,TRUE()),"")</f>
        <v/>
      </c>
    </row>
    <row r="531" spans="1:3" x14ac:dyDescent="0.25">
      <c r="A531" s="13"/>
      <c r="B531" s="13" t="b">
        <f>AND('BASE DE DATOS'!$A531='Tablero Indicadores 4 Trimestre'!$G$2,IF('Tablero Indicadores 4 Trimestre'!$G$3="Primer Trimestre",OR('BASE DE DATOS'!$O531="Trimestral",'BASE DE DATOS'!$O531="Mensual"),IF('Tablero Indicadores 4 Trimestre'!$G$3="Segundo Trimestre",OR('BASE DE DATOS'!$O531="Trimestral",'BASE DE DATOS'!$O531="Mensual",'BASE DE DATOS'!$O531="Semestral"),IF('Tablero Indicadores 4 Trimestre'!$G$3="Tercer Trimestre",OR('BASE DE DATOS'!$O531="Trimestral",'BASE DE DATOS'!$O531="Mensual"),OR('BASE DE DATOS'!$O531="Trimestral",'BASE DE DATOS'!$O531="Mensual",'BASE DE DATOS'!$O531="Semestral",'BASE DE DATOS'!$O531="Anual")))))</f>
        <v>0</v>
      </c>
      <c r="C531" s="13" t="str">
        <f>IF(B531,COUNTIF($B$2:B531,TRUE()),"")</f>
        <v/>
      </c>
    </row>
    <row r="532" spans="1:3" x14ac:dyDescent="0.25">
      <c r="A532" s="13"/>
      <c r="B532" s="13" t="b">
        <f>AND('BASE DE DATOS'!$A532='Tablero Indicadores 4 Trimestre'!$G$2,IF('Tablero Indicadores 4 Trimestre'!$G$3="Primer Trimestre",OR('BASE DE DATOS'!$O532="Trimestral",'BASE DE DATOS'!$O532="Mensual"),IF('Tablero Indicadores 4 Trimestre'!$G$3="Segundo Trimestre",OR('BASE DE DATOS'!$O532="Trimestral",'BASE DE DATOS'!$O532="Mensual",'BASE DE DATOS'!$O532="Semestral"),IF('Tablero Indicadores 4 Trimestre'!$G$3="Tercer Trimestre",OR('BASE DE DATOS'!$O532="Trimestral",'BASE DE DATOS'!$O532="Mensual"),OR('BASE DE DATOS'!$O532="Trimestral",'BASE DE DATOS'!$O532="Mensual",'BASE DE DATOS'!$O532="Semestral",'BASE DE DATOS'!$O532="Anual")))))</f>
        <v>0</v>
      </c>
      <c r="C532" s="13" t="str">
        <f>IF(B532,COUNTIF($B$2:B532,TRUE()),"")</f>
        <v/>
      </c>
    </row>
    <row r="533" spans="1:3" x14ac:dyDescent="0.25">
      <c r="A533" s="13"/>
      <c r="B533" s="13" t="b">
        <f>AND('BASE DE DATOS'!$A533='Tablero Indicadores 4 Trimestre'!$G$2,IF('Tablero Indicadores 4 Trimestre'!$G$3="Primer Trimestre",OR('BASE DE DATOS'!$O533="Trimestral",'BASE DE DATOS'!$O533="Mensual"),IF('Tablero Indicadores 4 Trimestre'!$G$3="Segundo Trimestre",OR('BASE DE DATOS'!$O533="Trimestral",'BASE DE DATOS'!$O533="Mensual",'BASE DE DATOS'!$O533="Semestral"),IF('Tablero Indicadores 4 Trimestre'!$G$3="Tercer Trimestre",OR('BASE DE DATOS'!$O533="Trimestral",'BASE DE DATOS'!$O533="Mensual"),OR('BASE DE DATOS'!$O533="Trimestral",'BASE DE DATOS'!$O533="Mensual",'BASE DE DATOS'!$O533="Semestral",'BASE DE DATOS'!$O533="Anual")))))</f>
        <v>0</v>
      </c>
      <c r="C533" s="13" t="str">
        <f>IF(B533,COUNTIF($B$2:B533,TRUE()),"")</f>
        <v/>
      </c>
    </row>
    <row r="534" spans="1:3" x14ac:dyDescent="0.25">
      <c r="A534" s="13"/>
      <c r="B534" s="13" t="b">
        <f>AND('BASE DE DATOS'!$A534='Tablero Indicadores 4 Trimestre'!$G$2,IF('Tablero Indicadores 4 Trimestre'!$G$3="Primer Trimestre",OR('BASE DE DATOS'!$O534="Trimestral",'BASE DE DATOS'!$O534="Mensual"),IF('Tablero Indicadores 4 Trimestre'!$G$3="Segundo Trimestre",OR('BASE DE DATOS'!$O534="Trimestral",'BASE DE DATOS'!$O534="Mensual",'BASE DE DATOS'!$O534="Semestral"),IF('Tablero Indicadores 4 Trimestre'!$G$3="Tercer Trimestre",OR('BASE DE DATOS'!$O534="Trimestral",'BASE DE DATOS'!$O534="Mensual"),OR('BASE DE DATOS'!$O534="Trimestral",'BASE DE DATOS'!$O534="Mensual",'BASE DE DATOS'!$O534="Semestral",'BASE DE DATOS'!$O534="Anual")))))</f>
        <v>0</v>
      </c>
      <c r="C534" s="13" t="str">
        <f>IF(B534,COUNTIF($B$2:B534,TRUE()),"")</f>
        <v/>
      </c>
    </row>
    <row r="535" spans="1:3" x14ac:dyDescent="0.25">
      <c r="A535" s="13"/>
      <c r="B535" s="13" t="b">
        <f>AND('BASE DE DATOS'!$A535='Tablero Indicadores 4 Trimestre'!$G$2,IF('Tablero Indicadores 4 Trimestre'!$G$3="Primer Trimestre",OR('BASE DE DATOS'!$O535="Trimestral",'BASE DE DATOS'!$O535="Mensual"),IF('Tablero Indicadores 4 Trimestre'!$G$3="Segundo Trimestre",OR('BASE DE DATOS'!$O535="Trimestral",'BASE DE DATOS'!$O535="Mensual",'BASE DE DATOS'!$O535="Semestral"),IF('Tablero Indicadores 4 Trimestre'!$G$3="Tercer Trimestre",OR('BASE DE DATOS'!$O535="Trimestral",'BASE DE DATOS'!$O535="Mensual"),OR('BASE DE DATOS'!$O535="Trimestral",'BASE DE DATOS'!$O535="Mensual",'BASE DE DATOS'!$O535="Semestral",'BASE DE DATOS'!$O535="Anual")))))</f>
        <v>0</v>
      </c>
      <c r="C535" s="13" t="str">
        <f>IF(B535,COUNTIF($B$2:B535,TRUE()),"")</f>
        <v/>
      </c>
    </row>
    <row r="536" spans="1:3" x14ac:dyDescent="0.25">
      <c r="A536" s="13"/>
      <c r="B536" s="13" t="b">
        <f>AND('BASE DE DATOS'!$A536='Tablero Indicadores 4 Trimestre'!$G$2,IF('Tablero Indicadores 4 Trimestre'!$G$3="Primer Trimestre",OR('BASE DE DATOS'!$O536="Trimestral",'BASE DE DATOS'!$O536="Mensual"),IF('Tablero Indicadores 4 Trimestre'!$G$3="Segundo Trimestre",OR('BASE DE DATOS'!$O536="Trimestral",'BASE DE DATOS'!$O536="Mensual",'BASE DE DATOS'!$O536="Semestral"),IF('Tablero Indicadores 4 Trimestre'!$G$3="Tercer Trimestre",OR('BASE DE DATOS'!$O536="Trimestral",'BASE DE DATOS'!$O536="Mensual"),OR('BASE DE DATOS'!$O536="Trimestral",'BASE DE DATOS'!$O536="Mensual",'BASE DE DATOS'!$O536="Semestral",'BASE DE DATOS'!$O536="Anual")))))</f>
        <v>0</v>
      </c>
      <c r="C536" s="13" t="str">
        <f>IF(B536,COUNTIF($B$2:B536,TRUE()),"")</f>
        <v/>
      </c>
    </row>
    <row r="537" spans="1:3" x14ac:dyDescent="0.25">
      <c r="A537" s="13"/>
      <c r="B537" s="13" t="b">
        <f>AND('BASE DE DATOS'!$A537='Tablero Indicadores 4 Trimestre'!$G$2,IF('Tablero Indicadores 4 Trimestre'!$G$3="Primer Trimestre",OR('BASE DE DATOS'!$O537="Trimestral",'BASE DE DATOS'!$O537="Mensual"),IF('Tablero Indicadores 4 Trimestre'!$G$3="Segundo Trimestre",OR('BASE DE DATOS'!$O537="Trimestral",'BASE DE DATOS'!$O537="Mensual",'BASE DE DATOS'!$O537="Semestral"),IF('Tablero Indicadores 4 Trimestre'!$G$3="Tercer Trimestre",OR('BASE DE DATOS'!$O537="Trimestral",'BASE DE DATOS'!$O537="Mensual"),OR('BASE DE DATOS'!$O537="Trimestral",'BASE DE DATOS'!$O537="Mensual",'BASE DE DATOS'!$O537="Semestral",'BASE DE DATOS'!$O537="Anual")))))</f>
        <v>0</v>
      </c>
      <c r="C537" s="13" t="str">
        <f>IF(B537,COUNTIF($B$2:B537,TRUE()),"")</f>
        <v/>
      </c>
    </row>
    <row r="538" spans="1:3" x14ac:dyDescent="0.25">
      <c r="A538" s="13"/>
      <c r="B538" s="13" t="b">
        <f>AND('BASE DE DATOS'!$A538='Tablero Indicadores 4 Trimestre'!$G$2,IF('Tablero Indicadores 4 Trimestre'!$G$3="Primer Trimestre",OR('BASE DE DATOS'!$O538="Trimestral",'BASE DE DATOS'!$O538="Mensual"),IF('Tablero Indicadores 4 Trimestre'!$G$3="Segundo Trimestre",OR('BASE DE DATOS'!$O538="Trimestral",'BASE DE DATOS'!$O538="Mensual",'BASE DE DATOS'!$O538="Semestral"),IF('Tablero Indicadores 4 Trimestre'!$G$3="Tercer Trimestre",OR('BASE DE DATOS'!$O538="Trimestral",'BASE DE DATOS'!$O538="Mensual"),OR('BASE DE DATOS'!$O538="Trimestral",'BASE DE DATOS'!$O538="Mensual",'BASE DE DATOS'!$O538="Semestral",'BASE DE DATOS'!$O538="Anual")))))</f>
        <v>0</v>
      </c>
      <c r="C538" s="13" t="str">
        <f>IF(B538,COUNTIF($B$2:B538,TRUE()),"")</f>
        <v/>
      </c>
    </row>
    <row r="539" spans="1:3" x14ac:dyDescent="0.25">
      <c r="A539" s="13"/>
      <c r="B539" s="13" t="b">
        <f>AND('BASE DE DATOS'!$A539='Tablero Indicadores 4 Trimestre'!$G$2,IF('Tablero Indicadores 4 Trimestre'!$G$3="Primer Trimestre",OR('BASE DE DATOS'!$O539="Trimestral",'BASE DE DATOS'!$O539="Mensual"),IF('Tablero Indicadores 4 Trimestre'!$G$3="Segundo Trimestre",OR('BASE DE DATOS'!$O539="Trimestral",'BASE DE DATOS'!$O539="Mensual",'BASE DE DATOS'!$O539="Semestral"),IF('Tablero Indicadores 4 Trimestre'!$G$3="Tercer Trimestre",OR('BASE DE DATOS'!$O539="Trimestral",'BASE DE DATOS'!$O539="Mensual"),OR('BASE DE DATOS'!$O539="Trimestral",'BASE DE DATOS'!$O539="Mensual",'BASE DE DATOS'!$O539="Semestral",'BASE DE DATOS'!$O539="Anual")))))</f>
        <v>0</v>
      </c>
      <c r="C539" s="13" t="str">
        <f>IF(B539,COUNTIF($B$2:B539,TRUE()),"")</f>
        <v/>
      </c>
    </row>
    <row r="540" spans="1:3" x14ac:dyDescent="0.25">
      <c r="A540" s="13"/>
      <c r="B540" s="13" t="b">
        <f>AND('BASE DE DATOS'!$A540='Tablero Indicadores 4 Trimestre'!$G$2,IF('Tablero Indicadores 4 Trimestre'!$G$3="Primer Trimestre",OR('BASE DE DATOS'!$O540="Trimestral",'BASE DE DATOS'!$O540="Mensual"),IF('Tablero Indicadores 4 Trimestre'!$G$3="Segundo Trimestre",OR('BASE DE DATOS'!$O540="Trimestral",'BASE DE DATOS'!$O540="Mensual",'BASE DE DATOS'!$O540="Semestral"),IF('Tablero Indicadores 4 Trimestre'!$G$3="Tercer Trimestre",OR('BASE DE DATOS'!$O540="Trimestral",'BASE DE DATOS'!$O540="Mensual"),OR('BASE DE DATOS'!$O540="Trimestral",'BASE DE DATOS'!$O540="Mensual",'BASE DE DATOS'!$O540="Semestral",'BASE DE DATOS'!$O540="Anual")))))</f>
        <v>0</v>
      </c>
      <c r="C540" s="13" t="str">
        <f>IF(B540,COUNTIF($B$2:B540,TRUE()),"")</f>
        <v/>
      </c>
    </row>
    <row r="541" spans="1:3" x14ac:dyDescent="0.25">
      <c r="A541" s="13"/>
      <c r="B541" s="13" t="b">
        <f>AND('BASE DE DATOS'!$A541='Tablero Indicadores 4 Trimestre'!$G$2,IF('Tablero Indicadores 4 Trimestre'!$G$3="Primer Trimestre",OR('BASE DE DATOS'!$O541="Trimestral",'BASE DE DATOS'!$O541="Mensual"),IF('Tablero Indicadores 4 Trimestre'!$G$3="Segundo Trimestre",OR('BASE DE DATOS'!$O541="Trimestral",'BASE DE DATOS'!$O541="Mensual",'BASE DE DATOS'!$O541="Semestral"),IF('Tablero Indicadores 4 Trimestre'!$G$3="Tercer Trimestre",OR('BASE DE DATOS'!$O541="Trimestral",'BASE DE DATOS'!$O541="Mensual"),OR('BASE DE DATOS'!$O541="Trimestral",'BASE DE DATOS'!$O541="Mensual",'BASE DE DATOS'!$O541="Semestral",'BASE DE DATOS'!$O541="Anual")))))</f>
        <v>0</v>
      </c>
      <c r="C541" s="13" t="str">
        <f>IF(B541,COUNTIF($B$2:B541,TRUE()),"")</f>
        <v/>
      </c>
    </row>
    <row r="542" spans="1:3" x14ac:dyDescent="0.25">
      <c r="A542" s="13"/>
      <c r="B542" s="13" t="b">
        <f>AND('BASE DE DATOS'!$A542='Tablero Indicadores 4 Trimestre'!$G$2,IF('Tablero Indicadores 4 Trimestre'!$G$3="Primer Trimestre",OR('BASE DE DATOS'!$O542="Trimestral",'BASE DE DATOS'!$O542="Mensual"),IF('Tablero Indicadores 4 Trimestre'!$G$3="Segundo Trimestre",OR('BASE DE DATOS'!$O542="Trimestral",'BASE DE DATOS'!$O542="Mensual",'BASE DE DATOS'!$O542="Semestral"),IF('Tablero Indicadores 4 Trimestre'!$G$3="Tercer Trimestre",OR('BASE DE DATOS'!$O542="Trimestral",'BASE DE DATOS'!$O542="Mensual"),OR('BASE DE DATOS'!$O542="Trimestral",'BASE DE DATOS'!$O542="Mensual",'BASE DE DATOS'!$O542="Semestral",'BASE DE DATOS'!$O542="Anual")))))</f>
        <v>0</v>
      </c>
      <c r="C542" s="13" t="str">
        <f>IF(B542,COUNTIF($B$2:B542,TRUE()),"")</f>
        <v/>
      </c>
    </row>
    <row r="543" spans="1:3" x14ac:dyDescent="0.25">
      <c r="A543" s="13"/>
      <c r="B543" s="13" t="b">
        <f>AND('BASE DE DATOS'!$A543='Tablero Indicadores 4 Trimestre'!$G$2,IF('Tablero Indicadores 4 Trimestre'!$G$3="Primer Trimestre",OR('BASE DE DATOS'!$O543="Trimestral",'BASE DE DATOS'!$O543="Mensual"),IF('Tablero Indicadores 4 Trimestre'!$G$3="Segundo Trimestre",OR('BASE DE DATOS'!$O543="Trimestral",'BASE DE DATOS'!$O543="Mensual",'BASE DE DATOS'!$O543="Semestral"),IF('Tablero Indicadores 4 Trimestre'!$G$3="Tercer Trimestre",OR('BASE DE DATOS'!$O543="Trimestral",'BASE DE DATOS'!$O543="Mensual"),OR('BASE DE DATOS'!$O543="Trimestral",'BASE DE DATOS'!$O543="Mensual",'BASE DE DATOS'!$O543="Semestral",'BASE DE DATOS'!$O543="Anual")))))</f>
        <v>0</v>
      </c>
      <c r="C543" s="13" t="str">
        <f>IF(B543,COUNTIF($B$2:B543,TRUE()),"")</f>
        <v/>
      </c>
    </row>
    <row r="544" spans="1:3" x14ac:dyDescent="0.25">
      <c r="A544" s="13"/>
      <c r="B544" s="13" t="b">
        <f>AND('BASE DE DATOS'!$A544='Tablero Indicadores 4 Trimestre'!$G$2,IF('Tablero Indicadores 4 Trimestre'!$G$3="Primer Trimestre",OR('BASE DE DATOS'!$O544="Trimestral",'BASE DE DATOS'!$O544="Mensual"),IF('Tablero Indicadores 4 Trimestre'!$G$3="Segundo Trimestre",OR('BASE DE DATOS'!$O544="Trimestral",'BASE DE DATOS'!$O544="Mensual",'BASE DE DATOS'!$O544="Semestral"),IF('Tablero Indicadores 4 Trimestre'!$G$3="Tercer Trimestre",OR('BASE DE DATOS'!$O544="Trimestral",'BASE DE DATOS'!$O544="Mensual"),OR('BASE DE DATOS'!$O544="Trimestral",'BASE DE DATOS'!$O544="Mensual",'BASE DE DATOS'!$O544="Semestral",'BASE DE DATOS'!$O544="Anual")))))</f>
        <v>0</v>
      </c>
      <c r="C544" s="13" t="str">
        <f>IF(B544,COUNTIF($B$2:B544,TRUE()),"")</f>
        <v/>
      </c>
    </row>
    <row r="545" spans="1:3" x14ac:dyDescent="0.25">
      <c r="A545" s="13"/>
      <c r="B545" s="13" t="b">
        <f>AND('BASE DE DATOS'!$A545='Tablero Indicadores 4 Trimestre'!$G$2,IF('Tablero Indicadores 4 Trimestre'!$G$3="Primer Trimestre",OR('BASE DE DATOS'!$O545="Trimestral",'BASE DE DATOS'!$O545="Mensual"),IF('Tablero Indicadores 4 Trimestre'!$G$3="Segundo Trimestre",OR('BASE DE DATOS'!$O545="Trimestral",'BASE DE DATOS'!$O545="Mensual",'BASE DE DATOS'!$O545="Semestral"),IF('Tablero Indicadores 4 Trimestre'!$G$3="Tercer Trimestre",OR('BASE DE DATOS'!$O545="Trimestral",'BASE DE DATOS'!$O545="Mensual"),OR('BASE DE DATOS'!$O545="Trimestral",'BASE DE DATOS'!$O545="Mensual",'BASE DE DATOS'!$O545="Semestral",'BASE DE DATOS'!$O545="Anual")))))</f>
        <v>0</v>
      </c>
      <c r="C545" s="13" t="str">
        <f>IF(B545,COUNTIF($B$2:B545,TRUE()),"")</f>
        <v/>
      </c>
    </row>
    <row r="546" spans="1:3" x14ac:dyDescent="0.25">
      <c r="A546" s="13"/>
      <c r="B546" s="13" t="b">
        <f>AND('BASE DE DATOS'!$A546='Tablero Indicadores 4 Trimestre'!$G$2,IF('Tablero Indicadores 4 Trimestre'!$G$3="Primer Trimestre",OR('BASE DE DATOS'!$O546="Trimestral",'BASE DE DATOS'!$O546="Mensual"),IF('Tablero Indicadores 4 Trimestre'!$G$3="Segundo Trimestre",OR('BASE DE DATOS'!$O546="Trimestral",'BASE DE DATOS'!$O546="Mensual",'BASE DE DATOS'!$O546="Semestral"),IF('Tablero Indicadores 4 Trimestre'!$G$3="Tercer Trimestre",OR('BASE DE DATOS'!$O546="Trimestral",'BASE DE DATOS'!$O546="Mensual"),OR('BASE DE DATOS'!$O546="Trimestral",'BASE DE DATOS'!$O546="Mensual",'BASE DE DATOS'!$O546="Semestral",'BASE DE DATOS'!$O546="Anual")))))</f>
        <v>0</v>
      </c>
      <c r="C546" s="13" t="str">
        <f>IF(B546,COUNTIF($B$2:B546,TRUE()),"")</f>
        <v/>
      </c>
    </row>
    <row r="547" spans="1:3" x14ac:dyDescent="0.25">
      <c r="A547" s="13"/>
      <c r="B547" s="13" t="b">
        <f>AND('BASE DE DATOS'!$A547='Tablero Indicadores 4 Trimestre'!$G$2,IF('Tablero Indicadores 4 Trimestre'!$G$3="Primer Trimestre",OR('BASE DE DATOS'!$O547="Trimestral",'BASE DE DATOS'!$O547="Mensual"),IF('Tablero Indicadores 4 Trimestre'!$G$3="Segundo Trimestre",OR('BASE DE DATOS'!$O547="Trimestral",'BASE DE DATOS'!$O547="Mensual",'BASE DE DATOS'!$O547="Semestral"),IF('Tablero Indicadores 4 Trimestre'!$G$3="Tercer Trimestre",OR('BASE DE DATOS'!$O547="Trimestral",'BASE DE DATOS'!$O547="Mensual"),OR('BASE DE DATOS'!$O547="Trimestral",'BASE DE DATOS'!$O547="Mensual",'BASE DE DATOS'!$O547="Semestral",'BASE DE DATOS'!$O547="Anual")))))</f>
        <v>0</v>
      </c>
      <c r="C547" s="13" t="str">
        <f>IF(B547,COUNTIF($B$2:B547,TRUE()),"")</f>
        <v/>
      </c>
    </row>
    <row r="548" spans="1:3" x14ac:dyDescent="0.25">
      <c r="A548" s="13"/>
      <c r="B548" s="13" t="b">
        <f>AND('BASE DE DATOS'!$A548='Tablero Indicadores 4 Trimestre'!$G$2,IF('Tablero Indicadores 4 Trimestre'!$G$3="Primer Trimestre",OR('BASE DE DATOS'!$O548="Trimestral",'BASE DE DATOS'!$O548="Mensual"),IF('Tablero Indicadores 4 Trimestre'!$G$3="Segundo Trimestre",OR('BASE DE DATOS'!$O548="Trimestral",'BASE DE DATOS'!$O548="Mensual",'BASE DE DATOS'!$O548="Semestral"),IF('Tablero Indicadores 4 Trimestre'!$G$3="Tercer Trimestre",OR('BASE DE DATOS'!$O548="Trimestral",'BASE DE DATOS'!$O548="Mensual"),OR('BASE DE DATOS'!$O548="Trimestral",'BASE DE DATOS'!$O548="Mensual",'BASE DE DATOS'!$O548="Semestral",'BASE DE DATOS'!$O548="Anual")))))</f>
        <v>0</v>
      </c>
      <c r="C548" s="13" t="str">
        <f>IF(B548,COUNTIF($B$2:B548,TRUE()),"")</f>
        <v/>
      </c>
    </row>
    <row r="549" spans="1:3" x14ac:dyDescent="0.25">
      <c r="A549" s="13"/>
      <c r="B549" s="13" t="b">
        <f>AND('BASE DE DATOS'!$A549='Tablero Indicadores 4 Trimestre'!$G$2,IF('Tablero Indicadores 4 Trimestre'!$G$3="Primer Trimestre",OR('BASE DE DATOS'!$O549="Trimestral",'BASE DE DATOS'!$O549="Mensual"),IF('Tablero Indicadores 4 Trimestre'!$G$3="Segundo Trimestre",OR('BASE DE DATOS'!$O549="Trimestral",'BASE DE DATOS'!$O549="Mensual",'BASE DE DATOS'!$O549="Semestral"),IF('Tablero Indicadores 4 Trimestre'!$G$3="Tercer Trimestre",OR('BASE DE DATOS'!$O549="Trimestral",'BASE DE DATOS'!$O549="Mensual"),OR('BASE DE DATOS'!$O549="Trimestral",'BASE DE DATOS'!$O549="Mensual",'BASE DE DATOS'!$O549="Semestral",'BASE DE DATOS'!$O549="Anual")))))</f>
        <v>0</v>
      </c>
      <c r="C549" s="13" t="str">
        <f>IF(B549,COUNTIF($B$2:B549,TRUE()),"")</f>
        <v/>
      </c>
    </row>
    <row r="550" spans="1:3" x14ac:dyDescent="0.25">
      <c r="A550" s="13"/>
      <c r="B550" s="13" t="b">
        <f>AND('BASE DE DATOS'!$A550='Tablero Indicadores 4 Trimestre'!$G$2,IF('Tablero Indicadores 4 Trimestre'!$G$3="Primer Trimestre",OR('BASE DE DATOS'!$O550="Trimestral",'BASE DE DATOS'!$O550="Mensual"),IF('Tablero Indicadores 4 Trimestre'!$G$3="Segundo Trimestre",OR('BASE DE DATOS'!$O550="Trimestral",'BASE DE DATOS'!$O550="Mensual",'BASE DE DATOS'!$O550="Semestral"),IF('Tablero Indicadores 4 Trimestre'!$G$3="Tercer Trimestre",OR('BASE DE DATOS'!$O550="Trimestral",'BASE DE DATOS'!$O550="Mensual"),OR('BASE DE DATOS'!$O550="Trimestral",'BASE DE DATOS'!$O550="Mensual",'BASE DE DATOS'!$O550="Semestral",'BASE DE DATOS'!$O550="Anual")))))</f>
        <v>0</v>
      </c>
      <c r="C550" s="13" t="str">
        <f>IF(B550,COUNTIF($B$2:B550,TRUE()),"")</f>
        <v/>
      </c>
    </row>
    <row r="551" spans="1:3" x14ac:dyDescent="0.25">
      <c r="A551" s="13"/>
      <c r="B551" s="13" t="b">
        <f>AND('BASE DE DATOS'!$A551='Tablero Indicadores 4 Trimestre'!$G$2,IF('Tablero Indicadores 4 Trimestre'!$G$3="Primer Trimestre",OR('BASE DE DATOS'!$O551="Trimestral",'BASE DE DATOS'!$O551="Mensual"),IF('Tablero Indicadores 4 Trimestre'!$G$3="Segundo Trimestre",OR('BASE DE DATOS'!$O551="Trimestral",'BASE DE DATOS'!$O551="Mensual",'BASE DE DATOS'!$O551="Semestral"),IF('Tablero Indicadores 4 Trimestre'!$G$3="Tercer Trimestre",OR('BASE DE DATOS'!$O551="Trimestral",'BASE DE DATOS'!$O551="Mensual"),OR('BASE DE DATOS'!$O551="Trimestral",'BASE DE DATOS'!$O551="Mensual",'BASE DE DATOS'!$O551="Semestral",'BASE DE DATOS'!$O551="Anual")))))</f>
        <v>0</v>
      </c>
      <c r="C551" s="13" t="str">
        <f>IF(B551,COUNTIF($B$2:B551,TRUE()),"")</f>
        <v/>
      </c>
    </row>
    <row r="552" spans="1:3" x14ac:dyDescent="0.25">
      <c r="A552" s="13"/>
      <c r="B552" s="13" t="b">
        <f>AND('BASE DE DATOS'!$A552='Tablero Indicadores 4 Trimestre'!$G$2,IF('Tablero Indicadores 4 Trimestre'!$G$3="Primer Trimestre",OR('BASE DE DATOS'!$O552="Trimestral",'BASE DE DATOS'!$O552="Mensual"),IF('Tablero Indicadores 4 Trimestre'!$G$3="Segundo Trimestre",OR('BASE DE DATOS'!$O552="Trimestral",'BASE DE DATOS'!$O552="Mensual",'BASE DE DATOS'!$O552="Semestral"),IF('Tablero Indicadores 4 Trimestre'!$G$3="Tercer Trimestre",OR('BASE DE DATOS'!$O552="Trimestral",'BASE DE DATOS'!$O552="Mensual"),OR('BASE DE DATOS'!$O552="Trimestral",'BASE DE DATOS'!$O552="Mensual",'BASE DE DATOS'!$O552="Semestral",'BASE DE DATOS'!$O552="Anual")))))</f>
        <v>0</v>
      </c>
      <c r="C552" s="13" t="str">
        <f>IF(B552,COUNTIF($B$2:B552,TRUE()),"")</f>
        <v/>
      </c>
    </row>
    <row r="553" spans="1:3" x14ac:dyDescent="0.25">
      <c r="A553" s="13"/>
      <c r="B553" s="13" t="b">
        <f>AND('BASE DE DATOS'!$A553='Tablero Indicadores 4 Trimestre'!$G$2,IF('Tablero Indicadores 4 Trimestre'!$G$3="Primer Trimestre",OR('BASE DE DATOS'!$O553="Trimestral",'BASE DE DATOS'!$O553="Mensual"),IF('Tablero Indicadores 4 Trimestre'!$G$3="Segundo Trimestre",OR('BASE DE DATOS'!$O553="Trimestral",'BASE DE DATOS'!$O553="Mensual",'BASE DE DATOS'!$O553="Semestral"),IF('Tablero Indicadores 4 Trimestre'!$G$3="Tercer Trimestre",OR('BASE DE DATOS'!$O553="Trimestral",'BASE DE DATOS'!$O553="Mensual"),OR('BASE DE DATOS'!$O553="Trimestral",'BASE DE DATOS'!$O553="Mensual",'BASE DE DATOS'!$O553="Semestral",'BASE DE DATOS'!$O553="Anual")))))</f>
        <v>0</v>
      </c>
      <c r="C553" s="13" t="str">
        <f>IF(B553,COUNTIF($B$2:B553,TRUE()),"")</f>
        <v/>
      </c>
    </row>
    <row r="554" spans="1:3" x14ac:dyDescent="0.25">
      <c r="A554" s="13"/>
      <c r="B554" s="13" t="b">
        <f>AND('BASE DE DATOS'!$A554='Tablero Indicadores 4 Trimestre'!$G$2,IF('Tablero Indicadores 4 Trimestre'!$G$3="Primer Trimestre",OR('BASE DE DATOS'!$O554="Trimestral",'BASE DE DATOS'!$O554="Mensual"),IF('Tablero Indicadores 4 Trimestre'!$G$3="Segundo Trimestre",OR('BASE DE DATOS'!$O554="Trimestral",'BASE DE DATOS'!$O554="Mensual",'BASE DE DATOS'!$O554="Semestral"),IF('Tablero Indicadores 4 Trimestre'!$G$3="Tercer Trimestre",OR('BASE DE DATOS'!$O554="Trimestral",'BASE DE DATOS'!$O554="Mensual"),OR('BASE DE DATOS'!$O554="Trimestral",'BASE DE DATOS'!$O554="Mensual",'BASE DE DATOS'!$O554="Semestral",'BASE DE DATOS'!$O554="Anual")))))</f>
        <v>0</v>
      </c>
      <c r="C554" s="13" t="str">
        <f>IF(B554,COUNTIF($B$2:B554,TRUE()),"")</f>
        <v/>
      </c>
    </row>
    <row r="555" spans="1:3" x14ac:dyDescent="0.25">
      <c r="A555" s="13"/>
      <c r="B555" s="13" t="b">
        <f>AND('BASE DE DATOS'!$A555='Tablero Indicadores 4 Trimestre'!$G$2,IF('Tablero Indicadores 4 Trimestre'!$G$3="Primer Trimestre",OR('BASE DE DATOS'!$O555="Trimestral",'BASE DE DATOS'!$O555="Mensual"),IF('Tablero Indicadores 4 Trimestre'!$G$3="Segundo Trimestre",OR('BASE DE DATOS'!$O555="Trimestral",'BASE DE DATOS'!$O555="Mensual",'BASE DE DATOS'!$O555="Semestral"),IF('Tablero Indicadores 4 Trimestre'!$G$3="Tercer Trimestre",OR('BASE DE DATOS'!$O555="Trimestral",'BASE DE DATOS'!$O555="Mensual"),OR('BASE DE DATOS'!$O555="Trimestral",'BASE DE DATOS'!$O555="Mensual",'BASE DE DATOS'!$O555="Semestral",'BASE DE DATOS'!$O555="Anual")))))</f>
        <v>0</v>
      </c>
      <c r="C555" s="13" t="str">
        <f>IF(B555,COUNTIF($B$2:B555,TRUE()),"")</f>
        <v/>
      </c>
    </row>
    <row r="556" spans="1:3" x14ac:dyDescent="0.25">
      <c r="A556" s="13"/>
      <c r="B556" s="13" t="b">
        <f>AND('BASE DE DATOS'!$A556='Tablero Indicadores 4 Trimestre'!$G$2,IF('Tablero Indicadores 4 Trimestre'!$G$3="Primer Trimestre",OR('BASE DE DATOS'!$O556="Trimestral",'BASE DE DATOS'!$O556="Mensual"),IF('Tablero Indicadores 4 Trimestre'!$G$3="Segundo Trimestre",OR('BASE DE DATOS'!$O556="Trimestral",'BASE DE DATOS'!$O556="Mensual",'BASE DE DATOS'!$O556="Semestral"),IF('Tablero Indicadores 4 Trimestre'!$G$3="Tercer Trimestre",OR('BASE DE DATOS'!$O556="Trimestral",'BASE DE DATOS'!$O556="Mensual"),OR('BASE DE DATOS'!$O556="Trimestral",'BASE DE DATOS'!$O556="Mensual",'BASE DE DATOS'!$O556="Semestral",'BASE DE DATOS'!$O556="Anual")))))</f>
        <v>0</v>
      </c>
      <c r="C556" s="13" t="str">
        <f>IF(B556,COUNTIF($B$2:B556,TRUE()),"")</f>
        <v/>
      </c>
    </row>
    <row r="557" spans="1:3" x14ac:dyDescent="0.25">
      <c r="A557" s="13"/>
      <c r="B557" s="13" t="b">
        <f>AND('BASE DE DATOS'!$A557='Tablero Indicadores 4 Trimestre'!$G$2,IF('Tablero Indicadores 4 Trimestre'!$G$3="Primer Trimestre",OR('BASE DE DATOS'!$O557="Trimestral",'BASE DE DATOS'!$O557="Mensual"),IF('Tablero Indicadores 4 Trimestre'!$G$3="Segundo Trimestre",OR('BASE DE DATOS'!$O557="Trimestral",'BASE DE DATOS'!$O557="Mensual",'BASE DE DATOS'!$O557="Semestral"),IF('Tablero Indicadores 4 Trimestre'!$G$3="Tercer Trimestre",OR('BASE DE DATOS'!$O557="Trimestral",'BASE DE DATOS'!$O557="Mensual"),OR('BASE DE DATOS'!$O557="Trimestral",'BASE DE DATOS'!$O557="Mensual",'BASE DE DATOS'!$O557="Semestral",'BASE DE DATOS'!$O557="Anual")))))</f>
        <v>0</v>
      </c>
      <c r="C557" s="13" t="str">
        <f>IF(B557,COUNTIF($B$2:B557,TRUE()),"")</f>
        <v/>
      </c>
    </row>
    <row r="558" spans="1:3" x14ac:dyDescent="0.25">
      <c r="A558" s="13"/>
      <c r="B558" s="13" t="b">
        <f>AND('BASE DE DATOS'!$A558='Tablero Indicadores 4 Trimestre'!$G$2,IF('Tablero Indicadores 4 Trimestre'!$G$3="Primer Trimestre",OR('BASE DE DATOS'!$O558="Trimestral",'BASE DE DATOS'!$O558="Mensual"),IF('Tablero Indicadores 4 Trimestre'!$G$3="Segundo Trimestre",OR('BASE DE DATOS'!$O558="Trimestral",'BASE DE DATOS'!$O558="Mensual",'BASE DE DATOS'!$O558="Semestral"),IF('Tablero Indicadores 4 Trimestre'!$G$3="Tercer Trimestre",OR('BASE DE DATOS'!$O558="Trimestral",'BASE DE DATOS'!$O558="Mensual"),OR('BASE DE DATOS'!$O558="Trimestral",'BASE DE DATOS'!$O558="Mensual",'BASE DE DATOS'!$O558="Semestral",'BASE DE DATOS'!$O558="Anual")))))</f>
        <v>0</v>
      </c>
      <c r="C558" s="13" t="str">
        <f>IF(B558,COUNTIF($B$2:B558,TRUE()),"")</f>
        <v/>
      </c>
    </row>
    <row r="559" spans="1:3" x14ac:dyDescent="0.25">
      <c r="A559" s="13"/>
      <c r="B559" s="13" t="b">
        <f>AND('BASE DE DATOS'!$A559='Tablero Indicadores 4 Trimestre'!$G$2,IF('Tablero Indicadores 4 Trimestre'!$G$3="Primer Trimestre",OR('BASE DE DATOS'!$O559="Trimestral",'BASE DE DATOS'!$O559="Mensual"),IF('Tablero Indicadores 4 Trimestre'!$G$3="Segundo Trimestre",OR('BASE DE DATOS'!$O559="Trimestral",'BASE DE DATOS'!$O559="Mensual",'BASE DE DATOS'!$O559="Semestral"),IF('Tablero Indicadores 4 Trimestre'!$G$3="Tercer Trimestre",OR('BASE DE DATOS'!$O559="Trimestral",'BASE DE DATOS'!$O559="Mensual"),OR('BASE DE DATOS'!$O559="Trimestral",'BASE DE DATOS'!$O559="Mensual",'BASE DE DATOS'!$O559="Semestral",'BASE DE DATOS'!$O559="Anual")))))</f>
        <v>0</v>
      </c>
      <c r="C559" s="13" t="str">
        <f>IF(B559,COUNTIF($B$2:B559,TRUE()),"")</f>
        <v/>
      </c>
    </row>
    <row r="560" spans="1:3" x14ac:dyDescent="0.25">
      <c r="A560" s="13"/>
      <c r="B560" s="13" t="b">
        <f>AND('BASE DE DATOS'!$A560='Tablero Indicadores 4 Trimestre'!$G$2,IF('Tablero Indicadores 4 Trimestre'!$G$3="Primer Trimestre",OR('BASE DE DATOS'!$O560="Trimestral",'BASE DE DATOS'!$O560="Mensual"),IF('Tablero Indicadores 4 Trimestre'!$G$3="Segundo Trimestre",OR('BASE DE DATOS'!$O560="Trimestral",'BASE DE DATOS'!$O560="Mensual",'BASE DE DATOS'!$O560="Semestral"),IF('Tablero Indicadores 4 Trimestre'!$G$3="Tercer Trimestre",OR('BASE DE DATOS'!$O560="Trimestral",'BASE DE DATOS'!$O560="Mensual"),OR('BASE DE DATOS'!$O560="Trimestral",'BASE DE DATOS'!$O560="Mensual",'BASE DE DATOS'!$O560="Semestral",'BASE DE DATOS'!$O560="Anual")))))</f>
        <v>0</v>
      </c>
      <c r="C560" s="13" t="str">
        <f>IF(B560,COUNTIF($B$2:B560,TRUE()),"")</f>
        <v/>
      </c>
    </row>
    <row r="561" spans="1:3" x14ac:dyDescent="0.25">
      <c r="A561" s="13"/>
      <c r="B561" s="13" t="b">
        <f>AND('BASE DE DATOS'!$A561='Tablero Indicadores 4 Trimestre'!$G$2,IF('Tablero Indicadores 4 Trimestre'!$G$3="Primer Trimestre",OR('BASE DE DATOS'!$O561="Trimestral",'BASE DE DATOS'!$O561="Mensual"),IF('Tablero Indicadores 4 Trimestre'!$G$3="Segundo Trimestre",OR('BASE DE DATOS'!$O561="Trimestral",'BASE DE DATOS'!$O561="Mensual",'BASE DE DATOS'!$O561="Semestral"),IF('Tablero Indicadores 4 Trimestre'!$G$3="Tercer Trimestre",OR('BASE DE DATOS'!$O561="Trimestral",'BASE DE DATOS'!$O561="Mensual"),OR('BASE DE DATOS'!$O561="Trimestral",'BASE DE DATOS'!$O561="Mensual",'BASE DE DATOS'!$O561="Semestral",'BASE DE DATOS'!$O561="Anual")))))</f>
        <v>0</v>
      </c>
      <c r="C561" s="13" t="str">
        <f>IF(B561,COUNTIF($B$2:B561,TRUE()),"")</f>
        <v/>
      </c>
    </row>
    <row r="562" spans="1:3" x14ac:dyDescent="0.25">
      <c r="A562" s="13"/>
      <c r="B562" s="13" t="b">
        <f>AND('BASE DE DATOS'!$A562='Tablero Indicadores 4 Trimestre'!$G$2,IF('Tablero Indicadores 4 Trimestre'!$G$3="Primer Trimestre",OR('BASE DE DATOS'!$O562="Trimestral",'BASE DE DATOS'!$O562="Mensual"),IF('Tablero Indicadores 4 Trimestre'!$G$3="Segundo Trimestre",OR('BASE DE DATOS'!$O562="Trimestral",'BASE DE DATOS'!$O562="Mensual",'BASE DE DATOS'!$O562="Semestral"),IF('Tablero Indicadores 4 Trimestre'!$G$3="Tercer Trimestre",OR('BASE DE DATOS'!$O562="Trimestral",'BASE DE DATOS'!$O562="Mensual"),OR('BASE DE DATOS'!$O562="Trimestral",'BASE DE DATOS'!$O562="Mensual",'BASE DE DATOS'!$O562="Semestral",'BASE DE DATOS'!$O562="Anual")))))</f>
        <v>0</v>
      </c>
      <c r="C562" s="13" t="str">
        <f>IF(B562,COUNTIF($B$2:B562,TRUE()),"")</f>
        <v/>
      </c>
    </row>
    <row r="563" spans="1:3" x14ac:dyDescent="0.25">
      <c r="A563" s="13"/>
      <c r="B563" s="13" t="b">
        <f>AND('BASE DE DATOS'!$A563='Tablero Indicadores 4 Trimestre'!$G$2,IF('Tablero Indicadores 4 Trimestre'!$G$3="Primer Trimestre",OR('BASE DE DATOS'!$O563="Trimestral",'BASE DE DATOS'!$O563="Mensual"),IF('Tablero Indicadores 4 Trimestre'!$G$3="Segundo Trimestre",OR('BASE DE DATOS'!$O563="Trimestral",'BASE DE DATOS'!$O563="Mensual",'BASE DE DATOS'!$O563="Semestral"),IF('Tablero Indicadores 4 Trimestre'!$G$3="Tercer Trimestre",OR('BASE DE DATOS'!$O563="Trimestral",'BASE DE DATOS'!$O563="Mensual"),OR('BASE DE DATOS'!$O563="Trimestral",'BASE DE DATOS'!$O563="Mensual",'BASE DE DATOS'!$O563="Semestral",'BASE DE DATOS'!$O563="Anual")))))</f>
        <v>0</v>
      </c>
      <c r="C563" s="13" t="str">
        <f>IF(B563,COUNTIF($B$2:B563,TRUE()),"")</f>
        <v/>
      </c>
    </row>
    <row r="564" spans="1:3" x14ac:dyDescent="0.25">
      <c r="A564" s="13"/>
      <c r="B564" s="13" t="b">
        <f>AND('BASE DE DATOS'!$A564='Tablero Indicadores 4 Trimestre'!$G$2,IF('Tablero Indicadores 4 Trimestre'!$G$3="Primer Trimestre",OR('BASE DE DATOS'!$O564="Trimestral",'BASE DE DATOS'!$O564="Mensual"),IF('Tablero Indicadores 4 Trimestre'!$G$3="Segundo Trimestre",OR('BASE DE DATOS'!$O564="Trimestral",'BASE DE DATOS'!$O564="Mensual",'BASE DE DATOS'!$O564="Semestral"),IF('Tablero Indicadores 4 Trimestre'!$G$3="Tercer Trimestre",OR('BASE DE DATOS'!$O564="Trimestral",'BASE DE DATOS'!$O564="Mensual"),OR('BASE DE DATOS'!$O564="Trimestral",'BASE DE DATOS'!$O564="Mensual",'BASE DE DATOS'!$O564="Semestral",'BASE DE DATOS'!$O564="Anual")))))</f>
        <v>0</v>
      </c>
      <c r="C564" s="13" t="str">
        <f>IF(B564,COUNTIF($B$2:B564,TRUE()),"")</f>
        <v/>
      </c>
    </row>
    <row r="565" spans="1:3" x14ac:dyDescent="0.25">
      <c r="A565" s="13"/>
      <c r="B565" s="13" t="b">
        <f>AND('BASE DE DATOS'!$A565='Tablero Indicadores 4 Trimestre'!$G$2,IF('Tablero Indicadores 4 Trimestre'!$G$3="Primer Trimestre",OR('BASE DE DATOS'!$O565="Trimestral",'BASE DE DATOS'!$O565="Mensual"),IF('Tablero Indicadores 4 Trimestre'!$G$3="Segundo Trimestre",OR('BASE DE DATOS'!$O565="Trimestral",'BASE DE DATOS'!$O565="Mensual",'BASE DE DATOS'!$O565="Semestral"),IF('Tablero Indicadores 4 Trimestre'!$G$3="Tercer Trimestre",OR('BASE DE DATOS'!$O565="Trimestral",'BASE DE DATOS'!$O565="Mensual"),OR('BASE DE DATOS'!$O565="Trimestral",'BASE DE DATOS'!$O565="Mensual",'BASE DE DATOS'!$O565="Semestral",'BASE DE DATOS'!$O565="Anual")))))</f>
        <v>0</v>
      </c>
      <c r="C565" s="13" t="str">
        <f>IF(B565,COUNTIF($B$2:B565,TRUE()),"")</f>
        <v/>
      </c>
    </row>
    <row r="566" spans="1:3" x14ac:dyDescent="0.25">
      <c r="A566" s="13"/>
      <c r="B566" s="13" t="b">
        <f>AND('BASE DE DATOS'!$A566='Tablero Indicadores 4 Trimestre'!$G$2,IF('Tablero Indicadores 4 Trimestre'!$G$3="Primer Trimestre",OR('BASE DE DATOS'!$O566="Trimestral",'BASE DE DATOS'!$O566="Mensual"),IF('Tablero Indicadores 4 Trimestre'!$G$3="Segundo Trimestre",OR('BASE DE DATOS'!$O566="Trimestral",'BASE DE DATOS'!$O566="Mensual",'BASE DE DATOS'!$O566="Semestral"),IF('Tablero Indicadores 4 Trimestre'!$G$3="Tercer Trimestre",OR('BASE DE DATOS'!$O566="Trimestral",'BASE DE DATOS'!$O566="Mensual"),OR('BASE DE DATOS'!$O566="Trimestral",'BASE DE DATOS'!$O566="Mensual",'BASE DE DATOS'!$O566="Semestral",'BASE DE DATOS'!$O566="Anual")))))</f>
        <v>0</v>
      </c>
      <c r="C566" s="13" t="str">
        <f>IF(B566,COUNTIF($B$2:B566,TRUE()),"")</f>
        <v/>
      </c>
    </row>
    <row r="567" spans="1:3" x14ac:dyDescent="0.25">
      <c r="A567" s="13"/>
      <c r="B567" s="13" t="b">
        <f>AND('BASE DE DATOS'!$A567='Tablero Indicadores 4 Trimestre'!$G$2,IF('Tablero Indicadores 4 Trimestre'!$G$3="Primer Trimestre",OR('BASE DE DATOS'!$O567="Trimestral",'BASE DE DATOS'!$O567="Mensual"),IF('Tablero Indicadores 4 Trimestre'!$G$3="Segundo Trimestre",OR('BASE DE DATOS'!$O567="Trimestral",'BASE DE DATOS'!$O567="Mensual",'BASE DE DATOS'!$O567="Semestral"),IF('Tablero Indicadores 4 Trimestre'!$G$3="Tercer Trimestre",OR('BASE DE DATOS'!$O567="Trimestral",'BASE DE DATOS'!$O567="Mensual"),OR('BASE DE DATOS'!$O567="Trimestral",'BASE DE DATOS'!$O567="Mensual",'BASE DE DATOS'!$O567="Semestral",'BASE DE DATOS'!$O567="Anual")))))</f>
        <v>0</v>
      </c>
      <c r="C567" s="13" t="str">
        <f>IF(B567,COUNTIF($B$2:B567,TRUE()),"")</f>
        <v/>
      </c>
    </row>
    <row r="568" spans="1:3" x14ac:dyDescent="0.25">
      <c r="A568" s="13"/>
      <c r="B568" s="13" t="b">
        <f>AND('BASE DE DATOS'!$A568='Tablero Indicadores 4 Trimestre'!$G$2,IF('Tablero Indicadores 4 Trimestre'!$G$3="Primer Trimestre",OR('BASE DE DATOS'!$O568="Trimestral",'BASE DE DATOS'!$O568="Mensual"),IF('Tablero Indicadores 4 Trimestre'!$G$3="Segundo Trimestre",OR('BASE DE DATOS'!$O568="Trimestral",'BASE DE DATOS'!$O568="Mensual",'BASE DE DATOS'!$O568="Semestral"),IF('Tablero Indicadores 4 Trimestre'!$G$3="Tercer Trimestre",OR('BASE DE DATOS'!$O568="Trimestral",'BASE DE DATOS'!$O568="Mensual"),OR('BASE DE DATOS'!$O568="Trimestral",'BASE DE DATOS'!$O568="Mensual",'BASE DE DATOS'!$O568="Semestral",'BASE DE DATOS'!$O568="Anual")))))</f>
        <v>0</v>
      </c>
      <c r="C568" s="13" t="str">
        <f>IF(B568,COUNTIF($B$2:B568,TRUE()),"")</f>
        <v/>
      </c>
    </row>
    <row r="569" spans="1:3" x14ac:dyDescent="0.25">
      <c r="A569" s="13"/>
      <c r="B569" s="13" t="b">
        <f>AND('BASE DE DATOS'!$A569='Tablero Indicadores 4 Trimestre'!$G$2,IF('Tablero Indicadores 4 Trimestre'!$G$3="Primer Trimestre",OR('BASE DE DATOS'!$O569="Trimestral",'BASE DE DATOS'!$O569="Mensual"),IF('Tablero Indicadores 4 Trimestre'!$G$3="Segundo Trimestre",OR('BASE DE DATOS'!$O569="Trimestral",'BASE DE DATOS'!$O569="Mensual",'BASE DE DATOS'!$O569="Semestral"),IF('Tablero Indicadores 4 Trimestre'!$G$3="Tercer Trimestre",OR('BASE DE DATOS'!$O569="Trimestral",'BASE DE DATOS'!$O569="Mensual"),OR('BASE DE DATOS'!$O569="Trimestral",'BASE DE DATOS'!$O569="Mensual",'BASE DE DATOS'!$O569="Semestral",'BASE DE DATOS'!$O569="Anual")))))</f>
        <v>0</v>
      </c>
      <c r="C569" s="13" t="str">
        <f>IF(B569,COUNTIF($B$2:B569,TRUE()),"")</f>
        <v/>
      </c>
    </row>
    <row r="570" spans="1:3" x14ac:dyDescent="0.25">
      <c r="A570" s="13"/>
      <c r="B570" s="13" t="b">
        <f>AND('BASE DE DATOS'!$A570='Tablero Indicadores 4 Trimestre'!$G$2,IF('Tablero Indicadores 4 Trimestre'!$G$3="Primer Trimestre",OR('BASE DE DATOS'!$O570="Trimestral",'BASE DE DATOS'!$O570="Mensual"),IF('Tablero Indicadores 4 Trimestre'!$G$3="Segundo Trimestre",OR('BASE DE DATOS'!$O570="Trimestral",'BASE DE DATOS'!$O570="Mensual",'BASE DE DATOS'!$O570="Semestral"),IF('Tablero Indicadores 4 Trimestre'!$G$3="Tercer Trimestre",OR('BASE DE DATOS'!$O570="Trimestral",'BASE DE DATOS'!$O570="Mensual"),OR('BASE DE DATOS'!$O570="Trimestral",'BASE DE DATOS'!$O570="Mensual",'BASE DE DATOS'!$O570="Semestral",'BASE DE DATOS'!$O570="Anual")))))</f>
        <v>0</v>
      </c>
      <c r="C570" s="13" t="str">
        <f>IF(B570,COUNTIF($B$2:B570,TRUE()),"")</f>
        <v/>
      </c>
    </row>
    <row r="571" spans="1:3" x14ac:dyDescent="0.25">
      <c r="A571" s="13"/>
      <c r="B571" s="13" t="b">
        <f>AND('BASE DE DATOS'!$A571='Tablero Indicadores 4 Trimestre'!$G$2,IF('Tablero Indicadores 4 Trimestre'!$G$3="Primer Trimestre",OR('BASE DE DATOS'!$O571="Trimestral",'BASE DE DATOS'!$O571="Mensual"),IF('Tablero Indicadores 4 Trimestre'!$G$3="Segundo Trimestre",OR('BASE DE DATOS'!$O571="Trimestral",'BASE DE DATOS'!$O571="Mensual",'BASE DE DATOS'!$O571="Semestral"),IF('Tablero Indicadores 4 Trimestre'!$G$3="Tercer Trimestre",OR('BASE DE DATOS'!$O571="Trimestral",'BASE DE DATOS'!$O571="Mensual"),OR('BASE DE DATOS'!$O571="Trimestral",'BASE DE DATOS'!$O571="Mensual",'BASE DE DATOS'!$O571="Semestral",'BASE DE DATOS'!$O571="Anual")))))</f>
        <v>0</v>
      </c>
      <c r="C571" s="13" t="str">
        <f>IF(B571,COUNTIF($B$2:B571,TRUE()),"")</f>
        <v/>
      </c>
    </row>
    <row r="572" spans="1:3" x14ac:dyDescent="0.25">
      <c r="A572" s="13"/>
      <c r="B572" s="13" t="b">
        <f>AND('BASE DE DATOS'!$A572='Tablero Indicadores 4 Trimestre'!$G$2,IF('Tablero Indicadores 4 Trimestre'!$G$3="Primer Trimestre",OR('BASE DE DATOS'!$O572="Trimestral",'BASE DE DATOS'!$O572="Mensual"),IF('Tablero Indicadores 4 Trimestre'!$G$3="Segundo Trimestre",OR('BASE DE DATOS'!$O572="Trimestral",'BASE DE DATOS'!$O572="Mensual",'BASE DE DATOS'!$O572="Semestral"),IF('Tablero Indicadores 4 Trimestre'!$G$3="Tercer Trimestre",OR('BASE DE DATOS'!$O572="Trimestral",'BASE DE DATOS'!$O572="Mensual"),OR('BASE DE DATOS'!$O572="Trimestral",'BASE DE DATOS'!$O572="Mensual",'BASE DE DATOS'!$O572="Semestral",'BASE DE DATOS'!$O572="Anual")))))</f>
        <v>0</v>
      </c>
      <c r="C572" s="13" t="str">
        <f>IF(B572,COUNTIF($B$2:B572,TRUE()),"")</f>
        <v/>
      </c>
    </row>
    <row r="573" spans="1:3" x14ac:dyDescent="0.25">
      <c r="A573" s="13"/>
      <c r="B573" s="13" t="b">
        <f>AND('BASE DE DATOS'!$A573='Tablero Indicadores 4 Trimestre'!$G$2,IF('Tablero Indicadores 4 Trimestre'!$G$3="Primer Trimestre",OR('BASE DE DATOS'!$O573="Trimestral",'BASE DE DATOS'!$O573="Mensual"),IF('Tablero Indicadores 4 Trimestre'!$G$3="Segundo Trimestre",OR('BASE DE DATOS'!$O573="Trimestral",'BASE DE DATOS'!$O573="Mensual",'BASE DE DATOS'!$O573="Semestral"),IF('Tablero Indicadores 4 Trimestre'!$G$3="Tercer Trimestre",OR('BASE DE DATOS'!$O573="Trimestral",'BASE DE DATOS'!$O573="Mensual"),OR('BASE DE DATOS'!$O573="Trimestral",'BASE DE DATOS'!$O573="Mensual",'BASE DE DATOS'!$O573="Semestral",'BASE DE DATOS'!$O573="Anual")))))</f>
        <v>0</v>
      </c>
      <c r="C573" s="13" t="str">
        <f>IF(B573,COUNTIF($B$2:B573,TRUE()),"")</f>
        <v/>
      </c>
    </row>
    <row r="574" spans="1:3" x14ac:dyDescent="0.25">
      <c r="A574" s="13"/>
      <c r="B574" s="13" t="b">
        <f>AND('BASE DE DATOS'!$A574='Tablero Indicadores 4 Trimestre'!$G$2,IF('Tablero Indicadores 4 Trimestre'!$G$3="Primer Trimestre",OR('BASE DE DATOS'!$O574="Trimestral",'BASE DE DATOS'!$O574="Mensual"),IF('Tablero Indicadores 4 Trimestre'!$G$3="Segundo Trimestre",OR('BASE DE DATOS'!$O574="Trimestral",'BASE DE DATOS'!$O574="Mensual",'BASE DE DATOS'!$O574="Semestral"),IF('Tablero Indicadores 4 Trimestre'!$G$3="Tercer Trimestre",OR('BASE DE DATOS'!$O574="Trimestral",'BASE DE DATOS'!$O574="Mensual"),OR('BASE DE DATOS'!$O574="Trimestral",'BASE DE DATOS'!$O574="Mensual",'BASE DE DATOS'!$O574="Semestral",'BASE DE DATOS'!$O574="Anual")))))</f>
        <v>0</v>
      </c>
      <c r="C574" s="13" t="str">
        <f>IF(B574,COUNTIF($B$2:B574,TRUE()),"")</f>
        <v/>
      </c>
    </row>
    <row r="575" spans="1:3" x14ac:dyDescent="0.25">
      <c r="A575" s="13"/>
      <c r="B575" s="13" t="b">
        <f>AND('BASE DE DATOS'!$A575='Tablero Indicadores 4 Trimestre'!$G$2,IF('Tablero Indicadores 4 Trimestre'!$G$3="Primer Trimestre",OR('BASE DE DATOS'!$O575="Trimestral",'BASE DE DATOS'!$O575="Mensual"),IF('Tablero Indicadores 4 Trimestre'!$G$3="Segundo Trimestre",OR('BASE DE DATOS'!$O575="Trimestral",'BASE DE DATOS'!$O575="Mensual",'BASE DE DATOS'!$O575="Semestral"),IF('Tablero Indicadores 4 Trimestre'!$G$3="Tercer Trimestre",OR('BASE DE DATOS'!$O575="Trimestral",'BASE DE DATOS'!$O575="Mensual"),OR('BASE DE DATOS'!$O575="Trimestral",'BASE DE DATOS'!$O575="Mensual",'BASE DE DATOS'!$O575="Semestral",'BASE DE DATOS'!$O575="Anual")))))</f>
        <v>0</v>
      </c>
      <c r="C575" s="13" t="str">
        <f>IF(B575,COUNTIF($B$2:B575,TRUE()),"")</f>
        <v/>
      </c>
    </row>
    <row r="576" spans="1:3" x14ac:dyDescent="0.25">
      <c r="A576" s="13"/>
      <c r="B576" s="13" t="b">
        <f>AND('BASE DE DATOS'!$A576='Tablero Indicadores 4 Trimestre'!$G$2,IF('Tablero Indicadores 4 Trimestre'!$G$3="Primer Trimestre",OR('BASE DE DATOS'!$O576="Trimestral",'BASE DE DATOS'!$O576="Mensual"),IF('Tablero Indicadores 4 Trimestre'!$G$3="Segundo Trimestre",OR('BASE DE DATOS'!$O576="Trimestral",'BASE DE DATOS'!$O576="Mensual",'BASE DE DATOS'!$O576="Semestral"),IF('Tablero Indicadores 4 Trimestre'!$G$3="Tercer Trimestre",OR('BASE DE DATOS'!$O576="Trimestral",'BASE DE DATOS'!$O576="Mensual"),OR('BASE DE DATOS'!$O576="Trimestral",'BASE DE DATOS'!$O576="Mensual",'BASE DE DATOS'!$O576="Semestral",'BASE DE DATOS'!$O576="Anual")))))</f>
        <v>0</v>
      </c>
      <c r="C576" s="13" t="str">
        <f>IF(B576,COUNTIF($B$2:B576,TRUE()),"")</f>
        <v/>
      </c>
    </row>
    <row r="577" spans="1:3" x14ac:dyDescent="0.25">
      <c r="A577" s="13"/>
      <c r="B577" s="13" t="b">
        <f>AND('BASE DE DATOS'!$A577='Tablero Indicadores 4 Trimestre'!$G$2,IF('Tablero Indicadores 4 Trimestre'!$G$3="Primer Trimestre",OR('BASE DE DATOS'!$O577="Trimestral",'BASE DE DATOS'!$O577="Mensual"),IF('Tablero Indicadores 4 Trimestre'!$G$3="Segundo Trimestre",OR('BASE DE DATOS'!$O577="Trimestral",'BASE DE DATOS'!$O577="Mensual",'BASE DE DATOS'!$O577="Semestral"),IF('Tablero Indicadores 4 Trimestre'!$G$3="Tercer Trimestre",OR('BASE DE DATOS'!$O577="Trimestral",'BASE DE DATOS'!$O577="Mensual"),OR('BASE DE DATOS'!$O577="Trimestral",'BASE DE DATOS'!$O577="Mensual",'BASE DE DATOS'!$O577="Semestral",'BASE DE DATOS'!$O577="Anual")))))</f>
        <v>0</v>
      </c>
      <c r="C577" s="13" t="str">
        <f>IF(B577,COUNTIF($B$2:B577,TRUE()),"")</f>
        <v/>
      </c>
    </row>
    <row r="578" spans="1:3" x14ac:dyDescent="0.25">
      <c r="A578" s="13"/>
      <c r="B578" s="13" t="b">
        <f>AND('BASE DE DATOS'!$A578='Tablero Indicadores 4 Trimestre'!$G$2,IF('Tablero Indicadores 4 Trimestre'!$G$3="Primer Trimestre",OR('BASE DE DATOS'!$O578="Trimestral",'BASE DE DATOS'!$O578="Mensual"),IF('Tablero Indicadores 4 Trimestre'!$G$3="Segundo Trimestre",OR('BASE DE DATOS'!$O578="Trimestral",'BASE DE DATOS'!$O578="Mensual",'BASE DE DATOS'!$O578="Semestral"),IF('Tablero Indicadores 4 Trimestre'!$G$3="Tercer Trimestre",OR('BASE DE DATOS'!$O578="Trimestral",'BASE DE DATOS'!$O578="Mensual"),OR('BASE DE DATOS'!$O578="Trimestral",'BASE DE DATOS'!$O578="Mensual",'BASE DE DATOS'!$O578="Semestral",'BASE DE DATOS'!$O578="Anual")))))</f>
        <v>0</v>
      </c>
      <c r="C578" s="13" t="str">
        <f>IF(B578,COUNTIF($B$2:B578,TRUE()),"")</f>
        <v/>
      </c>
    </row>
    <row r="579" spans="1:3" x14ac:dyDescent="0.25">
      <c r="A579" s="13"/>
      <c r="B579" s="13" t="b">
        <f>AND('BASE DE DATOS'!$A579='Tablero Indicadores 4 Trimestre'!$G$2,IF('Tablero Indicadores 4 Trimestre'!$G$3="Primer Trimestre",OR('BASE DE DATOS'!$O579="Trimestral",'BASE DE DATOS'!$O579="Mensual"),IF('Tablero Indicadores 4 Trimestre'!$G$3="Segundo Trimestre",OR('BASE DE DATOS'!$O579="Trimestral",'BASE DE DATOS'!$O579="Mensual",'BASE DE DATOS'!$O579="Semestral"),IF('Tablero Indicadores 4 Trimestre'!$G$3="Tercer Trimestre",OR('BASE DE DATOS'!$O579="Trimestral",'BASE DE DATOS'!$O579="Mensual"),OR('BASE DE DATOS'!$O579="Trimestral",'BASE DE DATOS'!$O579="Mensual",'BASE DE DATOS'!$O579="Semestral",'BASE DE DATOS'!$O579="Anual")))))</f>
        <v>0</v>
      </c>
      <c r="C579" s="13" t="str">
        <f>IF(B579,COUNTIF($B$2:B579,TRUE()),"")</f>
        <v/>
      </c>
    </row>
    <row r="580" spans="1:3" x14ac:dyDescent="0.25">
      <c r="A580" s="13"/>
      <c r="B580" s="13" t="b">
        <f>AND('BASE DE DATOS'!$A580='Tablero Indicadores 4 Trimestre'!$G$2,IF('Tablero Indicadores 4 Trimestre'!$G$3="Primer Trimestre",OR('BASE DE DATOS'!$O580="Trimestral",'BASE DE DATOS'!$O580="Mensual"),IF('Tablero Indicadores 4 Trimestre'!$G$3="Segundo Trimestre",OR('BASE DE DATOS'!$O580="Trimestral",'BASE DE DATOS'!$O580="Mensual",'BASE DE DATOS'!$O580="Semestral"),IF('Tablero Indicadores 4 Trimestre'!$G$3="Tercer Trimestre",OR('BASE DE DATOS'!$O580="Trimestral",'BASE DE DATOS'!$O580="Mensual"),OR('BASE DE DATOS'!$O580="Trimestral",'BASE DE DATOS'!$O580="Mensual",'BASE DE DATOS'!$O580="Semestral",'BASE DE DATOS'!$O580="Anual")))))</f>
        <v>0</v>
      </c>
      <c r="C580" s="13" t="str">
        <f>IF(B580,COUNTIF($B$2:B580,TRUE()),"")</f>
        <v/>
      </c>
    </row>
    <row r="581" spans="1:3" x14ac:dyDescent="0.25">
      <c r="A581" s="13"/>
      <c r="B581" s="13" t="b">
        <f>AND('BASE DE DATOS'!$A581='Tablero Indicadores 4 Trimestre'!$G$2,IF('Tablero Indicadores 4 Trimestre'!$G$3="Primer Trimestre",OR('BASE DE DATOS'!$O581="Trimestral",'BASE DE DATOS'!$O581="Mensual"),IF('Tablero Indicadores 4 Trimestre'!$G$3="Segundo Trimestre",OR('BASE DE DATOS'!$O581="Trimestral",'BASE DE DATOS'!$O581="Mensual",'BASE DE DATOS'!$O581="Semestral"),IF('Tablero Indicadores 4 Trimestre'!$G$3="Tercer Trimestre",OR('BASE DE DATOS'!$O581="Trimestral",'BASE DE DATOS'!$O581="Mensual"),OR('BASE DE DATOS'!$O581="Trimestral",'BASE DE DATOS'!$O581="Mensual",'BASE DE DATOS'!$O581="Semestral",'BASE DE DATOS'!$O581="Anual")))))</f>
        <v>0</v>
      </c>
      <c r="C581" s="13" t="str">
        <f>IF(B581,COUNTIF($B$2:B581,TRUE()),"")</f>
        <v/>
      </c>
    </row>
    <row r="582" spans="1:3" x14ac:dyDescent="0.25">
      <c r="A582" s="13"/>
      <c r="B582" s="13" t="b">
        <f>AND('BASE DE DATOS'!$A582='Tablero Indicadores 4 Trimestre'!$G$2,IF('Tablero Indicadores 4 Trimestre'!$G$3="Primer Trimestre",OR('BASE DE DATOS'!$O582="Trimestral",'BASE DE DATOS'!$O582="Mensual"),IF('Tablero Indicadores 4 Trimestre'!$G$3="Segundo Trimestre",OR('BASE DE DATOS'!$O582="Trimestral",'BASE DE DATOS'!$O582="Mensual",'BASE DE DATOS'!$O582="Semestral"),IF('Tablero Indicadores 4 Trimestre'!$G$3="Tercer Trimestre",OR('BASE DE DATOS'!$O582="Trimestral",'BASE DE DATOS'!$O582="Mensual"),OR('BASE DE DATOS'!$O582="Trimestral",'BASE DE DATOS'!$O582="Mensual",'BASE DE DATOS'!$O582="Semestral",'BASE DE DATOS'!$O582="Anual")))))</f>
        <v>0</v>
      </c>
      <c r="C582" s="13" t="str">
        <f>IF(B582,COUNTIF($B$2:B582,TRUE()),"")</f>
        <v/>
      </c>
    </row>
    <row r="583" spans="1:3" x14ac:dyDescent="0.25">
      <c r="A583" s="13"/>
      <c r="B583" s="13" t="b">
        <f>AND('BASE DE DATOS'!$A583='Tablero Indicadores 4 Trimestre'!$G$2,IF('Tablero Indicadores 4 Trimestre'!$G$3="Primer Trimestre",OR('BASE DE DATOS'!$O583="Trimestral",'BASE DE DATOS'!$O583="Mensual"),IF('Tablero Indicadores 4 Trimestre'!$G$3="Segundo Trimestre",OR('BASE DE DATOS'!$O583="Trimestral",'BASE DE DATOS'!$O583="Mensual",'BASE DE DATOS'!$O583="Semestral"),IF('Tablero Indicadores 4 Trimestre'!$G$3="Tercer Trimestre",OR('BASE DE DATOS'!$O583="Trimestral",'BASE DE DATOS'!$O583="Mensual"),OR('BASE DE DATOS'!$O583="Trimestral",'BASE DE DATOS'!$O583="Mensual",'BASE DE DATOS'!$O583="Semestral",'BASE DE DATOS'!$O583="Anual")))))</f>
        <v>0</v>
      </c>
      <c r="C583" s="13" t="str">
        <f>IF(B583,COUNTIF($B$2:B583,TRUE()),"")</f>
        <v/>
      </c>
    </row>
    <row r="584" spans="1:3" x14ac:dyDescent="0.25">
      <c r="A584" s="13"/>
      <c r="B584" s="13" t="b">
        <f>AND('BASE DE DATOS'!$A584='Tablero Indicadores 4 Trimestre'!$G$2,IF('Tablero Indicadores 4 Trimestre'!$G$3="Primer Trimestre",OR('BASE DE DATOS'!$O584="Trimestral",'BASE DE DATOS'!$O584="Mensual"),IF('Tablero Indicadores 4 Trimestre'!$G$3="Segundo Trimestre",OR('BASE DE DATOS'!$O584="Trimestral",'BASE DE DATOS'!$O584="Mensual",'BASE DE DATOS'!$O584="Semestral"),IF('Tablero Indicadores 4 Trimestre'!$G$3="Tercer Trimestre",OR('BASE DE DATOS'!$O584="Trimestral",'BASE DE DATOS'!$O584="Mensual"),OR('BASE DE DATOS'!$O584="Trimestral",'BASE DE DATOS'!$O584="Mensual",'BASE DE DATOS'!$O584="Semestral",'BASE DE DATOS'!$O584="Anual")))))</f>
        <v>0</v>
      </c>
      <c r="C584" s="13" t="str">
        <f>IF(B584,COUNTIF($B$2:B584,TRUE()),"")</f>
        <v/>
      </c>
    </row>
    <row r="585" spans="1:3" x14ac:dyDescent="0.25">
      <c r="A585" s="13"/>
      <c r="B585" s="13" t="b">
        <f>AND('BASE DE DATOS'!$A585='Tablero Indicadores 4 Trimestre'!$G$2,IF('Tablero Indicadores 4 Trimestre'!$G$3="Primer Trimestre",OR('BASE DE DATOS'!$O585="Trimestral",'BASE DE DATOS'!$O585="Mensual"),IF('Tablero Indicadores 4 Trimestre'!$G$3="Segundo Trimestre",OR('BASE DE DATOS'!$O585="Trimestral",'BASE DE DATOS'!$O585="Mensual",'BASE DE DATOS'!$O585="Semestral"),IF('Tablero Indicadores 4 Trimestre'!$G$3="Tercer Trimestre",OR('BASE DE DATOS'!$O585="Trimestral",'BASE DE DATOS'!$O585="Mensual"),OR('BASE DE DATOS'!$O585="Trimestral",'BASE DE DATOS'!$O585="Mensual",'BASE DE DATOS'!$O585="Semestral",'BASE DE DATOS'!$O585="Anual")))))</f>
        <v>0</v>
      </c>
      <c r="C585" s="13" t="str">
        <f>IF(B585,COUNTIF($B$2:B585,TRUE()),"")</f>
        <v/>
      </c>
    </row>
    <row r="586" spans="1:3" x14ac:dyDescent="0.25">
      <c r="A586" s="13"/>
      <c r="B586" s="13" t="b">
        <f>AND('BASE DE DATOS'!$A586='Tablero Indicadores 4 Trimestre'!$G$2,IF('Tablero Indicadores 4 Trimestre'!$G$3="Primer Trimestre",OR('BASE DE DATOS'!$O586="Trimestral",'BASE DE DATOS'!$O586="Mensual"),IF('Tablero Indicadores 4 Trimestre'!$G$3="Segundo Trimestre",OR('BASE DE DATOS'!$O586="Trimestral",'BASE DE DATOS'!$O586="Mensual",'BASE DE DATOS'!$O586="Semestral"),IF('Tablero Indicadores 4 Trimestre'!$G$3="Tercer Trimestre",OR('BASE DE DATOS'!$O586="Trimestral",'BASE DE DATOS'!$O586="Mensual"),OR('BASE DE DATOS'!$O586="Trimestral",'BASE DE DATOS'!$O586="Mensual",'BASE DE DATOS'!$O586="Semestral",'BASE DE DATOS'!$O586="Anual")))))</f>
        <v>0</v>
      </c>
      <c r="C586" s="13" t="str">
        <f>IF(B586,COUNTIF($B$2:B586,TRUE()),"")</f>
        <v/>
      </c>
    </row>
    <row r="587" spans="1:3" x14ac:dyDescent="0.25">
      <c r="A587" s="13"/>
      <c r="B587" s="13" t="b">
        <f>AND('BASE DE DATOS'!$A587='Tablero Indicadores 4 Trimestre'!$G$2,IF('Tablero Indicadores 4 Trimestre'!$G$3="Primer Trimestre",OR('BASE DE DATOS'!$O587="Trimestral",'BASE DE DATOS'!$O587="Mensual"),IF('Tablero Indicadores 4 Trimestre'!$G$3="Segundo Trimestre",OR('BASE DE DATOS'!$O587="Trimestral",'BASE DE DATOS'!$O587="Mensual",'BASE DE DATOS'!$O587="Semestral"),IF('Tablero Indicadores 4 Trimestre'!$G$3="Tercer Trimestre",OR('BASE DE DATOS'!$O587="Trimestral",'BASE DE DATOS'!$O587="Mensual"),OR('BASE DE DATOS'!$O587="Trimestral",'BASE DE DATOS'!$O587="Mensual",'BASE DE DATOS'!$O587="Semestral",'BASE DE DATOS'!$O587="Anual")))))</f>
        <v>0</v>
      </c>
      <c r="C587" s="13" t="str">
        <f>IF(B587,COUNTIF($B$2:B587,TRUE()),"")</f>
        <v/>
      </c>
    </row>
    <row r="588" spans="1:3" x14ac:dyDescent="0.25">
      <c r="A588" s="13"/>
      <c r="B588" s="13" t="b">
        <f>AND('BASE DE DATOS'!$A588='Tablero Indicadores 4 Trimestre'!$G$2,IF('Tablero Indicadores 4 Trimestre'!$G$3="Primer Trimestre",OR('BASE DE DATOS'!$O588="Trimestral",'BASE DE DATOS'!$O588="Mensual"),IF('Tablero Indicadores 4 Trimestre'!$G$3="Segundo Trimestre",OR('BASE DE DATOS'!$O588="Trimestral",'BASE DE DATOS'!$O588="Mensual",'BASE DE DATOS'!$O588="Semestral"),IF('Tablero Indicadores 4 Trimestre'!$G$3="Tercer Trimestre",OR('BASE DE DATOS'!$O588="Trimestral",'BASE DE DATOS'!$O588="Mensual"),OR('BASE DE DATOS'!$O588="Trimestral",'BASE DE DATOS'!$O588="Mensual",'BASE DE DATOS'!$O588="Semestral",'BASE DE DATOS'!$O588="Anual")))))</f>
        <v>0</v>
      </c>
      <c r="C588" s="13" t="str">
        <f>IF(B588,COUNTIF($B$2:B588,TRUE()),"")</f>
        <v/>
      </c>
    </row>
    <row r="589" spans="1:3" x14ac:dyDescent="0.25">
      <c r="A589" s="13"/>
      <c r="B589" s="13" t="b">
        <f>AND('BASE DE DATOS'!$A589='Tablero Indicadores 4 Trimestre'!$G$2,IF('Tablero Indicadores 4 Trimestre'!$G$3="Primer Trimestre",OR('BASE DE DATOS'!$O589="Trimestral",'BASE DE DATOS'!$O589="Mensual"),IF('Tablero Indicadores 4 Trimestre'!$G$3="Segundo Trimestre",OR('BASE DE DATOS'!$O589="Trimestral",'BASE DE DATOS'!$O589="Mensual",'BASE DE DATOS'!$O589="Semestral"),IF('Tablero Indicadores 4 Trimestre'!$G$3="Tercer Trimestre",OR('BASE DE DATOS'!$O589="Trimestral",'BASE DE DATOS'!$O589="Mensual"),OR('BASE DE DATOS'!$O589="Trimestral",'BASE DE DATOS'!$O589="Mensual",'BASE DE DATOS'!$O589="Semestral",'BASE DE DATOS'!$O589="Anual")))))</f>
        <v>0</v>
      </c>
      <c r="C589" s="13" t="str">
        <f>IF(B589,COUNTIF($B$2:B589,TRUE()),"")</f>
        <v/>
      </c>
    </row>
    <row r="590" spans="1:3" x14ac:dyDescent="0.25">
      <c r="A590" s="13"/>
      <c r="B590" s="13" t="b">
        <f>AND('BASE DE DATOS'!$A590='Tablero Indicadores 4 Trimestre'!$G$2,IF('Tablero Indicadores 4 Trimestre'!$G$3="Primer Trimestre",OR('BASE DE DATOS'!$O590="Trimestral",'BASE DE DATOS'!$O590="Mensual"),IF('Tablero Indicadores 4 Trimestre'!$G$3="Segundo Trimestre",OR('BASE DE DATOS'!$O590="Trimestral",'BASE DE DATOS'!$O590="Mensual",'BASE DE DATOS'!$O590="Semestral"),IF('Tablero Indicadores 4 Trimestre'!$G$3="Tercer Trimestre",OR('BASE DE DATOS'!$O590="Trimestral",'BASE DE DATOS'!$O590="Mensual"),OR('BASE DE DATOS'!$O590="Trimestral",'BASE DE DATOS'!$O590="Mensual",'BASE DE DATOS'!$O590="Semestral",'BASE DE DATOS'!$O590="Anual")))))</f>
        <v>0</v>
      </c>
      <c r="C590" s="13" t="str">
        <f>IF(B590,COUNTIF($B$2:B590,TRUE()),"")</f>
        <v/>
      </c>
    </row>
    <row r="591" spans="1:3" x14ac:dyDescent="0.25">
      <c r="A591" s="13"/>
      <c r="B591" s="13" t="b">
        <f>AND('BASE DE DATOS'!$A591='Tablero Indicadores 4 Trimestre'!$G$2,IF('Tablero Indicadores 4 Trimestre'!$G$3="Primer Trimestre",OR('BASE DE DATOS'!$O591="Trimestral",'BASE DE DATOS'!$O591="Mensual"),IF('Tablero Indicadores 4 Trimestre'!$G$3="Segundo Trimestre",OR('BASE DE DATOS'!$O591="Trimestral",'BASE DE DATOS'!$O591="Mensual",'BASE DE DATOS'!$O591="Semestral"),IF('Tablero Indicadores 4 Trimestre'!$G$3="Tercer Trimestre",OR('BASE DE DATOS'!$O591="Trimestral",'BASE DE DATOS'!$O591="Mensual"),OR('BASE DE DATOS'!$O591="Trimestral",'BASE DE DATOS'!$O591="Mensual",'BASE DE DATOS'!$O591="Semestral",'BASE DE DATOS'!$O591="Anual")))))</f>
        <v>0</v>
      </c>
      <c r="C591" s="13" t="str">
        <f>IF(B591,COUNTIF($B$2:B591,TRUE()),"")</f>
        <v/>
      </c>
    </row>
    <row r="592" spans="1:3" x14ac:dyDescent="0.25">
      <c r="A592" s="13"/>
      <c r="B592" s="13" t="b">
        <f>AND('BASE DE DATOS'!$A592='Tablero Indicadores 4 Trimestre'!$G$2,IF('Tablero Indicadores 4 Trimestre'!$G$3="Primer Trimestre",OR('BASE DE DATOS'!$O592="Trimestral",'BASE DE DATOS'!$O592="Mensual"),IF('Tablero Indicadores 4 Trimestre'!$G$3="Segundo Trimestre",OR('BASE DE DATOS'!$O592="Trimestral",'BASE DE DATOS'!$O592="Mensual",'BASE DE DATOS'!$O592="Semestral"),IF('Tablero Indicadores 4 Trimestre'!$G$3="Tercer Trimestre",OR('BASE DE DATOS'!$O592="Trimestral",'BASE DE DATOS'!$O592="Mensual"),OR('BASE DE DATOS'!$O592="Trimestral",'BASE DE DATOS'!$O592="Mensual",'BASE DE DATOS'!$O592="Semestral",'BASE DE DATOS'!$O592="Anual")))))</f>
        <v>0</v>
      </c>
      <c r="C592" s="13" t="str">
        <f>IF(B592,COUNTIF($B$2:B592,TRUE()),"")</f>
        <v/>
      </c>
    </row>
    <row r="593" spans="1:3" x14ac:dyDescent="0.25">
      <c r="A593" s="13"/>
      <c r="B593" s="13" t="b">
        <f>AND('BASE DE DATOS'!$A593='Tablero Indicadores 4 Trimestre'!$G$2,IF('Tablero Indicadores 4 Trimestre'!$G$3="Primer Trimestre",OR('BASE DE DATOS'!$O593="Trimestral",'BASE DE DATOS'!$O593="Mensual"),IF('Tablero Indicadores 4 Trimestre'!$G$3="Segundo Trimestre",OR('BASE DE DATOS'!$O593="Trimestral",'BASE DE DATOS'!$O593="Mensual",'BASE DE DATOS'!$O593="Semestral"),IF('Tablero Indicadores 4 Trimestre'!$G$3="Tercer Trimestre",OR('BASE DE DATOS'!$O593="Trimestral",'BASE DE DATOS'!$O593="Mensual"),OR('BASE DE DATOS'!$O593="Trimestral",'BASE DE DATOS'!$O593="Mensual",'BASE DE DATOS'!$O593="Semestral",'BASE DE DATOS'!$O593="Anual")))))</f>
        <v>0</v>
      </c>
      <c r="C593" s="13" t="str">
        <f>IF(B593,COUNTIF($B$2:B593,TRUE()),"")</f>
        <v/>
      </c>
    </row>
    <row r="594" spans="1:3" x14ac:dyDescent="0.25">
      <c r="A594" s="13"/>
      <c r="B594" s="13" t="b">
        <f>AND('BASE DE DATOS'!$A594='Tablero Indicadores 4 Trimestre'!$G$2,IF('Tablero Indicadores 4 Trimestre'!$G$3="Primer Trimestre",OR('BASE DE DATOS'!$O594="Trimestral",'BASE DE DATOS'!$O594="Mensual"),IF('Tablero Indicadores 4 Trimestre'!$G$3="Segundo Trimestre",OR('BASE DE DATOS'!$O594="Trimestral",'BASE DE DATOS'!$O594="Mensual",'BASE DE DATOS'!$O594="Semestral"),IF('Tablero Indicadores 4 Trimestre'!$G$3="Tercer Trimestre",OR('BASE DE DATOS'!$O594="Trimestral",'BASE DE DATOS'!$O594="Mensual"),OR('BASE DE DATOS'!$O594="Trimestral",'BASE DE DATOS'!$O594="Mensual",'BASE DE DATOS'!$O594="Semestral",'BASE DE DATOS'!$O594="Anual")))))</f>
        <v>0</v>
      </c>
      <c r="C594" s="13" t="str">
        <f>IF(B594,COUNTIF($B$2:B594,TRUE()),"")</f>
        <v/>
      </c>
    </row>
    <row r="595" spans="1:3" x14ac:dyDescent="0.25">
      <c r="A595" s="13"/>
      <c r="B595" s="13" t="b">
        <f>AND('BASE DE DATOS'!$A595='Tablero Indicadores 4 Trimestre'!$G$2,IF('Tablero Indicadores 4 Trimestre'!$G$3="Primer Trimestre",OR('BASE DE DATOS'!$O595="Trimestral",'BASE DE DATOS'!$O595="Mensual"),IF('Tablero Indicadores 4 Trimestre'!$G$3="Segundo Trimestre",OR('BASE DE DATOS'!$O595="Trimestral",'BASE DE DATOS'!$O595="Mensual",'BASE DE DATOS'!$O595="Semestral"),IF('Tablero Indicadores 4 Trimestre'!$G$3="Tercer Trimestre",OR('BASE DE DATOS'!$O595="Trimestral",'BASE DE DATOS'!$O595="Mensual"),OR('BASE DE DATOS'!$O595="Trimestral",'BASE DE DATOS'!$O595="Mensual",'BASE DE DATOS'!$O595="Semestral",'BASE DE DATOS'!$O595="Anual")))))</f>
        <v>0</v>
      </c>
      <c r="C595" s="13" t="str">
        <f>IF(B595,COUNTIF($B$2:B595,TRUE()),"")</f>
        <v/>
      </c>
    </row>
    <row r="596" spans="1:3" x14ac:dyDescent="0.25">
      <c r="A596" s="13"/>
      <c r="B596" s="13" t="b">
        <f>AND('BASE DE DATOS'!$A596='Tablero Indicadores 4 Trimestre'!$G$2,IF('Tablero Indicadores 4 Trimestre'!$G$3="Primer Trimestre",OR('BASE DE DATOS'!$O596="Trimestral",'BASE DE DATOS'!$O596="Mensual"),IF('Tablero Indicadores 4 Trimestre'!$G$3="Segundo Trimestre",OR('BASE DE DATOS'!$O596="Trimestral",'BASE DE DATOS'!$O596="Mensual",'BASE DE DATOS'!$O596="Semestral"),IF('Tablero Indicadores 4 Trimestre'!$G$3="Tercer Trimestre",OR('BASE DE DATOS'!$O596="Trimestral",'BASE DE DATOS'!$O596="Mensual"),OR('BASE DE DATOS'!$O596="Trimestral",'BASE DE DATOS'!$O596="Mensual",'BASE DE DATOS'!$O596="Semestral",'BASE DE DATOS'!$O596="Anual")))))</f>
        <v>0</v>
      </c>
      <c r="C596" s="13" t="str">
        <f>IF(B596,COUNTIF($B$2:B596,TRUE()),"")</f>
        <v/>
      </c>
    </row>
    <row r="597" spans="1:3" x14ac:dyDescent="0.25">
      <c r="A597" s="13"/>
      <c r="B597" s="13" t="b">
        <f>AND('BASE DE DATOS'!$A597='Tablero Indicadores 4 Trimestre'!$G$2,IF('Tablero Indicadores 4 Trimestre'!$G$3="Primer Trimestre",OR('BASE DE DATOS'!$O597="Trimestral",'BASE DE DATOS'!$O597="Mensual"),IF('Tablero Indicadores 4 Trimestre'!$G$3="Segundo Trimestre",OR('BASE DE DATOS'!$O597="Trimestral",'BASE DE DATOS'!$O597="Mensual",'BASE DE DATOS'!$O597="Semestral"),IF('Tablero Indicadores 4 Trimestre'!$G$3="Tercer Trimestre",OR('BASE DE DATOS'!$O597="Trimestral",'BASE DE DATOS'!$O597="Mensual"),OR('BASE DE DATOS'!$O597="Trimestral",'BASE DE DATOS'!$O597="Mensual",'BASE DE DATOS'!$O597="Semestral",'BASE DE DATOS'!$O597="Anual")))))</f>
        <v>0</v>
      </c>
      <c r="C597" s="13" t="str">
        <f>IF(B597,COUNTIF($B$2:B597,TRUE()),"")</f>
        <v/>
      </c>
    </row>
    <row r="598" spans="1:3" x14ac:dyDescent="0.25">
      <c r="A598" s="13"/>
      <c r="B598" s="13" t="b">
        <f>AND('BASE DE DATOS'!$A598='Tablero Indicadores 4 Trimestre'!$G$2,IF('Tablero Indicadores 4 Trimestre'!$G$3="Primer Trimestre",OR('BASE DE DATOS'!$O598="Trimestral",'BASE DE DATOS'!$O598="Mensual"),IF('Tablero Indicadores 4 Trimestre'!$G$3="Segundo Trimestre",OR('BASE DE DATOS'!$O598="Trimestral",'BASE DE DATOS'!$O598="Mensual",'BASE DE DATOS'!$O598="Semestral"),IF('Tablero Indicadores 4 Trimestre'!$G$3="Tercer Trimestre",OR('BASE DE DATOS'!$O598="Trimestral",'BASE DE DATOS'!$O598="Mensual"),OR('BASE DE DATOS'!$O598="Trimestral",'BASE DE DATOS'!$O598="Mensual",'BASE DE DATOS'!$O598="Semestral",'BASE DE DATOS'!$O598="Anual")))))</f>
        <v>0</v>
      </c>
      <c r="C598" s="13" t="str">
        <f>IF(B598,COUNTIF($B$2:B598,TRUE()),"")</f>
        <v/>
      </c>
    </row>
    <row r="599" spans="1:3" x14ac:dyDescent="0.25">
      <c r="A599" s="13"/>
      <c r="B599" s="13" t="b">
        <f>AND('BASE DE DATOS'!$A599='Tablero Indicadores 4 Trimestre'!$G$2,IF('Tablero Indicadores 4 Trimestre'!$G$3="Primer Trimestre",OR('BASE DE DATOS'!$O599="Trimestral",'BASE DE DATOS'!$O599="Mensual"),IF('Tablero Indicadores 4 Trimestre'!$G$3="Segundo Trimestre",OR('BASE DE DATOS'!$O599="Trimestral",'BASE DE DATOS'!$O599="Mensual",'BASE DE DATOS'!$O599="Semestral"),IF('Tablero Indicadores 4 Trimestre'!$G$3="Tercer Trimestre",OR('BASE DE DATOS'!$O599="Trimestral",'BASE DE DATOS'!$O599="Mensual"),OR('BASE DE DATOS'!$O599="Trimestral",'BASE DE DATOS'!$O599="Mensual",'BASE DE DATOS'!$O599="Semestral",'BASE DE DATOS'!$O599="Anual")))))</f>
        <v>0</v>
      </c>
      <c r="C599" s="13" t="str">
        <f>IF(B599,COUNTIF($B$2:B599,TRUE()),"")</f>
        <v/>
      </c>
    </row>
    <row r="600" spans="1:3" x14ac:dyDescent="0.25">
      <c r="A600" s="13"/>
      <c r="B600" s="13" t="b">
        <f>AND('BASE DE DATOS'!$A600='Tablero Indicadores 4 Trimestre'!$G$2,IF('Tablero Indicadores 4 Trimestre'!$G$3="Primer Trimestre",OR('BASE DE DATOS'!$O600="Trimestral",'BASE DE DATOS'!$O600="Mensual"),IF('Tablero Indicadores 4 Trimestre'!$G$3="Segundo Trimestre",OR('BASE DE DATOS'!$O600="Trimestral",'BASE DE DATOS'!$O600="Mensual",'BASE DE DATOS'!$O600="Semestral"),IF('Tablero Indicadores 4 Trimestre'!$G$3="Tercer Trimestre",OR('BASE DE DATOS'!$O600="Trimestral",'BASE DE DATOS'!$O600="Mensual"),OR('BASE DE DATOS'!$O600="Trimestral",'BASE DE DATOS'!$O600="Mensual",'BASE DE DATOS'!$O600="Semestral",'BASE DE DATOS'!$O600="Anual")))))</f>
        <v>0</v>
      </c>
      <c r="C600" s="13" t="str">
        <f>IF(B600,COUNTIF($B$2:B600,TRUE()),"")</f>
        <v/>
      </c>
    </row>
    <row r="601" spans="1:3" x14ac:dyDescent="0.25">
      <c r="A601" s="13"/>
      <c r="B601" s="13" t="b">
        <f>AND('BASE DE DATOS'!$A601='Tablero Indicadores 4 Trimestre'!$G$2,IF('Tablero Indicadores 4 Trimestre'!$G$3="Primer Trimestre",OR('BASE DE DATOS'!$O601="Trimestral",'BASE DE DATOS'!$O601="Mensual"),IF('Tablero Indicadores 4 Trimestre'!$G$3="Segundo Trimestre",OR('BASE DE DATOS'!$O601="Trimestral",'BASE DE DATOS'!$O601="Mensual",'BASE DE DATOS'!$O601="Semestral"),IF('Tablero Indicadores 4 Trimestre'!$G$3="Tercer Trimestre",OR('BASE DE DATOS'!$O601="Trimestral",'BASE DE DATOS'!$O601="Mensual"),OR('BASE DE DATOS'!$O601="Trimestral",'BASE DE DATOS'!$O601="Mensual",'BASE DE DATOS'!$O601="Semestral",'BASE DE DATOS'!$O601="Anual")))))</f>
        <v>0</v>
      </c>
      <c r="C601" s="13" t="str">
        <f>IF(B601,COUNTIF($B$2:B601,TRUE()),"")</f>
        <v/>
      </c>
    </row>
    <row r="602" spans="1:3" x14ac:dyDescent="0.25">
      <c r="A602" s="13"/>
      <c r="B602" s="13" t="b">
        <f>AND('BASE DE DATOS'!$A602='Tablero Indicadores 4 Trimestre'!$G$2,IF('Tablero Indicadores 4 Trimestre'!$G$3="Primer Trimestre",OR('BASE DE DATOS'!$O602="Trimestral",'BASE DE DATOS'!$O602="Mensual"),IF('Tablero Indicadores 4 Trimestre'!$G$3="Segundo Trimestre",OR('BASE DE DATOS'!$O602="Trimestral",'BASE DE DATOS'!$O602="Mensual",'BASE DE DATOS'!$O602="Semestral"),IF('Tablero Indicadores 4 Trimestre'!$G$3="Tercer Trimestre",OR('BASE DE DATOS'!$O602="Trimestral",'BASE DE DATOS'!$O602="Mensual"),OR('BASE DE DATOS'!$O602="Trimestral",'BASE DE DATOS'!$O602="Mensual",'BASE DE DATOS'!$O602="Semestral",'BASE DE DATOS'!$O602="Anual")))))</f>
        <v>0</v>
      </c>
      <c r="C602" s="13" t="str">
        <f>IF(B602,COUNTIF($B$2:B602,TRUE()),"")</f>
        <v/>
      </c>
    </row>
    <row r="603" spans="1:3" x14ac:dyDescent="0.25">
      <c r="A603" s="13"/>
      <c r="B603" s="13" t="b">
        <f>AND('BASE DE DATOS'!$A603='Tablero Indicadores 4 Trimestre'!$G$2,IF('Tablero Indicadores 4 Trimestre'!$G$3="Primer Trimestre",OR('BASE DE DATOS'!$O603="Trimestral",'BASE DE DATOS'!$O603="Mensual"),IF('Tablero Indicadores 4 Trimestre'!$G$3="Segundo Trimestre",OR('BASE DE DATOS'!$O603="Trimestral",'BASE DE DATOS'!$O603="Mensual",'BASE DE DATOS'!$O603="Semestral"),IF('Tablero Indicadores 4 Trimestre'!$G$3="Tercer Trimestre",OR('BASE DE DATOS'!$O603="Trimestral",'BASE DE DATOS'!$O603="Mensual"),OR('BASE DE DATOS'!$O603="Trimestral",'BASE DE DATOS'!$O603="Mensual",'BASE DE DATOS'!$O603="Semestral",'BASE DE DATOS'!$O603="Anual")))))</f>
        <v>0</v>
      </c>
      <c r="C603" s="13" t="str">
        <f>IF(B603,COUNTIF($B$2:B603,TRUE()),"")</f>
        <v/>
      </c>
    </row>
    <row r="604" spans="1:3" x14ac:dyDescent="0.25">
      <c r="A604" s="13"/>
      <c r="B604" s="13" t="b">
        <f>AND('BASE DE DATOS'!$A604='Tablero Indicadores 4 Trimestre'!$G$2,IF('Tablero Indicadores 4 Trimestre'!$G$3="Primer Trimestre",OR('BASE DE DATOS'!$O604="Trimestral",'BASE DE DATOS'!$O604="Mensual"),IF('Tablero Indicadores 4 Trimestre'!$G$3="Segundo Trimestre",OR('BASE DE DATOS'!$O604="Trimestral",'BASE DE DATOS'!$O604="Mensual",'BASE DE DATOS'!$O604="Semestral"),IF('Tablero Indicadores 4 Trimestre'!$G$3="Tercer Trimestre",OR('BASE DE DATOS'!$O604="Trimestral",'BASE DE DATOS'!$O604="Mensual"),OR('BASE DE DATOS'!$O604="Trimestral",'BASE DE DATOS'!$O604="Mensual",'BASE DE DATOS'!$O604="Semestral",'BASE DE DATOS'!$O604="Anual")))))</f>
        <v>0</v>
      </c>
      <c r="C604" s="13" t="str">
        <f>IF(B604,COUNTIF($B$2:B604,TRUE()),"")</f>
        <v/>
      </c>
    </row>
    <row r="605" spans="1:3" x14ac:dyDescent="0.25">
      <c r="A605" s="13"/>
      <c r="B605" s="13" t="b">
        <f>AND('BASE DE DATOS'!$A605='Tablero Indicadores 4 Trimestre'!$G$2,IF('Tablero Indicadores 4 Trimestre'!$G$3="Primer Trimestre",OR('BASE DE DATOS'!$O605="Trimestral",'BASE DE DATOS'!$O605="Mensual"),IF('Tablero Indicadores 4 Trimestre'!$G$3="Segundo Trimestre",OR('BASE DE DATOS'!$O605="Trimestral",'BASE DE DATOS'!$O605="Mensual",'BASE DE DATOS'!$O605="Semestral"),IF('Tablero Indicadores 4 Trimestre'!$G$3="Tercer Trimestre",OR('BASE DE DATOS'!$O605="Trimestral",'BASE DE DATOS'!$O605="Mensual"),OR('BASE DE DATOS'!$O605="Trimestral",'BASE DE DATOS'!$O605="Mensual",'BASE DE DATOS'!$O605="Semestral",'BASE DE DATOS'!$O605="Anual")))))</f>
        <v>0</v>
      </c>
      <c r="C605" s="13" t="str">
        <f>IF(B605,COUNTIF($B$2:B605,TRUE()),"")</f>
        <v/>
      </c>
    </row>
    <row r="606" spans="1:3" x14ac:dyDescent="0.25">
      <c r="A606" s="13"/>
      <c r="B606" s="13" t="b">
        <f>AND('BASE DE DATOS'!$A606='Tablero Indicadores 4 Trimestre'!$G$2,IF('Tablero Indicadores 4 Trimestre'!$G$3="Primer Trimestre",OR('BASE DE DATOS'!$O606="Trimestral",'BASE DE DATOS'!$O606="Mensual"),IF('Tablero Indicadores 4 Trimestre'!$G$3="Segundo Trimestre",OR('BASE DE DATOS'!$O606="Trimestral",'BASE DE DATOS'!$O606="Mensual",'BASE DE DATOS'!$O606="Semestral"),IF('Tablero Indicadores 4 Trimestre'!$G$3="Tercer Trimestre",OR('BASE DE DATOS'!$O606="Trimestral",'BASE DE DATOS'!$O606="Mensual"),OR('BASE DE DATOS'!$O606="Trimestral",'BASE DE DATOS'!$O606="Mensual",'BASE DE DATOS'!$O606="Semestral",'BASE DE DATOS'!$O606="Anual")))))</f>
        <v>0</v>
      </c>
      <c r="C606" s="13" t="str">
        <f>IF(B606,COUNTIF($B$2:B606,TRUE()),"")</f>
        <v/>
      </c>
    </row>
    <row r="607" spans="1:3" x14ac:dyDescent="0.25">
      <c r="A607" s="13"/>
      <c r="B607" s="13" t="b">
        <f>AND('BASE DE DATOS'!$A607='Tablero Indicadores 4 Trimestre'!$G$2,IF('Tablero Indicadores 4 Trimestre'!$G$3="Primer Trimestre",OR('BASE DE DATOS'!$O607="Trimestral",'BASE DE DATOS'!$O607="Mensual"),IF('Tablero Indicadores 4 Trimestre'!$G$3="Segundo Trimestre",OR('BASE DE DATOS'!$O607="Trimestral",'BASE DE DATOS'!$O607="Mensual",'BASE DE DATOS'!$O607="Semestral"),IF('Tablero Indicadores 4 Trimestre'!$G$3="Tercer Trimestre",OR('BASE DE DATOS'!$O607="Trimestral",'BASE DE DATOS'!$O607="Mensual"),OR('BASE DE DATOS'!$O607="Trimestral",'BASE DE DATOS'!$O607="Mensual",'BASE DE DATOS'!$O607="Semestral",'BASE DE DATOS'!$O607="Anual")))))</f>
        <v>0</v>
      </c>
      <c r="C607" s="13" t="str">
        <f>IF(B607,COUNTIF($B$2:B607,TRUE()),"")</f>
        <v/>
      </c>
    </row>
    <row r="608" spans="1:3" x14ac:dyDescent="0.25">
      <c r="A608" s="13"/>
      <c r="B608" s="13" t="b">
        <f>AND('BASE DE DATOS'!$A608='Tablero Indicadores 4 Trimestre'!$G$2,IF('Tablero Indicadores 4 Trimestre'!$G$3="Primer Trimestre",OR('BASE DE DATOS'!$O608="Trimestral",'BASE DE DATOS'!$O608="Mensual"),IF('Tablero Indicadores 4 Trimestre'!$G$3="Segundo Trimestre",OR('BASE DE DATOS'!$O608="Trimestral",'BASE DE DATOS'!$O608="Mensual",'BASE DE DATOS'!$O608="Semestral"),IF('Tablero Indicadores 4 Trimestre'!$G$3="Tercer Trimestre",OR('BASE DE DATOS'!$O608="Trimestral",'BASE DE DATOS'!$O608="Mensual"),OR('BASE DE DATOS'!$O608="Trimestral",'BASE DE DATOS'!$O608="Mensual",'BASE DE DATOS'!$O608="Semestral",'BASE DE DATOS'!$O608="Anual")))))</f>
        <v>0</v>
      </c>
      <c r="C608" s="13" t="str">
        <f>IF(B608,COUNTIF($B$2:B608,TRUE()),"")</f>
        <v/>
      </c>
    </row>
    <row r="609" spans="1:3" x14ac:dyDescent="0.25">
      <c r="A609" s="13"/>
      <c r="B609" s="13" t="b">
        <f>AND('BASE DE DATOS'!$A609='Tablero Indicadores 4 Trimestre'!$G$2,IF('Tablero Indicadores 4 Trimestre'!$G$3="Primer Trimestre",OR('BASE DE DATOS'!$O609="Trimestral",'BASE DE DATOS'!$O609="Mensual"),IF('Tablero Indicadores 4 Trimestre'!$G$3="Segundo Trimestre",OR('BASE DE DATOS'!$O609="Trimestral",'BASE DE DATOS'!$O609="Mensual",'BASE DE DATOS'!$O609="Semestral"),IF('Tablero Indicadores 4 Trimestre'!$G$3="Tercer Trimestre",OR('BASE DE DATOS'!$O609="Trimestral",'BASE DE DATOS'!$O609="Mensual"),OR('BASE DE DATOS'!$O609="Trimestral",'BASE DE DATOS'!$O609="Mensual",'BASE DE DATOS'!$O609="Semestral",'BASE DE DATOS'!$O609="Anual")))))</f>
        <v>0</v>
      </c>
      <c r="C609" s="13" t="str">
        <f>IF(B609,COUNTIF($B$2:B609,TRUE()),"")</f>
        <v/>
      </c>
    </row>
    <row r="610" spans="1:3" x14ac:dyDescent="0.25">
      <c r="A610" s="13"/>
      <c r="B610" s="13" t="b">
        <f>AND('BASE DE DATOS'!$A610='Tablero Indicadores 4 Trimestre'!$G$2,IF('Tablero Indicadores 4 Trimestre'!$G$3="Primer Trimestre",OR('BASE DE DATOS'!$O610="Trimestral",'BASE DE DATOS'!$O610="Mensual"),IF('Tablero Indicadores 4 Trimestre'!$G$3="Segundo Trimestre",OR('BASE DE DATOS'!$O610="Trimestral",'BASE DE DATOS'!$O610="Mensual",'BASE DE DATOS'!$O610="Semestral"),IF('Tablero Indicadores 4 Trimestre'!$G$3="Tercer Trimestre",OR('BASE DE DATOS'!$O610="Trimestral",'BASE DE DATOS'!$O610="Mensual"),OR('BASE DE DATOS'!$O610="Trimestral",'BASE DE DATOS'!$O610="Mensual",'BASE DE DATOS'!$O610="Semestral",'BASE DE DATOS'!$O610="Anual")))))</f>
        <v>0</v>
      </c>
      <c r="C610" s="13" t="str">
        <f>IF(B610,COUNTIF($B$2:B610,TRUE()),"")</f>
        <v/>
      </c>
    </row>
    <row r="611" spans="1:3" x14ac:dyDescent="0.25">
      <c r="A611" s="13"/>
      <c r="B611" s="13" t="b">
        <f>AND('BASE DE DATOS'!$A611='Tablero Indicadores 4 Trimestre'!$G$2,IF('Tablero Indicadores 4 Trimestre'!$G$3="Primer Trimestre",OR('BASE DE DATOS'!$O611="Trimestral",'BASE DE DATOS'!$O611="Mensual"),IF('Tablero Indicadores 4 Trimestre'!$G$3="Segundo Trimestre",OR('BASE DE DATOS'!$O611="Trimestral",'BASE DE DATOS'!$O611="Mensual",'BASE DE DATOS'!$O611="Semestral"),IF('Tablero Indicadores 4 Trimestre'!$G$3="Tercer Trimestre",OR('BASE DE DATOS'!$O611="Trimestral",'BASE DE DATOS'!$O611="Mensual"),OR('BASE DE DATOS'!$O611="Trimestral",'BASE DE DATOS'!$O611="Mensual",'BASE DE DATOS'!$O611="Semestral",'BASE DE DATOS'!$O611="Anual")))))</f>
        <v>0</v>
      </c>
      <c r="C611" s="13" t="str">
        <f>IF(B611,COUNTIF($B$2:B611,TRUE()),"")</f>
        <v/>
      </c>
    </row>
    <row r="612" spans="1:3" x14ac:dyDescent="0.25">
      <c r="A612" s="13"/>
      <c r="B612" s="13" t="b">
        <f>AND('BASE DE DATOS'!$A612='Tablero Indicadores 4 Trimestre'!$G$2,IF('Tablero Indicadores 4 Trimestre'!$G$3="Primer Trimestre",OR('BASE DE DATOS'!$O612="Trimestral",'BASE DE DATOS'!$O612="Mensual"),IF('Tablero Indicadores 4 Trimestre'!$G$3="Segundo Trimestre",OR('BASE DE DATOS'!$O612="Trimestral",'BASE DE DATOS'!$O612="Mensual",'BASE DE DATOS'!$O612="Semestral"),IF('Tablero Indicadores 4 Trimestre'!$G$3="Tercer Trimestre",OR('BASE DE DATOS'!$O612="Trimestral",'BASE DE DATOS'!$O612="Mensual"),OR('BASE DE DATOS'!$O612="Trimestral",'BASE DE DATOS'!$O612="Mensual",'BASE DE DATOS'!$O612="Semestral",'BASE DE DATOS'!$O612="Anual")))))</f>
        <v>0</v>
      </c>
      <c r="C612" s="13" t="str">
        <f>IF(B612,COUNTIF($B$2:B612,TRUE()),"")</f>
        <v/>
      </c>
    </row>
    <row r="613" spans="1:3" x14ac:dyDescent="0.25">
      <c r="A613" s="13"/>
      <c r="B613" s="13" t="b">
        <f>AND('BASE DE DATOS'!$A613='Tablero Indicadores 4 Trimestre'!$G$2,IF('Tablero Indicadores 4 Trimestre'!$G$3="Primer Trimestre",OR('BASE DE DATOS'!$O613="Trimestral",'BASE DE DATOS'!$O613="Mensual"),IF('Tablero Indicadores 4 Trimestre'!$G$3="Segundo Trimestre",OR('BASE DE DATOS'!$O613="Trimestral",'BASE DE DATOS'!$O613="Mensual",'BASE DE DATOS'!$O613="Semestral"),IF('Tablero Indicadores 4 Trimestre'!$G$3="Tercer Trimestre",OR('BASE DE DATOS'!$O613="Trimestral",'BASE DE DATOS'!$O613="Mensual"),OR('BASE DE DATOS'!$O613="Trimestral",'BASE DE DATOS'!$O613="Mensual",'BASE DE DATOS'!$O613="Semestral",'BASE DE DATOS'!$O613="Anual")))))</f>
        <v>0</v>
      </c>
      <c r="C613" s="13" t="str">
        <f>IF(B613,COUNTIF($B$2:B613,TRUE()),"")</f>
        <v/>
      </c>
    </row>
    <row r="614" spans="1:3" x14ac:dyDescent="0.25">
      <c r="A614" s="13"/>
      <c r="B614" s="13" t="b">
        <f>AND('BASE DE DATOS'!$A614='Tablero Indicadores 4 Trimestre'!$G$2,IF('Tablero Indicadores 4 Trimestre'!$G$3="Primer Trimestre",OR('BASE DE DATOS'!$O614="Trimestral",'BASE DE DATOS'!$O614="Mensual"),IF('Tablero Indicadores 4 Trimestre'!$G$3="Segundo Trimestre",OR('BASE DE DATOS'!$O614="Trimestral",'BASE DE DATOS'!$O614="Mensual",'BASE DE DATOS'!$O614="Semestral"),IF('Tablero Indicadores 4 Trimestre'!$G$3="Tercer Trimestre",OR('BASE DE DATOS'!$O614="Trimestral",'BASE DE DATOS'!$O614="Mensual"),OR('BASE DE DATOS'!$O614="Trimestral",'BASE DE DATOS'!$O614="Mensual",'BASE DE DATOS'!$O614="Semestral",'BASE DE DATOS'!$O614="Anual")))))</f>
        <v>0</v>
      </c>
      <c r="C614" s="13" t="str">
        <f>IF(B614,COUNTIF($B$2:B614,TRUE()),"")</f>
        <v/>
      </c>
    </row>
    <row r="615" spans="1:3" x14ac:dyDescent="0.25">
      <c r="A615" s="13"/>
      <c r="B615" s="13" t="b">
        <f>AND('BASE DE DATOS'!$A615='Tablero Indicadores 4 Trimestre'!$G$2,IF('Tablero Indicadores 4 Trimestre'!$G$3="Primer Trimestre",OR('BASE DE DATOS'!$O615="Trimestral",'BASE DE DATOS'!$O615="Mensual"),IF('Tablero Indicadores 4 Trimestre'!$G$3="Segundo Trimestre",OR('BASE DE DATOS'!$O615="Trimestral",'BASE DE DATOS'!$O615="Mensual",'BASE DE DATOS'!$O615="Semestral"),IF('Tablero Indicadores 4 Trimestre'!$G$3="Tercer Trimestre",OR('BASE DE DATOS'!$O615="Trimestral",'BASE DE DATOS'!$O615="Mensual"),OR('BASE DE DATOS'!$O615="Trimestral",'BASE DE DATOS'!$O615="Mensual",'BASE DE DATOS'!$O615="Semestral",'BASE DE DATOS'!$O615="Anual")))))</f>
        <v>0</v>
      </c>
      <c r="C615" s="13" t="str">
        <f>IF(B615,COUNTIF($B$2:B615,TRUE()),"")</f>
        <v/>
      </c>
    </row>
    <row r="616" spans="1:3" x14ac:dyDescent="0.25">
      <c r="A616" s="13"/>
      <c r="B616" s="13" t="b">
        <f>AND('BASE DE DATOS'!$A616='Tablero Indicadores 4 Trimestre'!$G$2,IF('Tablero Indicadores 4 Trimestre'!$G$3="Primer Trimestre",OR('BASE DE DATOS'!$O616="Trimestral",'BASE DE DATOS'!$O616="Mensual"),IF('Tablero Indicadores 4 Trimestre'!$G$3="Segundo Trimestre",OR('BASE DE DATOS'!$O616="Trimestral",'BASE DE DATOS'!$O616="Mensual",'BASE DE DATOS'!$O616="Semestral"),IF('Tablero Indicadores 4 Trimestre'!$G$3="Tercer Trimestre",OR('BASE DE DATOS'!$O616="Trimestral",'BASE DE DATOS'!$O616="Mensual"),OR('BASE DE DATOS'!$O616="Trimestral",'BASE DE DATOS'!$O616="Mensual",'BASE DE DATOS'!$O616="Semestral",'BASE DE DATOS'!$O616="Anual")))))</f>
        <v>0</v>
      </c>
      <c r="C616" s="13" t="str">
        <f>IF(B616,COUNTIF($B$2:B616,TRUE()),"")</f>
        <v/>
      </c>
    </row>
    <row r="617" spans="1:3" x14ac:dyDescent="0.25">
      <c r="A617" s="13"/>
      <c r="B617" s="13" t="b">
        <f>AND('BASE DE DATOS'!$A617='Tablero Indicadores 4 Trimestre'!$G$2,IF('Tablero Indicadores 4 Trimestre'!$G$3="Primer Trimestre",OR('BASE DE DATOS'!$O617="Trimestral",'BASE DE DATOS'!$O617="Mensual"),IF('Tablero Indicadores 4 Trimestre'!$G$3="Segundo Trimestre",OR('BASE DE DATOS'!$O617="Trimestral",'BASE DE DATOS'!$O617="Mensual",'BASE DE DATOS'!$O617="Semestral"),IF('Tablero Indicadores 4 Trimestre'!$G$3="Tercer Trimestre",OR('BASE DE DATOS'!$O617="Trimestral",'BASE DE DATOS'!$O617="Mensual"),OR('BASE DE DATOS'!$O617="Trimestral",'BASE DE DATOS'!$O617="Mensual",'BASE DE DATOS'!$O617="Semestral",'BASE DE DATOS'!$O617="Anual")))))</f>
        <v>0</v>
      </c>
      <c r="C617" s="13" t="str">
        <f>IF(B617,COUNTIF($B$2:B617,TRUE()),"")</f>
        <v/>
      </c>
    </row>
    <row r="618" spans="1:3" x14ac:dyDescent="0.25">
      <c r="A618" s="13"/>
      <c r="B618" s="13" t="b">
        <f>AND('BASE DE DATOS'!$A618='Tablero Indicadores 4 Trimestre'!$G$2,IF('Tablero Indicadores 4 Trimestre'!$G$3="Primer Trimestre",OR('BASE DE DATOS'!$O618="Trimestral",'BASE DE DATOS'!$O618="Mensual"),IF('Tablero Indicadores 4 Trimestre'!$G$3="Segundo Trimestre",OR('BASE DE DATOS'!$O618="Trimestral",'BASE DE DATOS'!$O618="Mensual",'BASE DE DATOS'!$O618="Semestral"),IF('Tablero Indicadores 4 Trimestre'!$G$3="Tercer Trimestre",OR('BASE DE DATOS'!$O618="Trimestral",'BASE DE DATOS'!$O618="Mensual"),OR('BASE DE DATOS'!$O618="Trimestral",'BASE DE DATOS'!$O618="Mensual",'BASE DE DATOS'!$O618="Semestral",'BASE DE DATOS'!$O618="Anual")))))</f>
        <v>0</v>
      </c>
      <c r="C618" s="13" t="str">
        <f>IF(B618,COUNTIF($B$2:B618,TRUE()),"")</f>
        <v/>
      </c>
    </row>
    <row r="619" spans="1:3" x14ac:dyDescent="0.25">
      <c r="A619" s="13"/>
      <c r="B619" s="13" t="b">
        <f>AND('BASE DE DATOS'!$A619='Tablero Indicadores 4 Trimestre'!$G$2,IF('Tablero Indicadores 4 Trimestre'!$G$3="Primer Trimestre",OR('BASE DE DATOS'!$O619="Trimestral",'BASE DE DATOS'!$O619="Mensual"),IF('Tablero Indicadores 4 Trimestre'!$G$3="Segundo Trimestre",OR('BASE DE DATOS'!$O619="Trimestral",'BASE DE DATOS'!$O619="Mensual",'BASE DE DATOS'!$O619="Semestral"),IF('Tablero Indicadores 4 Trimestre'!$G$3="Tercer Trimestre",OR('BASE DE DATOS'!$O619="Trimestral",'BASE DE DATOS'!$O619="Mensual"),OR('BASE DE DATOS'!$O619="Trimestral",'BASE DE DATOS'!$O619="Mensual",'BASE DE DATOS'!$O619="Semestral",'BASE DE DATOS'!$O619="Anual")))))</f>
        <v>0</v>
      </c>
      <c r="C619" s="13" t="str">
        <f>IF(B619,COUNTIF($B$2:B619,TRUE()),"")</f>
        <v/>
      </c>
    </row>
    <row r="620" spans="1:3" x14ac:dyDescent="0.25">
      <c r="A620" s="13"/>
      <c r="B620" s="13" t="b">
        <f>AND('BASE DE DATOS'!$A620='Tablero Indicadores 4 Trimestre'!$G$2,IF('Tablero Indicadores 4 Trimestre'!$G$3="Primer Trimestre",OR('BASE DE DATOS'!$O620="Trimestral",'BASE DE DATOS'!$O620="Mensual"),IF('Tablero Indicadores 4 Trimestre'!$G$3="Segundo Trimestre",OR('BASE DE DATOS'!$O620="Trimestral",'BASE DE DATOS'!$O620="Mensual",'BASE DE DATOS'!$O620="Semestral"),IF('Tablero Indicadores 4 Trimestre'!$G$3="Tercer Trimestre",OR('BASE DE DATOS'!$O620="Trimestral",'BASE DE DATOS'!$O620="Mensual"),OR('BASE DE DATOS'!$O620="Trimestral",'BASE DE DATOS'!$O620="Mensual",'BASE DE DATOS'!$O620="Semestral",'BASE DE DATOS'!$O620="Anual")))))</f>
        <v>0</v>
      </c>
      <c r="C620" s="13" t="str">
        <f>IF(B620,COUNTIF($B$2:B620,TRUE()),"")</f>
        <v/>
      </c>
    </row>
    <row r="621" spans="1:3" x14ac:dyDescent="0.25">
      <c r="A621" s="13"/>
      <c r="B621" s="13" t="b">
        <f>AND('BASE DE DATOS'!$A621='Tablero Indicadores 4 Trimestre'!$G$2,IF('Tablero Indicadores 4 Trimestre'!$G$3="Primer Trimestre",OR('BASE DE DATOS'!$O621="Trimestral",'BASE DE DATOS'!$O621="Mensual"),IF('Tablero Indicadores 4 Trimestre'!$G$3="Segundo Trimestre",OR('BASE DE DATOS'!$O621="Trimestral",'BASE DE DATOS'!$O621="Mensual",'BASE DE DATOS'!$O621="Semestral"),IF('Tablero Indicadores 4 Trimestre'!$G$3="Tercer Trimestre",OR('BASE DE DATOS'!$O621="Trimestral",'BASE DE DATOS'!$O621="Mensual"),OR('BASE DE DATOS'!$O621="Trimestral",'BASE DE DATOS'!$O621="Mensual",'BASE DE DATOS'!$O621="Semestral",'BASE DE DATOS'!$O621="Anual")))))</f>
        <v>0</v>
      </c>
      <c r="C621" s="13" t="str">
        <f>IF(B621,COUNTIF($B$2:B621,TRUE()),"")</f>
        <v/>
      </c>
    </row>
    <row r="622" spans="1:3" x14ac:dyDescent="0.25">
      <c r="A622" s="13"/>
      <c r="B622" s="13" t="b">
        <f>AND('BASE DE DATOS'!$A622='Tablero Indicadores 4 Trimestre'!$G$2,IF('Tablero Indicadores 4 Trimestre'!$G$3="Primer Trimestre",OR('BASE DE DATOS'!$O622="Trimestral",'BASE DE DATOS'!$O622="Mensual"),IF('Tablero Indicadores 4 Trimestre'!$G$3="Segundo Trimestre",OR('BASE DE DATOS'!$O622="Trimestral",'BASE DE DATOS'!$O622="Mensual",'BASE DE DATOS'!$O622="Semestral"),IF('Tablero Indicadores 4 Trimestre'!$G$3="Tercer Trimestre",OR('BASE DE DATOS'!$O622="Trimestral",'BASE DE DATOS'!$O622="Mensual"),OR('BASE DE DATOS'!$O622="Trimestral",'BASE DE DATOS'!$O622="Mensual",'BASE DE DATOS'!$O622="Semestral",'BASE DE DATOS'!$O622="Anual")))))</f>
        <v>0</v>
      </c>
      <c r="C622" s="13" t="str">
        <f>IF(B622,COUNTIF($B$2:B622,TRUE()),"")</f>
        <v/>
      </c>
    </row>
    <row r="623" spans="1:3" x14ac:dyDescent="0.25">
      <c r="A623" s="13"/>
      <c r="B623" s="13" t="b">
        <f>AND('BASE DE DATOS'!$A623='Tablero Indicadores 4 Trimestre'!$G$2,IF('Tablero Indicadores 4 Trimestre'!$G$3="Primer Trimestre",OR('BASE DE DATOS'!$O623="Trimestral",'BASE DE DATOS'!$O623="Mensual"),IF('Tablero Indicadores 4 Trimestre'!$G$3="Segundo Trimestre",OR('BASE DE DATOS'!$O623="Trimestral",'BASE DE DATOS'!$O623="Mensual",'BASE DE DATOS'!$O623="Semestral"),IF('Tablero Indicadores 4 Trimestre'!$G$3="Tercer Trimestre",OR('BASE DE DATOS'!$O623="Trimestral",'BASE DE DATOS'!$O623="Mensual"),OR('BASE DE DATOS'!$O623="Trimestral",'BASE DE DATOS'!$O623="Mensual",'BASE DE DATOS'!$O623="Semestral",'BASE DE DATOS'!$O623="Anual")))))</f>
        <v>0</v>
      </c>
      <c r="C623" s="13" t="str">
        <f>IF(B623,COUNTIF($B$2:B623,TRUE()),"")</f>
        <v/>
      </c>
    </row>
    <row r="624" spans="1:3" x14ac:dyDescent="0.25">
      <c r="A624" s="13"/>
      <c r="B624" s="13" t="b">
        <f>AND('BASE DE DATOS'!$A624='Tablero Indicadores 4 Trimestre'!$G$2,IF('Tablero Indicadores 4 Trimestre'!$G$3="Primer Trimestre",OR('BASE DE DATOS'!$O624="Trimestral",'BASE DE DATOS'!$O624="Mensual"),IF('Tablero Indicadores 4 Trimestre'!$G$3="Segundo Trimestre",OR('BASE DE DATOS'!$O624="Trimestral",'BASE DE DATOS'!$O624="Mensual",'BASE DE DATOS'!$O624="Semestral"),IF('Tablero Indicadores 4 Trimestre'!$G$3="Tercer Trimestre",OR('BASE DE DATOS'!$O624="Trimestral",'BASE DE DATOS'!$O624="Mensual"),OR('BASE DE DATOS'!$O624="Trimestral",'BASE DE DATOS'!$O624="Mensual",'BASE DE DATOS'!$O624="Semestral",'BASE DE DATOS'!$O624="Anual")))))</f>
        <v>0</v>
      </c>
      <c r="C624" s="13" t="str">
        <f>IF(B624,COUNTIF($B$2:B624,TRUE()),"")</f>
        <v/>
      </c>
    </row>
    <row r="625" spans="1:3" x14ac:dyDescent="0.25">
      <c r="A625" s="13"/>
      <c r="B625" s="13" t="b">
        <f>AND('BASE DE DATOS'!$A625='Tablero Indicadores 4 Trimestre'!$G$2,IF('Tablero Indicadores 4 Trimestre'!$G$3="Primer Trimestre",OR('BASE DE DATOS'!$O625="Trimestral",'BASE DE DATOS'!$O625="Mensual"),IF('Tablero Indicadores 4 Trimestre'!$G$3="Segundo Trimestre",OR('BASE DE DATOS'!$O625="Trimestral",'BASE DE DATOS'!$O625="Mensual",'BASE DE DATOS'!$O625="Semestral"),IF('Tablero Indicadores 4 Trimestre'!$G$3="Tercer Trimestre",OR('BASE DE DATOS'!$O625="Trimestral",'BASE DE DATOS'!$O625="Mensual"),OR('BASE DE DATOS'!$O625="Trimestral",'BASE DE DATOS'!$O625="Mensual",'BASE DE DATOS'!$O625="Semestral",'BASE DE DATOS'!$O625="Anual")))))</f>
        <v>0</v>
      </c>
      <c r="C625" s="13" t="str">
        <f>IF(B625,COUNTIF($B$2:B625,TRUE()),"")</f>
        <v/>
      </c>
    </row>
    <row r="626" spans="1:3" x14ac:dyDescent="0.25">
      <c r="A626" s="13"/>
      <c r="B626" s="13" t="b">
        <f>AND('BASE DE DATOS'!$A626='Tablero Indicadores 4 Trimestre'!$G$2,IF('Tablero Indicadores 4 Trimestre'!$G$3="Primer Trimestre",OR('BASE DE DATOS'!$O626="Trimestral",'BASE DE DATOS'!$O626="Mensual"),IF('Tablero Indicadores 4 Trimestre'!$G$3="Segundo Trimestre",OR('BASE DE DATOS'!$O626="Trimestral",'BASE DE DATOS'!$O626="Mensual",'BASE DE DATOS'!$O626="Semestral"),IF('Tablero Indicadores 4 Trimestre'!$G$3="Tercer Trimestre",OR('BASE DE DATOS'!$O626="Trimestral",'BASE DE DATOS'!$O626="Mensual"),OR('BASE DE DATOS'!$O626="Trimestral",'BASE DE DATOS'!$O626="Mensual",'BASE DE DATOS'!$O626="Semestral",'BASE DE DATOS'!$O626="Anual")))))</f>
        <v>0</v>
      </c>
      <c r="C626" s="13" t="str">
        <f>IF(B626,COUNTIF($B$2:B626,TRUE()),"")</f>
        <v/>
      </c>
    </row>
    <row r="627" spans="1:3" x14ac:dyDescent="0.25">
      <c r="A627" s="13"/>
      <c r="B627" s="13" t="b">
        <f>AND('BASE DE DATOS'!$A627='Tablero Indicadores 4 Trimestre'!$G$2,IF('Tablero Indicadores 4 Trimestre'!$G$3="Primer Trimestre",OR('BASE DE DATOS'!$O627="Trimestral",'BASE DE DATOS'!$O627="Mensual"),IF('Tablero Indicadores 4 Trimestre'!$G$3="Segundo Trimestre",OR('BASE DE DATOS'!$O627="Trimestral",'BASE DE DATOS'!$O627="Mensual",'BASE DE DATOS'!$O627="Semestral"),IF('Tablero Indicadores 4 Trimestre'!$G$3="Tercer Trimestre",OR('BASE DE DATOS'!$O627="Trimestral",'BASE DE DATOS'!$O627="Mensual"),OR('BASE DE DATOS'!$O627="Trimestral",'BASE DE DATOS'!$O627="Mensual",'BASE DE DATOS'!$O627="Semestral",'BASE DE DATOS'!$O627="Anual")))))</f>
        <v>0</v>
      </c>
      <c r="C627" s="13" t="str">
        <f>IF(B627,COUNTIF($B$2:B627,TRUE()),"")</f>
        <v/>
      </c>
    </row>
    <row r="628" spans="1:3" x14ac:dyDescent="0.25">
      <c r="A628" s="13"/>
      <c r="B628" s="13" t="b">
        <f>AND('BASE DE DATOS'!$A628='Tablero Indicadores 4 Trimestre'!$G$2,IF('Tablero Indicadores 4 Trimestre'!$G$3="Primer Trimestre",OR('BASE DE DATOS'!$O628="Trimestral",'BASE DE DATOS'!$O628="Mensual"),IF('Tablero Indicadores 4 Trimestre'!$G$3="Segundo Trimestre",OR('BASE DE DATOS'!$O628="Trimestral",'BASE DE DATOS'!$O628="Mensual",'BASE DE DATOS'!$O628="Semestral"),IF('Tablero Indicadores 4 Trimestre'!$G$3="Tercer Trimestre",OR('BASE DE DATOS'!$O628="Trimestral",'BASE DE DATOS'!$O628="Mensual"),OR('BASE DE DATOS'!$O628="Trimestral",'BASE DE DATOS'!$O628="Mensual",'BASE DE DATOS'!$O628="Semestral",'BASE DE DATOS'!$O628="Anual")))))</f>
        <v>0</v>
      </c>
      <c r="C628" s="13" t="str">
        <f>IF(B628,COUNTIF($B$2:B628,TRUE()),"")</f>
        <v/>
      </c>
    </row>
    <row r="629" spans="1:3" x14ac:dyDescent="0.25">
      <c r="A629" s="13"/>
      <c r="B629" s="13" t="b">
        <f>AND('BASE DE DATOS'!$A629='Tablero Indicadores 4 Trimestre'!$G$2,IF('Tablero Indicadores 4 Trimestre'!$G$3="Primer Trimestre",OR('BASE DE DATOS'!$O629="Trimestral",'BASE DE DATOS'!$O629="Mensual"),IF('Tablero Indicadores 4 Trimestre'!$G$3="Segundo Trimestre",OR('BASE DE DATOS'!$O629="Trimestral",'BASE DE DATOS'!$O629="Mensual",'BASE DE DATOS'!$O629="Semestral"),IF('Tablero Indicadores 4 Trimestre'!$G$3="Tercer Trimestre",OR('BASE DE DATOS'!$O629="Trimestral",'BASE DE DATOS'!$O629="Mensual"),OR('BASE DE DATOS'!$O629="Trimestral",'BASE DE DATOS'!$O629="Mensual",'BASE DE DATOS'!$O629="Semestral",'BASE DE DATOS'!$O629="Anual")))))</f>
        <v>0</v>
      </c>
      <c r="C629" s="13" t="str">
        <f>IF(B629,COUNTIF($B$2:B629,TRUE()),"")</f>
        <v/>
      </c>
    </row>
    <row r="630" spans="1:3" x14ac:dyDescent="0.25">
      <c r="A630" s="13"/>
      <c r="B630" s="13" t="b">
        <f>AND('BASE DE DATOS'!$A630='Tablero Indicadores 4 Trimestre'!$G$2,IF('Tablero Indicadores 4 Trimestre'!$G$3="Primer Trimestre",OR('BASE DE DATOS'!$O630="Trimestral",'BASE DE DATOS'!$O630="Mensual"),IF('Tablero Indicadores 4 Trimestre'!$G$3="Segundo Trimestre",OR('BASE DE DATOS'!$O630="Trimestral",'BASE DE DATOS'!$O630="Mensual",'BASE DE DATOS'!$O630="Semestral"),IF('Tablero Indicadores 4 Trimestre'!$G$3="Tercer Trimestre",OR('BASE DE DATOS'!$O630="Trimestral",'BASE DE DATOS'!$O630="Mensual"),OR('BASE DE DATOS'!$O630="Trimestral",'BASE DE DATOS'!$O630="Mensual",'BASE DE DATOS'!$O630="Semestral",'BASE DE DATOS'!$O630="Anual")))))</f>
        <v>0</v>
      </c>
      <c r="C630" s="13" t="str">
        <f>IF(B630,COUNTIF($B$2:B630,TRUE()),"")</f>
        <v/>
      </c>
    </row>
    <row r="631" spans="1:3" x14ac:dyDescent="0.25">
      <c r="A631" s="13"/>
      <c r="B631" s="13" t="b">
        <f>AND('BASE DE DATOS'!$A631='Tablero Indicadores 4 Trimestre'!$G$2,IF('Tablero Indicadores 4 Trimestre'!$G$3="Primer Trimestre",OR('BASE DE DATOS'!$O631="Trimestral",'BASE DE DATOS'!$O631="Mensual"),IF('Tablero Indicadores 4 Trimestre'!$G$3="Segundo Trimestre",OR('BASE DE DATOS'!$O631="Trimestral",'BASE DE DATOS'!$O631="Mensual",'BASE DE DATOS'!$O631="Semestral"),IF('Tablero Indicadores 4 Trimestre'!$G$3="Tercer Trimestre",OR('BASE DE DATOS'!$O631="Trimestral",'BASE DE DATOS'!$O631="Mensual"),OR('BASE DE DATOS'!$O631="Trimestral",'BASE DE DATOS'!$O631="Mensual",'BASE DE DATOS'!$O631="Semestral",'BASE DE DATOS'!$O631="Anual")))))</f>
        <v>0</v>
      </c>
      <c r="C631" s="13" t="str">
        <f>IF(B631,COUNTIF($B$2:B631,TRUE()),"")</f>
        <v/>
      </c>
    </row>
    <row r="632" spans="1:3" x14ac:dyDescent="0.25">
      <c r="A632" s="13"/>
      <c r="B632" s="13" t="b">
        <f>AND('BASE DE DATOS'!$A632='Tablero Indicadores 4 Trimestre'!$G$2,IF('Tablero Indicadores 4 Trimestre'!$G$3="Primer Trimestre",OR('BASE DE DATOS'!$O632="Trimestral",'BASE DE DATOS'!$O632="Mensual"),IF('Tablero Indicadores 4 Trimestre'!$G$3="Segundo Trimestre",OR('BASE DE DATOS'!$O632="Trimestral",'BASE DE DATOS'!$O632="Mensual",'BASE DE DATOS'!$O632="Semestral"),IF('Tablero Indicadores 4 Trimestre'!$G$3="Tercer Trimestre",OR('BASE DE DATOS'!$O632="Trimestral",'BASE DE DATOS'!$O632="Mensual"),OR('BASE DE DATOS'!$O632="Trimestral",'BASE DE DATOS'!$O632="Mensual",'BASE DE DATOS'!$O632="Semestral",'BASE DE DATOS'!$O632="Anual")))))</f>
        <v>0</v>
      </c>
      <c r="C632" s="13" t="str">
        <f>IF(B632,COUNTIF($B$2:B632,TRUE()),"")</f>
        <v/>
      </c>
    </row>
    <row r="633" spans="1:3" x14ac:dyDescent="0.25">
      <c r="A633" s="13"/>
      <c r="B633" s="13" t="b">
        <f>AND('BASE DE DATOS'!$A633='Tablero Indicadores 4 Trimestre'!$G$2,IF('Tablero Indicadores 4 Trimestre'!$G$3="Primer Trimestre",OR('BASE DE DATOS'!$O633="Trimestral",'BASE DE DATOS'!$O633="Mensual"),IF('Tablero Indicadores 4 Trimestre'!$G$3="Segundo Trimestre",OR('BASE DE DATOS'!$O633="Trimestral",'BASE DE DATOS'!$O633="Mensual",'BASE DE DATOS'!$O633="Semestral"),IF('Tablero Indicadores 4 Trimestre'!$G$3="Tercer Trimestre",OR('BASE DE DATOS'!$O633="Trimestral",'BASE DE DATOS'!$O633="Mensual"),OR('BASE DE DATOS'!$O633="Trimestral",'BASE DE DATOS'!$O633="Mensual",'BASE DE DATOS'!$O633="Semestral",'BASE DE DATOS'!$O633="Anual")))))</f>
        <v>0</v>
      </c>
      <c r="C633" s="13" t="str">
        <f>IF(B633,COUNTIF($B$2:B633,TRUE()),"")</f>
        <v/>
      </c>
    </row>
    <row r="634" spans="1:3" x14ac:dyDescent="0.25">
      <c r="A634" s="13"/>
      <c r="B634" s="13" t="b">
        <f>AND('BASE DE DATOS'!$A634='Tablero Indicadores 4 Trimestre'!$G$2,IF('Tablero Indicadores 4 Trimestre'!$G$3="Primer Trimestre",OR('BASE DE DATOS'!$O634="Trimestral",'BASE DE DATOS'!$O634="Mensual"),IF('Tablero Indicadores 4 Trimestre'!$G$3="Segundo Trimestre",OR('BASE DE DATOS'!$O634="Trimestral",'BASE DE DATOS'!$O634="Mensual",'BASE DE DATOS'!$O634="Semestral"),IF('Tablero Indicadores 4 Trimestre'!$G$3="Tercer Trimestre",OR('BASE DE DATOS'!$O634="Trimestral",'BASE DE DATOS'!$O634="Mensual"),OR('BASE DE DATOS'!$O634="Trimestral",'BASE DE DATOS'!$O634="Mensual",'BASE DE DATOS'!$O634="Semestral",'BASE DE DATOS'!$O634="Anual")))))</f>
        <v>0</v>
      </c>
      <c r="C634" s="13" t="str">
        <f>IF(B634,COUNTIF($B$2:B634,TRUE()),"")</f>
        <v/>
      </c>
    </row>
    <row r="635" spans="1:3" x14ac:dyDescent="0.25">
      <c r="A635" s="13"/>
      <c r="B635" s="13" t="b">
        <f>AND('BASE DE DATOS'!$A635='Tablero Indicadores 4 Trimestre'!$G$2,IF('Tablero Indicadores 4 Trimestre'!$G$3="Primer Trimestre",OR('BASE DE DATOS'!$O635="Trimestral",'BASE DE DATOS'!$O635="Mensual"),IF('Tablero Indicadores 4 Trimestre'!$G$3="Segundo Trimestre",OR('BASE DE DATOS'!$O635="Trimestral",'BASE DE DATOS'!$O635="Mensual",'BASE DE DATOS'!$O635="Semestral"),IF('Tablero Indicadores 4 Trimestre'!$G$3="Tercer Trimestre",OR('BASE DE DATOS'!$O635="Trimestral",'BASE DE DATOS'!$O635="Mensual"),OR('BASE DE DATOS'!$O635="Trimestral",'BASE DE DATOS'!$O635="Mensual",'BASE DE DATOS'!$O635="Semestral",'BASE DE DATOS'!$O635="Anual")))))</f>
        <v>0</v>
      </c>
      <c r="C635" s="13" t="str">
        <f>IF(B635,COUNTIF($B$2:B635,TRUE()),"")</f>
        <v/>
      </c>
    </row>
    <row r="636" spans="1:3" x14ac:dyDescent="0.25">
      <c r="A636" s="13"/>
      <c r="B636" s="13" t="b">
        <f>AND('BASE DE DATOS'!$A636='Tablero Indicadores 4 Trimestre'!$G$2,IF('Tablero Indicadores 4 Trimestre'!$G$3="Primer Trimestre",OR('BASE DE DATOS'!$O636="Trimestral",'BASE DE DATOS'!$O636="Mensual"),IF('Tablero Indicadores 4 Trimestre'!$G$3="Segundo Trimestre",OR('BASE DE DATOS'!$O636="Trimestral",'BASE DE DATOS'!$O636="Mensual",'BASE DE DATOS'!$O636="Semestral"),IF('Tablero Indicadores 4 Trimestre'!$G$3="Tercer Trimestre",OR('BASE DE DATOS'!$O636="Trimestral",'BASE DE DATOS'!$O636="Mensual"),OR('BASE DE DATOS'!$O636="Trimestral",'BASE DE DATOS'!$O636="Mensual",'BASE DE DATOS'!$O636="Semestral",'BASE DE DATOS'!$O636="Anual")))))</f>
        <v>0</v>
      </c>
      <c r="C636" s="13" t="str">
        <f>IF(B636,COUNTIF($B$2:B636,TRUE()),"")</f>
        <v/>
      </c>
    </row>
    <row r="637" spans="1:3" x14ac:dyDescent="0.25">
      <c r="A637" s="13"/>
      <c r="B637" s="13" t="b">
        <f>AND('BASE DE DATOS'!$A637='Tablero Indicadores 4 Trimestre'!$G$2,IF('Tablero Indicadores 4 Trimestre'!$G$3="Primer Trimestre",OR('BASE DE DATOS'!$O637="Trimestral",'BASE DE DATOS'!$O637="Mensual"),IF('Tablero Indicadores 4 Trimestre'!$G$3="Segundo Trimestre",OR('BASE DE DATOS'!$O637="Trimestral",'BASE DE DATOS'!$O637="Mensual",'BASE DE DATOS'!$O637="Semestral"),IF('Tablero Indicadores 4 Trimestre'!$G$3="Tercer Trimestre",OR('BASE DE DATOS'!$O637="Trimestral",'BASE DE DATOS'!$O637="Mensual"),OR('BASE DE DATOS'!$O637="Trimestral",'BASE DE DATOS'!$O637="Mensual",'BASE DE DATOS'!$O637="Semestral",'BASE DE DATOS'!$O637="Anual")))))</f>
        <v>0</v>
      </c>
      <c r="C637" s="13" t="str">
        <f>IF(B637,COUNTIF($B$2:B637,TRUE()),"")</f>
        <v/>
      </c>
    </row>
    <row r="638" spans="1:3" x14ac:dyDescent="0.25">
      <c r="A638" s="13"/>
      <c r="B638" s="13" t="b">
        <f>AND('BASE DE DATOS'!$A638='Tablero Indicadores 4 Trimestre'!$G$2,IF('Tablero Indicadores 4 Trimestre'!$G$3="Primer Trimestre",OR('BASE DE DATOS'!$O638="Trimestral",'BASE DE DATOS'!$O638="Mensual"),IF('Tablero Indicadores 4 Trimestre'!$G$3="Segundo Trimestre",OR('BASE DE DATOS'!$O638="Trimestral",'BASE DE DATOS'!$O638="Mensual",'BASE DE DATOS'!$O638="Semestral"),IF('Tablero Indicadores 4 Trimestre'!$G$3="Tercer Trimestre",OR('BASE DE DATOS'!$O638="Trimestral",'BASE DE DATOS'!$O638="Mensual"),OR('BASE DE DATOS'!$O638="Trimestral",'BASE DE DATOS'!$O638="Mensual",'BASE DE DATOS'!$O638="Semestral",'BASE DE DATOS'!$O638="Anual")))))</f>
        <v>0</v>
      </c>
      <c r="C638" s="13" t="str">
        <f>IF(B638,COUNTIF($B$2:B638,TRUE()),"")</f>
        <v/>
      </c>
    </row>
    <row r="639" spans="1:3" x14ac:dyDescent="0.25">
      <c r="A639" s="13"/>
      <c r="B639" s="13" t="b">
        <f>AND('BASE DE DATOS'!$A639='Tablero Indicadores 4 Trimestre'!$G$2,IF('Tablero Indicadores 4 Trimestre'!$G$3="Primer Trimestre",OR('BASE DE DATOS'!$O639="Trimestral",'BASE DE DATOS'!$O639="Mensual"),IF('Tablero Indicadores 4 Trimestre'!$G$3="Segundo Trimestre",OR('BASE DE DATOS'!$O639="Trimestral",'BASE DE DATOS'!$O639="Mensual",'BASE DE DATOS'!$O639="Semestral"),IF('Tablero Indicadores 4 Trimestre'!$G$3="Tercer Trimestre",OR('BASE DE DATOS'!$O639="Trimestral",'BASE DE DATOS'!$O639="Mensual"),OR('BASE DE DATOS'!$O639="Trimestral",'BASE DE DATOS'!$O639="Mensual",'BASE DE DATOS'!$O639="Semestral",'BASE DE DATOS'!$O639="Anual")))))</f>
        <v>0</v>
      </c>
      <c r="C639" s="13" t="str">
        <f>IF(B639,COUNTIF($B$2:B639,TRUE()),"")</f>
        <v/>
      </c>
    </row>
    <row r="640" spans="1:3" x14ac:dyDescent="0.25">
      <c r="A640" s="13"/>
      <c r="B640" s="13" t="b">
        <f>AND('BASE DE DATOS'!$A640='Tablero Indicadores 4 Trimestre'!$G$2,IF('Tablero Indicadores 4 Trimestre'!$G$3="Primer Trimestre",OR('BASE DE DATOS'!$O640="Trimestral",'BASE DE DATOS'!$O640="Mensual"),IF('Tablero Indicadores 4 Trimestre'!$G$3="Segundo Trimestre",OR('BASE DE DATOS'!$O640="Trimestral",'BASE DE DATOS'!$O640="Mensual",'BASE DE DATOS'!$O640="Semestral"),IF('Tablero Indicadores 4 Trimestre'!$G$3="Tercer Trimestre",OR('BASE DE DATOS'!$O640="Trimestral",'BASE DE DATOS'!$O640="Mensual"),OR('BASE DE DATOS'!$O640="Trimestral",'BASE DE DATOS'!$O640="Mensual",'BASE DE DATOS'!$O640="Semestral",'BASE DE DATOS'!$O640="Anual")))))</f>
        <v>0</v>
      </c>
      <c r="C640" s="13" t="str">
        <f>IF(B640,COUNTIF($B$2:B640,TRUE()),"")</f>
        <v/>
      </c>
    </row>
    <row r="641" spans="1:3" x14ac:dyDescent="0.25">
      <c r="A641" s="13"/>
      <c r="B641" s="13" t="b">
        <f>AND('BASE DE DATOS'!$A641='Tablero Indicadores 4 Trimestre'!$G$2,IF('Tablero Indicadores 4 Trimestre'!$G$3="Primer Trimestre",OR('BASE DE DATOS'!$O641="Trimestral",'BASE DE DATOS'!$O641="Mensual"),IF('Tablero Indicadores 4 Trimestre'!$G$3="Segundo Trimestre",OR('BASE DE DATOS'!$O641="Trimestral",'BASE DE DATOS'!$O641="Mensual",'BASE DE DATOS'!$O641="Semestral"),IF('Tablero Indicadores 4 Trimestre'!$G$3="Tercer Trimestre",OR('BASE DE DATOS'!$O641="Trimestral",'BASE DE DATOS'!$O641="Mensual"),OR('BASE DE DATOS'!$O641="Trimestral",'BASE DE DATOS'!$O641="Mensual",'BASE DE DATOS'!$O641="Semestral",'BASE DE DATOS'!$O641="Anual")))))</f>
        <v>0</v>
      </c>
      <c r="C641" s="13" t="str">
        <f>IF(B641,COUNTIF($B$2:B641,TRUE()),"")</f>
        <v/>
      </c>
    </row>
    <row r="642" spans="1:3" x14ac:dyDescent="0.25">
      <c r="A642" s="13"/>
      <c r="B642" s="13" t="b">
        <f>AND('BASE DE DATOS'!$A642='Tablero Indicadores 4 Trimestre'!$G$2,IF('Tablero Indicadores 4 Trimestre'!$G$3="Primer Trimestre",OR('BASE DE DATOS'!$O642="Trimestral",'BASE DE DATOS'!$O642="Mensual"),IF('Tablero Indicadores 4 Trimestre'!$G$3="Segundo Trimestre",OR('BASE DE DATOS'!$O642="Trimestral",'BASE DE DATOS'!$O642="Mensual",'BASE DE DATOS'!$O642="Semestral"),IF('Tablero Indicadores 4 Trimestre'!$G$3="Tercer Trimestre",OR('BASE DE DATOS'!$O642="Trimestral",'BASE DE DATOS'!$O642="Mensual"),OR('BASE DE DATOS'!$O642="Trimestral",'BASE DE DATOS'!$O642="Mensual",'BASE DE DATOS'!$O642="Semestral",'BASE DE DATOS'!$O642="Anual")))))</f>
        <v>0</v>
      </c>
      <c r="C642" s="13" t="str">
        <f>IF(B642,COUNTIF($B$2:B642,TRUE()),"")</f>
        <v/>
      </c>
    </row>
    <row r="643" spans="1:3" x14ac:dyDescent="0.25">
      <c r="A643" s="13"/>
      <c r="B643" s="13" t="b">
        <f>AND('BASE DE DATOS'!$A643='Tablero Indicadores 4 Trimestre'!$G$2,IF('Tablero Indicadores 4 Trimestre'!$G$3="Primer Trimestre",OR('BASE DE DATOS'!$O643="Trimestral",'BASE DE DATOS'!$O643="Mensual"),IF('Tablero Indicadores 4 Trimestre'!$G$3="Segundo Trimestre",OR('BASE DE DATOS'!$O643="Trimestral",'BASE DE DATOS'!$O643="Mensual",'BASE DE DATOS'!$O643="Semestral"),IF('Tablero Indicadores 4 Trimestre'!$G$3="Tercer Trimestre",OR('BASE DE DATOS'!$O643="Trimestral",'BASE DE DATOS'!$O643="Mensual"),OR('BASE DE DATOS'!$O643="Trimestral",'BASE DE DATOS'!$O643="Mensual",'BASE DE DATOS'!$O643="Semestral",'BASE DE DATOS'!$O643="Anual")))))</f>
        <v>0</v>
      </c>
      <c r="C643" s="13" t="str">
        <f>IF(B643,COUNTIF($B$2:B643,TRUE()),"")</f>
        <v/>
      </c>
    </row>
    <row r="644" spans="1:3" x14ac:dyDescent="0.25">
      <c r="A644" s="13"/>
      <c r="B644" s="13" t="b">
        <f>AND('BASE DE DATOS'!$A644='Tablero Indicadores 4 Trimestre'!$G$2,IF('Tablero Indicadores 4 Trimestre'!$G$3="Primer Trimestre",OR('BASE DE DATOS'!$O644="Trimestral",'BASE DE DATOS'!$O644="Mensual"),IF('Tablero Indicadores 4 Trimestre'!$G$3="Segundo Trimestre",OR('BASE DE DATOS'!$O644="Trimestral",'BASE DE DATOS'!$O644="Mensual",'BASE DE DATOS'!$O644="Semestral"),IF('Tablero Indicadores 4 Trimestre'!$G$3="Tercer Trimestre",OR('BASE DE DATOS'!$O644="Trimestral",'BASE DE DATOS'!$O644="Mensual"),OR('BASE DE DATOS'!$O644="Trimestral",'BASE DE DATOS'!$O644="Mensual",'BASE DE DATOS'!$O644="Semestral",'BASE DE DATOS'!$O644="Anual")))))</f>
        <v>0</v>
      </c>
      <c r="C644" s="13" t="str">
        <f>IF(B644,COUNTIF($B$2:B644,TRUE()),"")</f>
        <v/>
      </c>
    </row>
    <row r="645" spans="1:3" x14ac:dyDescent="0.25">
      <c r="A645" s="13"/>
      <c r="B645" s="13" t="b">
        <f>AND('BASE DE DATOS'!$A645='Tablero Indicadores 4 Trimestre'!$G$2,IF('Tablero Indicadores 4 Trimestre'!$G$3="Primer Trimestre",OR('BASE DE DATOS'!$O645="Trimestral",'BASE DE DATOS'!$O645="Mensual"),IF('Tablero Indicadores 4 Trimestre'!$G$3="Segundo Trimestre",OR('BASE DE DATOS'!$O645="Trimestral",'BASE DE DATOS'!$O645="Mensual",'BASE DE DATOS'!$O645="Semestral"),IF('Tablero Indicadores 4 Trimestre'!$G$3="Tercer Trimestre",OR('BASE DE DATOS'!$O645="Trimestral",'BASE DE DATOS'!$O645="Mensual"),OR('BASE DE DATOS'!$O645="Trimestral",'BASE DE DATOS'!$O645="Mensual",'BASE DE DATOS'!$O645="Semestral",'BASE DE DATOS'!$O645="Anual")))))</f>
        <v>0</v>
      </c>
      <c r="C645" s="13" t="str">
        <f>IF(B645,COUNTIF($B$2:B645,TRUE()),"")</f>
        <v/>
      </c>
    </row>
    <row r="646" spans="1:3" x14ac:dyDescent="0.25">
      <c r="A646" s="13"/>
      <c r="B646" s="13" t="b">
        <f>AND('BASE DE DATOS'!$A646='Tablero Indicadores 4 Trimestre'!$G$2,IF('Tablero Indicadores 4 Trimestre'!$G$3="Primer Trimestre",OR('BASE DE DATOS'!$O646="Trimestral",'BASE DE DATOS'!$O646="Mensual"),IF('Tablero Indicadores 4 Trimestre'!$G$3="Segundo Trimestre",OR('BASE DE DATOS'!$O646="Trimestral",'BASE DE DATOS'!$O646="Mensual",'BASE DE DATOS'!$O646="Semestral"),IF('Tablero Indicadores 4 Trimestre'!$G$3="Tercer Trimestre",OR('BASE DE DATOS'!$O646="Trimestral",'BASE DE DATOS'!$O646="Mensual"),OR('BASE DE DATOS'!$O646="Trimestral",'BASE DE DATOS'!$O646="Mensual",'BASE DE DATOS'!$O646="Semestral",'BASE DE DATOS'!$O646="Anual")))))</f>
        <v>0</v>
      </c>
      <c r="C646" s="13" t="str">
        <f>IF(B646,COUNTIF($B$2:B646,TRUE()),"")</f>
        <v/>
      </c>
    </row>
    <row r="647" spans="1:3" x14ac:dyDescent="0.25">
      <c r="A647" s="13"/>
      <c r="B647" s="13" t="b">
        <f>AND('BASE DE DATOS'!$A647='Tablero Indicadores 4 Trimestre'!$G$2,IF('Tablero Indicadores 4 Trimestre'!$G$3="Primer Trimestre",OR('BASE DE DATOS'!$O647="Trimestral",'BASE DE DATOS'!$O647="Mensual"),IF('Tablero Indicadores 4 Trimestre'!$G$3="Segundo Trimestre",OR('BASE DE DATOS'!$O647="Trimestral",'BASE DE DATOS'!$O647="Mensual",'BASE DE DATOS'!$O647="Semestral"),IF('Tablero Indicadores 4 Trimestre'!$G$3="Tercer Trimestre",OR('BASE DE DATOS'!$O647="Trimestral",'BASE DE DATOS'!$O647="Mensual"),OR('BASE DE DATOS'!$O647="Trimestral",'BASE DE DATOS'!$O647="Mensual",'BASE DE DATOS'!$O647="Semestral",'BASE DE DATOS'!$O647="Anual")))))</f>
        <v>0</v>
      </c>
      <c r="C647" s="13" t="str">
        <f>IF(B647,COUNTIF($B$2:B647,TRUE()),"")</f>
        <v/>
      </c>
    </row>
    <row r="648" spans="1:3" x14ac:dyDescent="0.25">
      <c r="A648" s="13"/>
      <c r="B648" s="13" t="b">
        <f>AND('BASE DE DATOS'!$A648='Tablero Indicadores 4 Trimestre'!$G$2,IF('Tablero Indicadores 4 Trimestre'!$G$3="Primer Trimestre",OR('BASE DE DATOS'!$O648="Trimestral",'BASE DE DATOS'!$O648="Mensual"),IF('Tablero Indicadores 4 Trimestre'!$G$3="Segundo Trimestre",OR('BASE DE DATOS'!$O648="Trimestral",'BASE DE DATOS'!$O648="Mensual",'BASE DE DATOS'!$O648="Semestral"),IF('Tablero Indicadores 4 Trimestre'!$G$3="Tercer Trimestre",OR('BASE DE DATOS'!$O648="Trimestral",'BASE DE DATOS'!$O648="Mensual"),OR('BASE DE DATOS'!$O648="Trimestral",'BASE DE DATOS'!$O648="Mensual",'BASE DE DATOS'!$O648="Semestral",'BASE DE DATOS'!$O648="Anual")))))</f>
        <v>0</v>
      </c>
      <c r="C648" s="13" t="str">
        <f>IF(B648,COUNTIF($B$2:B648,TRUE()),"")</f>
        <v/>
      </c>
    </row>
    <row r="649" spans="1:3" x14ac:dyDescent="0.25">
      <c r="A649" s="13"/>
      <c r="B649" s="13" t="b">
        <f>AND('BASE DE DATOS'!$A649='Tablero Indicadores 4 Trimestre'!$G$2,IF('Tablero Indicadores 4 Trimestre'!$G$3="Primer Trimestre",OR('BASE DE DATOS'!$O649="Trimestral",'BASE DE DATOS'!$O649="Mensual"),IF('Tablero Indicadores 4 Trimestre'!$G$3="Segundo Trimestre",OR('BASE DE DATOS'!$O649="Trimestral",'BASE DE DATOS'!$O649="Mensual",'BASE DE DATOS'!$O649="Semestral"),IF('Tablero Indicadores 4 Trimestre'!$G$3="Tercer Trimestre",OR('BASE DE DATOS'!$O649="Trimestral",'BASE DE DATOS'!$O649="Mensual"),OR('BASE DE DATOS'!$O649="Trimestral",'BASE DE DATOS'!$O649="Mensual",'BASE DE DATOS'!$O649="Semestral",'BASE DE DATOS'!$O649="Anual")))))</f>
        <v>0</v>
      </c>
      <c r="C649" s="13" t="str">
        <f>IF(B649,COUNTIF($B$2:B649,TRUE()),"")</f>
        <v/>
      </c>
    </row>
    <row r="650" spans="1:3" x14ac:dyDescent="0.25">
      <c r="A650" s="13"/>
      <c r="B650" s="13" t="b">
        <f>AND('BASE DE DATOS'!$A650='Tablero Indicadores 4 Trimestre'!$G$2,IF('Tablero Indicadores 4 Trimestre'!$G$3="Primer Trimestre",OR('BASE DE DATOS'!$O650="Trimestral",'BASE DE DATOS'!$O650="Mensual"),IF('Tablero Indicadores 4 Trimestre'!$G$3="Segundo Trimestre",OR('BASE DE DATOS'!$O650="Trimestral",'BASE DE DATOS'!$O650="Mensual",'BASE DE DATOS'!$O650="Semestral"),IF('Tablero Indicadores 4 Trimestre'!$G$3="Tercer Trimestre",OR('BASE DE DATOS'!$O650="Trimestral",'BASE DE DATOS'!$O650="Mensual"),OR('BASE DE DATOS'!$O650="Trimestral",'BASE DE DATOS'!$O650="Mensual",'BASE DE DATOS'!$O650="Semestral",'BASE DE DATOS'!$O650="Anual")))))</f>
        <v>0</v>
      </c>
      <c r="C650" s="13" t="str">
        <f>IF(B650,COUNTIF($B$2:B650,TRUE()),"")</f>
        <v/>
      </c>
    </row>
    <row r="651" spans="1:3" x14ac:dyDescent="0.25">
      <c r="A651" s="13"/>
      <c r="B651" s="13" t="b">
        <f>AND('BASE DE DATOS'!$A651='Tablero Indicadores 4 Trimestre'!$G$2,IF('Tablero Indicadores 4 Trimestre'!$G$3="Primer Trimestre",OR('BASE DE DATOS'!$O651="Trimestral",'BASE DE DATOS'!$O651="Mensual"),IF('Tablero Indicadores 4 Trimestre'!$G$3="Segundo Trimestre",OR('BASE DE DATOS'!$O651="Trimestral",'BASE DE DATOS'!$O651="Mensual",'BASE DE DATOS'!$O651="Semestral"),IF('Tablero Indicadores 4 Trimestre'!$G$3="Tercer Trimestre",OR('BASE DE DATOS'!$O651="Trimestral",'BASE DE DATOS'!$O651="Mensual"),OR('BASE DE DATOS'!$O651="Trimestral",'BASE DE DATOS'!$O651="Mensual",'BASE DE DATOS'!$O651="Semestral",'BASE DE DATOS'!$O651="Anual")))))</f>
        <v>0</v>
      </c>
      <c r="C651" s="13" t="str">
        <f>IF(B651,COUNTIF($B$2:B651,TRUE()),"")</f>
        <v/>
      </c>
    </row>
    <row r="652" spans="1:3" x14ac:dyDescent="0.25">
      <c r="A652" s="13"/>
      <c r="B652" s="13" t="b">
        <f>AND('BASE DE DATOS'!$A652='Tablero Indicadores 4 Trimestre'!$G$2,IF('Tablero Indicadores 4 Trimestre'!$G$3="Primer Trimestre",OR('BASE DE DATOS'!$O652="Trimestral",'BASE DE DATOS'!$O652="Mensual"),IF('Tablero Indicadores 4 Trimestre'!$G$3="Segundo Trimestre",OR('BASE DE DATOS'!$O652="Trimestral",'BASE DE DATOS'!$O652="Mensual",'BASE DE DATOS'!$O652="Semestral"),IF('Tablero Indicadores 4 Trimestre'!$G$3="Tercer Trimestre",OR('BASE DE DATOS'!$O652="Trimestral",'BASE DE DATOS'!$O652="Mensual"),OR('BASE DE DATOS'!$O652="Trimestral",'BASE DE DATOS'!$O652="Mensual",'BASE DE DATOS'!$O652="Semestral",'BASE DE DATOS'!$O652="Anual")))))</f>
        <v>0</v>
      </c>
      <c r="C652" s="13" t="str">
        <f>IF(B652,COUNTIF($B$2:B652,TRUE()),"")</f>
        <v/>
      </c>
    </row>
    <row r="653" spans="1:3" x14ac:dyDescent="0.25">
      <c r="A653" s="13"/>
      <c r="B653" s="13" t="b">
        <f>AND('BASE DE DATOS'!$A653='Tablero Indicadores 4 Trimestre'!$G$2,IF('Tablero Indicadores 4 Trimestre'!$G$3="Primer Trimestre",OR('BASE DE DATOS'!$O653="Trimestral",'BASE DE DATOS'!$O653="Mensual"),IF('Tablero Indicadores 4 Trimestre'!$G$3="Segundo Trimestre",OR('BASE DE DATOS'!$O653="Trimestral",'BASE DE DATOS'!$O653="Mensual",'BASE DE DATOS'!$O653="Semestral"),IF('Tablero Indicadores 4 Trimestre'!$G$3="Tercer Trimestre",OR('BASE DE DATOS'!$O653="Trimestral",'BASE DE DATOS'!$O653="Mensual"),OR('BASE DE DATOS'!$O653="Trimestral",'BASE DE DATOS'!$O653="Mensual",'BASE DE DATOS'!$O653="Semestral",'BASE DE DATOS'!$O653="Anual")))))</f>
        <v>0</v>
      </c>
      <c r="C653" s="13" t="str">
        <f>IF(B653,COUNTIF($B$2:B653,TRUE()),"")</f>
        <v/>
      </c>
    </row>
    <row r="654" spans="1:3" x14ac:dyDescent="0.25">
      <c r="A654" s="13"/>
      <c r="B654" s="13" t="b">
        <f>AND('BASE DE DATOS'!$A654='Tablero Indicadores 4 Trimestre'!$G$2,IF('Tablero Indicadores 4 Trimestre'!$G$3="Primer Trimestre",OR('BASE DE DATOS'!$O654="Trimestral",'BASE DE DATOS'!$O654="Mensual"),IF('Tablero Indicadores 4 Trimestre'!$G$3="Segundo Trimestre",OR('BASE DE DATOS'!$O654="Trimestral",'BASE DE DATOS'!$O654="Mensual",'BASE DE DATOS'!$O654="Semestral"),IF('Tablero Indicadores 4 Trimestre'!$G$3="Tercer Trimestre",OR('BASE DE DATOS'!$O654="Trimestral",'BASE DE DATOS'!$O654="Mensual"),OR('BASE DE DATOS'!$O654="Trimestral",'BASE DE DATOS'!$O654="Mensual",'BASE DE DATOS'!$O654="Semestral",'BASE DE DATOS'!$O654="Anual")))))</f>
        <v>0</v>
      </c>
      <c r="C654" s="13" t="str">
        <f>IF(B654,COUNTIF($B$2:B654,TRUE()),"")</f>
        <v/>
      </c>
    </row>
    <row r="655" spans="1:3" x14ac:dyDescent="0.25">
      <c r="A655" s="13"/>
      <c r="B655" s="13" t="b">
        <f>AND('BASE DE DATOS'!$A655='Tablero Indicadores 4 Trimestre'!$G$2,IF('Tablero Indicadores 4 Trimestre'!$G$3="Primer Trimestre",OR('BASE DE DATOS'!$O655="Trimestral",'BASE DE DATOS'!$O655="Mensual"),IF('Tablero Indicadores 4 Trimestre'!$G$3="Segundo Trimestre",OR('BASE DE DATOS'!$O655="Trimestral",'BASE DE DATOS'!$O655="Mensual",'BASE DE DATOS'!$O655="Semestral"),IF('Tablero Indicadores 4 Trimestre'!$G$3="Tercer Trimestre",OR('BASE DE DATOS'!$O655="Trimestral",'BASE DE DATOS'!$O655="Mensual"),OR('BASE DE DATOS'!$O655="Trimestral",'BASE DE DATOS'!$O655="Mensual",'BASE DE DATOS'!$O655="Semestral",'BASE DE DATOS'!$O655="Anual")))))</f>
        <v>0</v>
      </c>
      <c r="C655" s="13" t="str">
        <f>IF(B655,COUNTIF($B$2:B655,TRUE()),"")</f>
        <v/>
      </c>
    </row>
    <row r="656" spans="1:3" x14ac:dyDescent="0.25">
      <c r="A656" s="13"/>
      <c r="B656" s="13" t="b">
        <f>AND('BASE DE DATOS'!$A656='Tablero Indicadores 4 Trimestre'!$G$2,IF('Tablero Indicadores 4 Trimestre'!$G$3="Primer Trimestre",OR('BASE DE DATOS'!$O656="Trimestral",'BASE DE DATOS'!$O656="Mensual"),IF('Tablero Indicadores 4 Trimestre'!$G$3="Segundo Trimestre",OR('BASE DE DATOS'!$O656="Trimestral",'BASE DE DATOS'!$O656="Mensual",'BASE DE DATOS'!$O656="Semestral"),IF('Tablero Indicadores 4 Trimestre'!$G$3="Tercer Trimestre",OR('BASE DE DATOS'!$O656="Trimestral",'BASE DE DATOS'!$O656="Mensual"),OR('BASE DE DATOS'!$O656="Trimestral",'BASE DE DATOS'!$O656="Mensual",'BASE DE DATOS'!$O656="Semestral",'BASE DE DATOS'!$O656="Anual")))))</f>
        <v>0</v>
      </c>
      <c r="C656" s="13" t="str">
        <f>IF(B656,COUNTIF($B$2:B656,TRUE()),"")</f>
        <v/>
      </c>
    </row>
    <row r="657" spans="1:3" x14ac:dyDescent="0.25">
      <c r="A657" s="13"/>
      <c r="B657" s="13" t="b">
        <f>AND('BASE DE DATOS'!$A657='Tablero Indicadores 4 Trimestre'!$G$2,IF('Tablero Indicadores 4 Trimestre'!$G$3="Primer Trimestre",OR('BASE DE DATOS'!$O657="Trimestral",'BASE DE DATOS'!$O657="Mensual"),IF('Tablero Indicadores 4 Trimestre'!$G$3="Segundo Trimestre",OR('BASE DE DATOS'!$O657="Trimestral",'BASE DE DATOS'!$O657="Mensual",'BASE DE DATOS'!$O657="Semestral"),IF('Tablero Indicadores 4 Trimestre'!$G$3="Tercer Trimestre",OR('BASE DE DATOS'!$O657="Trimestral",'BASE DE DATOS'!$O657="Mensual"),OR('BASE DE DATOS'!$O657="Trimestral",'BASE DE DATOS'!$O657="Mensual",'BASE DE DATOS'!$O657="Semestral",'BASE DE DATOS'!$O657="Anual")))))</f>
        <v>0</v>
      </c>
      <c r="C657" s="13" t="str">
        <f>IF(B657,COUNTIF($B$2:B657,TRUE()),"")</f>
        <v/>
      </c>
    </row>
    <row r="658" spans="1:3" x14ac:dyDescent="0.25">
      <c r="A658" s="13"/>
      <c r="B658" s="13" t="b">
        <f>AND('BASE DE DATOS'!$A658='Tablero Indicadores 4 Trimestre'!$G$2,IF('Tablero Indicadores 4 Trimestre'!$G$3="Primer Trimestre",OR('BASE DE DATOS'!$O658="Trimestral",'BASE DE DATOS'!$O658="Mensual"),IF('Tablero Indicadores 4 Trimestre'!$G$3="Segundo Trimestre",OR('BASE DE DATOS'!$O658="Trimestral",'BASE DE DATOS'!$O658="Mensual",'BASE DE DATOS'!$O658="Semestral"),IF('Tablero Indicadores 4 Trimestre'!$G$3="Tercer Trimestre",OR('BASE DE DATOS'!$O658="Trimestral",'BASE DE DATOS'!$O658="Mensual"),OR('BASE DE DATOS'!$O658="Trimestral",'BASE DE DATOS'!$O658="Mensual",'BASE DE DATOS'!$O658="Semestral",'BASE DE DATOS'!$O658="Anual")))))</f>
        <v>0</v>
      </c>
      <c r="C658" s="13" t="str">
        <f>IF(B658,COUNTIF($B$2:B658,TRUE()),"")</f>
        <v/>
      </c>
    </row>
    <row r="659" spans="1:3" x14ac:dyDescent="0.25">
      <c r="A659" s="13"/>
      <c r="B659" s="13" t="b">
        <f>AND('BASE DE DATOS'!$A659='Tablero Indicadores 4 Trimestre'!$G$2,IF('Tablero Indicadores 4 Trimestre'!$G$3="Primer Trimestre",OR('BASE DE DATOS'!$O659="Trimestral",'BASE DE DATOS'!$O659="Mensual"),IF('Tablero Indicadores 4 Trimestre'!$G$3="Segundo Trimestre",OR('BASE DE DATOS'!$O659="Trimestral",'BASE DE DATOS'!$O659="Mensual",'BASE DE DATOS'!$O659="Semestral"),IF('Tablero Indicadores 4 Trimestre'!$G$3="Tercer Trimestre",OR('BASE DE DATOS'!$O659="Trimestral",'BASE DE DATOS'!$O659="Mensual"),OR('BASE DE DATOS'!$O659="Trimestral",'BASE DE DATOS'!$O659="Mensual",'BASE DE DATOS'!$O659="Semestral",'BASE DE DATOS'!$O659="Anual")))))</f>
        <v>0</v>
      </c>
      <c r="C659" s="13" t="str">
        <f>IF(B659,COUNTIF($B$2:B659,TRUE()),"")</f>
        <v/>
      </c>
    </row>
    <row r="660" spans="1:3" x14ac:dyDescent="0.25">
      <c r="A660" s="13"/>
      <c r="B660" s="13" t="b">
        <f>AND('BASE DE DATOS'!$A660='Tablero Indicadores 4 Trimestre'!$G$2,IF('Tablero Indicadores 4 Trimestre'!$G$3="Primer Trimestre",OR('BASE DE DATOS'!$O660="Trimestral",'BASE DE DATOS'!$O660="Mensual"),IF('Tablero Indicadores 4 Trimestre'!$G$3="Segundo Trimestre",OR('BASE DE DATOS'!$O660="Trimestral",'BASE DE DATOS'!$O660="Mensual",'BASE DE DATOS'!$O660="Semestral"),IF('Tablero Indicadores 4 Trimestre'!$G$3="Tercer Trimestre",OR('BASE DE DATOS'!$O660="Trimestral",'BASE DE DATOS'!$O660="Mensual"),OR('BASE DE DATOS'!$O660="Trimestral",'BASE DE DATOS'!$O660="Mensual",'BASE DE DATOS'!$O660="Semestral",'BASE DE DATOS'!$O660="Anual")))))</f>
        <v>0</v>
      </c>
      <c r="C660" s="13" t="str">
        <f>IF(B660,COUNTIF($B$2:B660,TRUE()),"")</f>
        <v/>
      </c>
    </row>
    <row r="661" spans="1:3" x14ac:dyDescent="0.25">
      <c r="A661" s="13"/>
      <c r="B661" s="13" t="b">
        <f>AND('BASE DE DATOS'!$A661='Tablero Indicadores 4 Trimestre'!$G$2,IF('Tablero Indicadores 4 Trimestre'!$G$3="Primer Trimestre",OR('BASE DE DATOS'!$O661="Trimestral",'BASE DE DATOS'!$O661="Mensual"),IF('Tablero Indicadores 4 Trimestre'!$G$3="Segundo Trimestre",OR('BASE DE DATOS'!$O661="Trimestral",'BASE DE DATOS'!$O661="Mensual",'BASE DE DATOS'!$O661="Semestral"),IF('Tablero Indicadores 4 Trimestre'!$G$3="Tercer Trimestre",OR('BASE DE DATOS'!$O661="Trimestral",'BASE DE DATOS'!$O661="Mensual"),OR('BASE DE DATOS'!$O661="Trimestral",'BASE DE DATOS'!$O661="Mensual",'BASE DE DATOS'!$O661="Semestral",'BASE DE DATOS'!$O661="Anual")))))</f>
        <v>0</v>
      </c>
      <c r="C661" s="13" t="str">
        <f>IF(B661,COUNTIF($B$2:B661,TRUE()),"")</f>
        <v/>
      </c>
    </row>
    <row r="662" spans="1:3" x14ac:dyDescent="0.25">
      <c r="A662" s="13"/>
      <c r="B662" s="13" t="b">
        <f>AND('BASE DE DATOS'!$A662='Tablero Indicadores 4 Trimestre'!$G$2,IF('Tablero Indicadores 4 Trimestre'!$G$3="Primer Trimestre",OR('BASE DE DATOS'!$O662="Trimestral",'BASE DE DATOS'!$O662="Mensual"),IF('Tablero Indicadores 4 Trimestre'!$G$3="Segundo Trimestre",OR('BASE DE DATOS'!$O662="Trimestral",'BASE DE DATOS'!$O662="Mensual",'BASE DE DATOS'!$O662="Semestral"),IF('Tablero Indicadores 4 Trimestre'!$G$3="Tercer Trimestre",OR('BASE DE DATOS'!$O662="Trimestral",'BASE DE DATOS'!$O662="Mensual"),OR('BASE DE DATOS'!$O662="Trimestral",'BASE DE DATOS'!$O662="Mensual",'BASE DE DATOS'!$O662="Semestral",'BASE DE DATOS'!$O662="Anual")))))</f>
        <v>0</v>
      </c>
      <c r="C662" s="13" t="str">
        <f>IF(B662,COUNTIF($B$2:B662,TRUE()),"")</f>
        <v/>
      </c>
    </row>
    <row r="663" spans="1:3" x14ac:dyDescent="0.25">
      <c r="A663" s="13"/>
      <c r="B663" s="13" t="b">
        <f>AND('BASE DE DATOS'!$A663='Tablero Indicadores 4 Trimestre'!$G$2,IF('Tablero Indicadores 4 Trimestre'!$G$3="Primer Trimestre",OR('BASE DE DATOS'!$O663="Trimestral",'BASE DE DATOS'!$O663="Mensual"),IF('Tablero Indicadores 4 Trimestre'!$G$3="Segundo Trimestre",OR('BASE DE DATOS'!$O663="Trimestral",'BASE DE DATOS'!$O663="Mensual",'BASE DE DATOS'!$O663="Semestral"),IF('Tablero Indicadores 4 Trimestre'!$G$3="Tercer Trimestre",OR('BASE DE DATOS'!$O663="Trimestral",'BASE DE DATOS'!$O663="Mensual"),OR('BASE DE DATOS'!$O663="Trimestral",'BASE DE DATOS'!$O663="Mensual",'BASE DE DATOS'!$O663="Semestral",'BASE DE DATOS'!$O663="Anual")))))</f>
        <v>0</v>
      </c>
      <c r="C663" s="13" t="str">
        <f>IF(B663,COUNTIF($B$2:B663,TRUE()),"")</f>
        <v/>
      </c>
    </row>
    <row r="664" spans="1:3" x14ac:dyDescent="0.25">
      <c r="A664" s="13"/>
      <c r="B664" s="13" t="b">
        <f>AND('BASE DE DATOS'!$A664='Tablero Indicadores 4 Trimestre'!$G$2,IF('Tablero Indicadores 4 Trimestre'!$G$3="Primer Trimestre",OR('BASE DE DATOS'!$O664="Trimestral",'BASE DE DATOS'!$O664="Mensual"),IF('Tablero Indicadores 4 Trimestre'!$G$3="Segundo Trimestre",OR('BASE DE DATOS'!$O664="Trimestral",'BASE DE DATOS'!$O664="Mensual",'BASE DE DATOS'!$O664="Semestral"),IF('Tablero Indicadores 4 Trimestre'!$G$3="Tercer Trimestre",OR('BASE DE DATOS'!$O664="Trimestral",'BASE DE DATOS'!$O664="Mensual"),OR('BASE DE DATOS'!$O664="Trimestral",'BASE DE DATOS'!$O664="Mensual",'BASE DE DATOS'!$O664="Semestral",'BASE DE DATOS'!$O664="Anual")))))</f>
        <v>0</v>
      </c>
      <c r="C664" s="13" t="str">
        <f>IF(B664,COUNTIF($B$2:B664,TRUE()),"")</f>
        <v/>
      </c>
    </row>
    <row r="665" spans="1:3" x14ac:dyDescent="0.25">
      <c r="A665" s="13"/>
      <c r="B665" s="13" t="b">
        <f>AND('BASE DE DATOS'!$A665='Tablero Indicadores 4 Trimestre'!$G$2,IF('Tablero Indicadores 4 Trimestre'!$G$3="Primer Trimestre",OR('BASE DE DATOS'!$O665="Trimestral",'BASE DE DATOS'!$O665="Mensual"),IF('Tablero Indicadores 4 Trimestre'!$G$3="Segundo Trimestre",OR('BASE DE DATOS'!$O665="Trimestral",'BASE DE DATOS'!$O665="Mensual",'BASE DE DATOS'!$O665="Semestral"),IF('Tablero Indicadores 4 Trimestre'!$G$3="Tercer Trimestre",OR('BASE DE DATOS'!$O665="Trimestral",'BASE DE DATOS'!$O665="Mensual"),OR('BASE DE DATOS'!$O665="Trimestral",'BASE DE DATOS'!$O665="Mensual",'BASE DE DATOS'!$O665="Semestral",'BASE DE DATOS'!$O665="Anual")))))</f>
        <v>0</v>
      </c>
      <c r="C665" s="13" t="str">
        <f>IF(B665,COUNTIF($B$2:B665,TRUE()),"")</f>
        <v/>
      </c>
    </row>
    <row r="666" spans="1:3" x14ac:dyDescent="0.25">
      <c r="A666" s="13"/>
      <c r="B666" s="13" t="b">
        <f>AND('BASE DE DATOS'!$A666='Tablero Indicadores 4 Trimestre'!$G$2,IF('Tablero Indicadores 4 Trimestre'!$G$3="Primer Trimestre",OR('BASE DE DATOS'!$O666="Trimestral",'BASE DE DATOS'!$O666="Mensual"),IF('Tablero Indicadores 4 Trimestre'!$G$3="Segundo Trimestre",OR('BASE DE DATOS'!$O666="Trimestral",'BASE DE DATOS'!$O666="Mensual",'BASE DE DATOS'!$O666="Semestral"),IF('Tablero Indicadores 4 Trimestre'!$G$3="Tercer Trimestre",OR('BASE DE DATOS'!$O666="Trimestral",'BASE DE DATOS'!$O666="Mensual"),OR('BASE DE DATOS'!$O666="Trimestral",'BASE DE DATOS'!$O666="Mensual",'BASE DE DATOS'!$O666="Semestral",'BASE DE DATOS'!$O666="Anual")))))</f>
        <v>0</v>
      </c>
      <c r="C666" s="13" t="str">
        <f>IF(B666,COUNTIF($B$2:B666,TRUE()),"")</f>
        <v/>
      </c>
    </row>
    <row r="667" spans="1:3" x14ac:dyDescent="0.25">
      <c r="A667" s="13"/>
      <c r="B667" s="13" t="b">
        <f>AND('BASE DE DATOS'!$A667='Tablero Indicadores 4 Trimestre'!$G$2,IF('Tablero Indicadores 4 Trimestre'!$G$3="Primer Trimestre",OR('BASE DE DATOS'!$O667="Trimestral",'BASE DE DATOS'!$O667="Mensual"),IF('Tablero Indicadores 4 Trimestre'!$G$3="Segundo Trimestre",OR('BASE DE DATOS'!$O667="Trimestral",'BASE DE DATOS'!$O667="Mensual",'BASE DE DATOS'!$O667="Semestral"),IF('Tablero Indicadores 4 Trimestre'!$G$3="Tercer Trimestre",OR('BASE DE DATOS'!$O667="Trimestral",'BASE DE DATOS'!$O667="Mensual"),OR('BASE DE DATOS'!$O667="Trimestral",'BASE DE DATOS'!$O667="Mensual",'BASE DE DATOS'!$O667="Semestral",'BASE DE DATOS'!$O667="Anual")))))</f>
        <v>0</v>
      </c>
      <c r="C667" s="13" t="str">
        <f>IF(B667,COUNTIF($B$2:B667,TRUE()),"")</f>
        <v/>
      </c>
    </row>
    <row r="668" spans="1:3" x14ac:dyDescent="0.25">
      <c r="A668" s="13"/>
      <c r="B668" s="13" t="b">
        <f>AND('BASE DE DATOS'!$A668='Tablero Indicadores 4 Trimestre'!$G$2,IF('Tablero Indicadores 4 Trimestre'!$G$3="Primer Trimestre",OR('BASE DE DATOS'!$O668="Trimestral",'BASE DE DATOS'!$O668="Mensual"),IF('Tablero Indicadores 4 Trimestre'!$G$3="Segundo Trimestre",OR('BASE DE DATOS'!$O668="Trimestral",'BASE DE DATOS'!$O668="Mensual",'BASE DE DATOS'!$O668="Semestral"),IF('Tablero Indicadores 4 Trimestre'!$G$3="Tercer Trimestre",OR('BASE DE DATOS'!$O668="Trimestral",'BASE DE DATOS'!$O668="Mensual"),OR('BASE DE DATOS'!$O668="Trimestral",'BASE DE DATOS'!$O668="Mensual",'BASE DE DATOS'!$O668="Semestral",'BASE DE DATOS'!$O668="Anual")))))</f>
        <v>0</v>
      </c>
      <c r="C668" s="13" t="str">
        <f>IF(B668,COUNTIF($B$2:B668,TRUE()),"")</f>
        <v/>
      </c>
    </row>
    <row r="669" spans="1:3" x14ac:dyDescent="0.25">
      <c r="A669" s="13"/>
      <c r="B669" s="13" t="b">
        <f>AND('BASE DE DATOS'!$A669='Tablero Indicadores 4 Trimestre'!$G$2,IF('Tablero Indicadores 4 Trimestre'!$G$3="Primer Trimestre",OR('BASE DE DATOS'!$O669="Trimestral",'BASE DE DATOS'!$O669="Mensual"),IF('Tablero Indicadores 4 Trimestre'!$G$3="Segundo Trimestre",OR('BASE DE DATOS'!$O669="Trimestral",'BASE DE DATOS'!$O669="Mensual",'BASE DE DATOS'!$O669="Semestral"),IF('Tablero Indicadores 4 Trimestre'!$G$3="Tercer Trimestre",OR('BASE DE DATOS'!$O669="Trimestral",'BASE DE DATOS'!$O669="Mensual"),OR('BASE DE DATOS'!$O669="Trimestral",'BASE DE DATOS'!$O669="Mensual",'BASE DE DATOS'!$O669="Semestral",'BASE DE DATOS'!$O669="Anual")))))</f>
        <v>0</v>
      </c>
      <c r="C669" s="13" t="str">
        <f>IF(B669,COUNTIF($B$2:B669,TRUE()),"")</f>
        <v/>
      </c>
    </row>
    <row r="670" spans="1:3" x14ac:dyDescent="0.25">
      <c r="A670" s="13"/>
      <c r="B670" s="13" t="b">
        <f>AND('BASE DE DATOS'!$A670='Tablero Indicadores 4 Trimestre'!$G$2,IF('Tablero Indicadores 4 Trimestre'!$G$3="Primer Trimestre",OR('BASE DE DATOS'!$O670="Trimestral",'BASE DE DATOS'!$O670="Mensual"),IF('Tablero Indicadores 4 Trimestre'!$G$3="Segundo Trimestre",OR('BASE DE DATOS'!$O670="Trimestral",'BASE DE DATOS'!$O670="Mensual",'BASE DE DATOS'!$O670="Semestral"),IF('Tablero Indicadores 4 Trimestre'!$G$3="Tercer Trimestre",OR('BASE DE DATOS'!$O670="Trimestral",'BASE DE DATOS'!$O670="Mensual"),OR('BASE DE DATOS'!$O670="Trimestral",'BASE DE DATOS'!$O670="Mensual",'BASE DE DATOS'!$O670="Semestral",'BASE DE DATOS'!$O670="Anual")))))</f>
        <v>0</v>
      </c>
      <c r="C670" s="13" t="str">
        <f>IF(B670,COUNTIF($B$2:B670,TRUE()),"")</f>
        <v/>
      </c>
    </row>
    <row r="671" spans="1:3" x14ac:dyDescent="0.25">
      <c r="A671" s="13"/>
      <c r="B671" s="13" t="b">
        <f>AND('BASE DE DATOS'!$A671='Tablero Indicadores 4 Trimestre'!$G$2,IF('Tablero Indicadores 4 Trimestre'!$G$3="Primer Trimestre",OR('BASE DE DATOS'!$O671="Trimestral",'BASE DE DATOS'!$O671="Mensual"),IF('Tablero Indicadores 4 Trimestre'!$G$3="Segundo Trimestre",OR('BASE DE DATOS'!$O671="Trimestral",'BASE DE DATOS'!$O671="Mensual",'BASE DE DATOS'!$O671="Semestral"),IF('Tablero Indicadores 4 Trimestre'!$G$3="Tercer Trimestre",OR('BASE DE DATOS'!$O671="Trimestral",'BASE DE DATOS'!$O671="Mensual"),OR('BASE DE DATOS'!$O671="Trimestral",'BASE DE DATOS'!$O671="Mensual",'BASE DE DATOS'!$O671="Semestral",'BASE DE DATOS'!$O671="Anual")))))</f>
        <v>0</v>
      </c>
      <c r="C671" s="13" t="str">
        <f>IF(B671,COUNTIF($B$2:B671,TRUE()),"")</f>
        <v/>
      </c>
    </row>
    <row r="672" spans="1:3" x14ac:dyDescent="0.25">
      <c r="A672" s="13"/>
      <c r="B672" s="13" t="b">
        <f>AND('BASE DE DATOS'!$A672='Tablero Indicadores 4 Trimestre'!$G$2,IF('Tablero Indicadores 4 Trimestre'!$G$3="Primer Trimestre",OR('BASE DE DATOS'!$O672="Trimestral",'BASE DE DATOS'!$O672="Mensual"),IF('Tablero Indicadores 4 Trimestre'!$G$3="Segundo Trimestre",OR('BASE DE DATOS'!$O672="Trimestral",'BASE DE DATOS'!$O672="Mensual",'BASE DE DATOS'!$O672="Semestral"),IF('Tablero Indicadores 4 Trimestre'!$G$3="Tercer Trimestre",OR('BASE DE DATOS'!$O672="Trimestral",'BASE DE DATOS'!$O672="Mensual"),OR('BASE DE DATOS'!$O672="Trimestral",'BASE DE DATOS'!$O672="Mensual",'BASE DE DATOS'!$O672="Semestral",'BASE DE DATOS'!$O672="Anual")))))</f>
        <v>0</v>
      </c>
      <c r="C672" s="13" t="str">
        <f>IF(B672,COUNTIF($B$2:B672,TRUE()),"")</f>
        <v/>
      </c>
    </row>
    <row r="673" spans="1:3" x14ac:dyDescent="0.25">
      <c r="A673" s="13"/>
      <c r="B673" s="13" t="b">
        <f>AND('BASE DE DATOS'!$A673='Tablero Indicadores 4 Trimestre'!$G$2,IF('Tablero Indicadores 4 Trimestre'!$G$3="Primer Trimestre",OR('BASE DE DATOS'!$O673="Trimestral",'BASE DE DATOS'!$O673="Mensual"),IF('Tablero Indicadores 4 Trimestre'!$G$3="Segundo Trimestre",OR('BASE DE DATOS'!$O673="Trimestral",'BASE DE DATOS'!$O673="Mensual",'BASE DE DATOS'!$O673="Semestral"),IF('Tablero Indicadores 4 Trimestre'!$G$3="Tercer Trimestre",OR('BASE DE DATOS'!$O673="Trimestral",'BASE DE DATOS'!$O673="Mensual"),OR('BASE DE DATOS'!$O673="Trimestral",'BASE DE DATOS'!$O673="Mensual",'BASE DE DATOS'!$O673="Semestral",'BASE DE DATOS'!$O673="Anual")))))</f>
        <v>0</v>
      </c>
      <c r="C673" s="13" t="str">
        <f>IF(B673,COUNTIF($B$2:B673,TRUE()),"")</f>
        <v/>
      </c>
    </row>
    <row r="674" spans="1:3" x14ac:dyDescent="0.25">
      <c r="A674" s="13"/>
      <c r="B674" s="13" t="b">
        <f>AND('BASE DE DATOS'!$A674='Tablero Indicadores 4 Trimestre'!$G$2,IF('Tablero Indicadores 4 Trimestre'!$G$3="Primer Trimestre",OR('BASE DE DATOS'!$O674="Trimestral",'BASE DE DATOS'!$O674="Mensual"),IF('Tablero Indicadores 4 Trimestre'!$G$3="Segundo Trimestre",OR('BASE DE DATOS'!$O674="Trimestral",'BASE DE DATOS'!$O674="Mensual",'BASE DE DATOS'!$O674="Semestral"),IF('Tablero Indicadores 4 Trimestre'!$G$3="Tercer Trimestre",OR('BASE DE DATOS'!$O674="Trimestral",'BASE DE DATOS'!$O674="Mensual"),OR('BASE DE DATOS'!$O674="Trimestral",'BASE DE DATOS'!$O674="Mensual",'BASE DE DATOS'!$O674="Semestral",'BASE DE DATOS'!$O674="Anual")))))</f>
        <v>0</v>
      </c>
      <c r="C674" s="13" t="str">
        <f>IF(B674,COUNTIF($B$2:B674,TRUE()),"")</f>
        <v/>
      </c>
    </row>
    <row r="675" spans="1:3" x14ac:dyDescent="0.25">
      <c r="A675" s="13"/>
      <c r="B675" s="13" t="b">
        <f>AND('BASE DE DATOS'!$A675='Tablero Indicadores 4 Trimestre'!$G$2,IF('Tablero Indicadores 4 Trimestre'!$G$3="Primer Trimestre",OR('BASE DE DATOS'!$O675="Trimestral",'BASE DE DATOS'!$O675="Mensual"),IF('Tablero Indicadores 4 Trimestre'!$G$3="Segundo Trimestre",OR('BASE DE DATOS'!$O675="Trimestral",'BASE DE DATOS'!$O675="Mensual",'BASE DE DATOS'!$O675="Semestral"),IF('Tablero Indicadores 4 Trimestre'!$G$3="Tercer Trimestre",OR('BASE DE DATOS'!$O675="Trimestral",'BASE DE DATOS'!$O675="Mensual"),OR('BASE DE DATOS'!$O675="Trimestral",'BASE DE DATOS'!$O675="Mensual",'BASE DE DATOS'!$O675="Semestral",'BASE DE DATOS'!$O675="Anual")))))</f>
        <v>0</v>
      </c>
      <c r="C675" s="13" t="str">
        <f>IF(B675,COUNTIF($B$2:B675,TRUE()),"")</f>
        <v/>
      </c>
    </row>
    <row r="676" spans="1:3" x14ac:dyDescent="0.25">
      <c r="A676" s="13"/>
      <c r="B676" s="13" t="b">
        <f>AND('BASE DE DATOS'!$A676='Tablero Indicadores 4 Trimestre'!$G$2,IF('Tablero Indicadores 4 Trimestre'!$G$3="Primer Trimestre",OR('BASE DE DATOS'!$O676="Trimestral",'BASE DE DATOS'!$O676="Mensual"),IF('Tablero Indicadores 4 Trimestre'!$G$3="Segundo Trimestre",OR('BASE DE DATOS'!$O676="Trimestral",'BASE DE DATOS'!$O676="Mensual",'BASE DE DATOS'!$O676="Semestral"),IF('Tablero Indicadores 4 Trimestre'!$G$3="Tercer Trimestre",OR('BASE DE DATOS'!$O676="Trimestral",'BASE DE DATOS'!$O676="Mensual"),OR('BASE DE DATOS'!$O676="Trimestral",'BASE DE DATOS'!$O676="Mensual",'BASE DE DATOS'!$O676="Semestral",'BASE DE DATOS'!$O676="Anual")))))</f>
        <v>0</v>
      </c>
      <c r="C676" s="13" t="str">
        <f>IF(B676,COUNTIF($B$2:B676,TRUE()),"")</f>
        <v/>
      </c>
    </row>
    <row r="677" spans="1:3" x14ac:dyDescent="0.25">
      <c r="A677" s="13"/>
      <c r="B677" s="13" t="b">
        <f>AND('BASE DE DATOS'!$A677='Tablero Indicadores 4 Trimestre'!$G$2,IF('Tablero Indicadores 4 Trimestre'!$G$3="Primer Trimestre",OR('BASE DE DATOS'!$O677="Trimestral",'BASE DE DATOS'!$O677="Mensual"),IF('Tablero Indicadores 4 Trimestre'!$G$3="Segundo Trimestre",OR('BASE DE DATOS'!$O677="Trimestral",'BASE DE DATOS'!$O677="Mensual",'BASE DE DATOS'!$O677="Semestral"),IF('Tablero Indicadores 4 Trimestre'!$G$3="Tercer Trimestre",OR('BASE DE DATOS'!$O677="Trimestral",'BASE DE DATOS'!$O677="Mensual"),OR('BASE DE DATOS'!$O677="Trimestral",'BASE DE DATOS'!$O677="Mensual",'BASE DE DATOS'!$O677="Semestral",'BASE DE DATOS'!$O677="Anual")))))</f>
        <v>0</v>
      </c>
      <c r="C677" s="13" t="str">
        <f>IF(B677,COUNTIF($B$2:B677,TRUE()),"")</f>
        <v/>
      </c>
    </row>
    <row r="678" spans="1:3" x14ac:dyDescent="0.25">
      <c r="A678" s="13"/>
      <c r="B678" s="13" t="b">
        <f>AND('BASE DE DATOS'!$A678='Tablero Indicadores 4 Trimestre'!$G$2,IF('Tablero Indicadores 4 Trimestre'!$G$3="Primer Trimestre",OR('BASE DE DATOS'!$O678="Trimestral",'BASE DE DATOS'!$O678="Mensual"),IF('Tablero Indicadores 4 Trimestre'!$G$3="Segundo Trimestre",OR('BASE DE DATOS'!$O678="Trimestral",'BASE DE DATOS'!$O678="Mensual",'BASE DE DATOS'!$O678="Semestral"),IF('Tablero Indicadores 4 Trimestre'!$G$3="Tercer Trimestre",OR('BASE DE DATOS'!$O678="Trimestral",'BASE DE DATOS'!$O678="Mensual"),OR('BASE DE DATOS'!$O678="Trimestral",'BASE DE DATOS'!$O678="Mensual",'BASE DE DATOS'!$O678="Semestral",'BASE DE DATOS'!$O678="Anual")))))</f>
        <v>0</v>
      </c>
      <c r="C678" s="13" t="str">
        <f>IF(B678,COUNTIF($B$2:B678,TRUE()),"")</f>
        <v/>
      </c>
    </row>
    <row r="679" spans="1:3" x14ac:dyDescent="0.25">
      <c r="A679" s="13"/>
      <c r="B679" s="13" t="b">
        <f>AND('BASE DE DATOS'!$A679='Tablero Indicadores 4 Trimestre'!$G$2,IF('Tablero Indicadores 4 Trimestre'!$G$3="Primer Trimestre",OR('BASE DE DATOS'!$O679="Trimestral",'BASE DE DATOS'!$O679="Mensual"),IF('Tablero Indicadores 4 Trimestre'!$G$3="Segundo Trimestre",OR('BASE DE DATOS'!$O679="Trimestral",'BASE DE DATOS'!$O679="Mensual",'BASE DE DATOS'!$O679="Semestral"),IF('Tablero Indicadores 4 Trimestre'!$G$3="Tercer Trimestre",OR('BASE DE DATOS'!$O679="Trimestral",'BASE DE DATOS'!$O679="Mensual"),OR('BASE DE DATOS'!$O679="Trimestral",'BASE DE DATOS'!$O679="Mensual",'BASE DE DATOS'!$O679="Semestral",'BASE DE DATOS'!$O679="Anual")))))</f>
        <v>0</v>
      </c>
      <c r="C679" s="13" t="str">
        <f>IF(B679,COUNTIF($B$2:B679,TRUE()),"")</f>
        <v/>
      </c>
    </row>
    <row r="680" spans="1:3" x14ac:dyDescent="0.25">
      <c r="A680" s="13"/>
      <c r="B680" s="13" t="b">
        <f>AND('BASE DE DATOS'!$A680='Tablero Indicadores 4 Trimestre'!$G$2,IF('Tablero Indicadores 4 Trimestre'!$G$3="Primer Trimestre",OR('BASE DE DATOS'!$O680="Trimestral",'BASE DE DATOS'!$O680="Mensual"),IF('Tablero Indicadores 4 Trimestre'!$G$3="Segundo Trimestre",OR('BASE DE DATOS'!$O680="Trimestral",'BASE DE DATOS'!$O680="Mensual",'BASE DE DATOS'!$O680="Semestral"),IF('Tablero Indicadores 4 Trimestre'!$G$3="Tercer Trimestre",OR('BASE DE DATOS'!$O680="Trimestral",'BASE DE DATOS'!$O680="Mensual"),OR('BASE DE DATOS'!$O680="Trimestral",'BASE DE DATOS'!$O680="Mensual",'BASE DE DATOS'!$O680="Semestral",'BASE DE DATOS'!$O680="Anual")))))</f>
        <v>0</v>
      </c>
      <c r="C680" s="13" t="str">
        <f>IF(B680,COUNTIF($B$2:B680,TRUE()),"")</f>
        <v/>
      </c>
    </row>
    <row r="681" spans="1:3" x14ac:dyDescent="0.25">
      <c r="A681" s="13"/>
      <c r="B681" s="13" t="b">
        <f>AND('BASE DE DATOS'!$A681='Tablero Indicadores 4 Trimestre'!$G$2,IF('Tablero Indicadores 4 Trimestre'!$G$3="Primer Trimestre",OR('BASE DE DATOS'!$O681="Trimestral",'BASE DE DATOS'!$O681="Mensual"),IF('Tablero Indicadores 4 Trimestre'!$G$3="Segundo Trimestre",OR('BASE DE DATOS'!$O681="Trimestral",'BASE DE DATOS'!$O681="Mensual",'BASE DE DATOS'!$O681="Semestral"),IF('Tablero Indicadores 4 Trimestre'!$G$3="Tercer Trimestre",OR('BASE DE DATOS'!$O681="Trimestral",'BASE DE DATOS'!$O681="Mensual"),OR('BASE DE DATOS'!$O681="Trimestral",'BASE DE DATOS'!$O681="Mensual",'BASE DE DATOS'!$O681="Semestral",'BASE DE DATOS'!$O681="Anual")))))</f>
        <v>0</v>
      </c>
      <c r="C681" s="13" t="str">
        <f>IF(B681,COUNTIF($B$2:B681,TRUE()),"")</f>
        <v/>
      </c>
    </row>
    <row r="682" spans="1:3" x14ac:dyDescent="0.25">
      <c r="A682" s="13"/>
      <c r="B682" s="13" t="b">
        <f>AND('BASE DE DATOS'!$A682='Tablero Indicadores 4 Trimestre'!$G$2,IF('Tablero Indicadores 4 Trimestre'!$G$3="Primer Trimestre",OR('BASE DE DATOS'!$O682="Trimestral",'BASE DE DATOS'!$O682="Mensual"),IF('Tablero Indicadores 4 Trimestre'!$G$3="Segundo Trimestre",OR('BASE DE DATOS'!$O682="Trimestral",'BASE DE DATOS'!$O682="Mensual",'BASE DE DATOS'!$O682="Semestral"),IF('Tablero Indicadores 4 Trimestre'!$G$3="Tercer Trimestre",OR('BASE DE DATOS'!$O682="Trimestral",'BASE DE DATOS'!$O682="Mensual"),OR('BASE DE DATOS'!$O682="Trimestral",'BASE DE DATOS'!$O682="Mensual",'BASE DE DATOS'!$O682="Semestral",'BASE DE DATOS'!$O682="Anual")))))</f>
        <v>0</v>
      </c>
      <c r="C682" s="13" t="str">
        <f>IF(B682,COUNTIF($B$2:B682,TRUE()),"")</f>
        <v/>
      </c>
    </row>
    <row r="683" spans="1:3" x14ac:dyDescent="0.25">
      <c r="A683" s="13"/>
      <c r="B683" s="13" t="b">
        <f>AND('BASE DE DATOS'!$A683='Tablero Indicadores 4 Trimestre'!$G$2,IF('Tablero Indicadores 4 Trimestre'!$G$3="Primer Trimestre",OR('BASE DE DATOS'!$O683="Trimestral",'BASE DE DATOS'!$O683="Mensual"),IF('Tablero Indicadores 4 Trimestre'!$G$3="Segundo Trimestre",OR('BASE DE DATOS'!$O683="Trimestral",'BASE DE DATOS'!$O683="Mensual",'BASE DE DATOS'!$O683="Semestral"),IF('Tablero Indicadores 4 Trimestre'!$G$3="Tercer Trimestre",OR('BASE DE DATOS'!$O683="Trimestral",'BASE DE DATOS'!$O683="Mensual"),OR('BASE DE DATOS'!$O683="Trimestral",'BASE DE DATOS'!$O683="Mensual",'BASE DE DATOS'!$O683="Semestral",'BASE DE DATOS'!$O683="Anual")))))</f>
        <v>0</v>
      </c>
      <c r="C683" s="13" t="str">
        <f>IF(B683,COUNTIF($B$2:B683,TRUE()),"")</f>
        <v/>
      </c>
    </row>
    <row r="684" spans="1:3" x14ac:dyDescent="0.25">
      <c r="A684" s="13"/>
      <c r="B684" s="13" t="b">
        <f>AND('BASE DE DATOS'!$A684='Tablero Indicadores 4 Trimestre'!$G$2,IF('Tablero Indicadores 4 Trimestre'!$G$3="Primer Trimestre",OR('BASE DE DATOS'!$O684="Trimestral",'BASE DE DATOS'!$O684="Mensual"),IF('Tablero Indicadores 4 Trimestre'!$G$3="Segundo Trimestre",OR('BASE DE DATOS'!$O684="Trimestral",'BASE DE DATOS'!$O684="Mensual",'BASE DE DATOS'!$O684="Semestral"),IF('Tablero Indicadores 4 Trimestre'!$G$3="Tercer Trimestre",OR('BASE DE DATOS'!$O684="Trimestral",'BASE DE DATOS'!$O684="Mensual"),OR('BASE DE DATOS'!$O684="Trimestral",'BASE DE DATOS'!$O684="Mensual",'BASE DE DATOS'!$O684="Semestral",'BASE DE DATOS'!$O684="Anual")))))</f>
        <v>0</v>
      </c>
      <c r="C684" s="13" t="str">
        <f>IF(B684,COUNTIF($B$2:B684,TRUE()),"")</f>
        <v/>
      </c>
    </row>
    <row r="685" spans="1:3" x14ac:dyDescent="0.25">
      <c r="A685" s="13"/>
      <c r="B685" s="13" t="b">
        <f>AND('BASE DE DATOS'!$A685='Tablero Indicadores 4 Trimestre'!$G$2,IF('Tablero Indicadores 4 Trimestre'!$G$3="Primer Trimestre",OR('BASE DE DATOS'!$O685="Trimestral",'BASE DE DATOS'!$O685="Mensual"),IF('Tablero Indicadores 4 Trimestre'!$G$3="Segundo Trimestre",OR('BASE DE DATOS'!$O685="Trimestral",'BASE DE DATOS'!$O685="Mensual",'BASE DE DATOS'!$O685="Semestral"),IF('Tablero Indicadores 4 Trimestre'!$G$3="Tercer Trimestre",OR('BASE DE DATOS'!$O685="Trimestral",'BASE DE DATOS'!$O685="Mensual"),OR('BASE DE DATOS'!$O685="Trimestral",'BASE DE DATOS'!$O685="Mensual",'BASE DE DATOS'!$O685="Semestral",'BASE DE DATOS'!$O685="Anual")))))</f>
        <v>0</v>
      </c>
      <c r="C685" s="13" t="str">
        <f>IF(B685,COUNTIF($B$2:B685,TRUE()),"")</f>
        <v/>
      </c>
    </row>
    <row r="686" spans="1:3" x14ac:dyDescent="0.25">
      <c r="A686" s="13"/>
      <c r="B686" s="13" t="b">
        <f>AND('BASE DE DATOS'!$A686='Tablero Indicadores 4 Trimestre'!$G$2,IF('Tablero Indicadores 4 Trimestre'!$G$3="Primer Trimestre",OR('BASE DE DATOS'!$O686="Trimestral",'BASE DE DATOS'!$O686="Mensual"),IF('Tablero Indicadores 4 Trimestre'!$G$3="Segundo Trimestre",OR('BASE DE DATOS'!$O686="Trimestral",'BASE DE DATOS'!$O686="Mensual",'BASE DE DATOS'!$O686="Semestral"),IF('Tablero Indicadores 4 Trimestre'!$G$3="Tercer Trimestre",OR('BASE DE DATOS'!$O686="Trimestral",'BASE DE DATOS'!$O686="Mensual"),OR('BASE DE DATOS'!$O686="Trimestral",'BASE DE DATOS'!$O686="Mensual",'BASE DE DATOS'!$O686="Semestral",'BASE DE DATOS'!$O686="Anual")))))</f>
        <v>0</v>
      </c>
      <c r="C686" s="13" t="str">
        <f>IF(B686,COUNTIF($B$2:B686,TRUE()),"")</f>
        <v/>
      </c>
    </row>
    <row r="687" spans="1:3" x14ac:dyDescent="0.25">
      <c r="A687" s="13"/>
      <c r="B687" s="13" t="b">
        <f>AND('BASE DE DATOS'!$A687='Tablero Indicadores 4 Trimestre'!$G$2,IF('Tablero Indicadores 4 Trimestre'!$G$3="Primer Trimestre",OR('BASE DE DATOS'!$O687="Trimestral",'BASE DE DATOS'!$O687="Mensual"),IF('Tablero Indicadores 4 Trimestre'!$G$3="Segundo Trimestre",OR('BASE DE DATOS'!$O687="Trimestral",'BASE DE DATOS'!$O687="Mensual",'BASE DE DATOS'!$O687="Semestral"),IF('Tablero Indicadores 4 Trimestre'!$G$3="Tercer Trimestre",OR('BASE DE DATOS'!$O687="Trimestral",'BASE DE DATOS'!$O687="Mensual"),OR('BASE DE DATOS'!$O687="Trimestral",'BASE DE DATOS'!$O687="Mensual",'BASE DE DATOS'!$O687="Semestral",'BASE DE DATOS'!$O687="Anual")))))</f>
        <v>0</v>
      </c>
      <c r="C687" s="13" t="str">
        <f>IF(B687,COUNTIF($B$2:B687,TRUE()),"")</f>
        <v/>
      </c>
    </row>
    <row r="688" spans="1:3" x14ac:dyDescent="0.25">
      <c r="A688" s="13"/>
      <c r="B688" s="13" t="b">
        <f>AND('BASE DE DATOS'!$A688='Tablero Indicadores 4 Trimestre'!$G$2,IF('Tablero Indicadores 4 Trimestre'!$G$3="Primer Trimestre",OR('BASE DE DATOS'!$O688="Trimestral",'BASE DE DATOS'!$O688="Mensual"),IF('Tablero Indicadores 4 Trimestre'!$G$3="Segundo Trimestre",OR('BASE DE DATOS'!$O688="Trimestral",'BASE DE DATOS'!$O688="Mensual",'BASE DE DATOS'!$O688="Semestral"),IF('Tablero Indicadores 4 Trimestre'!$G$3="Tercer Trimestre",OR('BASE DE DATOS'!$O688="Trimestral",'BASE DE DATOS'!$O688="Mensual"),OR('BASE DE DATOS'!$O688="Trimestral",'BASE DE DATOS'!$O688="Mensual",'BASE DE DATOS'!$O688="Semestral",'BASE DE DATOS'!$O688="Anual")))))</f>
        <v>0</v>
      </c>
      <c r="C688" s="13" t="str">
        <f>IF(B688,COUNTIF($B$2:B688,TRUE()),"")</f>
        <v/>
      </c>
    </row>
    <row r="689" spans="1:3" x14ac:dyDescent="0.25">
      <c r="A689" s="13"/>
      <c r="B689" s="13" t="b">
        <f>AND('BASE DE DATOS'!$A689='Tablero Indicadores 4 Trimestre'!$G$2,IF('Tablero Indicadores 4 Trimestre'!$G$3="Primer Trimestre",OR('BASE DE DATOS'!$O689="Trimestral",'BASE DE DATOS'!$O689="Mensual"),IF('Tablero Indicadores 4 Trimestre'!$G$3="Segundo Trimestre",OR('BASE DE DATOS'!$O689="Trimestral",'BASE DE DATOS'!$O689="Mensual",'BASE DE DATOS'!$O689="Semestral"),IF('Tablero Indicadores 4 Trimestre'!$G$3="Tercer Trimestre",OR('BASE DE DATOS'!$O689="Trimestral",'BASE DE DATOS'!$O689="Mensual"),OR('BASE DE DATOS'!$O689="Trimestral",'BASE DE DATOS'!$O689="Mensual",'BASE DE DATOS'!$O689="Semestral",'BASE DE DATOS'!$O689="Anual")))))</f>
        <v>0</v>
      </c>
      <c r="C689" s="13" t="str">
        <f>IF(B689,COUNTIF($B$2:B689,TRUE()),"")</f>
        <v/>
      </c>
    </row>
    <row r="690" spans="1:3" x14ac:dyDescent="0.25">
      <c r="A690" s="13"/>
      <c r="B690" s="13" t="b">
        <f>AND('BASE DE DATOS'!$A690='Tablero Indicadores 4 Trimestre'!$G$2,IF('Tablero Indicadores 4 Trimestre'!$G$3="Primer Trimestre",OR('BASE DE DATOS'!$O690="Trimestral",'BASE DE DATOS'!$O690="Mensual"),IF('Tablero Indicadores 4 Trimestre'!$G$3="Segundo Trimestre",OR('BASE DE DATOS'!$O690="Trimestral",'BASE DE DATOS'!$O690="Mensual",'BASE DE DATOS'!$O690="Semestral"),IF('Tablero Indicadores 4 Trimestre'!$G$3="Tercer Trimestre",OR('BASE DE DATOS'!$O690="Trimestral",'BASE DE DATOS'!$O690="Mensual"),OR('BASE DE DATOS'!$O690="Trimestral",'BASE DE DATOS'!$O690="Mensual",'BASE DE DATOS'!$O690="Semestral",'BASE DE DATOS'!$O690="Anual")))))</f>
        <v>0</v>
      </c>
      <c r="C690" s="13" t="str">
        <f>IF(B690,COUNTIF($B$2:B690,TRUE()),"")</f>
        <v/>
      </c>
    </row>
    <row r="691" spans="1:3" x14ac:dyDescent="0.25">
      <c r="A691" s="13"/>
      <c r="B691" s="13" t="b">
        <f>AND('BASE DE DATOS'!$A691='Tablero Indicadores 4 Trimestre'!$G$2,IF('Tablero Indicadores 4 Trimestre'!$G$3="Primer Trimestre",OR('BASE DE DATOS'!$O691="Trimestral",'BASE DE DATOS'!$O691="Mensual"),IF('Tablero Indicadores 4 Trimestre'!$G$3="Segundo Trimestre",OR('BASE DE DATOS'!$O691="Trimestral",'BASE DE DATOS'!$O691="Mensual",'BASE DE DATOS'!$O691="Semestral"),IF('Tablero Indicadores 4 Trimestre'!$G$3="Tercer Trimestre",OR('BASE DE DATOS'!$O691="Trimestral",'BASE DE DATOS'!$O691="Mensual"),OR('BASE DE DATOS'!$O691="Trimestral",'BASE DE DATOS'!$O691="Mensual",'BASE DE DATOS'!$O691="Semestral",'BASE DE DATOS'!$O691="Anual")))))</f>
        <v>0</v>
      </c>
      <c r="C691" s="13" t="str">
        <f>IF(B691,COUNTIF($B$2:B691,TRUE()),"")</f>
        <v/>
      </c>
    </row>
    <row r="692" spans="1:3" x14ac:dyDescent="0.25">
      <c r="A692" s="13"/>
      <c r="B692" s="13" t="b">
        <f>AND('BASE DE DATOS'!$A692='Tablero Indicadores 4 Trimestre'!$G$2,IF('Tablero Indicadores 4 Trimestre'!$G$3="Primer Trimestre",OR('BASE DE DATOS'!$O692="Trimestral",'BASE DE DATOS'!$O692="Mensual"),IF('Tablero Indicadores 4 Trimestre'!$G$3="Segundo Trimestre",OR('BASE DE DATOS'!$O692="Trimestral",'BASE DE DATOS'!$O692="Mensual",'BASE DE DATOS'!$O692="Semestral"),IF('Tablero Indicadores 4 Trimestre'!$G$3="Tercer Trimestre",OR('BASE DE DATOS'!$O692="Trimestral",'BASE DE DATOS'!$O692="Mensual"),OR('BASE DE DATOS'!$O692="Trimestral",'BASE DE DATOS'!$O692="Mensual",'BASE DE DATOS'!$O692="Semestral",'BASE DE DATOS'!$O692="Anual")))))</f>
        <v>0</v>
      </c>
      <c r="C692" s="13" t="str">
        <f>IF(B692,COUNTIF($B$2:B692,TRUE()),"")</f>
        <v/>
      </c>
    </row>
    <row r="693" spans="1:3" x14ac:dyDescent="0.25">
      <c r="A693" s="13"/>
      <c r="B693" s="13" t="b">
        <f>AND('BASE DE DATOS'!$A693='Tablero Indicadores 4 Trimestre'!$G$2,IF('Tablero Indicadores 4 Trimestre'!$G$3="Primer Trimestre",OR('BASE DE DATOS'!$O693="Trimestral",'BASE DE DATOS'!$O693="Mensual"),IF('Tablero Indicadores 4 Trimestre'!$G$3="Segundo Trimestre",OR('BASE DE DATOS'!$O693="Trimestral",'BASE DE DATOS'!$O693="Mensual",'BASE DE DATOS'!$O693="Semestral"),IF('Tablero Indicadores 4 Trimestre'!$G$3="Tercer Trimestre",OR('BASE DE DATOS'!$O693="Trimestral",'BASE DE DATOS'!$O693="Mensual"),OR('BASE DE DATOS'!$O693="Trimestral",'BASE DE DATOS'!$O693="Mensual",'BASE DE DATOS'!$O693="Semestral",'BASE DE DATOS'!$O693="Anual")))))</f>
        <v>0</v>
      </c>
      <c r="C693" s="13" t="str">
        <f>IF(B693,COUNTIF($B$2:B693,TRUE()),"")</f>
        <v/>
      </c>
    </row>
    <row r="694" spans="1:3" x14ac:dyDescent="0.25">
      <c r="A694" s="13"/>
      <c r="B694" s="13" t="b">
        <f>AND('BASE DE DATOS'!$A694='Tablero Indicadores 4 Trimestre'!$G$2,IF('Tablero Indicadores 4 Trimestre'!$G$3="Primer Trimestre",OR('BASE DE DATOS'!$O694="Trimestral",'BASE DE DATOS'!$O694="Mensual"),IF('Tablero Indicadores 4 Trimestre'!$G$3="Segundo Trimestre",OR('BASE DE DATOS'!$O694="Trimestral",'BASE DE DATOS'!$O694="Mensual",'BASE DE DATOS'!$O694="Semestral"),IF('Tablero Indicadores 4 Trimestre'!$G$3="Tercer Trimestre",OR('BASE DE DATOS'!$O694="Trimestral",'BASE DE DATOS'!$O694="Mensual"),OR('BASE DE DATOS'!$O694="Trimestral",'BASE DE DATOS'!$O694="Mensual",'BASE DE DATOS'!$O694="Semestral",'BASE DE DATOS'!$O694="Anual")))))</f>
        <v>0</v>
      </c>
      <c r="C694" s="13" t="str">
        <f>IF(B694,COUNTIF($B$2:B694,TRUE()),"")</f>
        <v/>
      </c>
    </row>
    <row r="695" spans="1:3" x14ac:dyDescent="0.25">
      <c r="A695" s="13"/>
      <c r="B695" s="13" t="b">
        <f>AND('BASE DE DATOS'!$A695='Tablero Indicadores 4 Trimestre'!$G$2,IF('Tablero Indicadores 4 Trimestre'!$G$3="Primer Trimestre",OR('BASE DE DATOS'!$O695="Trimestral",'BASE DE DATOS'!$O695="Mensual"),IF('Tablero Indicadores 4 Trimestre'!$G$3="Segundo Trimestre",OR('BASE DE DATOS'!$O695="Trimestral",'BASE DE DATOS'!$O695="Mensual",'BASE DE DATOS'!$O695="Semestral"),IF('Tablero Indicadores 4 Trimestre'!$G$3="Tercer Trimestre",OR('BASE DE DATOS'!$O695="Trimestral",'BASE DE DATOS'!$O695="Mensual"),OR('BASE DE DATOS'!$O695="Trimestral",'BASE DE DATOS'!$O695="Mensual",'BASE DE DATOS'!$O695="Semestral",'BASE DE DATOS'!$O695="Anual")))))</f>
        <v>0</v>
      </c>
      <c r="C695" s="13" t="str">
        <f>IF(B695,COUNTIF($B$2:B695,TRUE()),"")</f>
        <v/>
      </c>
    </row>
    <row r="696" spans="1:3" x14ac:dyDescent="0.25">
      <c r="A696" s="13"/>
      <c r="B696" s="13" t="b">
        <f>AND('BASE DE DATOS'!$A696='Tablero Indicadores 4 Trimestre'!$G$2,IF('Tablero Indicadores 4 Trimestre'!$G$3="Primer Trimestre",OR('BASE DE DATOS'!$O696="Trimestral",'BASE DE DATOS'!$O696="Mensual"),IF('Tablero Indicadores 4 Trimestre'!$G$3="Segundo Trimestre",OR('BASE DE DATOS'!$O696="Trimestral",'BASE DE DATOS'!$O696="Mensual",'BASE DE DATOS'!$O696="Semestral"),IF('Tablero Indicadores 4 Trimestre'!$G$3="Tercer Trimestre",OR('BASE DE DATOS'!$O696="Trimestral",'BASE DE DATOS'!$O696="Mensual"),OR('BASE DE DATOS'!$O696="Trimestral",'BASE DE DATOS'!$O696="Mensual",'BASE DE DATOS'!$O696="Semestral",'BASE DE DATOS'!$O696="Anual")))))</f>
        <v>0</v>
      </c>
      <c r="C696" s="13" t="str">
        <f>IF(B696,COUNTIF($B$2:B696,TRUE()),"")</f>
        <v/>
      </c>
    </row>
    <row r="697" spans="1:3" x14ac:dyDescent="0.25">
      <c r="A697" s="13"/>
      <c r="B697" s="13" t="b">
        <f>AND('BASE DE DATOS'!$A697='Tablero Indicadores 4 Trimestre'!$G$2,IF('Tablero Indicadores 4 Trimestre'!$G$3="Primer Trimestre",OR('BASE DE DATOS'!$O697="Trimestral",'BASE DE DATOS'!$O697="Mensual"),IF('Tablero Indicadores 4 Trimestre'!$G$3="Segundo Trimestre",OR('BASE DE DATOS'!$O697="Trimestral",'BASE DE DATOS'!$O697="Mensual",'BASE DE DATOS'!$O697="Semestral"),IF('Tablero Indicadores 4 Trimestre'!$G$3="Tercer Trimestre",OR('BASE DE DATOS'!$O697="Trimestral",'BASE DE DATOS'!$O697="Mensual"),OR('BASE DE DATOS'!$O697="Trimestral",'BASE DE DATOS'!$O697="Mensual",'BASE DE DATOS'!$O697="Semestral",'BASE DE DATOS'!$O697="Anual")))))</f>
        <v>0</v>
      </c>
      <c r="C697" s="13" t="str">
        <f>IF(B697,COUNTIF($B$2:B697,TRUE()),"")</f>
        <v/>
      </c>
    </row>
    <row r="698" spans="1:3" x14ac:dyDescent="0.25">
      <c r="A698" s="13"/>
      <c r="B698" s="13" t="b">
        <f>AND('BASE DE DATOS'!$A698='Tablero Indicadores 4 Trimestre'!$G$2,IF('Tablero Indicadores 4 Trimestre'!$G$3="Primer Trimestre",OR('BASE DE DATOS'!$O698="Trimestral",'BASE DE DATOS'!$O698="Mensual"),IF('Tablero Indicadores 4 Trimestre'!$G$3="Segundo Trimestre",OR('BASE DE DATOS'!$O698="Trimestral",'BASE DE DATOS'!$O698="Mensual",'BASE DE DATOS'!$O698="Semestral"),IF('Tablero Indicadores 4 Trimestre'!$G$3="Tercer Trimestre",OR('BASE DE DATOS'!$O698="Trimestral",'BASE DE DATOS'!$O698="Mensual"),OR('BASE DE DATOS'!$O698="Trimestral",'BASE DE DATOS'!$O698="Mensual",'BASE DE DATOS'!$O698="Semestral",'BASE DE DATOS'!$O698="Anual")))))</f>
        <v>0</v>
      </c>
      <c r="C698" s="13" t="str">
        <f>IF(B698,COUNTIF($B$2:B698,TRUE()),"")</f>
        <v/>
      </c>
    </row>
    <row r="699" spans="1:3" x14ac:dyDescent="0.25">
      <c r="A699" s="13"/>
      <c r="B699" s="13" t="b">
        <f>AND('BASE DE DATOS'!$A699='Tablero Indicadores 4 Trimestre'!$G$2,IF('Tablero Indicadores 4 Trimestre'!$G$3="Primer Trimestre",OR('BASE DE DATOS'!$O699="Trimestral",'BASE DE DATOS'!$O699="Mensual"),IF('Tablero Indicadores 4 Trimestre'!$G$3="Segundo Trimestre",OR('BASE DE DATOS'!$O699="Trimestral",'BASE DE DATOS'!$O699="Mensual",'BASE DE DATOS'!$O699="Semestral"),IF('Tablero Indicadores 4 Trimestre'!$G$3="Tercer Trimestre",OR('BASE DE DATOS'!$O699="Trimestral",'BASE DE DATOS'!$O699="Mensual"),OR('BASE DE DATOS'!$O699="Trimestral",'BASE DE DATOS'!$O699="Mensual",'BASE DE DATOS'!$O699="Semestral",'BASE DE DATOS'!$O699="Anual")))))</f>
        <v>0</v>
      </c>
      <c r="C699" s="13" t="str">
        <f>IF(B699,COUNTIF($B$2:B699,TRUE()),"")</f>
        <v/>
      </c>
    </row>
    <row r="700" spans="1:3" x14ac:dyDescent="0.25">
      <c r="A700" s="13"/>
      <c r="B700" s="13" t="b">
        <f>AND('BASE DE DATOS'!$A700='Tablero Indicadores 4 Trimestre'!$G$2,IF('Tablero Indicadores 4 Trimestre'!$G$3="Primer Trimestre",OR('BASE DE DATOS'!$O700="Trimestral",'BASE DE DATOS'!$O700="Mensual"),IF('Tablero Indicadores 4 Trimestre'!$G$3="Segundo Trimestre",OR('BASE DE DATOS'!$O700="Trimestral",'BASE DE DATOS'!$O700="Mensual",'BASE DE DATOS'!$O700="Semestral"),IF('Tablero Indicadores 4 Trimestre'!$G$3="Tercer Trimestre",OR('BASE DE DATOS'!$O700="Trimestral",'BASE DE DATOS'!$O700="Mensual"),OR('BASE DE DATOS'!$O700="Trimestral",'BASE DE DATOS'!$O700="Mensual",'BASE DE DATOS'!$O700="Semestral",'BASE DE DATOS'!$O700="Anual")))))</f>
        <v>0</v>
      </c>
      <c r="C700" s="13" t="str">
        <f>IF(B700,COUNTIF($B$2:B700,TRUE()),"")</f>
        <v/>
      </c>
    </row>
    <row r="701" spans="1:3" x14ac:dyDescent="0.25">
      <c r="A701" s="13"/>
      <c r="B701" s="13" t="b">
        <f>AND('BASE DE DATOS'!$A701='Tablero Indicadores 4 Trimestre'!$G$2,IF('Tablero Indicadores 4 Trimestre'!$G$3="Primer Trimestre",OR('BASE DE DATOS'!$O701="Trimestral",'BASE DE DATOS'!$O701="Mensual"),IF('Tablero Indicadores 4 Trimestre'!$G$3="Segundo Trimestre",OR('BASE DE DATOS'!$O701="Trimestral",'BASE DE DATOS'!$O701="Mensual",'BASE DE DATOS'!$O701="Semestral"),IF('Tablero Indicadores 4 Trimestre'!$G$3="Tercer Trimestre",OR('BASE DE DATOS'!$O701="Trimestral",'BASE DE DATOS'!$O701="Mensual"),OR('BASE DE DATOS'!$O701="Trimestral",'BASE DE DATOS'!$O701="Mensual",'BASE DE DATOS'!$O701="Semestral",'BASE DE DATOS'!$O701="Anual")))))</f>
        <v>0</v>
      </c>
      <c r="C701" s="13" t="str">
        <f>IF(B701,COUNTIF($B$2:B701,TRUE()),"")</f>
        <v/>
      </c>
    </row>
    <row r="702" spans="1:3" x14ac:dyDescent="0.25">
      <c r="A702" s="13"/>
      <c r="B702" s="13" t="b">
        <f>AND('BASE DE DATOS'!$A702='Tablero Indicadores 4 Trimestre'!$G$2,IF('Tablero Indicadores 4 Trimestre'!$G$3="Primer Trimestre",OR('BASE DE DATOS'!$O702="Trimestral",'BASE DE DATOS'!$O702="Mensual"),IF('Tablero Indicadores 4 Trimestre'!$G$3="Segundo Trimestre",OR('BASE DE DATOS'!$O702="Trimestral",'BASE DE DATOS'!$O702="Mensual",'BASE DE DATOS'!$O702="Semestral"),IF('Tablero Indicadores 4 Trimestre'!$G$3="Tercer Trimestre",OR('BASE DE DATOS'!$O702="Trimestral",'BASE DE DATOS'!$O702="Mensual"),OR('BASE DE DATOS'!$O702="Trimestral",'BASE DE DATOS'!$O702="Mensual",'BASE DE DATOS'!$O702="Semestral",'BASE DE DATOS'!$O702="Anual")))))</f>
        <v>0</v>
      </c>
      <c r="C702" s="13" t="str">
        <f>IF(B702,COUNTIF($B$2:B702,TRUE()),"")</f>
        <v/>
      </c>
    </row>
    <row r="703" spans="1:3" x14ac:dyDescent="0.25">
      <c r="A703" s="13"/>
      <c r="B703" s="13" t="b">
        <f>AND('BASE DE DATOS'!$A703='Tablero Indicadores 4 Trimestre'!$G$2,IF('Tablero Indicadores 4 Trimestre'!$G$3="Primer Trimestre",OR('BASE DE DATOS'!$O703="Trimestral",'BASE DE DATOS'!$O703="Mensual"),IF('Tablero Indicadores 4 Trimestre'!$G$3="Segundo Trimestre",OR('BASE DE DATOS'!$O703="Trimestral",'BASE DE DATOS'!$O703="Mensual",'BASE DE DATOS'!$O703="Semestral"),IF('Tablero Indicadores 4 Trimestre'!$G$3="Tercer Trimestre",OR('BASE DE DATOS'!$O703="Trimestral",'BASE DE DATOS'!$O703="Mensual"),OR('BASE DE DATOS'!$O703="Trimestral",'BASE DE DATOS'!$O703="Mensual",'BASE DE DATOS'!$O703="Semestral",'BASE DE DATOS'!$O703="Anual")))))</f>
        <v>0</v>
      </c>
      <c r="C703" s="13" t="str">
        <f>IF(B703,COUNTIF($B$2:B703,TRUE()),"")</f>
        <v/>
      </c>
    </row>
    <row r="704" spans="1:3" x14ac:dyDescent="0.25">
      <c r="A704" s="13"/>
      <c r="B704" s="13" t="b">
        <f>AND('BASE DE DATOS'!$A704='Tablero Indicadores 4 Trimestre'!$G$2,IF('Tablero Indicadores 4 Trimestre'!$G$3="Primer Trimestre",OR('BASE DE DATOS'!$O704="Trimestral",'BASE DE DATOS'!$O704="Mensual"),IF('Tablero Indicadores 4 Trimestre'!$G$3="Segundo Trimestre",OR('BASE DE DATOS'!$O704="Trimestral",'BASE DE DATOS'!$O704="Mensual",'BASE DE DATOS'!$O704="Semestral"),IF('Tablero Indicadores 4 Trimestre'!$G$3="Tercer Trimestre",OR('BASE DE DATOS'!$O704="Trimestral",'BASE DE DATOS'!$O704="Mensual"),OR('BASE DE DATOS'!$O704="Trimestral",'BASE DE DATOS'!$O704="Mensual",'BASE DE DATOS'!$O704="Semestral",'BASE DE DATOS'!$O704="Anual")))))</f>
        <v>0</v>
      </c>
      <c r="C704" s="13" t="str">
        <f>IF(B704,COUNTIF($B$2:B704,TRUE()),"")</f>
        <v/>
      </c>
    </row>
    <row r="705" spans="1:3" x14ac:dyDescent="0.25">
      <c r="A705" s="13"/>
      <c r="B705" s="13" t="b">
        <f>AND('BASE DE DATOS'!$A705='Tablero Indicadores 4 Trimestre'!$G$2,IF('Tablero Indicadores 4 Trimestre'!$G$3="Primer Trimestre",OR('BASE DE DATOS'!$O705="Trimestral",'BASE DE DATOS'!$O705="Mensual"),IF('Tablero Indicadores 4 Trimestre'!$G$3="Segundo Trimestre",OR('BASE DE DATOS'!$O705="Trimestral",'BASE DE DATOS'!$O705="Mensual",'BASE DE DATOS'!$O705="Semestral"),IF('Tablero Indicadores 4 Trimestre'!$G$3="Tercer Trimestre",OR('BASE DE DATOS'!$O705="Trimestral",'BASE DE DATOS'!$O705="Mensual"),OR('BASE DE DATOS'!$O705="Trimestral",'BASE DE DATOS'!$O705="Mensual",'BASE DE DATOS'!$O705="Semestral",'BASE DE DATOS'!$O705="Anual")))))</f>
        <v>0</v>
      </c>
      <c r="C705" s="13" t="str">
        <f>IF(B705,COUNTIF($B$2:B705,TRUE()),"")</f>
        <v/>
      </c>
    </row>
    <row r="706" spans="1:3" x14ac:dyDescent="0.25">
      <c r="A706" s="13"/>
      <c r="B706" s="13" t="b">
        <f>AND('BASE DE DATOS'!$A706='Tablero Indicadores 4 Trimestre'!$G$2,IF('Tablero Indicadores 4 Trimestre'!$G$3="Primer Trimestre",OR('BASE DE DATOS'!$O706="Trimestral",'BASE DE DATOS'!$O706="Mensual"),IF('Tablero Indicadores 4 Trimestre'!$G$3="Segundo Trimestre",OR('BASE DE DATOS'!$O706="Trimestral",'BASE DE DATOS'!$O706="Mensual",'BASE DE DATOS'!$O706="Semestral"),IF('Tablero Indicadores 4 Trimestre'!$G$3="Tercer Trimestre",OR('BASE DE DATOS'!$O706="Trimestral",'BASE DE DATOS'!$O706="Mensual"),OR('BASE DE DATOS'!$O706="Trimestral",'BASE DE DATOS'!$O706="Mensual",'BASE DE DATOS'!$O706="Semestral",'BASE DE DATOS'!$O706="Anual")))))</f>
        <v>0</v>
      </c>
      <c r="C706" s="13" t="str">
        <f>IF(B706,COUNTIF($B$2:B706,TRUE()),"")</f>
        <v/>
      </c>
    </row>
    <row r="707" spans="1:3" x14ac:dyDescent="0.25">
      <c r="A707" s="13"/>
      <c r="B707" s="13" t="b">
        <f>AND('BASE DE DATOS'!$A707='Tablero Indicadores 4 Trimestre'!$G$2,IF('Tablero Indicadores 4 Trimestre'!$G$3="Primer Trimestre",OR('BASE DE DATOS'!$O707="Trimestral",'BASE DE DATOS'!$O707="Mensual"),IF('Tablero Indicadores 4 Trimestre'!$G$3="Segundo Trimestre",OR('BASE DE DATOS'!$O707="Trimestral",'BASE DE DATOS'!$O707="Mensual",'BASE DE DATOS'!$O707="Semestral"),IF('Tablero Indicadores 4 Trimestre'!$G$3="Tercer Trimestre",OR('BASE DE DATOS'!$O707="Trimestral",'BASE DE DATOS'!$O707="Mensual"),OR('BASE DE DATOS'!$O707="Trimestral",'BASE DE DATOS'!$O707="Mensual",'BASE DE DATOS'!$O707="Semestral",'BASE DE DATOS'!$O707="Anual")))))</f>
        <v>0</v>
      </c>
      <c r="C707" s="13" t="str">
        <f>IF(B707,COUNTIF($B$2:B707,TRUE()),"")</f>
        <v/>
      </c>
    </row>
    <row r="708" spans="1:3" x14ac:dyDescent="0.25">
      <c r="A708" s="13"/>
      <c r="B708" s="13" t="b">
        <f>AND('BASE DE DATOS'!$A708='Tablero Indicadores 4 Trimestre'!$G$2,IF('Tablero Indicadores 4 Trimestre'!$G$3="Primer Trimestre",OR('BASE DE DATOS'!$O708="Trimestral",'BASE DE DATOS'!$O708="Mensual"),IF('Tablero Indicadores 4 Trimestre'!$G$3="Segundo Trimestre",OR('BASE DE DATOS'!$O708="Trimestral",'BASE DE DATOS'!$O708="Mensual",'BASE DE DATOS'!$O708="Semestral"),IF('Tablero Indicadores 4 Trimestre'!$G$3="Tercer Trimestre",OR('BASE DE DATOS'!$O708="Trimestral",'BASE DE DATOS'!$O708="Mensual"),OR('BASE DE DATOS'!$O708="Trimestral",'BASE DE DATOS'!$O708="Mensual",'BASE DE DATOS'!$O708="Semestral",'BASE DE DATOS'!$O708="Anual")))))</f>
        <v>0</v>
      </c>
      <c r="C708" s="13" t="str">
        <f>IF(B708,COUNTIF($B$2:B708,TRUE()),"")</f>
        <v/>
      </c>
    </row>
    <row r="709" spans="1:3" x14ac:dyDescent="0.25">
      <c r="A709" s="13"/>
      <c r="B709" s="13" t="b">
        <f>AND('BASE DE DATOS'!$A709='Tablero Indicadores 4 Trimestre'!$G$2,IF('Tablero Indicadores 4 Trimestre'!$G$3="Primer Trimestre",OR('BASE DE DATOS'!$O709="Trimestral",'BASE DE DATOS'!$O709="Mensual"),IF('Tablero Indicadores 4 Trimestre'!$G$3="Segundo Trimestre",OR('BASE DE DATOS'!$O709="Trimestral",'BASE DE DATOS'!$O709="Mensual",'BASE DE DATOS'!$O709="Semestral"),IF('Tablero Indicadores 4 Trimestre'!$G$3="Tercer Trimestre",OR('BASE DE DATOS'!$O709="Trimestral",'BASE DE DATOS'!$O709="Mensual"),OR('BASE DE DATOS'!$O709="Trimestral",'BASE DE DATOS'!$O709="Mensual",'BASE DE DATOS'!$O709="Semestral",'BASE DE DATOS'!$O709="Anual")))))</f>
        <v>0</v>
      </c>
      <c r="C709" s="13" t="str">
        <f>IF(B709,COUNTIF($B$2:B709,TRUE()),"")</f>
        <v/>
      </c>
    </row>
    <row r="710" spans="1:3" x14ac:dyDescent="0.25">
      <c r="A710" s="13"/>
      <c r="B710" s="13" t="b">
        <f>AND('BASE DE DATOS'!$A710='Tablero Indicadores 4 Trimestre'!$G$2,IF('Tablero Indicadores 4 Trimestre'!$G$3="Primer Trimestre",OR('BASE DE DATOS'!$O710="Trimestral",'BASE DE DATOS'!$O710="Mensual"),IF('Tablero Indicadores 4 Trimestre'!$G$3="Segundo Trimestre",OR('BASE DE DATOS'!$O710="Trimestral",'BASE DE DATOS'!$O710="Mensual",'BASE DE DATOS'!$O710="Semestral"),IF('Tablero Indicadores 4 Trimestre'!$G$3="Tercer Trimestre",OR('BASE DE DATOS'!$O710="Trimestral",'BASE DE DATOS'!$O710="Mensual"),OR('BASE DE DATOS'!$O710="Trimestral",'BASE DE DATOS'!$O710="Mensual",'BASE DE DATOS'!$O710="Semestral",'BASE DE DATOS'!$O710="Anual")))))</f>
        <v>0</v>
      </c>
      <c r="C710" s="13" t="str">
        <f>IF(B710,COUNTIF($B$2:B710,TRUE()),"")</f>
        <v/>
      </c>
    </row>
    <row r="711" spans="1:3" x14ac:dyDescent="0.25">
      <c r="A711" s="13"/>
      <c r="B711" s="13" t="b">
        <f>AND('BASE DE DATOS'!$A711='Tablero Indicadores 4 Trimestre'!$G$2,IF('Tablero Indicadores 4 Trimestre'!$G$3="Primer Trimestre",OR('BASE DE DATOS'!$O711="Trimestral",'BASE DE DATOS'!$O711="Mensual"),IF('Tablero Indicadores 4 Trimestre'!$G$3="Segundo Trimestre",OR('BASE DE DATOS'!$O711="Trimestral",'BASE DE DATOS'!$O711="Mensual",'BASE DE DATOS'!$O711="Semestral"),IF('Tablero Indicadores 4 Trimestre'!$G$3="Tercer Trimestre",OR('BASE DE DATOS'!$O711="Trimestral",'BASE DE DATOS'!$O711="Mensual"),OR('BASE DE DATOS'!$O711="Trimestral",'BASE DE DATOS'!$O711="Mensual",'BASE DE DATOS'!$O711="Semestral",'BASE DE DATOS'!$O711="Anual")))))</f>
        <v>0</v>
      </c>
      <c r="C711" s="13" t="str">
        <f>IF(B711,COUNTIF($B$2:B711,TRUE()),"")</f>
        <v/>
      </c>
    </row>
    <row r="712" spans="1:3" x14ac:dyDescent="0.25">
      <c r="A712" s="13"/>
      <c r="B712" s="13" t="b">
        <f>AND('BASE DE DATOS'!$A712='Tablero Indicadores 4 Trimestre'!$G$2,IF('Tablero Indicadores 4 Trimestre'!$G$3="Primer Trimestre",OR('BASE DE DATOS'!$O712="Trimestral",'BASE DE DATOS'!$O712="Mensual"),IF('Tablero Indicadores 4 Trimestre'!$G$3="Segundo Trimestre",OR('BASE DE DATOS'!$O712="Trimestral",'BASE DE DATOS'!$O712="Mensual",'BASE DE DATOS'!$O712="Semestral"),IF('Tablero Indicadores 4 Trimestre'!$G$3="Tercer Trimestre",OR('BASE DE DATOS'!$O712="Trimestral",'BASE DE DATOS'!$O712="Mensual"),OR('BASE DE DATOS'!$O712="Trimestral",'BASE DE DATOS'!$O712="Mensual",'BASE DE DATOS'!$O712="Semestral",'BASE DE DATOS'!$O712="Anual")))))</f>
        <v>0</v>
      </c>
      <c r="C712" s="13" t="str">
        <f>IF(B712,COUNTIF($B$2:B712,TRUE()),"")</f>
        <v/>
      </c>
    </row>
    <row r="713" spans="1:3" x14ac:dyDescent="0.25">
      <c r="A713" s="13"/>
      <c r="B713" s="13" t="b">
        <f>AND('BASE DE DATOS'!$A713='Tablero Indicadores 4 Trimestre'!$G$2,IF('Tablero Indicadores 4 Trimestre'!$G$3="Primer Trimestre",OR('BASE DE DATOS'!$O713="Trimestral",'BASE DE DATOS'!$O713="Mensual"),IF('Tablero Indicadores 4 Trimestre'!$G$3="Segundo Trimestre",OR('BASE DE DATOS'!$O713="Trimestral",'BASE DE DATOS'!$O713="Mensual",'BASE DE DATOS'!$O713="Semestral"),IF('Tablero Indicadores 4 Trimestre'!$G$3="Tercer Trimestre",OR('BASE DE DATOS'!$O713="Trimestral",'BASE DE DATOS'!$O713="Mensual"),OR('BASE DE DATOS'!$O713="Trimestral",'BASE DE DATOS'!$O713="Mensual",'BASE DE DATOS'!$O713="Semestral",'BASE DE DATOS'!$O713="Anual")))))</f>
        <v>0</v>
      </c>
      <c r="C713" s="13" t="str">
        <f>IF(B713,COUNTIF($B$2:B713,TRUE()),"")</f>
        <v/>
      </c>
    </row>
    <row r="714" spans="1:3" x14ac:dyDescent="0.25">
      <c r="A714" s="13"/>
      <c r="B714" s="13" t="b">
        <f>AND('BASE DE DATOS'!$A714='Tablero Indicadores 4 Trimestre'!$G$2,IF('Tablero Indicadores 4 Trimestre'!$G$3="Primer Trimestre",OR('BASE DE DATOS'!$O714="Trimestral",'BASE DE DATOS'!$O714="Mensual"),IF('Tablero Indicadores 4 Trimestre'!$G$3="Segundo Trimestre",OR('BASE DE DATOS'!$O714="Trimestral",'BASE DE DATOS'!$O714="Mensual",'BASE DE DATOS'!$O714="Semestral"),IF('Tablero Indicadores 4 Trimestre'!$G$3="Tercer Trimestre",OR('BASE DE DATOS'!$O714="Trimestral",'BASE DE DATOS'!$O714="Mensual"),OR('BASE DE DATOS'!$O714="Trimestral",'BASE DE DATOS'!$O714="Mensual",'BASE DE DATOS'!$O714="Semestral",'BASE DE DATOS'!$O714="Anual")))))</f>
        <v>0</v>
      </c>
      <c r="C714" s="13" t="str">
        <f>IF(B714,COUNTIF($B$2:B714,TRUE()),"")</f>
        <v/>
      </c>
    </row>
    <row r="715" spans="1:3" x14ac:dyDescent="0.25">
      <c r="A715" s="13"/>
      <c r="B715" s="13" t="b">
        <f>AND('BASE DE DATOS'!$A715='Tablero Indicadores 4 Trimestre'!$G$2,IF('Tablero Indicadores 4 Trimestre'!$G$3="Primer Trimestre",OR('BASE DE DATOS'!$O715="Trimestral",'BASE DE DATOS'!$O715="Mensual"),IF('Tablero Indicadores 4 Trimestre'!$G$3="Segundo Trimestre",OR('BASE DE DATOS'!$O715="Trimestral",'BASE DE DATOS'!$O715="Mensual",'BASE DE DATOS'!$O715="Semestral"),IF('Tablero Indicadores 4 Trimestre'!$G$3="Tercer Trimestre",OR('BASE DE DATOS'!$O715="Trimestral",'BASE DE DATOS'!$O715="Mensual"),OR('BASE DE DATOS'!$O715="Trimestral",'BASE DE DATOS'!$O715="Mensual",'BASE DE DATOS'!$O715="Semestral",'BASE DE DATOS'!$O715="Anual")))))</f>
        <v>0</v>
      </c>
      <c r="C715" s="13" t="str">
        <f>IF(B715,COUNTIF($B$2:B715,TRUE()),"")</f>
        <v/>
      </c>
    </row>
    <row r="716" spans="1:3" x14ac:dyDescent="0.25">
      <c r="A716" s="13"/>
      <c r="B716" s="13" t="b">
        <f>AND('BASE DE DATOS'!$A716='Tablero Indicadores 4 Trimestre'!$G$2,IF('Tablero Indicadores 4 Trimestre'!$G$3="Primer Trimestre",OR('BASE DE DATOS'!$O716="Trimestral",'BASE DE DATOS'!$O716="Mensual"),IF('Tablero Indicadores 4 Trimestre'!$G$3="Segundo Trimestre",OR('BASE DE DATOS'!$O716="Trimestral",'BASE DE DATOS'!$O716="Mensual",'BASE DE DATOS'!$O716="Semestral"),IF('Tablero Indicadores 4 Trimestre'!$G$3="Tercer Trimestre",OR('BASE DE DATOS'!$O716="Trimestral",'BASE DE DATOS'!$O716="Mensual"),OR('BASE DE DATOS'!$O716="Trimestral",'BASE DE DATOS'!$O716="Mensual",'BASE DE DATOS'!$O716="Semestral",'BASE DE DATOS'!$O716="Anual")))))</f>
        <v>0</v>
      </c>
      <c r="C716" s="13" t="str">
        <f>IF(B716,COUNTIF($B$2:B716,TRUE()),"")</f>
        <v/>
      </c>
    </row>
    <row r="717" spans="1:3" x14ac:dyDescent="0.25">
      <c r="A717" s="13"/>
      <c r="B717" s="13" t="b">
        <f>AND('BASE DE DATOS'!$A717='Tablero Indicadores 4 Trimestre'!$G$2,IF('Tablero Indicadores 4 Trimestre'!$G$3="Primer Trimestre",OR('BASE DE DATOS'!$O717="Trimestral",'BASE DE DATOS'!$O717="Mensual"),IF('Tablero Indicadores 4 Trimestre'!$G$3="Segundo Trimestre",OR('BASE DE DATOS'!$O717="Trimestral",'BASE DE DATOS'!$O717="Mensual",'BASE DE DATOS'!$O717="Semestral"),IF('Tablero Indicadores 4 Trimestre'!$G$3="Tercer Trimestre",OR('BASE DE DATOS'!$O717="Trimestral",'BASE DE DATOS'!$O717="Mensual"),OR('BASE DE DATOS'!$O717="Trimestral",'BASE DE DATOS'!$O717="Mensual",'BASE DE DATOS'!$O717="Semestral",'BASE DE DATOS'!$O717="Anual")))))</f>
        <v>0</v>
      </c>
      <c r="C717" s="13" t="str">
        <f>IF(B717,COUNTIF($B$2:B717,TRUE()),"")</f>
        <v/>
      </c>
    </row>
    <row r="718" spans="1:3" x14ac:dyDescent="0.25">
      <c r="A718" s="13"/>
      <c r="B718" s="13" t="b">
        <f>AND('BASE DE DATOS'!$A718='Tablero Indicadores 4 Trimestre'!$G$2,IF('Tablero Indicadores 4 Trimestre'!$G$3="Primer Trimestre",OR('BASE DE DATOS'!$O718="Trimestral",'BASE DE DATOS'!$O718="Mensual"),IF('Tablero Indicadores 4 Trimestre'!$G$3="Segundo Trimestre",OR('BASE DE DATOS'!$O718="Trimestral",'BASE DE DATOS'!$O718="Mensual",'BASE DE DATOS'!$O718="Semestral"),IF('Tablero Indicadores 4 Trimestre'!$G$3="Tercer Trimestre",OR('BASE DE DATOS'!$O718="Trimestral",'BASE DE DATOS'!$O718="Mensual"),OR('BASE DE DATOS'!$O718="Trimestral",'BASE DE DATOS'!$O718="Mensual",'BASE DE DATOS'!$O718="Semestral",'BASE DE DATOS'!$O718="Anual")))))</f>
        <v>0</v>
      </c>
      <c r="C718" s="13" t="str">
        <f>IF(B718,COUNTIF($B$2:B718,TRUE()),"")</f>
        <v/>
      </c>
    </row>
    <row r="719" spans="1:3" x14ac:dyDescent="0.25">
      <c r="A719" s="13"/>
      <c r="B719" s="13" t="b">
        <f>AND('BASE DE DATOS'!$A719='Tablero Indicadores 4 Trimestre'!$G$2,IF('Tablero Indicadores 4 Trimestre'!$G$3="Primer Trimestre",OR('BASE DE DATOS'!$O719="Trimestral",'BASE DE DATOS'!$O719="Mensual"),IF('Tablero Indicadores 4 Trimestre'!$G$3="Segundo Trimestre",OR('BASE DE DATOS'!$O719="Trimestral",'BASE DE DATOS'!$O719="Mensual",'BASE DE DATOS'!$O719="Semestral"),IF('Tablero Indicadores 4 Trimestre'!$G$3="Tercer Trimestre",OR('BASE DE DATOS'!$O719="Trimestral",'BASE DE DATOS'!$O719="Mensual"),OR('BASE DE DATOS'!$O719="Trimestral",'BASE DE DATOS'!$O719="Mensual",'BASE DE DATOS'!$O719="Semestral",'BASE DE DATOS'!$O719="Anual")))))</f>
        <v>0</v>
      </c>
      <c r="C719" s="13" t="str">
        <f>IF(B719,COUNTIF($B$2:B719,TRUE()),"")</f>
        <v/>
      </c>
    </row>
    <row r="720" spans="1:3" x14ac:dyDescent="0.25">
      <c r="A720" s="13"/>
      <c r="B720" s="13" t="b">
        <f>AND('BASE DE DATOS'!$A720='Tablero Indicadores 4 Trimestre'!$G$2,IF('Tablero Indicadores 4 Trimestre'!$G$3="Primer Trimestre",OR('BASE DE DATOS'!$O720="Trimestral",'BASE DE DATOS'!$O720="Mensual"),IF('Tablero Indicadores 4 Trimestre'!$G$3="Segundo Trimestre",OR('BASE DE DATOS'!$O720="Trimestral",'BASE DE DATOS'!$O720="Mensual",'BASE DE DATOS'!$O720="Semestral"),IF('Tablero Indicadores 4 Trimestre'!$G$3="Tercer Trimestre",OR('BASE DE DATOS'!$O720="Trimestral",'BASE DE DATOS'!$O720="Mensual"),OR('BASE DE DATOS'!$O720="Trimestral",'BASE DE DATOS'!$O720="Mensual",'BASE DE DATOS'!$O720="Semestral",'BASE DE DATOS'!$O720="Anual")))))</f>
        <v>0</v>
      </c>
      <c r="C720" s="13" t="str">
        <f>IF(B720,COUNTIF($B$2:B720,TRUE()),"")</f>
        <v/>
      </c>
    </row>
    <row r="721" spans="1:3" x14ac:dyDescent="0.25">
      <c r="A721" s="13"/>
      <c r="B721" s="13" t="b">
        <f>AND('BASE DE DATOS'!$A721='Tablero Indicadores 4 Trimestre'!$G$2,IF('Tablero Indicadores 4 Trimestre'!$G$3="Primer Trimestre",OR('BASE DE DATOS'!$O721="Trimestral",'BASE DE DATOS'!$O721="Mensual"),IF('Tablero Indicadores 4 Trimestre'!$G$3="Segundo Trimestre",OR('BASE DE DATOS'!$O721="Trimestral",'BASE DE DATOS'!$O721="Mensual",'BASE DE DATOS'!$O721="Semestral"),IF('Tablero Indicadores 4 Trimestre'!$G$3="Tercer Trimestre",OR('BASE DE DATOS'!$O721="Trimestral",'BASE DE DATOS'!$O721="Mensual"),OR('BASE DE DATOS'!$O721="Trimestral",'BASE DE DATOS'!$O721="Mensual",'BASE DE DATOS'!$O721="Semestral",'BASE DE DATOS'!$O721="Anual")))))</f>
        <v>0</v>
      </c>
      <c r="C721" s="13" t="str">
        <f>IF(B721,COUNTIF($B$2:B721,TRUE()),"")</f>
        <v/>
      </c>
    </row>
    <row r="722" spans="1:3" x14ac:dyDescent="0.25">
      <c r="A722" s="13"/>
      <c r="B722" s="13" t="b">
        <f>AND('BASE DE DATOS'!$A722='Tablero Indicadores 4 Trimestre'!$G$2,IF('Tablero Indicadores 4 Trimestre'!$G$3="Primer Trimestre",OR('BASE DE DATOS'!$O722="Trimestral",'BASE DE DATOS'!$O722="Mensual"),IF('Tablero Indicadores 4 Trimestre'!$G$3="Segundo Trimestre",OR('BASE DE DATOS'!$O722="Trimestral",'BASE DE DATOS'!$O722="Mensual",'BASE DE DATOS'!$O722="Semestral"),IF('Tablero Indicadores 4 Trimestre'!$G$3="Tercer Trimestre",OR('BASE DE DATOS'!$O722="Trimestral",'BASE DE DATOS'!$O722="Mensual"),OR('BASE DE DATOS'!$O722="Trimestral",'BASE DE DATOS'!$O722="Mensual",'BASE DE DATOS'!$O722="Semestral",'BASE DE DATOS'!$O722="Anual")))))</f>
        <v>0</v>
      </c>
      <c r="C722" s="13" t="str">
        <f>IF(B722,COUNTIF($B$2:B722,TRUE()),"")</f>
        <v/>
      </c>
    </row>
    <row r="723" spans="1:3" x14ac:dyDescent="0.25">
      <c r="A723" s="13"/>
      <c r="B723" s="13" t="b">
        <f>AND('BASE DE DATOS'!$A723='Tablero Indicadores 4 Trimestre'!$G$2,IF('Tablero Indicadores 4 Trimestre'!$G$3="Primer Trimestre",OR('BASE DE DATOS'!$O723="Trimestral",'BASE DE DATOS'!$O723="Mensual"),IF('Tablero Indicadores 4 Trimestre'!$G$3="Segundo Trimestre",OR('BASE DE DATOS'!$O723="Trimestral",'BASE DE DATOS'!$O723="Mensual",'BASE DE DATOS'!$O723="Semestral"),IF('Tablero Indicadores 4 Trimestre'!$G$3="Tercer Trimestre",OR('BASE DE DATOS'!$O723="Trimestral",'BASE DE DATOS'!$O723="Mensual"),OR('BASE DE DATOS'!$O723="Trimestral",'BASE DE DATOS'!$O723="Mensual",'BASE DE DATOS'!$O723="Semestral",'BASE DE DATOS'!$O723="Anual")))))</f>
        <v>0</v>
      </c>
      <c r="C723" s="13" t="str">
        <f>IF(B723,COUNTIF($B$2:B723,TRUE()),"")</f>
        <v/>
      </c>
    </row>
    <row r="724" spans="1:3" x14ac:dyDescent="0.25">
      <c r="A724" s="13"/>
      <c r="B724" s="13" t="b">
        <f>AND('BASE DE DATOS'!$A724='Tablero Indicadores 4 Trimestre'!$G$2,IF('Tablero Indicadores 4 Trimestre'!$G$3="Primer Trimestre",OR('BASE DE DATOS'!$O724="Trimestral",'BASE DE DATOS'!$O724="Mensual"),IF('Tablero Indicadores 4 Trimestre'!$G$3="Segundo Trimestre",OR('BASE DE DATOS'!$O724="Trimestral",'BASE DE DATOS'!$O724="Mensual",'BASE DE DATOS'!$O724="Semestral"),IF('Tablero Indicadores 4 Trimestre'!$G$3="Tercer Trimestre",OR('BASE DE DATOS'!$O724="Trimestral",'BASE DE DATOS'!$O724="Mensual"),OR('BASE DE DATOS'!$O724="Trimestral",'BASE DE DATOS'!$O724="Mensual",'BASE DE DATOS'!$O724="Semestral",'BASE DE DATOS'!$O724="Anual")))))</f>
        <v>0</v>
      </c>
      <c r="C724" s="13" t="str">
        <f>IF(B724,COUNTIF($B$2:B724,TRUE()),"")</f>
        <v/>
      </c>
    </row>
    <row r="725" spans="1:3" x14ac:dyDescent="0.25">
      <c r="A725" s="13"/>
      <c r="B725" s="13" t="b">
        <f>AND('BASE DE DATOS'!$A725='Tablero Indicadores 4 Trimestre'!$G$2,IF('Tablero Indicadores 4 Trimestre'!$G$3="Primer Trimestre",OR('BASE DE DATOS'!$O725="Trimestral",'BASE DE DATOS'!$O725="Mensual"),IF('Tablero Indicadores 4 Trimestre'!$G$3="Segundo Trimestre",OR('BASE DE DATOS'!$O725="Trimestral",'BASE DE DATOS'!$O725="Mensual",'BASE DE DATOS'!$O725="Semestral"),IF('Tablero Indicadores 4 Trimestre'!$G$3="Tercer Trimestre",OR('BASE DE DATOS'!$O725="Trimestral",'BASE DE DATOS'!$O725="Mensual"),OR('BASE DE DATOS'!$O725="Trimestral",'BASE DE DATOS'!$O725="Mensual",'BASE DE DATOS'!$O725="Semestral",'BASE DE DATOS'!$O725="Anual")))))</f>
        <v>0</v>
      </c>
      <c r="C725" s="13" t="str">
        <f>IF(B725,COUNTIF($B$2:B725,TRUE()),"")</f>
        <v/>
      </c>
    </row>
    <row r="726" spans="1:3" x14ac:dyDescent="0.25">
      <c r="A726" s="13"/>
      <c r="B726" s="13" t="b">
        <f>AND('BASE DE DATOS'!$A726='Tablero Indicadores 4 Trimestre'!$G$2,IF('Tablero Indicadores 4 Trimestre'!$G$3="Primer Trimestre",OR('BASE DE DATOS'!$O726="Trimestral",'BASE DE DATOS'!$O726="Mensual"),IF('Tablero Indicadores 4 Trimestre'!$G$3="Segundo Trimestre",OR('BASE DE DATOS'!$O726="Trimestral",'BASE DE DATOS'!$O726="Mensual",'BASE DE DATOS'!$O726="Semestral"),IF('Tablero Indicadores 4 Trimestre'!$G$3="Tercer Trimestre",OR('BASE DE DATOS'!$O726="Trimestral",'BASE DE DATOS'!$O726="Mensual"),OR('BASE DE DATOS'!$O726="Trimestral",'BASE DE DATOS'!$O726="Mensual",'BASE DE DATOS'!$O726="Semestral",'BASE DE DATOS'!$O726="Anual")))))</f>
        <v>0</v>
      </c>
      <c r="C726" s="13" t="str">
        <f>IF(B726,COUNTIF($B$2:B726,TRUE()),"")</f>
        <v/>
      </c>
    </row>
    <row r="727" spans="1:3" x14ac:dyDescent="0.25">
      <c r="A727" s="13"/>
      <c r="B727" s="13" t="b">
        <f>AND('BASE DE DATOS'!$A727='Tablero Indicadores 4 Trimestre'!$G$2,IF('Tablero Indicadores 4 Trimestre'!$G$3="Primer Trimestre",OR('BASE DE DATOS'!$O727="Trimestral",'BASE DE DATOS'!$O727="Mensual"),IF('Tablero Indicadores 4 Trimestre'!$G$3="Segundo Trimestre",OR('BASE DE DATOS'!$O727="Trimestral",'BASE DE DATOS'!$O727="Mensual",'BASE DE DATOS'!$O727="Semestral"),IF('Tablero Indicadores 4 Trimestre'!$G$3="Tercer Trimestre",OR('BASE DE DATOS'!$O727="Trimestral",'BASE DE DATOS'!$O727="Mensual"),OR('BASE DE DATOS'!$O727="Trimestral",'BASE DE DATOS'!$O727="Mensual",'BASE DE DATOS'!$O727="Semestral",'BASE DE DATOS'!$O727="Anual")))))</f>
        <v>0</v>
      </c>
      <c r="C727" s="13" t="str">
        <f>IF(B727,COUNTIF($B$2:B727,TRUE()),"")</f>
        <v/>
      </c>
    </row>
    <row r="728" spans="1:3" x14ac:dyDescent="0.25">
      <c r="A728" s="13"/>
      <c r="B728" s="13" t="b">
        <f>AND('BASE DE DATOS'!$A728='Tablero Indicadores 4 Trimestre'!$G$2,IF('Tablero Indicadores 4 Trimestre'!$G$3="Primer Trimestre",OR('BASE DE DATOS'!$O728="Trimestral",'BASE DE DATOS'!$O728="Mensual"),IF('Tablero Indicadores 4 Trimestre'!$G$3="Segundo Trimestre",OR('BASE DE DATOS'!$O728="Trimestral",'BASE DE DATOS'!$O728="Mensual",'BASE DE DATOS'!$O728="Semestral"),IF('Tablero Indicadores 4 Trimestre'!$G$3="Tercer Trimestre",OR('BASE DE DATOS'!$O728="Trimestral",'BASE DE DATOS'!$O728="Mensual"),OR('BASE DE DATOS'!$O728="Trimestral",'BASE DE DATOS'!$O728="Mensual",'BASE DE DATOS'!$O728="Semestral",'BASE DE DATOS'!$O728="Anual")))))</f>
        <v>0</v>
      </c>
      <c r="C728" s="13" t="str">
        <f>IF(B728,COUNTIF($B$2:B728,TRUE()),"")</f>
        <v/>
      </c>
    </row>
    <row r="729" spans="1:3" x14ac:dyDescent="0.25">
      <c r="A729" s="13"/>
      <c r="B729" s="13" t="b">
        <f>AND('BASE DE DATOS'!$A729='Tablero Indicadores 4 Trimestre'!$G$2,IF('Tablero Indicadores 4 Trimestre'!$G$3="Primer Trimestre",OR('BASE DE DATOS'!$O729="Trimestral",'BASE DE DATOS'!$O729="Mensual"),IF('Tablero Indicadores 4 Trimestre'!$G$3="Segundo Trimestre",OR('BASE DE DATOS'!$O729="Trimestral",'BASE DE DATOS'!$O729="Mensual",'BASE DE DATOS'!$O729="Semestral"),IF('Tablero Indicadores 4 Trimestre'!$G$3="Tercer Trimestre",OR('BASE DE DATOS'!$O729="Trimestral",'BASE DE DATOS'!$O729="Mensual"),OR('BASE DE DATOS'!$O729="Trimestral",'BASE DE DATOS'!$O729="Mensual",'BASE DE DATOS'!$O729="Semestral",'BASE DE DATOS'!$O729="Anual")))))</f>
        <v>0</v>
      </c>
      <c r="C729" s="13" t="str">
        <f>IF(B729,COUNTIF($B$2:B729,TRUE()),"")</f>
        <v/>
      </c>
    </row>
    <row r="730" spans="1:3" x14ac:dyDescent="0.25">
      <c r="A730" s="13"/>
      <c r="B730" s="13" t="b">
        <f>AND('BASE DE DATOS'!$A730='Tablero Indicadores 4 Trimestre'!$G$2,IF('Tablero Indicadores 4 Trimestre'!$G$3="Primer Trimestre",OR('BASE DE DATOS'!$O730="Trimestral",'BASE DE DATOS'!$O730="Mensual"),IF('Tablero Indicadores 4 Trimestre'!$G$3="Segundo Trimestre",OR('BASE DE DATOS'!$O730="Trimestral",'BASE DE DATOS'!$O730="Mensual",'BASE DE DATOS'!$O730="Semestral"),IF('Tablero Indicadores 4 Trimestre'!$G$3="Tercer Trimestre",OR('BASE DE DATOS'!$O730="Trimestral",'BASE DE DATOS'!$O730="Mensual"),OR('BASE DE DATOS'!$O730="Trimestral",'BASE DE DATOS'!$O730="Mensual",'BASE DE DATOS'!$O730="Semestral",'BASE DE DATOS'!$O730="Anual")))))</f>
        <v>0</v>
      </c>
      <c r="C730" s="13" t="str">
        <f>IF(B730,COUNTIF($B$2:B730,TRUE()),"")</f>
        <v/>
      </c>
    </row>
    <row r="731" spans="1:3" x14ac:dyDescent="0.25">
      <c r="A731" s="13"/>
      <c r="B731" s="13" t="b">
        <f>AND('BASE DE DATOS'!$A731='Tablero Indicadores 4 Trimestre'!$G$2,IF('Tablero Indicadores 4 Trimestre'!$G$3="Primer Trimestre",OR('BASE DE DATOS'!$O731="Trimestral",'BASE DE DATOS'!$O731="Mensual"),IF('Tablero Indicadores 4 Trimestre'!$G$3="Segundo Trimestre",OR('BASE DE DATOS'!$O731="Trimestral",'BASE DE DATOS'!$O731="Mensual",'BASE DE DATOS'!$O731="Semestral"),IF('Tablero Indicadores 4 Trimestre'!$G$3="Tercer Trimestre",OR('BASE DE DATOS'!$O731="Trimestral",'BASE DE DATOS'!$O731="Mensual"),OR('BASE DE DATOS'!$O731="Trimestral",'BASE DE DATOS'!$O731="Mensual",'BASE DE DATOS'!$O731="Semestral",'BASE DE DATOS'!$O731="Anual")))))</f>
        <v>0</v>
      </c>
      <c r="C731" s="13" t="str">
        <f>IF(B731,COUNTIF($B$2:B731,TRUE()),"")</f>
        <v/>
      </c>
    </row>
    <row r="732" spans="1:3" x14ac:dyDescent="0.25">
      <c r="A732" s="13"/>
      <c r="B732" s="13" t="b">
        <f>AND('BASE DE DATOS'!$A732='Tablero Indicadores 4 Trimestre'!$G$2,IF('Tablero Indicadores 4 Trimestre'!$G$3="Primer Trimestre",OR('BASE DE DATOS'!$O732="Trimestral",'BASE DE DATOS'!$O732="Mensual"),IF('Tablero Indicadores 4 Trimestre'!$G$3="Segundo Trimestre",OR('BASE DE DATOS'!$O732="Trimestral",'BASE DE DATOS'!$O732="Mensual",'BASE DE DATOS'!$O732="Semestral"),IF('Tablero Indicadores 4 Trimestre'!$G$3="Tercer Trimestre",OR('BASE DE DATOS'!$O732="Trimestral",'BASE DE DATOS'!$O732="Mensual"),OR('BASE DE DATOS'!$O732="Trimestral",'BASE DE DATOS'!$O732="Mensual",'BASE DE DATOS'!$O732="Semestral",'BASE DE DATOS'!$O732="Anual")))))</f>
        <v>0</v>
      </c>
      <c r="C732" s="13" t="str">
        <f>IF(B732,COUNTIF($B$2:B732,TRUE()),"")</f>
        <v/>
      </c>
    </row>
    <row r="733" spans="1:3" x14ac:dyDescent="0.25">
      <c r="A733" s="13"/>
      <c r="B733" s="13" t="b">
        <f>AND('BASE DE DATOS'!$A733='Tablero Indicadores 4 Trimestre'!$G$2,IF('Tablero Indicadores 4 Trimestre'!$G$3="Primer Trimestre",OR('BASE DE DATOS'!$O733="Trimestral",'BASE DE DATOS'!$O733="Mensual"),IF('Tablero Indicadores 4 Trimestre'!$G$3="Segundo Trimestre",OR('BASE DE DATOS'!$O733="Trimestral",'BASE DE DATOS'!$O733="Mensual",'BASE DE DATOS'!$O733="Semestral"),IF('Tablero Indicadores 4 Trimestre'!$G$3="Tercer Trimestre",OR('BASE DE DATOS'!$O733="Trimestral",'BASE DE DATOS'!$O733="Mensual"),OR('BASE DE DATOS'!$O733="Trimestral",'BASE DE DATOS'!$O733="Mensual",'BASE DE DATOS'!$O733="Semestral",'BASE DE DATOS'!$O733="Anual")))))</f>
        <v>0</v>
      </c>
      <c r="C733" s="13" t="str">
        <f>IF(B733,COUNTIF($B$2:B733,TRUE()),"")</f>
        <v/>
      </c>
    </row>
    <row r="734" spans="1:3" x14ac:dyDescent="0.25">
      <c r="A734" s="13"/>
      <c r="B734" s="13" t="b">
        <f>AND('BASE DE DATOS'!$A734='Tablero Indicadores 4 Trimestre'!$G$2,IF('Tablero Indicadores 4 Trimestre'!$G$3="Primer Trimestre",OR('BASE DE DATOS'!$O734="Trimestral",'BASE DE DATOS'!$O734="Mensual"),IF('Tablero Indicadores 4 Trimestre'!$G$3="Segundo Trimestre",OR('BASE DE DATOS'!$O734="Trimestral",'BASE DE DATOS'!$O734="Mensual",'BASE DE DATOS'!$O734="Semestral"),IF('Tablero Indicadores 4 Trimestre'!$G$3="Tercer Trimestre",OR('BASE DE DATOS'!$O734="Trimestral",'BASE DE DATOS'!$O734="Mensual"),OR('BASE DE DATOS'!$O734="Trimestral",'BASE DE DATOS'!$O734="Mensual",'BASE DE DATOS'!$O734="Semestral",'BASE DE DATOS'!$O734="Anual")))))</f>
        <v>0</v>
      </c>
      <c r="C734" s="13" t="str">
        <f>IF(B734,COUNTIF($B$2:B734,TRUE()),"")</f>
        <v/>
      </c>
    </row>
    <row r="735" spans="1:3" x14ac:dyDescent="0.25">
      <c r="A735" s="13"/>
      <c r="B735" s="13" t="b">
        <f>AND('BASE DE DATOS'!$A735='Tablero Indicadores 4 Trimestre'!$G$2,IF('Tablero Indicadores 4 Trimestre'!$G$3="Primer Trimestre",OR('BASE DE DATOS'!$O735="Trimestral",'BASE DE DATOS'!$O735="Mensual"),IF('Tablero Indicadores 4 Trimestre'!$G$3="Segundo Trimestre",OR('BASE DE DATOS'!$O735="Trimestral",'BASE DE DATOS'!$O735="Mensual",'BASE DE DATOS'!$O735="Semestral"),IF('Tablero Indicadores 4 Trimestre'!$G$3="Tercer Trimestre",OR('BASE DE DATOS'!$O735="Trimestral",'BASE DE DATOS'!$O735="Mensual"),OR('BASE DE DATOS'!$O735="Trimestral",'BASE DE DATOS'!$O735="Mensual",'BASE DE DATOS'!$O735="Semestral",'BASE DE DATOS'!$O735="Anual")))))</f>
        <v>0</v>
      </c>
      <c r="C735" s="13" t="str">
        <f>IF(B735,COUNTIF($B$2:B735,TRUE()),"")</f>
        <v/>
      </c>
    </row>
    <row r="736" spans="1:3" x14ac:dyDescent="0.25">
      <c r="A736" s="13"/>
      <c r="B736" s="13" t="b">
        <f>AND('BASE DE DATOS'!$A736='Tablero Indicadores 4 Trimestre'!$G$2,IF('Tablero Indicadores 4 Trimestre'!$G$3="Primer Trimestre",OR('BASE DE DATOS'!$O736="Trimestral",'BASE DE DATOS'!$O736="Mensual"),IF('Tablero Indicadores 4 Trimestre'!$G$3="Segundo Trimestre",OR('BASE DE DATOS'!$O736="Trimestral",'BASE DE DATOS'!$O736="Mensual",'BASE DE DATOS'!$O736="Semestral"),IF('Tablero Indicadores 4 Trimestre'!$G$3="Tercer Trimestre",OR('BASE DE DATOS'!$O736="Trimestral",'BASE DE DATOS'!$O736="Mensual"),OR('BASE DE DATOS'!$O736="Trimestral",'BASE DE DATOS'!$O736="Mensual",'BASE DE DATOS'!$O736="Semestral",'BASE DE DATOS'!$O736="Anual")))))</f>
        <v>0</v>
      </c>
      <c r="C736" s="13" t="str">
        <f>IF(B736,COUNTIF($B$2:B736,TRUE()),"")</f>
        <v/>
      </c>
    </row>
    <row r="737" spans="1:3" x14ac:dyDescent="0.25">
      <c r="A737" s="13"/>
      <c r="B737" s="13" t="b">
        <f>AND('BASE DE DATOS'!$A737='Tablero Indicadores 4 Trimestre'!$G$2,IF('Tablero Indicadores 4 Trimestre'!$G$3="Primer Trimestre",OR('BASE DE DATOS'!$O737="Trimestral",'BASE DE DATOS'!$O737="Mensual"),IF('Tablero Indicadores 4 Trimestre'!$G$3="Segundo Trimestre",OR('BASE DE DATOS'!$O737="Trimestral",'BASE DE DATOS'!$O737="Mensual",'BASE DE DATOS'!$O737="Semestral"),IF('Tablero Indicadores 4 Trimestre'!$G$3="Tercer Trimestre",OR('BASE DE DATOS'!$O737="Trimestral",'BASE DE DATOS'!$O737="Mensual"),OR('BASE DE DATOS'!$O737="Trimestral",'BASE DE DATOS'!$O737="Mensual",'BASE DE DATOS'!$O737="Semestral",'BASE DE DATOS'!$O737="Anual")))))</f>
        <v>0</v>
      </c>
      <c r="C737" s="13" t="str">
        <f>IF(B737,COUNTIF($B$2:B737,TRUE()),"")</f>
        <v/>
      </c>
    </row>
    <row r="738" spans="1:3" x14ac:dyDescent="0.25">
      <c r="A738" s="13"/>
      <c r="B738" s="13" t="b">
        <f>AND('BASE DE DATOS'!$A738='Tablero Indicadores 4 Trimestre'!$G$2,IF('Tablero Indicadores 4 Trimestre'!$G$3="Primer Trimestre",OR('BASE DE DATOS'!$O738="Trimestral",'BASE DE DATOS'!$O738="Mensual"),IF('Tablero Indicadores 4 Trimestre'!$G$3="Segundo Trimestre",OR('BASE DE DATOS'!$O738="Trimestral",'BASE DE DATOS'!$O738="Mensual",'BASE DE DATOS'!$O738="Semestral"),IF('Tablero Indicadores 4 Trimestre'!$G$3="Tercer Trimestre",OR('BASE DE DATOS'!$O738="Trimestral",'BASE DE DATOS'!$O738="Mensual"),OR('BASE DE DATOS'!$O738="Trimestral",'BASE DE DATOS'!$O738="Mensual",'BASE DE DATOS'!$O738="Semestral",'BASE DE DATOS'!$O738="Anual")))))</f>
        <v>0</v>
      </c>
      <c r="C738" s="13" t="str">
        <f>IF(B738,COUNTIF($B$2:B738,TRUE()),"")</f>
        <v/>
      </c>
    </row>
    <row r="739" spans="1:3" x14ac:dyDescent="0.25">
      <c r="A739" s="13"/>
      <c r="B739" s="13" t="b">
        <f>AND('BASE DE DATOS'!$A739='Tablero Indicadores 4 Trimestre'!$G$2,IF('Tablero Indicadores 4 Trimestre'!$G$3="Primer Trimestre",OR('BASE DE DATOS'!$O739="Trimestral",'BASE DE DATOS'!$O739="Mensual"),IF('Tablero Indicadores 4 Trimestre'!$G$3="Segundo Trimestre",OR('BASE DE DATOS'!$O739="Trimestral",'BASE DE DATOS'!$O739="Mensual",'BASE DE DATOS'!$O739="Semestral"),IF('Tablero Indicadores 4 Trimestre'!$G$3="Tercer Trimestre",OR('BASE DE DATOS'!$O739="Trimestral",'BASE DE DATOS'!$O739="Mensual"),OR('BASE DE DATOS'!$O739="Trimestral",'BASE DE DATOS'!$O739="Mensual",'BASE DE DATOS'!$O739="Semestral",'BASE DE DATOS'!$O739="Anual")))))</f>
        <v>0</v>
      </c>
      <c r="C739" s="13" t="str">
        <f>IF(B739,COUNTIF($B$2:B739,TRUE()),"")</f>
        <v/>
      </c>
    </row>
    <row r="740" spans="1:3" x14ac:dyDescent="0.25">
      <c r="A740" s="13"/>
      <c r="B740" s="13" t="b">
        <f>AND('BASE DE DATOS'!$A740='Tablero Indicadores 4 Trimestre'!$G$2,IF('Tablero Indicadores 4 Trimestre'!$G$3="Primer Trimestre",OR('BASE DE DATOS'!$O740="Trimestral",'BASE DE DATOS'!$O740="Mensual"),IF('Tablero Indicadores 4 Trimestre'!$G$3="Segundo Trimestre",OR('BASE DE DATOS'!$O740="Trimestral",'BASE DE DATOS'!$O740="Mensual",'BASE DE DATOS'!$O740="Semestral"),IF('Tablero Indicadores 4 Trimestre'!$G$3="Tercer Trimestre",OR('BASE DE DATOS'!$O740="Trimestral",'BASE DE DATOS'!$O740="Mensual"),OR('BASE DE DATOS'!$O740="Trimestral",'BASE DE DATOS'!$O740="Mensual",'BASE DE DATOS'!$O740="Semestral",'BASE DE DATOS'!$O740="Anual")))))</f>
        <v>0</v>
      </c>
      <c r="C740" s="13" t="str">
        <f>IF(B740,COUNTIF($B$2:B740,TRUE()),"")</f>
        <v/>
      </c>
    </row>
    <row r="741" spans="1:3" x14ac:dyDescent="0.25">
      <c r="A741" s="13"/>
      <c r="B741" s="13" t="b">
        <f>AND('BASE DE DATOS'!$A741='Tablero Indicadores 4 Trimestre'!$G$2,IF('Tablero Indicadores 4 Trimestre'!$G$3="Primer Trimestre",OR('BASE DE DATOS'!$O741="Trimestral",'BASE DE DATOS'!$O741="Mensual"),IF('Tablero Indicadores 4 Trimestre'!$G$3="Segundo Trimestre",OR('BASE DE DATOS'!$O741="Trimestral",'BASE DE DATOS'!$O741="Mensual",'BASE DE DATOS'!$O741="Semestral"),IF('Tablero Indicadores 4 Trimestre'!$G$3="Tercer Trimestre",OR('BASE DE DATOS'!$O741="Trimestral",'BASE DE DATOS'!$O741="Mensual"),OR('BASE DE DATOS'!$O741="Trimestral",'BASE DE DATOS'!$O741="Mensual",'BASE DE DATOS'!$O741="Semestral",'BASE DE DATOS'!$O741="Anual")))))</f>
        <v>0</v>
      </c>
      <c r="C741" s="13" t="str">
        <f>IF(B741,COUNTIF($B$2:B741,TRUE()),"")</f>
        <v/>
      </c>
    </row>
    <row r="742" spans="1:3" x14ac:dyDescent="0.25">
      <c r="A742" s="13"/>
      <c r="B742" s="13" t="b">
        <f>AND('BASE DE DATOS'!$A742='Tablero Indicadores 4 Trimestre'!$G$2,IF('Tablero Indicadores 4 Trimestre'!$G$3="Primer Trimestre",OR('BASE DE DATOS'!$O742="Trimestral",'BASE DE DATOS'!$O742="Mensual"),IF('Tablero Indicadores 4 Trimestre'!$G$3="Segundo Trimestre",OR('BASE DE DATOS'!$O742="Trimestral",'BASE DE DATOS'!$O742="Mensual",'BASE DE DATOS'!$O742="Semestral"),IF('Tablero Indicadores 4 Trimestre'!$G$3="Tercer Trimestre",OR('BASE DE DATOS'!$O742="Trimestral",'BASE DE DATOS'!$O742="Mensual"),OR('BASE DE DATOS'!$O742="Trimestral",'BASE DE DATOS'!$O742="Mensual",'BASE DE DATOS'!$O742="Semestral",'BASE DE DATOS'!$O742="Anual")))))</f>
        <v>0</v>
      </c>
      <c r="C742" s="13" t="str">
        <f>IF(B742,COUNTIF($B$2:B742,TRUE()),"")</f>
        <v/>
      </c>
    </row>
    <row r="743" spans="1:3" x14ac:dyDescent="0.25">
      <c r="A743" s="13"/>
      <c r="B743" s="13" t="b">
        <f>AND('BASE DE DATOS'!$A743='Tablero Indicadores 4 Trimestre'!$G$2,IF('Tablero Indicadores 4 Trimestre'!$G$3="Primer Trimestre",OR('BASE DE DATOS'!$O743="Trimestral",'BASE DE DATOS'!$O743="Mensual"),IF('Tablero Indicadores 4 Trimestre'!$G$3="Segundo Trimestre",OR('BASE DE DATOS'!$O743="Trimestral",'BASE DE DATOS'!$O743="Mensual",'BASE DE DATOS'!$O743="Semestral"),IF('Tablero Indicadores 4 Trimestre'!$G$3="Tercer Trimestre",OR('BASE DE DATOS'!$O743="Trimestral",'BASE DE DATOS'!$O743="Mensual"),OR('BASE DE DATOS'!$O743="Trimestral",'BASE DE DATOS'!$O743="Mensual",'BASE DE DATOS'!$O743="Semestral",'BASE DE DATOS'!$O743="Anual")))))</f>
        <v>0</v>
      </c>
      <c r="C743" s="13" t="str">
        <f>IF(B743,COUNTIF($B$2:B743,TRUE()),"")</f>
        <v/>
      </c>
    </row>
    <row r="744" spans="1:3" x14ac:dyDescent="0.25">
      <c r="A744" s="13"/>
      <c r="B744" s="13" t="b">
        <f>AND('BASE DE DATOS'!$A744='Tablero Indicadores 4 Trimestre'!$G$2,IF('Tablero Indicadores 4 Trimestre'!$G$3="Primer Trimestre",OR('BASE DE DATOS'!$O744="Trimestral",'BASE DE DATOS'!$O744="Mensual"),IF('Tablero Indicadores 4 Trimestre'!$G$3="Segundo Trimestre",OR('BASE DE DATOS'!$O744="Trimestral",'BASE DE DATOS'!$O744="Mensual",'BASE DE DATOS'!$O744="Semestral"),IF('Tablero Indicadores 4 Trimestre'!$G$3="Tercer Trimestre",OR('BASE DE DATOS'!$O744="Trimestral",'BASE DE DATOS'!$O744="Mensual"),OR('BASE DE DATOS'!$O744="Trimestral",'BASE DE DATOS'!$O744="Mensual",'BASE DE DATOS'!$O744="Semestral",'BASE DE DATOS'!$O744="Anual")))))</f>
        <v>0</v>
      </c>
      <c r="C744" s="13" t="str">
        <f>IF(B744,COUNTIF($B$2:B744,TRUE()),"")</f>
        <v/>
      </c>
    </row>
    <row r="745" spans="1:3" x14ac:dyDescent="0.25">
      <c r="A745" s="13"/>
      <c r="B745" s="13" t="b">
        <f>AND('BASE DE DATOS'!$A745='Tablero Indicadores 4 Trimestre'!$G$2,IF('Tablero Indicadores 4 Trimestre'!$G$3="Primer Trimestre",OR('BASE DE DATOS'!$O745="Trimestral",'BASE DE DATOS'!$O745="Mensual"),IF('Tablero Indicadores 4 Trimestre'!$G$3="Segundo Trimestre",OR('BASE DE DATOS'!$O745="Trimestral",'BASE DE DATOS'!$O745="Mensual",'BASE DE DATOS'!$O745="Semestral"),IF('Tablero Indicadores 4 Trimestre'!$G$3="Tercer Trimestre",OR('BASE DE DATOS'!$O745="Trimestral",'BASE DE DATOS'!$O745="Mensual"),OR('BASE DE DATOS'!$O745="Trimestral",'BASE DE DATOS'!$O745="Mensual",'BASE DE DATOS'!$O745="Semestral",'BASE DE DATOS'!$O745="Anual")))))</f>
        <v>0</v>
      </c>
      <c r="C745" s="13" t="str">
        <f>IF(B745,COUNTIF($B$2:B745,TRUE()),"")</f>
        <v/>
      </c>
    </row>
    <row r="746" spans="1:3" x14ac:dyDescent="0.25">
      <c r="A746" s="13"/>
      <c r="B746" s="13" t="b">
        <f>AND('BASE DE DATOS'!$A746='Tablero Indicadores 4 Trimestre'!$G$2,IF('Tablero Indicadores 4 Trimestre'!$G$3="Primer Trimestre",OR('BASE DE DATOS'!$O746="Trimestral",'BASE DE DATOS'!$O746="Mensual"),IF('Tablero Indicadores 4 Trimestre'!$G$3="Segundo Trimestre",OR('BASE DE DATOS'!$O746="Trimestral",'BASE DE DATOS'!$O746="Mensual",'BASE DE DATOS'!$O746="Semestral"),IF('Tablero Indicadores 4 Trimestre'!$G$3="Tercer Trimestre",OR('BASE DE DATOS'!$O746="Trimestral",'BASE DE DATOS'!$O746="Mensual"),OR('BASE DE DATOS'!$O746="Trimestral",'BASE DE DATOS'!$O746="Mensual",'BASE DE DATOS'!$O746="Semestral",'BASE DE DATOS'!$O746="Anual")))))</f>
        <v>0</v>
      </c>
      <c r="C746" s="13" t="str">
        <f>IF(B746,COUNTIF($B$2:B746,TRUE()),"")</f>
        <v/>
      </c>
    </row>
    <row r="747" spans="1:3" x14ac:dyDescent="0.25">
      <c r="A747" s="13"/>
      <c r="B747" s="13" t="b">
        <f>AND('BASE DE DATOS'!$A747='Tablero Indicadores 4 Trimestre'!$G$2,IF('Tablero Indicadores 4 Trimestre'!$G$3="Primer Trimestre",OR('BASE DE DATOS'!$O747="Trimestral",'BASE DE DATOS'!$O747="Mensual"),IF('Tablero Indicadores 4 Trimestre'!$G$3="Segundo Trimestre",OR('BASE DE DATOS'!$O747="Trimestral",'BASE DE DATOS'!$O747="Mensual",'BASE DE DATOS'!$O747="Semestral"),IF('Tablero Indicadores 4 Trimestre'!$G$3="Tercer Trimestre",OR('BASE DE DATOS'!$O747="Trimestral",'BASE DE DATOS'!$O747="Mensual"),OR('BASE DE DATOS'!$O747="Trimestral",'BASE DE DATOS'!$O747="Mensual",'BASE DE DATOS'!$O747="Semestral",'BASE DE DATOS'!$O747="Anual")))))</f>
        <v>0</v>
      </c>
      <c r="C747" s="13" t="str">
        <f>IF(B747,COUNTIF($B$2:B747,TRUE()),"")</f>
        <v/>
      </c>
    </row>
    <row r="748" spans="1:3" x14ac:dyDescent="0.25">
      <c r="A748" s="13"/>
      <c r="B748" s="13" t="b">
        <f>AND('BASE DE DATOS'!$A748='Tablero Indicadores 4 Trimestre'!$G$2,IF('Tablero Indicadores 4 Trimestre'!$G$3="Primer Trimestre",OR('BASE DE DATOS'!$O748="Trimestral",'BASE DE DATOS'!$O748="Mensual"),IF('Tablero Indicadores 4 Trimestre'!$G$3="Segundo Trimestre",OR('BASE DE DATOS'!$O748="Trimestral",'BASE DE DATOS'!$O748="Mensual",'BASE DE DATOS'!$O748="Semestral"),IF('Tablero Indicadores 4 Trimestre'!$G$3="Tercer Trimestre",OR('BASE DE DATOS'!$O748="Trimestral",'BASE DE DATOS'!$O748="Mensual"),OR('BASE DE DATOS'!$O748="Trimestral",'BASE DE DATOS'!$O748="Mensual",'BASE DE DATOS'!$O748="Semestral",'BASE DE DATOS'!$O748="Anual")))))</f>
        <v>0</v>
      </c>
      <c r="C748" s="13" t="str">
        <f>IF(B748,COUNTIF($B$2:B748,TRUE()),"")</f>
        <v/>
      </c>
    </row>
    <row r="749" spans="1:3" x14ac:dyDescent="0.25">
      <c r="A749" s="13"/>
      <c r="B749" s="13" t="b">
        <f>AND('BASE DE DATOS'!$A749='Tablero Indicadores 4 Trimestre'!$G$2,IF('Tablero Indicadores 4 Trimestre'!$G$3="Primer Trimestre",OR('BASE DE DATOS'!$O749="Trimestral",'BASE DE DATOS'!$O749="Mensual"),IF('Tablero Indicadores 4 Trimestre'!$G$3="Segundo Trimestre",OR('BASE DE DATOS'!$O749="Trimestral",'BASE DE DATOS'!$O749="Mensual",'BASE DE DATOS'!$O749="Semestral"),IF('Tablero Indicadores 4 Trimestre'!$G$3="Tercer Trimestre",OR('BASE DE DATOS'!$O749="Trimestral",'BASE DE DATOS'!$O749="Mensual"),OR('BASE DE DATOS'!$O749="Trimestral",'BASE DE DATOS'!$O749="Mensual",'BASE DE DATOS'!$O749="Semestral",'BASE DE DATOS'!$O749="Anual")))))</f>
        <v>0</v>
      </c>
      <c r="C749" s="13" t="str">
        <f>IF(B749,COUNTIF($B$2:B749,TRUE()),"")</f>
        <v/>
      </c>
    </row>
    <row r="750" spans="1:3" x14ac:dyDescent="0.25">
      <c r="A750" s="13"/>
      <c r="B750" s="13" t="b">
        <f>AND('BASE DE DATOS'!$A750='Tablero Indicadores 4 Trimestre'!$G$2,IF('Tablero Indicadores 4 Trimestre'!$G$3="Primer Trimestre",OR('BASE DE DATOS'!$O750="Trimestral",'BASE DE DATOS'!$O750="Mensual"),IF('Tablero Indicadores 4 Trimestre'!$G$3="Segundo Trimestre",OR('BASE DE DATOS'!$O750="Trimestral",'BASE DE DATOS'!$O750="Mensual",'BASE DE DATOS'!$O750="Semestral"),IF('Tablero Indicadores 4 Trimestre'!$G$3="Tercer Trimestre",OR('BASE DE DATOS'!$O750="Trimestral",'BASE DE DATOS'!$O750="Mensual"),OR('BASE DE DATOS'!$O750="Trimestral",'BASE DE DATOS'!$O750="Mensual",'BASE DE DATOS'!$O750="Semestral",'BASE DE DATOS'!$O750="Anual")))))</f>
        <v>0</v>
      </c>
      <c r="C750" s="13" t="str">
        <f>IF(B750,COUNTIF($B$2:B750,TRUE()),"")</f>
        <v/>
      </c>
    </row>
    <row r="751" spans="1:3" x14ac:dyDescent="0.25">
      <c r="A751" s="13"/>
      <c r="B751" s="13" t="b">
        <f>AND('BASE DE DATOS'!$A751='Tablero Indicadores 4 Trimestre'!$G$2,IF('Tablero Indicadores 4 Trimestre'!$G$3="Primer Trimestre",OR('BASE DE DATOS'!$O751="Trimestral",'BASE DE DATOS'!$O751="Mensual"),IF('Tablero Indicadores 4 Trimestre'!$G$3="Segundo Trimestre",OR('BASE DE DATOS'!$O751="Trimestral",'BASE DE DATOS'!$O751="Mensual",'BASE DE DATOS'!$O751="Semestral"),IF('Tablero Indicadores 4 Trimestre'!$G$3="Tercer Trimestre",OR('BASE DE DATOS'!$O751="Trimestral",'BASE DE DATOS'!$O751="Mensual"),OR('BASE DE DATOS'!$O751="Trimestral",'BASE DE DATOS'!$O751="Mensual",'BASE DE DATOS'!$O751="Semestral",'BASE DE DATOS'!$O751="Anual")))))</f>
        <v>0</v>
      </c>
      <c r="C751" s="13" t="str">
        <f>IF(B751,COUNTIF($B$2:B751,TRUE()),"")</f>
        <v/>
      </c>
    </row>
    <row r="752" spans="1:3" x14ac:dyDescent="0.25">
      <c r="A752" s="13"/>
      <c r="B752" s="13" t="b">
        <f>AND('BASE DE DATOS'!$A752='Tablero Indicadores 4 Trimestre'!$G$2,IF('Tablero Indicadores 4 Trimestre'!$G$3="Primer Trimestre",OR('BASE DE DATOS'!$O752="Trimestral",'BASE DE DATOS'!$O752="Mensual"),IF('Tablero Indicadores 4 Trimestre'!$G$3="Segundo Trimestre",OR('BASE DE DATOS'!$O752="Trimestral",'BASE DE DATOS'!$O752="Mensual",'BASE DE DATOS'!$O752="Semestral"),IF('Tablero Indicadores 4 Trimestre'!$G$3="Tercer Trimestre",OR('BASE DE DATOS'!$O752="Trimestral",'BASE DE DATOS'!$O752="Mensual"),OR('BASE DE DATOS'!$O752="Trimestral",'BASE DE DATOS'!$O752="Mensual",'BASE DE DATOS'!$O752="Semestral",'BASE DE DATOS'!$O752="Anual")))))</f>
        <v>0</v>
      </c>
      <c r="C752" s="13" t="str">
        <f>IF(B752,COUNTIF($B$2:B752,TRUE()),"")</f>
        <v/>
      </c>
    </row>
    <row r="753" spans="1:3" x14ac:dyDescent="0.25">
      <c r="A753" s="13"/>
      <c r="B753" s="13" t="b">
        <f>AND('BASE DE DATOS'!$A753='Tablero Indicadores 4 Trimestre'!$G$2,IF('Tablero Indicadores 4 Trimestre'!$G$3="Primer Trimestre",OR('BASE DE DATOS'!$O753="Trimestral",'BASE DE DATOS'!$O753="Mensual"),IF('Tablero Indicadores 4 Trimestre'!$G$3="Segundo Trimestre",OR('BASE DE DATOS'!$O753="Trimestral",'BASE DE DATOS'!$O753="Mensual",'BASE DE DATOS'!$O753="Semestral"),IF('Tablero Indicadores 4 Trimestre'!$G$3="Tercer Trimestre",OR('BASE DE DATOS'!$O753="Trimestral",'BASE DE DATOS'!$O753="Mensual"),OR('BASE DE DATOS'!$O753="Trimestral",'BASE DE DATOS'!$O753="Mensual",'BASE DE DATOS'!$O753="Semestral",'BASE DE DATOS'!$O753="Anual")))))</f>
        <v>0</v>
      </c>
      <c r="C753" s="13" t="str">
        <f>IF(B753,COUNTIF($B$2:B753,TRUE()),"")</f>
        <v/>
      </c>
    </row>
    <row r="754" spans="1:3" x14ac:dyDescent="0.25">
      <c r="A754" s="13"/>
      <c r="B754" s="13" t="b">
        <f>AND('BASE DE DATOS'!$A754='Tablero Indicadores 4 Trimestre'!$G$2,IF('Tablero Indicadores 4 Trimestre'!$G$3="Primer Trimestre",OR('BASE DE DATOS'!$O754="Trimestral",'BASE DE DATOS'!$O754="Mensual"),IF('Tablero Indicadores 4 Trimestre'!$G$3="Segundo Trimestre",OR('BASE DE DATOS'!$O754="Trimestral",'BASE DE DATOS'!$O754="Mensual",'BASE DE DATOS'!$O754="Semestral"),IF('Tablero Indicadores 4 Trimestre'!$G$3="Tercer Trimestre",OR('BASE DE DATOS'!$O754="Trimestral",'BASE DE DATOS'!$O754="Mensual"),OR('BASE DE DATOS'!$O754="Trimestral",'BASE DE DATOS'!$O754="Mensual",'BASE DE DATOS'!$O754="Semestral",'BASE DE DATOS'!$O754="Anual")))))</f>
        <v>0</v>
      </c>
      <c r="C754" s="13" t="str">
        <f>IF(B754,COUNTIF($B$2:B754,TRUE()),"")</f>
        <v/>
      </c>
    </row>
    <row r="755" spans="1:3" x14ac:dyDescent="0.25">
      <c r="A755" s="13"/>
      <c r="B755" s="13" t="b">
        <f>AND('BASE DE DATOS'!$A755='Tablero Indicadores 4 Trimestre'!$G$2,IF('Tablero Indicadores 4 Trimestre'!$G$3="Primer Trimestre",OR('BASE DE DATOS'!$O755="Trimestral",'BASE DE DATOS'!$O755="Mensual"),IF('Tablero Indicadores 4 Trimestre'!$G$3="Segundo Trimestre",OR('BASE DE DATOS'!$O755="Trimestral",'BASE DE DATOS'!$O755="Mensual",'BASE DE DATOS'!$O755="Semestral"),IF('Tablero Indicadores 4 Trimestre'!$G$3="Tercer Trimestre",OR('BASE DE DATOS'!$O755="Trimestral",'BASE DE DATOS'!$O755="Mensual"),OR('BASE DE DATOS'!$O755="Trimestral",'BASE DE DATOS'!$O755="Mensual",'BASE DE DATOS'!$O755="Semestral",'BASE DE DATOS'!$O755="Anual")))))</f>
        <v>0</v>
      </c>
      <c r="C755" s="13" t="str">
        <f>IF(B755,COUNTIF($B$2:B755,TRUE()),"")</f>
        <v/>
      </c>
    </row>
    <row r="756" spans="1:3" x14ac:dyDescent="0.25">
      <c r="A756" s="13"/>
      <c r="B756" s="13" t="b">
        <f>AND('BASE DE DATOS'!$A756='Tablero Indicadores 4 Trimestre'!$G$2,IF('Tablero Indicadores 4 Trimestre'!$G$3="Primer Trimestre",OR('BASE DE DATOS'!$O756="Trimestral",'BASE DE DATOS'!$O756="Mensual"),IF('Tablero Indicadores 4 Trimestre'!$G$3="Segundo Trimestre",OR('BASE DE DATOS'!$O756="Trimestral",'BASE DE DATOS'!$O756="Mensual",'BASE DE DATOS'!$O756="Semestral"),IF('Tablero Indicadores 4 Trimestre'!$G$3="Tercer Trimestre",OR('BASE DE DATOS'!$O756="Trimestral",'BASE DE DATOS'!$O756="Mensual"),OR('BASE DE DATOS'!$O756="Trimestral",'BASE DE DATOS'!$O756="Mensual",'BASE DE DATOS'!$O756="Semestral",'BASE DE DATOS'!$O756="Anual")))))</f>
        <v>0</v>
      </c>
      <c r="C756" s="13" t="str">
        <f>IF(B756,COUNTIF($B$2:B756,TRUE()),"")</f>
        <v/>
      </c>
    </row>
    <row r="757" spans="1:3" x14ac:dyDescent="0.25">
      <c r="A757" s="13"/>
      <c r="B757" s="13" t="b">
        <f>AND('BASE DE DATOS'!$A757='Tablero Indicadores 4 Trimestre'!$G$2,IF('Tablero Indicadores 4 Trimestre'!$G$3="Primer Trimestre",OR('BASE DE DATOS'!$O757="Trimestral",'BASE DE DATOS'!$O757="Mensual"),IF('Tablero Indicadores 4 Trimestre'!$G$3="Segundo Trimestre",OR('BASE DE DATOS'!$O757="Trimestral",'BASE DE DATOS'!$O757="Mensual",'BASE DE DATOS'!$O757="Semestral"),IF('Tablero Indicadores 4 Trimestre'!$G$3="Tercer Trimestre",OR('BASE DE DATOS'!$O757="Trimestral",'BASE DE DATOS'!$O757="Mensual"),OR('BASE DE DATOS'!$O757="Trimestral",'BASE DE DATOS'!$O757="Mensual",'BASE DE DATOS'!$O757="Semestral",'BASE DE DATOS'!$O757="Anual")))))</f>
        <v>0</v>
      </c>
      <c r="C757" s="13" t="str">
        <f>IF(B757,COUNTIF($B$2:B757,TRUE()),"")</f>
        <v/>
      </c>
    </row>
    <row r="758" spans="1:3" x14ac:dyDescent="0.25">
      <c r="A758" s="13"/>
      <c r="B758" s="13" t="b">
        <f>AND('BASE DE DATOS'!$A758='Tablero Indicadores 4 Trimestre'!$G$2,IF('Tablero Indicadores 4 Trimestre'!$G$3="Primer Trimestre",OR('BASE DE DATOS'!$O758="Trimestral",'BASE DE DATOS'!$O758="Mensual"),IF('Tablero Indicadores 4 Trimestre'!$G$3="Segundo Trimestre",OR('BASE DE DATOS'!$O758="Trimestral",'BASE DE DATOS'!$O758="Mensual",'BASE DE DATOS'!$O758="Semestral"),IF('Tablero Indicadores 4 Trimestre'!$G$3="Tercer Trimestre",OR('BASE DE DATOS'!$O758="Trimestral",'BASE DE DATOS'!$O758="Mensual"),OR('BASE DE DATOS'!$O758="Trimestral",'BASE DE DATOS'!$O758="Mensual",'BASE DE DATOS'!$O758="Semestral",'BASE DE DATOS'!$O758="Anual")))))</f>
        <v>0</v>
      </c>
      <c r="C758" s="13" t="str">
        <f>IF(B758,COUNTIF($B$2:B758,TRUE()),"")</f>
        <v/>
      </c>
    </row>
    <row r="759" spans="1:3" x14ac:dyDescent="0.25">
      <c r="A759" s="13"/>
      <c r="B759" s="13" t="b">
        <f>AND('BASE DE DATOS'!$A759='Tablero Indicadores 4 Trimestre'!$G$2,IF('Tablero Indicadores 4 Trimestre'!$G$3="Primer Trimestre",OR('BASE DE DATOS'!$O759="Trimestral",'BASE DE DATOS'!$O759="Mensual"),IF('Tablero Indicadores 4 Trimestre'!$G$3="Segundo Trimestre",OR('BASE DE DATOS'!$O759="Trimestral",'BASE DE DATOS'!$O759="Mensual",'BASE DE DATOS'!$O759="Semestral"),IF('Tablero Indicadores 4 Trimestre'!$G$3="Tercer Trimestre",OR('BASE DE DATOS'!$O759="Trimestral",'BASE DE DATOS'!$O759="Mensual"),OR('BASE DE DATOS'!$O759="Trimestral",'BASE DE DATOS'!$O759="Mensual",'BASE DE DATOS'!$O759="Semestral",'BASE DE DATOS'!$O759="Anual")))))</f>
        <v>0</v>
      </c>
      <c r="C759" s="13" t="str">
        <f>IF(B759,COUNTIF($B$2:B759,TRUE()),"")</f>
        <v/>
      </c>
    </row>
    <row r="760" spans="1:3" x14ac:dyDescent="0.25">
      <c r="A760" s="13"/>
      <c r="B760" s="13" t="b">
        <f>AND('BASE DE DATOS'!$A760='Tablero Indicadores 4 Trimestre'!$G$2,IF('Tablero Indicadores 4 Trimestre'!$G$3="Primer Trimestre",OR('BASE DE DATOS'!$O760="Trimestral",'BASE DE DATOS'!$O760="Mensual"),IF('Tablero Indicadores 4 Trimestre'!$G$3="Segundo Trimestre",OR('BASE DE DATOS'!$O760="Trimestral",'BASE DE DATOS'!$O760="Mensual",'BASE DE DATOS'!$O760="Semestral"),IF('Tablero Indicadores 4 Trimestre'!$G$3="Tercer Trimestre",OR('BASE DE DATOS'!$O760="Trimestral",'BASE DE DATOS'!$O760="Mensual"),OR('BASE DE DATOS'!$O760="Trimestral",'BASE DE DATOS'!$O760="Mensual",'BASE DE DATOS'!$O760="Semestral",'BASE DE DATOS'!$O760="Anual")))))</f>
        <v>0</v>
      </c>
      <c r="C760" s="13" t="str">
        <f>IF(B760,COUNTIF($B$2:B760,TRUE()),"")</f>
        <v/>
      </c>
    </row>
    <row r="761" spans="1:3" x14ac:dyDescent="0.25">
      <c r="A761" s="13"/>
      <c r="B761" s="13" t="b">
        <f>AND('BASE DE DATOS'!$A761='Tablero Indicadores 4 Trimestre'!$G$2,IF('Tablero Indicadores 4 Trimestre'!$G$3="Primer Trimestre",OR('BASE DE DATOS'!$O761="Trimestral",'BASE DE DATOS'!$O761="Mensual"),IF('Tablero Indicadores 4 Trimestre'!$G$3="Segundo Trimestre",OR('BASE DE DATOS'!$O761="Trimestral",'BASE DE DATOS'!$O761="Mensual",'BASE DE DATOS'!$O761="Semestral"),IF('Tablero Indicadores 4 Trimestre'!$G$3="Tercer Trimestre",OR('BASE DE DATOS'!$O761="Trimestral",'BASE DE DATOS'!$O761="Mensual"),OR('BASE DE DATOS'!$O761="Trimestral",'BASE DE DATOS'!$O761="Mensual",'BASE DE DATOS'!$O761="Semestral",'BASE DE DATOS'!$O761="Anual")))))</f>
        <v>0</v>
      </c>
      <c r="C761" s="13" t="str">
        <f>IF(B761,COUNTIF($B$2:B761,TRUE()),"")</f>
        <v/>
      </c>
    </row>
    <row r="762" spans="1:3" x14ac:dyDescent="0.25">
      <c r="A762" s="13"/>
      <c r="B762" s="13" t="b">
        <f>AND('BASE DE DATOS'!$A762='Tablero Indicadores 4 Trimestre'!$G$2,IF('Tablero Indicadores 4 Trimestre'!$G$3="Primer Trimestre",OR('BASE DE DATOS'!$O762="Trimestral",'BASE DE DATOS'!$O762="Mensual"),IF('Tablero Indicadores 4 Trimestre'!$G$3="Segundo Trimestre",OR('BASE DE DATOS'!$O762="Trimestral",'BASE DE DATOS'!$O762="Mensual",'BASE DE DATOS'!$O762="Semestral"),IF('Tablero Indicadores 4 Trimestre'!$G$3="Tercer Trimestre",OR('BASE DE DATOS'!$O762="Trimestral",'BASE DE DATOS'!$O762="Mensual"),OR('BASE DE DATOS'!$O762="Trimestral",'BASE DE DATOS'!$O762="Mensual",'BASE DE DATOS'!$O762="Semestral",'BASE DE DATOS'!$O762="Anual")))))</f>
        <v>0</v>
      </c>
      <c r="C762" s="13" t="str">
        <f>IF(B762,COUNTIF($B$2:B762,TRUE()),"")</f>
        <v/>
      </c>
    </row>
    <row r="763" spans="1:3" x14ac:dyDescent="0.25">
      <c r="A763" s="13"/>
      <c r="B763" s="13" t="b">
        <f>AND('BASE DE DATOS'!$A763='Tablero Indicadores 4 Trimestre'!$G$2,IF('Tablero Indicadores 4 Trimestre'!$G$3="Primer Trimestre",OR('BASE DE DATOS'!$O763="Trimestral",'BASE DE DATOS'!$O763="Mensual"),IF('Tablero Indicadores 4 Trimestre'!$G$3="Segundo Trimestre",OR('BASE DE DATOS'!$O763="Trimestral",'BASE DE DATOS'!$O763="Mensual",'BASE DE DATOS'!$O763="Semestral"),IF('Tablero Indicadores 4 Trimestre'!$G$3="Tercer Trimestre",OR('BASE DE DATOS'!$O763="Trimestral",'BASE DE DATOS'!$O763="Mensual"),OR('BASE DE DATOS'!$O763="Trimestral",'BASE DE DATOS'!$O763="Mensual",'BASE DE DATOS'!$O763="Semestral",'BASE DE DATOS'!$O763="Anual")))))</f>
        <v>0</v>
      </c>
      <c r="C763" s="13" t="str">
        <f>IF(B763,COUNTIF($B$2:B763,TRUE()),"")</f>
        <v/>
      </c>
    </row>
    <row r="764" spans="1:3" x14ac:dyDescent="0.25">
      <c r="A764" s="13"/>
      <c r="B764" s="13" t="b">
        <f>AND('BASE DE DATOS'!$A764='Tablero Indicadores 4 Trimestre'!$G$2,IF('Tablero Indicadores 4 Trimestre'!$G$3="Primer Trimestre",OR('BASE DE DATOS'!$O764="Trimestral",'BASE DE DATOS'!$O764="Mensual"),IF('Tablero Indicadores 4 Trimestre'!$G$3="Segundo Trimestre",OR('BASE DE DATOS'!$O764="Trimestral",'BASE DE DATOS'!$O764="Mensual",'BASE DE DATOS'!$O764="Semestral"),IF('Tablero Indicadores 4 Trimestre'!$G$3="Tercer Trimestre",OR('BASE DE DATOS'!$O764="Trimestral",'BASE DE DATOS'!$O764="Mensual"),OR('BASE DE DATOS'!$O764="Trimestral",'BASE DE DATOS'!$O764="Mensual",'BASE DE DATOS'!$O764="Semestral",'BASE DE DATOS'!$O764="Anual")))))</f>
        <v>0</v>
      </c>
      <c r="C764" s="13" t="str">
        <f>IF(B764,COUNTIF($B$2:B764,TRUE()),"")</f>
        <v/>
      </c>
    </row>
    <row r="765" spans="1:3" x14ac:dyDescent="0.25">
      <c r="A765" s="13"/>
      <c r="B765" s="13" t="b">
        <f>AND('BASE DE DATOS'!$A765='Tablero Indicadores 4 Trimestre'!$G$2,IF('Tablero Indicadores 4 Trimestre'!$G$3="Primer Trimestre",OR('BASE DE DATOS'!$O765="Trimestral",'BASE DE DATOS'!$O765="Mensual"),IF('Tablero Indicadores 4 Trimestre'!$G$3="Segundo Trimestre",OR('BASE DE DATOS'!$O765="Trimestral",'BASE DE DATOS'!$O765="Mensual",'BASE DE DATOS'!$O765="Semestral"),IF('Tablero Indicadores 4 Trimestre'!$G$3="Tercer Trimestre",OR('BASE DE DATOS'!$O765="Trimestral",'BASE DE DATOS'!$O765="Mensual"),OR('BASE DE DATOS'!$O765="Trimestral",'BASE DE DATOS'!$O765="Mensual",'BASE DE DATOS'!$O765="Semestral",'BASE DE DATOS'!$O765="Anual")))))</f>
        <v>0</v>
      </c>
      <c r="C765" s="13" t="str">
        <f>IF(B765,COUNTIF($B$2:B765,TRUE()),"")</f>
        <v/>
      </c>
    </row>
    <row r="766" spans="1:3" x14ac:dyDescent="0.25">
      <c r="A766" s="13"/>
      <c r="B766" s="13" t="b">
        <f>AND('BASE DE DATOS'!$A766='Tablero Indicadores 4 Trimestre'!$G$2,IF('Tablero Indicadores 4 Trimestre'!$G$3="Primer Trimestre",OR('BASE DE DATOS'!$O766="Trimestral",'BASE DE DATOS'!$O766="Mensual"),IF('Tablero Indicadores 4 Trimestre'!$G$3="Segundo Trimestre",OR('BASE DE DATOS'!$O766="Trimestral",'BASE DE DATOS'!$O766="Mensual",'BASE DE DATOS'!$O766="Semestral"),IF('Tablero Indicadores 4 Trimestre'!$G$3="Tercer Trimestre",OR('BASE DE DATOS'!$O766="Trimestral",'BASE DE DATOS'!$O766="Mensual"),OR('BASE DE DATOS'!$O766="Trimestral",'BASE DE DATOS'!$O766="Mensual",'BASE DE DATOS'!$O766="Semestral",'BASE DE DATOS'!$O766="Anual")))))</f>
        <v>0</v>
      </c>
      <c r="C766" s="13" t="str">
        <f>IF(B766,COUNTIF($B$2:B766,TRUE()),"")</f>
        <v/>
      </c>
    </row>
    <row r="767" spans="1:3" x14ac:dyDescent="0.25">
      <c r="A767" s="13"/>
      <c r="B767" s="13" t="b">
        <f>AND('BASE DE DATOS'!$A767='Tablero Indicadores 4 Trimestre'!$G$2,IF('Tablero Indicadores 4 Trimestre'!$G$3="Primer Trimestre",OR('BASE DE DATOS'!$O767="Trimestral",'BASE DE DATOS'!$O767="Mensual"),IF('Tablero Indicadores 4 Trimestre'!$G$3="Segundo Trimestre",OR('BASE DE DATOS'!$O767="Trimestral",'BASE DE DATOS'!$O767="Mensual",'BASE DE DATOS'!$O767="Semestral"),IF('Tablero Indicadores 4 Trimestre'!$G$3="Tercer Trimestre",OR('BASE DE DATOS'!$O767="Trimestral",'BASE DE DATOS'!$O767="Mensual"),OR('BASE DE DATOS'!$O767="Trimestral",'BASE DE DATOS'!$O767="Mensual",'BASE DE DATOS'!$O767="Semestral",'BASE DE DATOS'!$O767="Anual")))))</f>
        <v>0</v>
      </c>
      <c r="C767" s="13" t="str">
        <f>IF(B767,COUNTIF($B$2:B767,TRUE()),"")</f>
        <v/>
      </c>
    </row>
    <row r="768" spans="1:3" x14ac:dyDescent="0.25">
      <c r="A768" s="13"/>
      <c r="B768" s="13" t="b">
        <f>AND('BASE DE DATOS'!$A768='Tablero Indicadores 4 Trimestre'!$G$2,IF('Tablero Indicadores 4 Trimestre'!$G$3="Primer Trimestre",OR('BASE DE DATOS'!$O768="Trimestral",'BASE DE DATOS'!$O768="Mensual"),IF('Tablero Indicadores 4 Trimestre'!$G$3="Segundo Trimestre",OR('BASE DE DATOS'!$O768="Trimestral",'BASE DE DATOS'!$O768="Mensual",'BASE DE DATOS'!$O768="Semestral"),IF('Tablero Indicadores 4 Trimestre'!$G$3="Tercer Trimestre",OR('BASE DE DATOS'!$O768="Trimestral",'BASE DE DATOS'!$O768="Mensual"),OR('BASE DE DATOS'!$O768="Trimestral",'BASE DE DATOS'!$O768="Mensual",'BASE DE DATOS'!$O768="Semestral",'BASE DE DATOS'!$O768="Anual")))))</f>
        <v>0</v>
      </c>
      <c r="C768" s="13" t="str">
        <f>IF(B768,COUNTIF($B$2:B768,TRUE()),"")</f>
        <v/>
      </c>
    </row>
    <row r="769" spans="1:3" x14ac:dyDescent="0.25">
      <c r="A769" s="13"/>
      <c r="B769" s="13" t="b">
        <f>AND('BASE DE DATOS'!$A769='Tablero Indicadores 4 Trimestre'!$G$2,IF('Tablero Indicadores 4 Trimestre'!$G$3="Primer Trimestre",OR('BASE DE DATOS'!$O769="Trimestral",'BASE DE DATOS'!$O769="Mensual"),IF('Tablero Indicadores 4 Trimestre'!$G$3="Segundo Trimestre",OR('BASE DE DATOS'!$O769="Trimestral",'BASE DE DATOS'!$O769="Mensual",'BASE DE DATOS'!$O769="Semestral"),IF('Tablero Indicadores 4 Trimestre'!$G$3="Tercer Trimestre",OR('BASE DE DATOS'!$O769="Trimestral",'BASE DE DATOS'!$O769="Mensual"),OR('BASE DE DATOS'!$O769="Trimestral",'BASE DE DATOS'!$O769="Mensual",'BASE DE DATOS'!$O769="Semestral",'BASE DE DATOS'!$O769="Anual")))))</f>
        <v>0</v>
      </c>
      <c r="C769" s="13" t="str">
        <f>IF(B769,COUNTIF($B$2:B769,TRUE()),"")</f>
        <v/>
      </c>
    </row>
    <row r="770" spans="1:3" x14ac:dyDescent="0.25">
      <c r="A770" s="13"/>
      <c r="B770" s="13" t="b">
        <f>AND('BASE DE DATOS'!$A770='Tablero Indicadores 4 Trimestre'!$G$2,IF('Tablero Indicadores 4 Trimestre'!$G$3="Primer Trimestre",OR('BASE DE DATOS'!$O770="Trimestral",'BASE DE DATOS'!$O770="Mensual"),IF('Tablero Indicadores 4 Trimestre'!$G$3="Segundo Trimestre",OR('BASE DE DATOS'!$O770="Trimestral",'BASE DE DATOS'!$O770="Mensual",'BASE DE DATOS'!$O770="Semestral"),IF('Tablero Indicadores 4 Trimestre'!$G$3="Tercer Trimestre",OR('BASE DE DATOS'!$O770="Trimestral",'BASE DE DATOS'!$O770="Mensual"),OR('BASE DE DATOS'!$O770="Trimestral",'BASE DE DATOS'!$O770="Mensual",'BASE DE DATOS'!$O770="Semestral",'BASE DE DATOS'!$O770="Anual")))))</f>
        <v>0</v>
      </c>
      <c r="C770" s="13" t="str">
        <f>IF(B770,COUNTIF($B$2:B770,TRUE()),"")</f>
        <v/>
      </c>
    </row>
    <row r="771" spans="1:3" x14ac:dyDescent="0.25">
      <c r="A771" s="13"/>
      <c r="B771" s="13" t="b">
        <f>AND('BASE DE DATOS'!$A771='Tablero Indicadores 4 Trimestre'!$G$2,IF('Tablero Indicadores 4 Trimestre'!$G$3="Primer Trimestre",OR('BASE DE DATOS'!$O771="Trimestral",'BASE DE DATOS'!$O771="Mensual"),IF('Tablero Indicadores 4 Trimestre'!$G$3="Segundo Trimestre",OR('BASE DE DATOS'!$O771="Trimestral",'BASE DE DATOS'!$O771="Mensual",'BASE DE DATOS'!$O771="Semestral"),IF('Tablero Indicadores 4 Trimestre'!$G$3="Tercer Trimestre",OR('BASE DE DATOS'!$O771="Trimestral",'BASE DE DATOS'!$O771="Mensual"),OR('BASE DE DATOS'!$O771="Trimestral",'BASE DE DATOS'!$O771="Mensual",'BASE DE DATOS'!$O771="Semestral",'BASE DE DATOS'!$O771="Anual")))))</f>
        <v>0</v>
      </c>
      <c r="C771" s="13" t="str">
        <f>IF(B771,COUNTIF($B$2:B771,TRUE()),"")</f>
        <v/>
      </c>
    </row>
    <row r="772" spans="1:3" x14ac:dyDescent="0.25">
      <c r="A772" s="13"/>
      <c r="B772" s="13" t="b">
        <f>AND('BASE DE DATOS'!$A772='Tablero Indicadores 4 Trimestre'!$G$2,IF('Tablero Indicadores 4 Trimestre'!$G$3="Primer Trimestre",OR('BASE DE DATOS'!$O772="Trimestral",'BASE DE DATOS'!$O772="Mensual"),IF('Tablero Indicadores 4 Trimestre'!$G$3="Segundo Trimestre",OR('BASE DE DATOS'!$O772="Trimestral",'BASE DE DATOS'!$O772="Mensual",'BASE DE DATOS'!$O772="Semestral"),IF('Tablero Indicadores 4 Trimestre'!$G$3="Tercer Trimestre",OR('BASE DE DATOS'!$O772="Trimestral",'BASE DE DATOS'!$O772="Mensual"),OR('BASE DE DATOS'!$O772="Trimestral",'BASE DE DATOS'!$O772="Mensual",'BASE DE DATOS'!$O772="Semestral",'BASE DE DATOS'!$O772="Anual")))))</f>
        <v>0</v>
      </c>
      <c r="C772" s="13" t="str">
        <f>IF(B772,COUNTIF($B$2:B772,TRUE()),"")</f>
        <v/>
      </c>
    </row>
    <row r="773" spans="1:3" x14ac:dyDescent="0.25">
      <c r="A773" s="13"/>
      <c r="B773" s="13" t="b">
        <f>AND('BASE DE DATOS'!$A773='Tablero Indicadores 4 Trimestre'!$G$2,IF('Tablero Indicadores 4 Trimestre'!$G$3="Primer Trimestre",OR('BASE DE DATOS'!$O773="Trimestral",'BASE DE DATOS'!$O773="Mensual"),IF('Tablero Indicadores 4 Trimestre'!$G$3="Segundo Trimestre",OR('BASE DE DATOS'!$O773="Trimestral",'BASE DE DATOS'!$O773="Mensual",'BASE DE DATOS'!$O773="Semestral"),IF('Tablero Indicadores 4 Trimestre'!$G$3="Tercer Trimestre",OR('BASE DE DATOS'!$O773="Trimestral",'BASE DE DATOS'!$O773="Mensual"),OR('BASE DE DATOS'!$O773="Trimestral",'BASE DE DATOS'!$O773="Mensual",'BASE DE DATOS'!$O773="Semestral",'BASE DE DATOS'!$O773="Anual")))))</f>
        <v>0</v>
      </c>
      <c r="C773" s="13" t="str">
        <f>IF(B773,COUNTIF($B$2:B773,TRUE()),"")</f>
        <v/>
      </c>
    </row>
    <row r="774" spans="1:3" x14ac:dyDescent="0.25">
      <c r="A774" s="13"/>
      <c r="B774" s="13" t="b">
        <f>AND('BASE DE DATOS'!$A774='Tablero Indicadores 4 Trimestre'!$G$2,IF('Tablero Indicadores 4 Trimestre'!$G$3="Primer Trimestre",OR('BASE DE DATOS'!$O774="Trimestral",'BASE DE DATOS'!$O774="Mensual"),IF('Tablero Indicadores 4 Trimestre'!$G$3="Segundo Trimestre",OR('BASE DE DATOS'!$O774="Trimestral",'BASE DE DATOS'!$O774="Mensual",'BASE DE DATOS'!$O774="Semestral"),IF('Tablero Indicadores 4 Trimestre'!$G$3="Tercer Trimestre",OR('BASE DE DATOS'!$O774="Trimestral",'BASE DE DATOS'!$O774="Mensual"),OR('BASE DE DATOS'!$O774="Trimestral",'BASE DE DATOS'!$O774="Mensual",'BASE DE DATOS'!$O774="Semestral",'BASE DE DATOS'!$O774="Anual")))))</f>
        <v>0</v>
      </c>
      <c r="C774" s="13" t="str">
        <f>IF(B774,COUNTIF($B$2:B774,TRUE()),"")</f>
        <v/>
      </c>
    </row>
    <row r="775" spans="1:3" x14ac:dyDescent="0.25">
      <c r="A775" s="13"/>
      <c r="B775" s="13" t="b">
        <f>AND('BASE DE DATOS'!$A775='Tablero Indicadores 4 Trimestre'!$G$2,IF('Tablero Indicadores 4 Trimestre'!$G$3="Primer Trimestre",OR('BASE DE DATOS'!$O775="Trimestral",'BASE DE DATOS'!$O775="Mensual"),IF('Tablero Indicadores 4 Trimestre'!$G$3="Segundo Trimestre",OR('BASE DE DATOS'!$O775="Trimestral",'BASE DE DATOS'!$O775="Mensual",'BASE DE DATOS'!$O775="Semestral"),IF('Tablero Indicadores 4 Trimestre'!$G$3="Tercer Trimestre",OR('BASE DE DATOS'!$O775="Trimestral",'BASE DE DATOS'!$O775="Mensual"),OR('BASE DE DATOS'!$O775="Trimestral",'BASE DE DATOS'!$O775="Mensual",'BASE DE DATOS'!$O775="Semestral",'BASE DE DATOS'!$O775="Anual")))))</f>
        <v>0</v>
      </c>
      <c r="C775" s="13" t="str">
        <f>IF(B775,COUNTIF($B$2:B775,TRUE()),"")</f>
        <v/>
      </c>
    </row>
    <row r="776" spans="1:3" x14ac:dyDescent="0.25">
      <c r="A776" s="13"/>
      <c r="B776" s="13" t="b">
        <f>AND('BASE DE DATOS'!$A776='Tablero Indicadores 4 Trimestre'!$G$2,IF('Tablero Indicadores 4 Trimestre'!$G$3="Primer Trimestre",OR('BASE DE DATOS'!$O776="Trimestral",'BASE DE DATOS'!$O776="Mensual"),IF('Tablero Indicadores 4 Trimestre'!$G$3="Segundo Trimestre",OR('BASE DE DATOS'!$O776="Trimestral",'BASE DE DATOS'!$O776="Mensual",'BASE DE DATOS'!$O776="Semestral"),IF('Tablero Indicadores 4 Trimestre'!$G$3="Tercer Trimestre",OR('BASE DE DATOS'!$O776="Trimestral",'BASE DE DATOS'!$O776="Mensual"),OR('BASE DE DATOS'!$O776="Trimestral",'BASE DE DATOS'!$O776="Mensual",'BASE DE DATOS'!$O776="Semestral",'BASE DE DATOS'!$O776="Anual")))))</f>
        <v>0</v>
      </c>
      <c r="C776" s="13" t="str">
        <f>IF(B776,COUNTIF($B$2:B776,TRUE()),"")</f>
        <v/>
      </c>
    </row>
    <row r="777" spans="1:3" x14ac:dyDescent="0.25">
      <c r="A777" s="13"/>
      <c r="B777" s="13" t="b">
        <f>AND('BASE DE DATOS'!$A777='Tablero Indicadores 4 Trimestre'!$G$2,IF('Tablero Indicadores 4 Trimestre'!$G$3="Primer Trimestre",OR('BASE DE DATOS'!$O777="Trimestral",'BASE DE DATOS'!$O777="Mensual"),IF('Tablero Indicadores 4 Trimestre'!$G$3="Segundo Trimestre",OR('BASE DE DATOS'!$O777="Trimestral",'BASE DE DATOS'!$O777="Mensual",'BASE DE DATOS'!$O777="Semestral"),IF('Tablero Indicadores 4 Trimestre'!$G$3="Tercer Trimestre",OR('BASE DE DATOS'!$O777="Trimestral",'BASE DE DATOS'!$O777="Mensual"),OR('BASE DE DATOS'!$O777="Trimestral",'BASE DE DATOS'!$O777="Mensual",'BASE DE DATOS'!$O777="Semestral",'BASE DE DATOS'!$O777="Anual")))))</f>
        <v>0</v>
      </c>
      <c r="C777" s="13" t="str">
        <f>IF(B777,COUNTIF($B$2:B777,TRUE()),"")</f>
        <v/>
      </c>
    </row>
    <row r="778" spans="1:3" x14ac:dyDescent="0.25">
      <c r="A778" s="13"/>
      <c r="B778" s="13" t="b">
        <f>AND('BASE DE DATOS'!$A778='Tablero Indicadores 4 Trimestre'!$G$2,IF('Tablero Indicadores 4 Trimestre'!$G$3="Primer Trimestre",OR('BASE DE DATOS'!$O778="Trimestral",'BASE DE DATOS'!$O778="Mensual"),IF('Tablero Indicadores 4 Trimestre'!$G$3="Segundo Trimestre",OR('BASE DE DATOS'!$O778="Trimestral",'BASE DE DATOS'!$O778="Mensual",'BASE DE DATOS'!$O778="Semestral"),IF('Tablero Indicadores 4 Trimestre'!$G$3="Tercer Trimestre",OR('BASE DE DATOS'!$O778="Trimestral",'BASE DE DATOS'!$O778="Mensual"),OR('BASE DE DATOS'!$O778="Trimestral",'BASE DE DATOS'!$O778="Mensual",'BASE DE DATOS'!$O778="Semestral",'BASE DE DATOS'!$O778="Anual")))))</f>
        <v>0</v>
      </c>
      <c r="C778" s="13" t="str">
        <f>IF(B778,COUNTIF($B$2:B778,TRUE()),"")</f>
        <v/>
      </c>
    </row>
    <row r="779" spans="1:3" x14ac:dyDescent="0.25">
      <c r="A779" s="13"/>
      <c r="B779" s="13" t="b">
        <f>AND('BASE DE DATOS'!$A779='Tablero Indicadores 4 Trimestre'!$G$2,IF('Tablero Indicadores 4 Trimestre'!$G$3="Primer Trimestre",OR('BASE DE DATOS'!$O779="Trimestral",'BASE DE DATOS'!$O779="Mensual"),IF('Tablero Indicadores 4 Trimestre'!$G$3="Segundo Trimestre",OR('BASE DE DATOS'!$O779="Trimestral",'BASE DE DATOS'!$O779="Mensual",'BASE DE DATOS'!$O779="Semestral"),IF('Tablero Indicadores 4 Trimestre'!$G$3="Tercer Trimestre",OR('BASE DE DATOS'!$O779="Trimestral",'BASE DE DATOS'!$O779="Mensual"),OR('BASE DE DATOS'!$O779="Trimestral",'BASE DE DATOS'!$O779="Mensual",'BASE DE DATOS'!$O779="Semestral",'BASE DE DATOS'!$O779="Anual")))))</f>
        <v>0</v>
      </c>
      <c r="C779" s="13" t="str">
        <f>IF(B779,COUNTIF($B$2:B779,TRUE()),"")</f>
        <v/>
      </c>
    </row>
    <row r="780" spans="1:3" x14ac:dyDescent="0.25">
      <c r="A780" s="13"/>
      <c r="B780" s="13" t="b">
        <f>AND('BASE DE DATOS'!$A780='Tablero Indicadores 4 Trimestre'!$G$2,IF('Tablero Indicadores 4 Trimestre'!$G$3="Primer Trimestre",OR('BASE DE DATOS'!$O780="Trimestral",'BASE DE DATOS'!$O780="Mensual"),IF('Tablero Indicadores 4 Trimestre'!$G$3="Segundo Trimestre",OR('BASE DE DATOS'!$O780="Trimestral",'BASE DE DATOS'!$O780="Mensual",'BASE DE DATOS'!$O780="Semestral"),IF('Tablero Indicadores 4 Trimestre'!$G$3="Tercer Trimestre",OR('BASE DE DATOS'!$O780="Trimestral",'BASE DE DATOS'!$O780="Mensual"),OR('BASE DE DATOS'!$O780="Trimestral",'BASE DE DATOS'!$O780="Mensual",'BASE DE DATOS'!$O780="Semestral",'BASE DE DATOS'!$O780="Anual")))))</f>
        <v>0</v>
      </c>
      <c r="C780" s="13" t="str">
        <f>IF(B780,COUNTIF($B$2:B780,TRUE()),"")</f>
        <v/>
      </c>
    </row>
    <row r="781" spans="1:3" x14ac:dyDescent="0.25">
      <c r="A781" s="13"/>
      <c r="B781" s="13" t="b">
        <f>AND('BASE DE DATOS'!$A781='Tablero Indicadores 4 Trimestre'!$G$2,IF('Tablero Indicadores 4 Trimestre'!$G$3="Primer Trimestre",OR('BASE DE DATOS'!$O781="Trimestral",'BASE DE DATOS'!$O781="Mensual"),IF('Tablero Indicadores 4 Trimestre'!$G$3="Segundo Trimestre",OR('BASE DE DATOS'!$O781="Trimestral",'BASE DE DATOS'!$O781="Mensual",'BASE DE DATOS'!$O781="Semestral"),IF('Tablero Indicadores 4 Trimestre'!$G$3="Tercer Trimestre",OR('BASE DE DATOS'!$O781="Trimestral",'BASE DE DATOS'!$O781="Mensual"),OR('BASE DE DATOS'!$O781="Trimestral",'BASE DE DATOS'!$O781="Mensual",'BASE DE DATOS'!$O781="Semestral",'BASE DE DATOS'!$O781="Anual")))))</f>
        <v>0</v>
      </c>
      <c r="C781" s="13" t="str">
        <f>IF(B781,COUNTIF($B$2:B781,TRUE()),"")</f>
        <v/>
      </c>
    </row>
    <row r="782" spans="1:3" x14ac:dyDescent="0.25">
      <c r="A782" s="13"/>
      <c r="B782" s="13" t="b">
        <f>AND('BASE DE DATOS'!$A782='Tablero Indicadores 4 Trimestre'!$G$2,IF('Tablero Indicadores 4 Trimestre'!$G$3="Primer Trimestre",OR('BASE DE DATOS'!$O782="Trimestral",'BASE DE DATOS'!$O782="Mensual"),IF('Tablero Indicadores 4 Trimestre'!$G$3="Segundo Trimestre",OR('BASE DE DATOS'!$O782="Trimestral",'BASE DE DATOS'!$O782="Mensual",'BASE DE DATOS'!$O782="Semestral"),IF('Tablero Indicadores 4 Trimestre'!$G$3="Tercer Trimestre",OR('BASE DE DATOS'!$O782="Trimestral",'BASE DE DATOS'!$O782="Mensual"),OR('BASE DE DATOS'!$O782="Trimestral",'BASE DE DATOS'!$O782="Mensual",'BASE DE DATOS'!$O782="Semestral",'BASE DE DATOS'!$O782="Anual")))))</f>
        <v>0</v>
      </c>
      <c r="C782" s="13" t="str">
        <f>IF(B782,COUNTIF($B$2:B782,TRUE()),"")</f>
        <v/>
      </c>
    </row>
    <row r="783" spans="1:3" x14ac:dyDescent="0.25">
      <c r="A783" s="13"/>
      <c r="B783" s="13" t="b">
        <f>AND('BASE DE DATOS'!$A783='Tablero Indicadores 4 Trimestre'!$G$2,IF('Tablero Indicadores 4 Trimestre'!$G$3="Primer Trimestre",OR('BASE DE DATOS'!$O783="Trimestral",'BASE DE DATOS'!$O783="Mensual"),IF('Tablero Indicadores 4 Trimestre'!$G$3="Segundo Trimestre",OR('BASE DE DATOS'!$O783="Trimestral",'BASE DE DATOS'!$O783="Mensual",'BASE DE DATOS'!$O783="Semestral"),IF('Tablero Indicadores 4 Trimestre'!$G$3="Tercer Trimestre",OR('BASE DE DATOS'!$O783="Trimestral",'BASE DE DATOS'!$O783="Mensual"),OR('BASE DE DATOS'!$O783="Trimestral",'BASE DE DATOS'!$O783="Mensual",'BASE DE DATOS'!$O783="Semestral",'BASE DE DATOS'!$O783="Anual")))))</f>
        <v>0</v>
      </c>
      <c r="C783" s="13" t="str">
        <f>IF(B783,COUNTIF($B$2:B783,TRUE()),"")</f>
        <v/>
      </c>
    </row>
    <row r="784" spans="1:3" x14ac:dyDescent="0.25">
      <c r="A784" s="13"/>
      <c r="B784" s="13" t="b">
        <f>AND('BASE DE DATOS'!$A784='Tablero Indicadores 4 Trimestre'!$G$2,IF('Tablero Indicadores 4 Trimestre'!$G$3="Primer Trimestre",OR('BASE DE DATOS'!$O784="Trimestral",'BASE DE DATOS'!$O784="Mensual"),IF('Tablero Indicadores 4 Trimestre'!$G$3="Segundo Trimestre",OR('BASE DE DATOS'!$O784="Trimestral",'BASE DE DATOS'!$O784="Mensual",'BASE DE DATOS'!$O784="Semestral"),IF('Tablero Indicadores 4 Trimestre'!$G$3="Tercer Trimestre",OR('BASE DE DATOS'!$O784="Trimestral",'BASE DE DATOS'!$O784="Mensual"),OR('BASE DE DATOS'!$O784="Trimestral",'BASE DE DATOS'!$O784="Mensual",'BASE DE DATOS'!$O784="Semestral",'BASE DE DATOS'!$O784="Anual")))))</f>
        <v>0</v>
      </c>
      <c r="C784" s="13" t="str">
        <f>IF(B784,COUNTIF($B$2:B784,TRUE()),"")</f>
        <v/>
      </c>
    </row>
    <row r="785" spans="1:3" x14ac:dyDescent="0.25">
      <c r="A785" s="13"/>
      <c r="B785" s="13" t="b">
        <f>AND('BASE DE DATOS'!$A785='Tablero Indicadores 4 Trimestre'!$G$2,IF('Tablero Indicadores 4 Trimestre'!$G$3="Primer Trimestre",OR('BASE DE DATOS'!$O785="Trimestral",'BASE DE DATOS'!$O785="Mensual"),IF('Tablero Indicadores 4 Trimestre'!$G$3="Segundo Trimestre",OR('BASE DE DATOS'!$O785="Trimestral",'BASE DE DATOS'!$O785="Mensual",'BASE DE DATOS'!$O785="Semestral"),IF('Tablero Indicadores 4 Trimestre'!$G$3="Tercer Trimestre",OR('BASE DE DATOS'!$O785="Trimestral",'BASE DE DATOS'!$O785="Mensual"),OR('BASE DE DATOS'!$O785="Trimestral",'BASE DE DATOS'!$O785="Mensual",'BASE DE DATOS'!$O785="Semestral",'BASE DE DATOS'!$O785="Anual")))))</f>
        <v>0</v>
      </c>
      <c r="C785" s="13" t="str">
        <f>IF(B785,COUNTIF($B$2:B785,TRUE()),"")</f>
        <v/>
      </c>
    </row>
    <row r="786" spans="1:3" x14ac:dyDescent="0.25">
      <c r="A786" s="13"/>
      <c r="B786" s="13" t="b">
        <f>AND('BASE DE DATOS'!$A786='Tablero Indicadores 4 Trimestre'!$G$2,IF('Tablero Indicadores 4 Trimestre'!$G$3="Primer Trimestre",OR('BASE DE DATOS'!$O786="Trimestral",'BASE DE DATOS'!$O786="Mensual"),IF('Tablero Indicadores 4 Trimestre'!$G$3="Segundo Trimestre",OR('BASE DE DATOS'!$O786="Trimestral",'BASE DE DATOS'!$O786="Mensual",'BASE DE DATOS'!$O786="Semestral"),IF('Tablero Indicadores 4 Trimestre'!$G$3="Tercer Trimestre",OR('BASE DE DATOS'!$O786="Trimestral",'BASE DE DATOS'!$O786="Mensual"),OR('BASE DE DATOS'!$O786="Trimestral",'BASE DE DATOS'!$O786="Mensual",'BASE DE DATOS'!$O786="Semestral",'BASE DE DATOS'!$O786="Anual")))))</f>
        <v>0</v>
      </c>
      <c r="C786" s="13" t="str">
        <f>IF(B786,COUNTIF($B$2:B786,TRUE()),"")</f>
        <v/>
      </c>
    </row>
    <row r="787" spans="1:3" x14ac:dyDescent="0.25">
      <c r="A787" s="13"/>
      <c r="B787" s="13" t="b">
        <f>AND('BASE DE DATOS'!$A787='Tablero Indicadores 4 Trimestre'!$G$2,IF('Tablero Indicadores 4 Trimestre'!$G$3="Primer Trimestre",OR('BASE DE DATOS'!$O787="Trimestral",'BASE DE DATOS'!$O787="Mensual"),IF('Tablero Indicadores 4 Trimestre'!$G$3="Segundo Trimestre",OR('BASE DE DATOS'!$O787="Trimestral",'BASE DE DATOS'!$O787="Mensual",'BASE DE DATOS'!$O787="Semestral"),IF('Tablero Indicadores 4 Trimestre'!$G$3="Tercer Trimestre",OR('BASE DE DATOS'!$O787="Trimestral",'BASE DE DATOS'!$O787="Mensual"),OR('BASE DE DATOS'!$O787="Trimestral",'BASE DE DATOS'!$O787="Mensual",'BASE DE DATOS'!$O787="Semestral",'BASE DE DATOS'!$O787="Anual")))))</f>
        <v>0</v>
      </c>
      <c r="C787" s="13" t="str">
        <f>IF(B787,COUNTIF($B$2:B787,TRUE()),"")</f>
        <v/>
      </c>
    </row>
    <row r="788" spans="1:3" x14ac:dyDescent="0.25">
      <c r="A788" s="13"/>
      <c r="B788" s="13" t="b">
        <f>AND('BASE DE DATOS'!$A788='Tablero Indicadores 4 Trimestre'!$G$2,IF('Tablero Indicadores 4 Trimestre'!$G$3="Primer Trimestre",OR('BASE DE DATOS'!$O788="Trimestral",'BASE DE DATOS'!$O788="Mensual"),IF('Tablero Indicadores 4 Trimestre'!$G$3="Segundo Trimestre",OR('BASE DE DATOS'!$O788="Trimestral",'BASE DE DATOS'!$O788="Mensual",'BASE DE DATOS'!$O788="Semestral"),IF('Tablero Indicadores 4 Trimestre'!$G$3="Tercer Trimestre",OR('BASE DE DATOS'!$O788="Trimestral",'BASE DE DATOS'!$O788="Mensual"),OR('BASE DE DATOS'!$O788="Trimestral",'BASE DE DATOS'!$O788="Mensual",'BASE DE DATOS'!$O788="Semestral",'BASE DE DATOS'!$O788="Anual")))))</f>
        <v>0</v>
      </c>
      <c r="C788" s="13" t="str">
        <f>IF(B788,COUNTIF($B$2:B788,TRUE()),"")</f>
        <v/>
      </c>
    </row>
    <row r="789" spans="1:3" x14ac:dyDescent="0.25">
      <c r="A789" s="13"/>
      <c r="B789" s="13" t="b">
        <f>AND('BASE DE DATOS'!$A789='Tablero Indicadores 4 Trimestre'!$G$2,IF('Tablero Indicadores 4 Trimestre'!$G$3="Primer Trimestre",OR('BASE DE DATOS'!$O789="Trimestral",'BASE DE DATOS'!$O789="Mensual"),IF('Tablero Indicadores 4 Trimestre'!$G$3="Segundo Trimestre",OR('BASE DE DATOS'!$O789="Trimestral",'BASE DE DATOS'!$O789="Mensual",'BASE DE DATOS'!$O789="Semestral"),IF('Tablero Indicadores 4 Trimestre'!$G$3="Tercer Trimestre",OR('BASE DE DATOS'!$O789="Trimestral",'BASE DE DATOS'!$O789="Mensual"),OR('BASE DE DATOS'!$O789="Trimestral",'BASE DE DATOS'!$O789="Mensual",'BASE DE DATOS'!$O789="Semestral",'BASE DE DATOS'!$O789="Anual")))))</f>
        <v>0</v>
      </c>
      <c r="C789" s="13" t="str">
        <f>IF(B789,COUNTIF($B$2:B789,TRUE()),"")</f>
        <v/>
      </c>
    </row>
    <row r="790" spans="1:3" x14ac:dyDescent="0.25">
      <c r="A790" s="13"/>
      <c r="B790" s="13" t="b">
        <f>AND('BASE DE DATOS'!$A790='Tablero Indicadores 4 Trimestre'!$G$2,IF('Tablero Indicadores 4 Trimestre'!$G$3="Primer Trimestre",OR('BASE DE DATOS'!$O790="Trimestral",'BASE DE DATOS'!$O790="Mensual"),IF('Tablero Indicadores 4 Trimestre'!$G$3="Segundo Trimestre",OR('BASE DE DATOS'!$O790="Trimestral",'BASE DE DATOS'!$O790="Mensual",'BASE DE DATOS'!$O790="Semestral"),IF('Tablero Indicadores 4 Trimestre'!$G$3="Tercer Trimestre",OR('BASE DE DATOS'!$O790="Trimestral",'BASE DE DATOS'!$O790="Mensual"),OR('BASE DE DATOS'!$O790="Trimestral",'BASE DE DATOS'!$O790="Mensual",'BASE DE DATOS'!$O790="Semestral",'BASE DE DATOS'!$O790="Anual")))))</f>
        <v>0</v>
      </c>
      <c r="C790" s="13" t="str">
        <f>IF(B790,COUNTIF($B$2:B790,TRUE()),"")</f>
        <v/>
      </c>
    </row>
    <row r="791" spans="1:3" x14ac:dyDescent="0.25">
      <c r="A791" s="13"/>
      <c r="B791" s="13" t="b">
        <f>AND('BASE DE DATOS'!$A791='Tablero Indicadores 4 Trimestre'!$G$2,IF('Tablero Indicadores 4 Trimestre'!$G$3="Primer Trimestre",OR('BASE DE DATOS'!$O791="Trimestral",'BASE DE DATOS'!$O791="Mensual"),IF('Tablero Indicadores 4 Trimestre'!$G$3="Segundo Trimestre",OR('BASE DE DATOS'!$O791="Trimestral",'BASE DE DATOS'!$O791="Mensual",'BASE DE DATOS'!$O791="Semestral"),IF('Tablero Indicadores 4 Trimestre'!$G$3="Tercer Trimestre",OR('BASE DE DATOS'!$O791="Trimestral",'BASE DE DATOS'!$O791="Mensual"),OR('BASE DE DATOS'!$O791="Trimestral",'BASE DE DATOS'!$O791="Mensual",'BASE DE DATOS'!$O791="Semestral",'BASE DE DATOS'!$O791="Anual")))))</f>
        <v>0</v>
      </c>
      <c r="C791" s="13" t="str">
        <f>IF(B791,COUNTIF($B$2:B791,TRUE()),"")</f>
        <v/>
      </c>
    </row>
    <row r="792" spans="1:3" x14ac:dyDescent="0.25">
      <c r="A792" s="13"/>
      <c r="B792" s="13" t="b">
        <f>AND('BASE DE DATOS'!$A792='Tablero Indicadores 4 Trimestre'!$G$2,IF('Tablero Indicadores 4 Trimestre'!$G$3="Primer Trimestre",OR('BASE DE DATOS'!$O792="Trimestral",'BASE DE DATOS'!$O792="Mensual"),IF('Tablero Indicadores 4 Trimestre'!$G$3="Segundo Trimestre",OR('BASE DE DATOS'!$O792="Trimestral",'BASE DE DATOS'!$O792="Mensual",'BASE DE DATOS'!$O792="Semestral"),IF('Tablero Indicadores 4 Trimestre'!$G$3="Tercer Trimestre",OR('BASE DE DATOS'!$O792="Trimestral",'BASE DE DATOS'!$O792="Mensual"),OR('BASE DE DATOS'!$O792="Trimestral",'BASE DE DATOS'!$O792="Mensual",'BASE DE DATOS'!$O792="Semestral",'BASE DE DATOS'!$O792="Anual")))))</f>
        <v>0</v>
      </c>
      <c r="C792" s="13" t="str">
        <f>IF(B792,COUNTIF($B$2:B792,TRUE()),"")</f>
        <v/>
      </c>
    </row>
    <row r="793" spans="1:3" x14ac:dyDescent="0.25">
      <c r="A793" s="13"/>
      <c r="B793" s="13" t="b">
        <f>AND('BASE DE DATOS'!$A793='Tablero Indicadores 4 Trimestre'!$G$2,IF('Tablero Indicadores 4 Trimestre'!$G$3="Primer Trimestre",OR('BASE DE DATOS'!$O793="Trimestral",'BASE DE DATOS'!$O793="Mensual"),IF('Tablero Indicadores 4 Trimestre'!$G$3="Segundo Trimestre",OR('BASE DE DATOS'!$O793="Trimestral",'BASE DE DATOS'!$O793="Mensual",'BASE DE DATOS'!$O793="Semestral"),IF('Tablero Indicadores 4 Trimestre'!$G$3="Tercer Trimestre",OR('BASE DE DATOS'!$O793="Trimestral",'BASE DE DATOS'!$O793="Mensual"),OR('BASE DE DATOS'!$O793="Trimestral",'BASE DE DATOS'!$O793="Mensual",'BASE DE DATOS'!$O793="Semestral",'BASE DE DATOS'!$O793="Anual")))))</f>
        <v>0</v>
      </c>
      <c r="C793" s="13" t="str">
        <f>IF(B793,COUNTIF($B$2:B793,TRUE()),"")</f>
        <v/>
      </c>
    </row>
    <row r="794" spans="1:3" x14ac:dyDescent="0.25">
      <c r="A794" s="13"/>
      <c r="B794" s="13" t="b">
        <f>AND('BASE DE DATOS'!$A794='Tablero Indicadores 4 Trimestre'!$G$2,IF('Tablero Indicadores 4 Trimestre'!$G$3="Primer Trimestre",OR('BASE DE DATOS'!$O794="Trimestral",'BASE DE DATOS'!$O794="Mensual"),IF('Tablero Indicadores 4 Trimestre'!$G$3="Segundo Trimestre",OR('BASE DE DATOS'!$O794="Trimestral",'BASE DE DATOS'!$O794="Mensual",'BASE DE DATOS'!$O794="Semestral"),IF('Tablero Indicadores 4 Trimestre'!$G$3="Tercer Trimestre",OR('BASE DE DATOS'!$O794="Trimestral",'BASE DE DATOS'!$O794="Mensual"),OR('BASE DE DATOS'!$O794="Trimestral",'BASE DE DATOS'!$O794="Mensual",'BASE DE DATOS'!$O794="Semestral",'BASE DE DATOS'!$O794="Anual")))))</f>
        <v>0</v>
      </c>
      <c r="C794" s="13" t="str">
        <f>IF(B794,COUNTIF($B$2:B794,TRUE()),"")</f>
        <v/>
      </c>
    </row>
    <row r="795" spans="1:3" x14ac:dyDescent="0.25">
      <c r="A795" s="13"/>
      <c r="B795" s="13" t="b">
        <f>AND('BASE DE DATOS'!$A795='Tablero Indicadores 4 Trimestre'!$G$2,IF('Tablero Indicadores 4 Trimestre'!$G$3="Primer Trimestre",OR('BASE DE DATOS'!$O795="Trimestral",'BASE DE DATOS'!$O795="Mensual"),IF('Tablero Indicadores 4 Trimestre'!$G$3="Segundo Trimestre",OR('BASE DE DATOS'!$O795="Trimestral",'BASE DE DATOS'!$O795="Mensual",'BASE DE DATOS'!$O795="Semestral"),IF('Tablero Indicadores 4 Trimestre'!$G$3="Tercer Trimestre",OR('BASE DE DATOS'!$O795="Trimestral",'BASE DE DATOS'!$O795="Mensual"),OR('BASE DE DATOS'!$O795="Trimestral",'BASE DE DATOS'!$O795="Mensual",'BASE DE DATOS'!$O795="Semestral",'BASE DE DATOS'!$O795="Anual")))))</f>
        <v>1</v>
      </c>
      <c r="C795" s="13">
        <f>IF(B795,COUNTIF($B$2:B795,TRUE()),"")</f>
        <v>1</v>
      </c>
    </row>
    <row r="796" spans="1:3" x14ac:dyDescent="0.25">
      <c r="A796" s="13"/>
      <c r="B796" s="13" t="b">
        <f>AND('BASE DE DATOS'!$A796='Tablero Indicadores 4 Trimestre'!$G$2,IF('Tablero Indicadores 4 Trimestre'!$G$3="Primer Trimestre",OR('BASE DE DATOS'!$O796="Trimestral",'BASE DE DATOS'!$O796="Mensual"),IF('Tablero Indicadores 4 Trimestre'!$G$3="Segundo Trimestre",OR('BASE DE DATOS'!$O796="Trimestral",'BASE DE DATOS'!$O796="Mensual",'BASE DE DATOS'!$O796="Semestral"),IF('Tablero Indicadores 4 Trimestre'!$G$3="Tercer Trimestre",OR('BASE DE DATOS'!$O796="Trimestral",'BASE DE DATOS'!$O796="Mensual"),OR('BASE DE DATOS'!$O796="Trimestral",'BASE DE DATOS'!$O796="Mensual",'BASE DE DATOS'!$O796="Semestral",'BASE DE DATOS'!$O796="Anual")))))</f>
        <v>1</v>
      </c>
      <c r="C796" s="13">
        <f>IF(B796,COUNTIF($B$2:B796,TRUE()),"")</f>
        <v>2</v>
      </c>
    </row>
    <row r="797" spans="1:3" x14ac:dyDescent="0.25">
      <c r="A797" s="13"/>
      <c r="B797" s="13" t="b">
        <f>AND('BASE DE DATOS'!$A797='Tablero Indicadores 4 Trimestre'!$G$2,IF('Tablero Indicadores 4 Trimestre'!$G$3="Primer Trimestre",OR('BASE DE DATOS'!$O797="Trimestral",'BASE DE DATOS'!$O797="Mensual"),IF('Tablero Indicadores 4 Trimestre'!$G$3="Segundo Trimestre",OR('BASE DE DATOS'!$O797="Trimestral",'BASE DE DATOS'!$O797="Mensual",'BASE DE DATOS'!$O797="Semestral"),IF('Tablero Indicadores 4 Trimestre'!$G$3="Tercer Trimestre",OR('BASE DE DATOS'!$O797="Trimestral",'BASE DE DATOS'!$O797="Mensual"),OR('BASE DE DATOS'!$O797="Trimestral",'BASE DE DATOS'!$O797="Mensual",'BASE DE DATOS'!$O797="Semestral",'BASE DE DATOS'!$O797="Anual")))))</f>
        <v>1</v>
      </c>
      <c r="C797" s="13">
        <f>IF(B797,COUNTIF($B$2:B797,TRUE()),"")</f>
        <v>3</v>
      </c>
    </row>
    <row r="798" spans="1:3" x14ac:dyDescent="0.25">
      <c r="A798" s="13"/>
      <c r="B798" s="13" t="b">
        <f>AND('BASE DE DATOS'!$A798='Tablero Indicadores 4 Trimestre'!$G$2,IF('Tablero Indicadores 4 Trimestre'!$G$3="Primer Trimestre",OR('BASE DE DATOS'!$O798="Trimestral",'BASE DE DATOS'!$O798="Mensual"),IF('Tablero Indicadores 4 Trimestre'!$G$3="Segundo Trimestre",OR('BASE DE DATOS'!$O798="Trimestral",'BASE DE DATOS'!$O798="Mensual",'BASE DE DATOS'!$O798="Semestral"),IF('Tablero Indicadores 4 Trimestre'!$G$3="Tercer Trimestre",OR('BASE DE DATOS'!$O798="Trimestral",'BASE DE DATOS'!$O798="Mensual"),OR('BASE DE DATOS'!$O798="Trimestral",'BASE DE DATOS'!$O798="Mensual",'BASE DE DATOS'!$O798="Semestral",'BASE DE DATOS'!$O798="Anual")))))</f>
        <v>1</v>
      </c>
      <c r="C798" s="13">
        <f>IF(B798,COUNTIF($B$2:B798,TRUE()),"")</f>
        <v>4</v>
      </c>
    </row>
    <row r="799" spans="1:3" x14ac:dyDescent="0.25">
      <c r="A799" s="13"/>
      <c r="B799" s="13" t="b">
        <f>AND('BASE DE DATOS'!$A799='Tablero Indicadores 4 Trimestre'!$G$2,IF('Tablero Indicadores 4 Trimestre'!$G$3="Primer Trimestre",OR('BASE DE DATOS'!$O799="Trimestral",'BASE DE DATOS'!$O799="Mensual"),IF('Tablero Indicadores 4 Trimestre'!$G$3="Segundo Trimestre",OR('BASE DE DATOS'!$O799="Trimestral",'BASE DE DATOS'!$O799="Mensual",'BASE DE DATOS'!$O799="Semestral"),IF('Tablero Indicadores 4 Trimestre'!$G$3="Tercer Trimestre",OR('BASE DE DATOS'!$O799="Trimestral",'BASE DE DATOS'!$O799="Mensual"),OR('BASE DE DATOS'!$O799="Trimestral",'BASE DE DATOS'!$O799="Mensual",'BASE DE DATOS'!$O799="Semestral",'BASE DE DATOS'!$O799="Anual")))))</f>
        <v>1</v>
      </c>
      <c r="C799" s="13">
        <f>IF(B799,COUNTIF($B$2:B799,TRUE()),"")</f>
        <v>5</v>
      </c>
    </row>
    <row r="800" spans="1:3" x14ac:dyDescent="0.25">
      <c r="A800" s="13"/>
      <c r="B800" s="13" t="b">
        <f>AND('BASE DE DATOS'!$A800='Tablero Indicadores 4 Trimestre'!$G$2,IF('Tablero Indicadores 4 Trimestre'!$G$3="Primer Trimestre",OR('BASE DE DATOS'!$O800="Trimestral",'BASE DE DATOS'!$O800="Mensual"),IF('Tablero Indicadores 4 Trimestre'!$G$3="Segundo Trimestre",OR('BASE DE DATOS'!$O800="Trimestral",'BASE DE DATOS'!$O800="Mensual",'BASE DE DATOS'!$O800="Semestral"),IF('Tablero Indicadores 4 Trimestre'!$G$3="Tercer Trimestre",OR('BASE DE DATOS'!$O800="Trimestral",'BASE DE DATOS'!$O800="Mensual"),OR('BASE DE DATOS'!$O800="Trimestral",'BASE DE DATOS'!$O800="Mensual",'BASE DE DATOS'!$O800="Semestral",'BASE DE DATOS'!$O800="Anual")))))</f>
        <v>1</v>
      </c>
      <c r="C800" s="13">
        <f>IF(B800,COUNTIF($B$2:B800,TRUE()),"")</f>
        <v>6</v>
      </c>
    </row>
    <row r="801" spans="1:3" x14ac:dyDescent="0.25">
      <c r="A801" s="13"/>
      <c r="B801" s="13" t="b">
        <f>AND('BASE DE DATOS'!$A801='Tablero Indicadores 4 Trimestre'!$G$2,IF('Tablero Indicadores 4 Trimestre'!$G$3="Primer Trimestre",OR('BASE DE DATOS'!$O801="Trimestral",'BASE DE DATOS'!$O801="Mensual"),IF('Tablero Indicadores 4 Trimestre'!$G$3="Segundo Trimestre",OR('BASE DE DATOS'!$O801="Trimestral",'BASE DE DATOS'!$O801="Mensual",'BASE DE DATOS'!$O801="Semestral"),IF('Tablero Indicadores 4 Trimestre'!$G$3="Tercer Trimestre",OR('BASE DE DATOS'!$O801="Trimestral",'BASE DE DATOS'!$O801="Mensual"),OR('BASE DE DATOS'!$O801="Trimestral",'BASE DE DATOS'!$O801="Mensual",'BASE DE DATOS'!$O801="Semestral",'BASE DE DATOS'!$O801="Anual")))))</f>
        <v>1</v>
      </c>
      <c r="C801" s="13">
        <f>IF(B801,COUNTIF($B$2:B801,TRUE()),"")</f>
        <v>7</v>
      </c>
    </row>
    <row r="802" spans="1:3" x14ac:dyDescent="0.25">
      <c r="A802" s="13"/>
      <c r="B802" s="13" t="b">
        <f>AND('BASE DE DATOS'!$A802='Tablero Indicadores 4 Trimestre'!$G$2,IF('Tablero Indicadores 4 Trimestre'!$G$3="Primer Trimestre",OR('BASE DE DATOS'!$O802="Trimestral",'BASE DE DATOS'!$O802="Mensual"),IF('Tablero Indicadores 4 Trimestre'!$G$3="Segundo Trimestre",OR('BASE DE DATOS'!$O802="Trimestral",'BASE DE DATOS'!$O802="Mensual",'BASE DE DATOS'!$O802="Semestral"),IF('Tablero Indicadores 4 Trimestre'!$G$3="Tercer Trimestre",OR('BASE DE DATOS'!$O802="Trimestral",'BASE DE DATOS'!$O802="Mensual"),OR('BASE DE DATOS'!$O802="Trimestral",'BASE DE DATOS'!$O802="Mensual",'BASE DE DATOS'!$O802="Semestral",'BASE DE DATOS'!$O802="Anual")))))</f>
        <v>1</v>
      </c>
      <c r="C802" s="13">
        <f>IF(B802,COUNTIF($B$2:B802,TRUE()),"")</f>
        <v>8</v>
      </c>
    </row>
    <row r="803" spans="1:3" x14ac:dyDescent="0.25">
      <c r="A803" s="13"/>
      <c r="B803" s="13" t="b">
        <f>AND('BASE DE DATOS'!$A803='Tablero Indicadores 4 Trimestre'!$G$2,IF('Tablero Indicadores 4 Trimestre'!$G$3="Primer Trimestre",OR('BASE DE DATOS'!$O803="Trimestral",'BASE DE DATOS'!$O803="Mensual"),IF('Tablero Indicadores 4 Trimestre'!$G$3="Segundo Trimestre",OR('BASE DE DATOS'!$O803="Trimestral",'BASE DE DATOS'!$O803="Mensual",'BASE DE DATOS'!$O803="Semestral"),IF('Tablero Indicadores 4 Trimestre'!$G$3="Tercer Trimestre",OR('BASE DE DATOS'!$O803="Trimestral",'BASE DE DATOS'!$O803="Mensual"),OR('BASE DE DATOS'!$O803="Trimestral",'BASE DE DATOS'!$O803="Mensual",'BASE DE DATOS'!$O803="Semestral",'BASE DE DATOS'!$O803="Anual")))))</f>
        <v>1</v>
      </c>
      <c r="C803" s="13">
        <f>IF(B803,COUNTIF($B$2:B803,TRUE()),"")</f>
        <v>9</v>
      </c>
    </row>
    <row r="804" spans="1:3" x14ac:dyDescent="0.25">
      <c r="A804" s="13"/>
      <c r="B804" s="13" t="b">
        <f>AND('BASE DE DATOS'!$A804='Tablero Indicadores 4 Trimestre'!$G$2,IF('Tablero Indicadores 4 Trimestre'!$G$3="Primer Trimestre",OR('BASE DE DATOS'!$O804="Trimestral",'BASE DE DATOS'!$O804="Mensual"),IF('Tablero Indicadores 4 Trimestre'!$G$3="Segundo Trimestre",OR('BASE DE DATOS'!$O804="Trimestral",'BASE DE DATOS'!$O804="Mensual",'BASE DE DATOS'!$O804="Semestral"),IF('Tablero Indicadores 4 Trimestre'!$G$3="Tercer Trimestre",OR('BASE DE DATOS'!$O804="Trimestral",'BASE DE DATOS'!$O804="Mensual"),OR('BASE DE DATOS'!$O804="Trimestral",'BASE DE DATOS'!$O804="Mensual",'BASE DE DATOS'!$O804="Semestral",'BASE DE DATOS'!$O804="Anual")))))</f>
        <v>1</v>
      </c>
      <c r="C804" s="13">
        <f>IF(B804,COUNTIF($B$2:B804,TRUE()),"")</f>
        <v>10</v>
      </c>
    </row>
    <row r="805" spans="1:3" x14ac:dyDescent="0.25">
      <c r="A805" s="13"/>
      <c r="B805" s="13" t="b">
        <f>AND('BASE DE DATOS'!$A805='Tablero Indicadores 4 Trimestre'!$G$2,IF('Tablero Indicadores 4 Trimestre'!$G$3="Primer Trimestre",OR('BASE DE DATOS'!$O805="Trimestral",'BASE DE DATOS'!$O805="Mensual"),IF('Tablero Indicadores 4 Trimestre'!$G$3="Segundo Trimestre",OR('BASE DE DATOS'!$O805="Trimestral",'BASE DE DATOS'!$O805="Mensual",'BASE DE DATOS'!$O805="Semestral"),IF('Tablero Indicadores 4 Trimestre'!$G$3="Tercer Trimestre",OR('BASE DE DATOS'!$O805="Trimestral",'BASE DE DATOS'!$O805="Mensual"),OR('BASE DE DATOS'!$O805="Trimestral",'BASE DE DATOS'!$O805="Mensual",'BASE DE DATOS'!$O805="Semestral",'BASE DE DATOS'!$O805="Anual")))))</f>
        <v>1</v>
      </c>
      <c r="C805" s="13">
        <f>IF(B805,COUNTIF($B$2:B805,TRUE()),"")</f>
        <v>11</v>
      </c>
    </row>
    <row r="806" spans="1:3" x14ac:dyDescent="0.25">
      <c r="A806" s="13"/>
      <c r="B806" s="13" t="b">
        <f>AND('BASE DE DATOS'!$A806='Tablero Indicadores 4 Trimestre'!$G$2,IF('Tablero Indicadores 4 Trimestre'!$G$3="Primer Trimestre",OR('BASE DE DATOS'!$O806="Trimestral",'BASE DE DATOS'!$O806="Mensual"),IF('Tablero Indicadores 4 Trimestre'!$G$3="Segundo Trimestre",OR('BASE DE DATOS'!$O806="Trimestral",'BASE DE DATOS'!$O806="Mensual",'BASE DE DATOS'!$O806="Semestral"),IF('Tablero Indicadores 4 Trimestre'!$G$3="Tercer Trimestre",OR('BASE DE DATOS'!$O806="Trimestral",'BASE DE DATOS'!$O806="Mensual"),OR('BASE DE DATOS'!$O806="Trimestral",'BASE DE DATOS'!$O806="Mensual",'BASE DE DATOS'!$O806="Semestral",'BASE DE DATOS'!$O806="Anual")))))</f>
        <v>1</v>
      </c>
      <c r="C806" s="13">
        <f>IF(B806,COUNTIF($B$2:B806,TRUE()),"")</f>
        <v>12</v>
      </c>
    </row>
    <row r="807" spans="1:3" x14ac:dyDescent="0.25">
      <c r="A807" s="13"/>
      <c r="B807" s="13" t="b">
        <f>AND('BASE DE DATOS'!$A807='Tablero Indicadores 4 Trimestre'!$G$2,IF('Tablero Indicadores 4 Trimestre'!$G$3="Primer Trimestre",OR('BASE DE DATOS'!$O807="Trimestral",'BASE DE DATOS'!$O807="Mensual"),IF('Tablero Indicadores 4 Trimestre'!$G$3="Segundo Trimestre",OR('BASE DE DATOS'!$O807="Trimestral",'BASE DE DATOS'!$O807="Mensual",'BASE DE DATOS'!$O807="Semestral"),IF('Tablero Indicadores 4 Trimestre'!$G$3="Tercer Trimestre",OR('BASE DE DATOS'!$O807="Trimestral",'BASE DE DATOS'!$O807="Mensual"),OR('BASE DE DATOS'!$O807="Trimestral",'BASE DE DATOS'!$O807="Mensual",'BASE DE DATOS'!$O807="Semestral",'BASE DE DATOS'!$O807="Anual")))))</f>
        <v>0</v>
      </c>
      <c r="C807" s="13" t="str">
        <f>IF(B807,COUNTIF($B$2:B807,TRUE()),"")</f>
        <v/>
      </c>
    </row>
    <row r="808" spans="1:3" x14ac:dyDescent="0.25">
      <c r="A808" s="13"/>
      <c r="B808" s="13" t="b">
        <f>AND('BASE DE DATOS'!$A808='Tablero Indicadores 4 Trimestre'!$G$2,IF('Tablero Indicadores 4 Trimestre'!$G$3="Primer Trimestre",OR('BASE DE DATOS'!$O808="Trimestral",'BASE DE DATOS'!$O808="Mensual"),IF('Tablero Indicadores 4 Trimestre'!$G$3="Segundo Trimestre",OR('BASE DE DATOS'!$O808="Trimestral",'BASE DE DATOS'!$O808="Mensual",'BASE DE DATOS'!$O808="Semestral"),IF('Tablero Indicadores 4 Trimestre'!$G$3="Tercer Trimestre",OR('BASE DE DATOS'!$O808="Trimestral",'BASE DE DATOS'!$O808="Mensual"),OR('BASE DE DATOS'!$O808="Trimestral",'BASE DE DATOS'!$O808="Mensual",'BASE DE DATOS'!$O808="Semestral",'BASE DE DATOS'!$O808="Anual")))))</f>
        <v>0</v>
      </c>
      <c r="C808" s="13" t="str">
        <f>IF(B808,COUNTIF($B$2:B808,TRUE()),"")</f>
        <v/>
      </c>
    </row>
    <row r="809" spans="1:3" x14ac:dyDescent="0.25">
      <c r="A809" s="13"/>
      <c r="B809" s="13" t="b">
        <f>AND('BASE DE DATOS'!$A809='Tablero Indicadores 4 Trimestre'!$G$2,IF('Tablero Indicadores 4 Trimestre'!$G$3="Primer Trimestre",OR('BASE DE DATOS'!$O809="Trimestral",'BASE DE DATOS'!$O809="Mensual"),IF('Tablero Indicadores 4 Trimestre'!$G$3="Segundo Trimestre",OR('BASE DE DATOS'!$O809="Trimestral",'BASE DE DATOS'!$O809="Mensual",'BASE DE DATOS'!$O809="Semestral"),IF('Tablero Indicadores 4 Trimestre'!$G$3="Tercer Trimestre",OR('BASE DE DATOS'!$O809="Trimestral",'BASE DE DATOS'!$O809="Mensual"),OR('BASE DE DATOS'!$O809="Trimestral",'BASE DE DATOS'!$O809="Mensual",'BASE DE DATOS'!$O809="Semestral",'BASE DE DATOS'!$O809="Anual")))))</f>
        <v>0</v>
      </c>
      <c r="C809" s="13" t="str">
        <f>IF(B809,COUNTIF($B$2:B809,TRUE()),"")</f>
        <v/>
      </c>
    </row>
    <row r="810" spans="1:3" x14ac:dyDescent="0.25">
      <c r="A810" s="13"/>
      <c r="B810" s="13" t="b">
        <f>AND('BASE DE DATOS'!$A810='Tablero Indicadores 4 Trimestre'!$G$2,IF('Tablero Indicadores 4 Trimestre'!$G$3="Primer Trimestre",OR('BASE DE DATOS'!$O810="Trimestral",'BASE DE DATOS'!$O810="Mensual"),IF('Tablero Indicadores 4 Trimestre'!$G$3="Segundo Trimestre",OR('BASE DE DATOS'!$O810="Trimestral",'BASE DE DATOS'!$O810="Mensual",'BASE DE DATOS'!$O810="Semestral"),IF('Tablero Indicadores 4 Trimestre'!$G$3="Tercer Trimestre",OR('BASE DE DATOS'!$O810="Trimestral",'BASE DE DATOS'!$O810="Mensual"),OR('BASE DE DATOS'!$O810="Trimestral",'BASE DE DATOS'!$O810="Mensual",'BASE DE DATOS'!$O810="Semestral",'BASE DE DATOS'!$O810="Anual")))))</f>
        <v>0</v>
      </c>
      <c r="C810" s="13" t="str">
        <f>IF(B810,COUNTIF($B$2:B810,TRUE()),"")</f>
        <v/>
      </c>
    </row>
    <row r="811" spans="1:3" x14ac:dyDescent="0.25">
      <c r="A811" s="13"/>
      <c r="B811" s="13" t="b">
        <f>AND('BASE DE DATOS'!$A811='Tablero Indicadores 4 Trimestre'!$G$2,IF('Tablero Indicadores 4 Trimestre'!$G$3="Primer Trimestre",OR('BASE DE DATOS'!$O811="Trimestral",'BASE DE DATOS'!$O811="Mensual"),IF('Tablero Indicadores 4 Trimestre'!$G$3="Segundo Trimestre",OR('BASE DE DATOS'!$O811="Trimestral",'BASE DE DATOS'!$O811="Mensual",'BASE DE DATOS'!$O811="Semestral"),IF('Tablero Indicadores 4 Trimestre'!$G$3="Tercer Trimestre",OR('BASE DE DATOS'!$O811="Trimestral",'BASE DE DATOS'!$O811="Mensual"),OR('BASE DE DATOS'!$O811="Trimestral",'BASE DE DATOS'!$O811="Mensual",'BASE DE DATOS'!$O811="Semestral",'BASE DE DATOS'!$O811="Anual")))))</f>
        <v>0</v>
      </c>
      <c r="C811" s="13" t="str">
        <f>IF(B811,COUNTIF($B$2:B811,TRUE()),"")</f>
        <v/>
      </c>
    </row>
    <row r="812" spans="1:3" x14ac:dyDescent="0.25">
      <c r="A812" s="13"/>
      <c r="B812" s="13" t="b">
        <f>AND('BASE DE DATOS'!$A812='Tablero Indicadores 4 Trimestre'!$G$2,IF('Tablero Indicadores 4 Trimestre'!$G$3="Primer Trimestre",OR('BASE DE DATOS'!$O812="Trimestral",'BASE DE DATOS'!$O812="Mensual"),IF('Tablero Indicadores 4 Trimestre'!$G$3="Segundo Trimestre",OR('BASE DE DATOS'!$O812="Trimestral",'BASE DE DATOS'!$O812="Mensual",'BASE DE DATOS'!$O812="Semestral"),IF('Tablero Indicadores 4 Trimestre'!$G$3="Tercer Trimestre",OR('BASE DE DATOS'!$O812="Trimestral",'BASE DE DATOS'!$O812="Mensual"),OR('BASE DE DATOS'!$O812="Trimestral",'BASE DE DATOS'!$O812="Mensual",'BASE DE DATOS'!$O812="Semestral",'BASE DE DATOS'!$O812="Anual")))))</f>
        <v>0</v>
      </c>
      <c r="C812" s="13" t="str">
        <f>IF(B812,COUNTIF($B$2:B812,TRUE()),"")</f>
        <v/>
      </c>
    </row>
    <row r="813" spans="1:3" x14ac:dyDescent="0.25">
      <c r="A813" s="13"/>
      <c r="B813" s="13" t="b">
        <f>AND('BASE DE DATOS'!$A813='Tablero Indicadores 4 Trimestre'!$G$2,IF('Tablero Indicadores 4 Trimestre'!$G$3="Primer Trimestre",OR('BASE DE DATOS'!$O813="Trimestral",'BASE DE DATOS'!$O813="Mensual"),IF('Tablero Indicadores 4 Trimestre'!$G$3="Segundo Trimestre",OR('BASE DE DATOS'!$O813="Trimestral",'BASE DE DATOS'!$O813="Mensual",'BASE DE DATOS'!$O813="Semestral"),IF('Tablero Indicadores 4 Trimestre'!$G$3="Tercer Trimestre",OR('BASE DE DATOS'!$O813="Trimestral",'BASE DE DATOS'!$O813="Mensual"),OR('BASE DE DATOS'!$O813="Trimestral",'BASE DE DATOS'!$O813="Mensual",'BASE DE DATOS'!$O813="Semestral",'BASE DE DATOS'!$O813="Anual")))))</f>
        <v>0</v>
      </c>
      <c r="C813" s="13" t="str">
        <f>IF(B813,COUNTIF($B$2:B813,TRUE()),"")</f>
        <v/>
      </c>
    </row>
    <row r="814" spans="1:3" x14ac:dyDescent="0.25">
      <c r="A814" s="13"/>
      <c r="B814" s="13" t="b">
        <f>AND('BASE DE DATOS'!$A814='Tablero Indicadores 4 Trimestre'!$G$2,IF('Tablero Indicadores 4 Trimestre'!$G$3="Primer Trimestre",OR('BASE DE DATOS'!$O814="Trimestral",'BASE DE DATOS'!$O814="Mensual"),IF('Tablero Indicadores 4 Trimestre'!$G$3="Segundo Trimestre",OR('BASE DE DATOS'!$O814="Trimestral",'BASE DE DATOS'!$O814="Mensual",'BASE DE DATOS'!$O814="Semestral"),IF('Tablero Indicadores 4 Trimestre'!$G$3="Tercer Trimestre",OR('BASE DE DATOS'!$O814="Trimestral",'BASE DE DATOS'!$O814="Mensual"),OR('BASE DE DATOS'!$O814="Trimestral",'BASE DE DATOS'!$O814="Mensual",'BASE DE DATOS'!$O814="Semestral",'BASE DE DATOS'!$O814="Anual")))))</f>
        <v>0</v>
      </c>
      <c r="C814" s="13" t="str">
        <f>IF(B814,COUNTIF($B$2:B814,TRUE()),"")</f>
        <v/>
      </c>
    </row>
    <row r="815" spans="1:3" x14ac:dyDescent="0.25">
      <c r="A815" s="13"/>
      <c r="B815" s="13" t="b">
        <f>AND('BASE DE DATOS'!$A815='Tablero Indicadores 4 Trimestre'!$G$2,IF('Tablero Indicadores 4 Trimestre'!$G$3="Primer Trimestre",OR('BASE DE DATOS'!$O815="Trimestral",'BASE DE DATOS'!$O815="Mensual"),IF('Tablero Indicadores 4 Trimestre'!$G$3="Segundo Trimestre",OR('BASE DE DATOS'!$O815="Trimestral",'BASE DE DATOS'!$O815="Mensual",'BASE DE DATOS'!$O815="Semestral"),IF('Tablero Indicadores 4 Trimestre'!$G$3="Tercer Trimestre",OR('BASE DE DATOS'!$O815="Trimestral",'BASE DE DATOS'!$O815="Mensual"),OR('BASE DE DATOS'!$O815="Trimestral",'BASE DE DATOS'!$O815="Mensual",'BASE DE DATOS'!$O815="Semestral",'BASE DE DATOS'!$O815="Anual")))))</f>
        <v>0</v>
      </c>
      <c r="C815" s="13" t="str">
        <f>IF(B815,COUNTIF($B$2:B815,TRUE()),"")</f>
        <v/>
      </c>
    </row>
    <row r="816" spans="1:3" x14ac:dyDescent="0.25">
      <c r="A816" s="13"/>
      <c r="B816" s="13" t="b">
        <f>AND('BASE DE DATOS'!$A816='Tablero Indicadores 4 Trimestre'!$G$2,IF('Tablero Indicadores 4 Trimestre'!$G$3="Primer Trimestre",OR('BASE DE DATOS'!$O816="Trimestral",'BASE DE DATOS'!$O816="Mensual"),IF('Tablero Indicadores 4 Trimestre'!$G$3="Segundo Trimestre",OR('BASE DE DATOS'!$O816="Trimestral",'BASE DE DATOS'!$O816="Mensual",'BASE DE DATOS'!$O816="Semestral"),IF('Tablero Indicadores 4 Trimestre'!$G$3="Tercer Trimestre",OR('BASE DE DATOS'!$O816="Trimestral",'BASE DE DATOS'!$O816="Mensual"),OR('BASE DE DATOS'!$O816="Trimestral",'BASE DE DATOS'!$O816="Mensual",'BASE DE DATOS'!$O816="Semestral",'BASE DE DATOS'!$O816="Anual")))))</f>
        <v>0</v>
      </c>
      <c r="C816" s="13" t="str">
        <f>IF(B816,COUNTIF($B$2:B816,TRUE()),"")</f>
        <v/>
      </c>
    </row>
    <row r="817" spans="1:3" x14ac:dyDescent="0.25">
      <c r="A817" s="13"/>
      <c r="B817" s="13" t="b">
        <f>AND('BASE DE DATOS'!$A817='Tablero Indicadores 4 Trimestre'!$G$2,IF('Tablero Indicadores 4 Trimestre'!$G$3="Primer Trimestre",OR('BASE DE DATOS'!$O817="Trimestral",'BASE DE DATOS'!$O817="Mensual"),IF('Tablero Indicadores 4 Trimestre'!$G$3="Segundo Trimestre",OR('BASE DE DATOS'!$O817="Trimestral",'BASE DE DATOS'!$O817="Mensual",'BASE DE DATOS'!$O817="Semestral"),IF('Tablero Indicadores 4 Trimestre'!$G$3="Tercer Trimestre",OR('BASE DE DATOS'!$O817="Trimestral",'BASE DE DATOS'!$O817="Mensual"),OR('BASE DE DATOS'!$O817="Trimestral",'BASE DE DATOS'!$O817="Mensual",'BASE DE DATOS'!$O817="Semestral",'BASE DE DATOS'!$O817="Anual")))))</f>
        <v>0</v>
      </c>
      <c r="C817" s="13" t="str">
        <f>IF(B817,COUNTIF($B$2:B817,TRUE()),"")</f>
        <v/>
      </c>
    </row>
    <row r="818" spans="1:3" x14ac:dyDescent="0.25">
      <c r="A818" s="13"/>
      <c r="B818" s="13" t="b">
        <f>AND('BASE DE DATOS'!$A818='Tablero Indicadores 4 Trimestre'!$G$2,IF('Tablero Indicadores 4 Trimestre'!$G$3="Primer Trimestre",OR('BASE DE DATOS'!$O818="Trimestral",'BASE DE DATOS'!$O818="Mensual"),IF('Tablero Indicadores 4 Trimestre'!$G$3="Segundo Trimestre",OR('BASE DE DATOS'!$O818="Trimestral",'BASE DE DATOS'!$O818="Mensual",'BASE DE DATOS'!$O818="Semestral"),IF('Tablero Indicadores 4 Trimestre'!$G$3="Tercer Trimestre",OR('BASE DE DATOS'!$O818="Trimestral",'BASE DE DATOS'!$O818="Mensual"),OR('BASE DE DATOS'!$O818="Trimestral",'BASE DE DATOS'!$O818="Mensual",'BASE DE DATOS'!$O818="Semestral",'BASE DE DATOS'!$O818="Anual")))))</f>
        <v>0</v>
      </c>
      <c r="C818" s="13" t="str">
        <f>IF(B818,COUNTIF($B$2:B818,TRUE()),"")</f>
        <v/>
      </c>
    </row>
    <row r="819" spans="1:3" x14ac:dyDescent="0.25">
      <c r="A819" s="13"/>
      <c r="B819" s="13" t="b">
        <f>AND('BASE DE DATOS'!$A819='Tablero Indicadores 4 Trimestre'!$G$2,IF('Tablero Indicadores 4 Trimestre'!$G$3="Primer Trimestre",OR('BASE DE DATOS'!$O819="Trimestral",'BASE DE DATOS'!$O819="Mensual"),IF('Tablero Indicadores 4 Trimestre'!$G$3="Segundo Trimestre",OR('BASE DE DATOS'!$O819="Trimestral",'BASE DE DATOS'!$O819="Mensual",'BASE DE DATOS'!$O819="Semestral"),IF('Tablero Indicadores 4 Trimestre'!$G$3="Tercer Trimestre",OR('BASE DE DATOS'!$O819="Trimestral",'BASE DE DATOS'!$O819="Mensual"),OR('BASE DE DATOS'!$O819="Trimestral",'BASE DE DATOS'!$O819="Mensual",'BASE DE DATOS'!$O819="Semestral",'BASE DE DATOS'!$O819="Anual")))))</f>
        <v>0</v>
      </c>
      <c r="C819" s="13" t="str">
        <f>IF(B819,COUNTIF($B$2:B819,TRUE()),"")</f>
        <v/>
      </c>
    </row>
    <row r="820" spans="1:3" x14ac:dyDescent="0.25">
      <c r="A820" s="13"/>
      <c r="B820" s="13" t="b">
        <f>AND('BASE DE DATOS'!$A820='Tablero Indicadores 4 Trimestre'!$G$2,IF('Tablero Indicadores 4 Trimestre'!$G$3="Primer Trimestre",OR('BASE DE DATOS'!$O820="Trimestral",'BASE DE DATOS'!$O820="Mensual"),IF('Tablero Indicadores 4 Trimestre'!$G$3="Segundo Trimestre",OR('BASE DE DATOS'!$O820="Trimestral",'BASE DE DATOS'!$O820="Mensual",'BASE DE DATOS'!$O820="Semestral"),IF('Tablero Indicadores 4 Trimestre'!$G$3="Tercer Trimestre",OR('BASE DE DATOS'!$O820="Trimestral",'BASE DE DATOS'!$O820="Mensual"),OR('BASE DE DATOS'!$O820="Trimestral",'BASE DE DATOS'!$O820="Mensual",'BASE DE DATOS'!$O820="Semestral",'BASE DE DATOS'!$O820="Anual")))))</f>
        <v>0</v>
      </c>
      <c r="C820" s="13" t="str">
        <f>IF(B820,COUNTIF($B$2:B820,TRUE()),"")</f>
        <v/>
      </c>
    </row>
    <row r="821" spans="1:3" x14ac:dyDescent="0.25">
      <c r="A821" s="13"/>
      <c r="B821" s="13" t="b">
        <f>AND('BASE DE DATOS'!$A821='Tablero Indicadores 4 Trimestre'!$G$2,IF('Tablero Indicadores 4 Trimestre'!$G$3="Primer Trimestre",OR('BASE DE DATOS'!$O821="Trimestral",'BASE DE DATOS'!$O821="Mensual"),IF('Tablero Indicadores 4 Trimestre'!$G$3="Segundo Trimestre",OR('BASE DE DATOS'!$O821="Trimestral",'BASE DE DATOS'!$O821="Mensual",'BASE DE DATOS'!$O821="Semestral"),IF('Tablero Indicadores 4 Trimestre'!$G$3="Tercer Trimestre",OR('BASE DE DATOS'!$O821="Trimestral",'BASE DE DATOS'!$O821="Mensual"),OR('BASE DE DATOS'!$O821="Trimestral",'BASE DE DATOS'!$O821="Mensual",'BASE DE DATOS'!$O821="Semestral",'BASE DE DATOS'!$O821="Anual")))))</f>
        <v>1</v>
      </c>
      <c r="C821" s="13">
        <f>IF(B821,COUNTIF($B$2:B821,TRUE()),"")</f>
        <v>13</v>
      </c>
    </row>
    <row r="822" spans="1:3" x14ac:dyDescent="0.25">
      <c r="A822" s="13"/>
      <c r="B822" s="13" t="b">
        <f>AND('BASE DE DATOS'!$A822='Tablero Indicadores 4 Trimestre'!$G$2,IF('Tablero Indicadores 4 Trimestre'!$G$3="Primer Trimestre",OR('BASE DE DATOS'!$O822="Trimestral",'BASE DE DATOS'!$O822="Mensual"),IF('Tablero Indicadores 4 Trimestre'!$G$3="Segundo Trimestre",OR('BASE DE DATOS'!$O822="Trimestral",'BASE DE DATOS'!$O822="Mensual",'BASE DE DATOS'!$O822="Semestral"),IF('Tablero Indicadores 4 Trimestre'!$G$3="Tercer Trimestre",OR('BASE DE DATOS'!$O822="Trimestral",'BASE DE DATOS'!$O822="Mensual"),OR('BASE DE DATOS'!$O822="Trimestral",'BASE DE DATOS'!$O822="Mensual",'BASE DE DATOS'!$O822="Semestral",'BASE DE DATOS'!$O822="Anual")))))</f>
        <v>1</v>
      </c>
      <c r="C822" s="13">
        <f>IF(B822,COUNTIF($B$2:B822,TRUE()),"")</f>
        <v>14</v>
      </c>
    </row>
    <row r="823" spans="1:3" x14ac:dyDescent="0.25">
      <c r="A823" s="13"/>
      <c r="B823" s="13" t="b">
        <f>AND('BASE DE DATOS'!$A823='Tablero Indicadores 4 Trimestre'!$G$2,IF('Tablero Indicadores 4 Trimestre'!$G$3="Primer Trimestre",OR('BASE DE DATOS'!$O823="Trimestral",'BASE DE DATOS'!$O823="Mensual"),IF('Tablero Indicadores 4 Trimestre'!$G$3="Segundo Trimestre",OR('BASE DE DATOS'!$O823="Trimestral",'BASE DE DATOS'!$O823="Mensual",'BASE DE DATOS'!$O823="Semestral"),IF('Tablero Indicadores 4 Trimestre'!$G$3="Tercer Trimestre",OR('BASE DE DATOS'!$O823="Trimestral",'BASE DE DATOS'!$O823="Mensual"),OR('BASE DE DATOS'!$O823="Trimestral",'BASE DE DATOS'!$O823="Mensual",'BASE DE DATOS'!$O823="Semestral",'BASE DE DATOS'!$O823="Anual")))))</f>
        <v>1</v>
      </c>
      <c r="C823" s="13">
        <f>IF(B823,COUNTIF($B$2:B823,TRUE()),"")</f>
        <v>15</v>
      </c>
    </row>
    <row r="824" spans="1:3" x14ac:dyDescent="0.25">
      <c r="A824" s="13"/>
      <c r="B824" s="13" t="b">
        <f>AND('BASE DE DATOS'!$A824='Tablero Indicadores 4 Trimestre'!$G$2,IF('Tablero Indicadores 4 Trimestre'!$G$3="Primer Trimestre",OR('BASE DE DATOS'!$O824="Trimestral",'BASE DE DATOS'!$O824="Mensual"),IF('Tablero Indicadores 4 Trimestre'!$G$3="Segundo Trimestre",OR('BASE DE DATOS'!$O824="Trimestral",'BASE DE DATOS'!$O824="Mensual",'BASE DE DATOS'!$O824="Semestral"),IF('Tablero Indicadores 4 Trimestre'!$G$3="Tercer Trimestre",OR('BASE DE DATOS'!$O824="Trimestral",'BASE DE DATOS'!$O824="Mensual"),OR('BASE DE DATOS'!$O824="Trimestral",'BASE DE DATOS'!$O824="Mensual",'BASE DE DATOS'!$O824="Semestral",'BASE DE DATOS'!$O824="Anual")))))</f>
        <v>1</v>
      </c>
      <c r="C824" s="13">
        <f>IF(B824,COUNTIF($B$2:B824,TRUE()),"")</f>
        <v>16</v>
      </c>
    </row>
    <row r="825" spans="1:3" x14ac:dyDescent="0.25">
      <c r="A825" s="13"/>
      <c r="B825" s="13" t="b">
        <f>AND('BASE DE DATOS'!$A825='Tablero Indicadores 4 Trimestre'!$G$2,IF('Tablero Indicadores 4 Trimestre'!$G$3="Primer Trimestre",OR('BASE DE DATOS'!$O825="Trimestral",'BASE DE DATOS'!$O825="Mensual"),IF('Tablero Indicadores 4 Trimestre'!$G$3="Segundo Trimestre",OR('BASE DE DATOS'!$O825="Trimestral",'BASE DE DATOS'!$O825="Mensual",'BASE DE DATOS'!$O825="Semestral"),IF('Tablero Indicadores 4 Trimestre'!$G$3="Tercer Trimestre",OR('BASE DE DATOS'!$O825="Trimestral",'BASE DE DATOS'!$O825="Mensual"),OR('BASE DE DATOS'!$O825="Trimestral",'BASE DE DATOS'!$O825="Mensual",'BASE DE DATOS'!$O825="Semestral",'BASE DE DATOS'!$O825="Anual")))))</f>
        <v>1</v>
      </c>
      <c r="C825" s="13">
        <f>IF(B825,COUNTIF($B$2:B825,TRUE()),"")</f>
        <v>17</v>
      </c>
    </row>
    <row r="826" spans="1:3" x14ac:dyDescent="0.25">
      <c r="A826" s="13"/>
      <c r="B826" s="13" t="b">
        <f>AND('BASE DE DATOS'!$A826='Tablero Indicadores 4 Trimestre'!$G$2,IF('Tablero Indicadores 4 Trimestre'!$G$3="Primer Trimestre",OR('BASE DE DATOS'!$O826="Trimestral",'BASE DE DATOS'!$O826="Mensual"),IF('Tablero Indicadores 4 Trimestre'!$G$3="Segundo Trimestre",OR('BASE DE DATOS'!$O826="Trimestral",'BASE DE DATOS'!$O826="Mensual",'BASE DE DATOS'!$O826="Semestral"),IF('Tablero Indicadores 4 Trimestre'!$G$3="Tercer Trimestre",OR('BASE DE DATOS'!$O826="Trimestral",'BASE DE DATOS'!$O826="Mensual"),OR('BASE DE DATOS'!$O826="Trimestral",'BASE DE DATOS'!$O826="Mensual",'BASE DE DATOS'!$O826="Semestral",'BASE DE DATOS'!$O826="Anual")))))</f>
        <v>1</v>
      </c>
      <c r="C826" s="13">
        <f>IF(B826,COUNTIF($B$2:B826,TRUE()),"")</f>
        <v>18</v>
      </c>
    </row>
    <row r="827" spans="1:3" x14ac:dyDescent="0.25">
      <c r="A827" s="13"/>
      <c r="B827" s="13" t="b">
        <f>AND('BASE DE DATOS'!$A827='Tablero Indicadores 4 Trimestre'!$G$2,IF('Tablero Indicadores 4 Trimestre'!$G$3="Primer Trimestre",OR('BASE DE DATOS'!$O827="Trimestral",'BASE DE DATOS'!$O827="Mensual"),IF('Tablero Indicadores 4 Trimestre'!$G$3="Segundo Trimestre",OR('BASE DE DATOS'!$O827="Trimestral",'BASE DE DATOS'!$O827="Mensual",'BASE DE DATOS'!$O827="Semestral"),IF('Tablero Indicadores 4 Trimestre'!$G$3="Tercer Trimestre",OR('BASE DE DATOS'!$O827="Trimestral",'BASE DE DATOS'!$O827="Mensual"),OR('BASE DE DATOS'!$O827="Trimestral",'BASE DE DATOS'!$O827="Mensual",'BASE DE DATOS'!$O827="Semestral",'BASE DE DATOS'!$O827="Anual")))))</f>
        <v>1</v>
      </c>
      <c r="C827" s="13">
        <f>IF(B827,COUNTIF($B$2:B827,TRUE()),"")</f>
        <v>19</v>
      </c>
    </row>
    <row r="828" spans="1:3" x14ac:dyDescent="0.25">
      <c r="A828" s="13"/>
      <c r="B828" s="13" t="b">
        <f>AND('BASE DE DATOS'!$A828='Tablero Indicadores 4 Trimestre'!$G$2,IF('Tablero Indicadores 4 Trimestre'!$G$3="Primer Trimestre",OR('BASE DE DATOS'!$O828="Trimestral",'BASE DE DATOS'!$O828="Mensual"),IF('Tablero Indicadores 4 Trimestre'!$G$3="Segundo Trimestre",OR('BASE DE DATOS'!$O828="Trimestral",'BASE DE DATOS'!$O828="Mensual",'BASE DE DATOS'!$O828="Semestral"),IF('Tablero Indicadores 4 Trimestre'!$G$3="Tercer Trimestre",OR('BASE DE DATOS'!$O828="Trimestral",'BASE DE DATOS'!$O828="Mensual"),OR('BASE DE DATOS'!$O828="Trimestral",'BASE DE DATOS'!$O828="Mensual",'BASE DE DATOS'!$O828="Semestral",'BASE DE DATOS'!$O828="Anual")))))</f>
        <v>1</v>
      </c>
      <c r="C828" s="13">
        <f>IF(B828,COUNTIF($B$2:B828,TRUE()),"")</f>
        <v>20</v>
      </c>
    </row>
    <row r="829" spans="1:3" x14ac:dyDescent="0.25">
      <c r="A829" s="13"/>
      <c r="B829" s="13" t="b">
        <f>AND('BASE DE DATOS'!$A829='Tablero Indicadores 4 Trimestre'!$G$2,IF('Tablero Indicadores 4 Trimestre'!$G$3="Primer Trimestre",OR('BASE DE DATOS'!$O829="Trimestral",'BASE DE DATOS'!$O829="Mensual"),IF('Tablero Indicadores 4 Trimestre'!$G$3="Segundo Trimestre",OR('BASE DE DATOS'!$O829="Trimestral",'BASE DE DATOS'!$O829="Mensual",'BASE DE DATOS'!$O829="Semestral"),IF('Tablero Indicadores 4 Trimestre'!$G$3="Tercer Trimestre",OR('BASE DE DATOS'!$O829="Trimestral",'BASE DE DATOS'!$O829="Mensual"),OR('BASE DE DATOS'!$O829="Trimestral",'BASE DE DATOS'!$O829="Mensual",'BASE DE DATOS'!$O829="Semestral",'BASE DE DATOS'!$O829="Anual")))))</f>
        <v>1</v>
      </c>
      <c r="C829" s="13">
        <f>IF(B829,COUNTIF($B$2:B829,TRUE()),"")</f>
        <v>21</v>
      </c>
    </row>
    <row r="830" spans="1:3" x14ac:dyDescent="0.25">
      <c r="A830" s="13"/>
      <c r="B830" s="13" t="b">
        <f>AND('BASE DE DATOS'!$A830='Tablero Indicadores 4 Trimestre'!$G$2,IF('Tablero Indicadores 4 Trimestre'!$G$3="Primer Trimestre",OR('BASE DE DATOS'!$O830="Trimestral",'BASE DE DATOS'!$O830="Mensual"),IF('Tablero Indicadores 4 Trimestre'!$G$3="Segundo Trimestre",OR('BASE DE DATOS'!$O830="Trimestral",'BASE DE DATOS'!$O830="Mensual",'BASE DE DATOS'!$O830="Semestral"),IF('Tablero Indicadores 4 Trimestre'!$G$3="Tercer Trimestre",OR('BASE DE DATOS'!$O830="Trimestral",'BASE DE DATOS'!$O830="Mensual"),OR('BASE DE DATOS'!$O830="Trimestral",'BASE DE DATOS'!$O830="Mensual",'BASE DE DATOS'!$O830="Semestral",'BASE DE DATOS'!$O830="Anual")))))</f>
        <v>1</v>
      </c>
      <c r="C830" s="13">
        <f>IF(B830,COUNTIF($B$2:B830,TRUE()),"")</f>
        <v>22</v>
      </c>
    </row>
    <row r="831" spans="1:3" x14ac:dyDescent="0.25">
      <c r="A831" s="13"/>
      <c r="B831" s="13" t="b">
        <f>AND('BASE DE DATOS'!$A831='Tablero Indicadores 4 Trimestre'!$G$2,IF('Tablero Indicadores 4 Trimestre'!$G$3="Primer Trimestre",OR('BASE DE DATOS'!$O831="Trimestral",'BASE DE DATOS'!$O831="Mensual"),IF('Tablero Indicadores 4 Trimestre'!$G$3="Segundo Trimestre",OR('BASE DE DATOS'!$O831="Trimestral",'BASE DE DATOS'!$O831="Mensual",'BASE DE DATOS'!$O831="Semestral"),IF('Tablero Indicadores 4 Trimestre'!$G$3="Tercer Trimestre",OR('BASE DE DATOS'!$O831="Trimestral",'BASE DE DATOS'!$O831="Mensual"),OR('BASE DE DATOS'!$O831="Trimestral",'BASE DE DATOS'!$O831="Mensual",'BASE DE DATOS'!$O831="Semestral",'BASE DE DATOS'!$O831="Anual")))))</f>
        <v>0</v>
      </c>
      <c r="C831" s="13" t="str">
        <f>IF(B831,COUNTIF($B$2:B831,TRUE()),"")</f>
        <v/>
      </c>
    </row>
    <row r="832" spans="1:3" x14ac:dyDescent="0.25">
      <c r="A832" s="13"/>
      <c r="B832" s="13" t="b">
        <f>AND('BASE DE DATOS'!$A832='Tablero Indicadores 4 Trimestre'!$G$2,IF('Tablero Indicadores 4 Trimestre'!$G$3="Primer Trimestre",OR('BASE DE DATOS'!$O832="Trimestral",'BASE DE DATOS'!$O832="Mensual"),IF('Tablero Indicadores 4 Trimestre'!$G$3="Segundo Trimestre",OR('BASE DE DATOS'!$O832="Trimestral",'BASE DE DATOS'!$O832="Mensual",'BASE DE DATOS'!$O832="Semestral"),IF('Tablero Indicadores 4 Trimestre'!$G$3="Tercer Trimestre",OR('BASE DE DATOS'!$O832="Trimestral",'BASE DE DATOS'!$O832="Mensual"),OR('BASE DE DATOS'!$O832="Trimestral",'BASE DE DATOS'!$O832="Mensual",'BASE DE DATOS'!$O832="Semestral",'BASE DE DATOS'!$O832="Anual")))))</f>
        <v>0</v>
      </c>
      <c r="C832" s="13" t="str">
        <f>IF(B832,COUNTIF($B$2:B832,TRUE()),"")</f>
        <v/>
      </c>
    </row>
    <row r="833" spans="1:3" x14ac:dyDescent="0.25">
      <c r="A833" s="13"/>
      <c r="B833" s="13" t="b">
        <f>AND('BASE DE DATOS'!$A833='Tablero Indicadores 4 Trimestre'!$G$2,IF('Tablero Indicadores 4 Trimestre'!$G$3="Primer Trimestre",OR('BASE DE DATOS'!$O833="Trimestral",'BASE DE DATOS'!$O833="Mensual"),IF('Tablero Indicadores 4 Trimestre'!$G$3="Segundo Trimestre",OR('BASE DE DATOS'!$O833="Trimestral",'BASE DE DATOS'!$O833="Mensual",'BASE DE DATOS'!$O833="Semestral"),IF('Tablero Indicadores 4 Trimestre'!$G$3="Tercer Trimestre",OR('BASE DE DATOS'!$O833="Trimestral",'BASE DE DATOS'!$O833="Mensual"),OR('BASE DE DATOS'!$O833="Trimestral",'BASE DE DATOS'!$O833="Mensual",'BASE DE DATOS'!$O833="Semestral",'BASE DE DATOS'!$O833="Anual")))))</f>
        <v>0</v>
      </c>
      <c r="C833" s="13" t="str">
        <f>IF(B833,COUNTIF($B$2:B833,TRUE()),"")</f>
        <v/>
      </c>
    </row>
    <row r="834" spans="1:3" x14ac:dyDescent="0.25">
      <c r="A834" s="13"/>
      <c r="B834" s="13" t="b">
        <f>AND('BASE DE DATOS'!$A834='Tablero Indicadores 4 Trimestre'!$G$2,IF('Tablero Indicadores 4 Trimestre'!$G$3="Primer Trimestre",OR('BASE DE DATOS'!$O834="Trimestral",'BASE DE DATOS'!$O834="Mensual"),IF('Tablero Indicadores 4 Trimestre'!$G$3="Segundo Trimestre",OR('BASE DE DATOS'!$O834="Trimestral",'BASE DE DATOS'!$O834="Mensual",'BASE DE DATOS'!$O834="Semestral"),IF('Tablero Indicadores 4 Trimestre'!$G$3="Tercer Trimestre",OR('BASE DE DATOS'!$O834="Trimestral",'BASE DE DATOS'!$O834="Mensual"),OR('BASE DE DATOS'!$O834="Trimestral",'BASE DE DATOS'!$O834="Mensual",'BASE DE DATOS'!$O834="Semestral",'BASE DE DATOS'!$O834="Anual")))))</f>
        <v>0</v>
      </c>
      <c r="C834" s="13" t="str">
        <f>IF(B834,COUNTIF($B$2:B834,TRUE()),"")</f>
        <v/>
      </c>
    </row>
    <row r="835" spans="1:3" x14ac:dyDescent="0.25">
      <c r="A835" s="13"/>
      <c r="B835" s="13" t="b">
        <f>AND('BASE DE DATOS'!$A835='Tablero Indicadores 4 Trimestre'!$G$2,IF('Tablero Indicadores 4 Trimestre'!$G$3="Primer Trimestre",OR('BASE DE DATOS'!$O835="Trimestral",'BASE DE DATOS'!$O835="Mensual"),IF('Tablero Indicadores 4 Trimestre'!$G$3="Segundo Trimestre",OR('BASE DE DATOS'!$O835="Trimestral",'BASE DE DATOS'!$O835="Mensual",'BASE DE DATOS'!$O835="Semestral"),IF('Tablero Indicadores 4 Trimestre'!$G$3="Tercer Trimestre",OR('BASE DE DATOS'!$O835="Trimestral",'BASE DE DATOS'!$O835="Mensual"),OR('BASE DE DATOS'!$O835="Trimestral",'BASE DE DATOS'!$O835="Mensual",'BASE DE DATOS'!$O835="Semestral",'BASE DE DATOS'!$O835="Anual")))))</f>
        <v>0</v>
      </c>
      <c r="C835" s="13" t="str">
        <f>IF(B835,COUNTIF($B$2:B835,TRUE()),"")</f>
        <v/>
      </c>
    </row>
    <row r="836" spans="1:3" x14ac:dyDescent="0.25">
      <c r="A836" s="13"/>
      <c r="B836" s="13" t="b">
        <f>AND('BASE DE DATOS'!$A836='Tablero Indicadores 4 Trimestre'!$G$2,IF('Tablero Indicadores 4 Trimestre'!$G$3="Primer Trimestre",OR('BASE DE DATOS'!$O836="Trimestral",'BASE DE DATOS'!$O836="Mensual"),IF('Tablero Indicadores 4 Trimestre'!$G$3="Segundo Trimestre",OR('BASE DE DATOS'!$O836="Trimestral",'BASE DE DATOS'!$O836="Mensual",'BASE DE DATOS'!$O836="Semestral"),IF('Tablero Indicadores 4 Trimestre'!$G$3="Tercer Trimestre",OR('BASE DE DATOS'!$O836="Trimestral",'BASE DE DATOS'!$O836="Mensual"),OR('BASE DE DATOS'!$O836="Trimestral",'BASE DE DATOS'!$O836="Mensual",'BASE DE DATOS'!$O836="Semestral",'BASE DE DATOS'!$O836="Anual")))))</f>
        <v>0</v>
      </c>
      <c r="C836" s="13" t="str">
        <f>IF(B836,COUNTIF($B$2:B836,TRUE()),"")</f>
        <v/>
      </c>
    </row>
    <row r="837" spans="1:3" x14ac:dyDescent="0.25">
      <c r="A837" s="13"/>
      <c r="B837" s="13" t="b">
        <f>AND('BASE DE DATOS'!$A837='Tablero Indicadores 4 Trimestre'!$G$2,IF('Tablero Indicadores 4 Trimestre'!$G$3="Primer Trimestre",OR('BASE DE DATOS'!$O837="Trimestral",'BASE DE DATOS'!$O837="Mensual"),IF('Tablero Indicadores 4 Trimestre'!$G$3="Segundo Trimestre",OR('BASE DE DATOS'!$O837="Trimestral",'BASE DE DATOS'!$O837="Mensual",'BASE DE DATOS'!$O837="Semestral"),IF('Tablero Indicadores 4 Trimestre'!$G$3="Tercer Trimestre",OR('BASE DE DATOS'!$O837="Trimestral",'BASE DE DATOS'!$O837="Mensual"),OR('BASE DE DATOS'!$O837="Trimestral",'BASE DE DATOS'!$O837="Mensual",'BASE DE DATOS'!$O837="Semestral",'BASE DE DATOS'!$O837="Anual")))))</f>
        <v>0</v>
      </c>
      <c r="C837" s="13" t="str">
        <f>IF(B837,COUNTIF($B$2:B837,TRUE()),"")</f>
        <v/>
      </c>
    </row>
    <row r="838" spans="1:3" x14ac:dyDescent="0.25">
      <c r="A838" s="13"/>
      <c r="B838" s="13" t="b">
        <f>AND('BASE DE DATOS'!$A838='Tablero Indicadores 4 Trimestre'!$G$2,IF('Tablero Indicadores 4 Trimestre'!$G$3="Primer Trimestre",OR('BASE DE DATOS'!$O838="Trimestral",'BASE DE DATOS'!$O838="Mensual"),IF('Tablero Indicadores 4 Trimestre'!$G$3="Segundo Trimestre",OR('BASE DE DATOS'!$O838="Trimestral",'BASE DE DATOS'!$O838="Mensual",'BASE DE DATOS'!$O838="Semestral"),IF('Tablero Indicadores 4 Trimestre'!$G$3="Tercer Trimestre",OR('BASE DE DATOS'!$O838="Trimestral",'BASE DE DATOS'!$O838="Mensual"),OR('BASE DE DATOS'!$O838="Trimestral",'BASE DE DATOS'!$O838="Mensual",'BASE DE DATOS'!$O838="Semestral",'BASE DE DATOS'!$O838="Anual")))))</f>
        <v>0</v>
      </c>
      <c r="C838" s="13" t="str">
        <f>IF(B838,COUNTIF($B$2:B838,TRUE()),"")</f>
        <v/>
      </c>
    </row>
    <row r="839" spans="1:3" x14ac:dyDescent="0.25">
      <c r="A839" s="13"/>
      <c r="B839" s="13" t="b">
        <f>AND('BASE DE DATOS'!$A839='Tablero Indicadores 4 Trimestre'!$G$2,IF('Tablero Indicadores 4 Trimestre'!$G$3="Primer Trimestre",OR('BASE DE DATOS'!$O839="Trimestral",'BASE DE DATOS'!$O839="Mensual"),IF('Tablero Indicadores 4 Trimestre'!$G$3="Segundo Trimestre",OR('BASE DE DATOS'!$O839="Trimestral",'BASE DE DATOS'!$O839="Mensual",'BASE DE DATOS'!$O839="Semestral"),IF('Tablero Indicadores 4 Trimestre'!$G$3="Tercer Trimestre",OR('BASE DE DATOS'!$O839="Trimestral",'BASE DE DATOS'!$O839="Mensual"),OR('BASE DE DATOS'!$O839="Trimestral",'BASE DE DATOS'!$O839="Mensual",'BASE DE DATOS'!$O839="Semestral",'BASE DE DATOS'!$O839="Anual")))))</f>
        <v>0</v>
      </c>
      <c r="C839" s="13" t="str">
        <f>IF(B839,COUNTIF($B$2:B839,TRUE()),"")</f>
        <v/>
      </c>
    </row>
    <row r="840" spans="1:3" x14ac:dyDescent="0.25">
      <c r="A840" s="13"/>
      <c r="B840" s="13" t="b">
        <f>AND('BASE DE DATOS'!$A840='Tablero Indicadores 4 Trimestre'!$G$2,IF('Tablero Indicadores 4 Trimestre'!$G$3="Primer Trimestre",OR('BASE DE DATOS'!$O840="Trimestral",'BASE DE DATOS'!$O840="Mensual"),IF('Tablero Indicadores 4 Trimestre'!$G$3="Segundo Trimestre",OR('BASE DE DATOS'!$O840="Trimestral",'BASE DE DATOS'!$O840="Mensual",'BASE DE DATOS'!$O840="Semestral"),IF('Tablero Indicadores 4 Trimestre'!$G$3="Tercer Trimestre",OR('BASE DE DATOS'!$O840="Trimestral",'BASE DE DATOS'!$O840="Mensual"),OR('BASE DE DATOS'!$O840="Trimestral",'BASE DE DATOS'!$O840="Mensual",'BASE DE DATOS'!$O840="Semestral",'BASE DE DATOS'!$O840="Anual")))))</f>
        <v>0</v>
      </c>
      <c r="C840" s="13" t="str">
        <f>IF(B840,COUNTIF($B$2:B840,TRUE()),"")</f>
        <v/>
      </c>
    </row>
    <row r="841" spans="1:3" x14ac:dyDescent="0.25">
      <c r="A841" s="13"/>
      <c r="B841" s="13" t="b">
        <f>AND('BASE DE DATOS'!$A841='Tablero Indicadores 4 Trimestre'!$G$2,IF('Tablero Indicadores 4 Trimestre'!$G$3="Primer Trimestre",OR('BASE DE DATOS'!$O841="Trimestral",'BASE DE DATOS'!$O841="Mensual"),IF('Tablero Indicadores 4 Trimestre'!$G$3="Segundo Trimestre",OR('BASE DE DATOS'!$O841="Trimestral",'BASE DE DATOS'!$O841="Mensual",'BASE DE DATOS'!$O841="Semestral"),IF('Tablero Indicadores 4 Trimestre'!$G$3="Tercer Trimestre",OR('BASE DE DATOS'!$O841="Trimestral",'BASE DE DATOS'!$O841="Mensual"),OR('BASE DE DATOS'!$O841="Trimestral",'BASE DE DATOS'!$O841="Mensual",'BASE DE DATOS'!$O841="Semestral",'BASE DE DATOS'!$O841="Anual")))))</f>
        <v>0</v>
      </c>
      <c r="C841" s="13" t="str">
        <f>IF(B841,COUNTIF($B$2:B841,TRUE()),"")</f>
        <v/>
      </c>
    </row>
    <row r="842" spans="1:3" x14ac:dyDescent="0.25">
      <c r="A842" s="13"/>
      <c r="B842" s="13" t="b">
        <f>AND('BASE DE DATOS'!$A842='Tablero Indicadores 4 Trimestre'!$G$2,IF('Tablero Indicadores 4 Trimestre'!$G$3="Primer Trimestre",OR('BASE DE DATOS'!$O842="Trimestral",'BASE DE DATOS'!$O842="Mensual"),IF('Tablero Indicadores 4 Trimestre'!$G$3="Segundo Trimestre",OR('BASE DE DATOS'!$O842="Trimestral",'BASE DE DATOS'!$O842="Mensual",'BASE DE DATOS'!$O842="Semestral"),IF('Tablero Indicadores 4 Trimestre'!$G$3="Tercer Trimestre",OR('BASE DE DATOS'!$O842="Trimestral",'BASE DE DATOS'!$O842="Mensual"),OR('BASE DE DATOS'!$O842="Trimestral",'BASE DE DATOS'!$O842="Mensual",'BASE DE DATOS'!$O842="Semestral",'BASE DE DATOS'!$O842="Anual")))))</f>
        <v>0</v>
      </c>
      <c r="C842" s="13" t="str">
        <f>IF(B842,COUNTIF($B$2:B842,TRUE()),"")</f>
        <v/>
      </c>
    </row>
    <row r="843" spans="1:3" x14ac:dyDescent="0.25">
      <c r="A843" s="13"/>
      <c r="B843" s="13" t="b">
        <f>AND('BASE DE DATOS'!$A843='Tablero Indicadores 4 Trimestre'!$G$2,IF('Tablero Indicadores 4 Trimestre'!$G$3="Primer Trimestre",OR('BASE DE DATOS'!$O843="Trimestral",'BASE DE DATOS'!$O843="Mensual"),IF('Tablero Indicadores 4 Trimestre'!$G$3="Segundo Trimestre",OR('BASE DE DATOS'!$O843="Trimestral",'BASE DE DATOS'!$O843="Mensual",'BASE DE DATOS'!$O843="Semestral"),IF('Tablero Indicadores 4 Trimestre'!$G$3="Tercer Trimestre",OR('BASE DE DATOS'!$O843="Trimestral",'BASE DE DATOS'!$O843="Mensual"),OR('BASE DE DATOS'!$O843="Trimestral",'BASE DE DATOS'!$O843="Mensual",'BASE DE DATOS'!$O843="Semestral",'BASE DE DATOS'!$O843="Anual")))))</f>
        <v>0</v>
      </c>
      <c r="C843" s="13" t="str">
        <f>IF(B843,COUNTIF($B$2:B843,TRUE()),"")</f>
        <v/>
      </c>
    </row>
    <row r="844" spans="1:3" x14ac:dyDescent="0.25">
      <c r="A844" s="13"/>
      <c r="B844" s="13" t="b">
        <f>AND('BASE DE DATOS'!$A844='Tablero Indicadores 4 Trimestre'!$G$2,IF('Tablero Indicadores 4 Trimestre'!$G$3="Primer Trimestre",OR('BASE DE DATOS'!$O844="Trimestral",'BASE DE DATOS'!$O844="Mensual"),IF('Tablero Indicadores 4 Trimestre'!$G$3="Segundo Trimestre",OR('BASE DE DATOS'!$O844="Trimestral",'BASE DE DATOS'!$O844="Mensual",'BASE DE DATOS'!$O844="Semestral"),IF('Tablero Indicadores 4 Trimestre'!$G$3="Tercer Trimestre",OR('BASE DE DATOS'!$O844="Trimestral",'BASE DE DATOS'!$O844="Mensual"),OR('BASE DE DATOS'!$O844="Trimestral",'BASE DE DATOS'!$O844="Mensual",'BASE DE DATOS'!$O844="Semestral",'BASE DE DATOS'!$O844="Anual")))))</f>
        <v>0</v>
      </c>
      <c r="C844" s="13" t="str">
        <f>IF(B844,COUNTIF($B$2:B844,TRUE()),"")</f>
        <v/>
      </c>
    </row>
    <row r="845" spans="1:3" x14ac:dyDescent="0.25">
      <c r="A845" s="13"/>
      <c r="B845" s="13" t="b">
        <f>AND('BASE DE DATOS'!$A845='Tablero Indicadores 4 Trimestre'!$G$2,IF('Tablero Indicadores 4 Trimestre'!$G$3="Primer Trimestre",OR('BASE DE DATOS'!$O845="Trimestral",'BASE DE DATOS'!$O845="Mensual"),IF('Tablero Indicadores 4 Trimestre'!$G$3="Segundo Trimestre",OR('BASE DE DATOS'!$O845="Trimestral",'BASE DE DATOS'!$O845="Mensual",'BASE DE DATOS'!$O845="Semestral"),IF('Tablero Indicadores 4 Trimestre'!$G$3="Tercer Trimestre",OR('BASE DE DATOS'!$O845="Trimestral",'BASE DE DATOS'!$O845="Mensual"),OR('BASE DE DATOS'!$O845="Trimestral",'BASE DE DATOS'!$O845="Mensual",'BASE DE DATOS'!$O845="Semestral",'BASE DE DATOS'!$O845="Anual")))))</f>
        <v>0</v>
      </c>
      <c r="C845" s="13" t="str">
        <f>IF(B845,COUNTIF($B$2:B845,TRUE()),"")</f>
        <v/>
      </c>
    </row>
    <row r="846" spans="1:3" x14ac:dyDescent="0.25">
      <c r="A846" s="13"/>
      <c r="B846" s="13" t="b">
        <f>AND('BASE DE DATOS'!$A846='Tablero Indicadores 4 Trimestre'!$G$2,IF('Tablero Indicadores 4 Trimestre'!$G$3="Primer Trimestre",OR('BASE DE DATOS'!$O846="Trimestral",'BASE DE DATOS'!$O846="Mensual"),IF('Tablero Indicadores 4 Trimestre'!$G$3="Segundo Trimestre",OR('BASE DE DATOS'!$O846="Trimestral",'BASE DE DATOS'!$O846="Mensual",'BASE DE DATOS'!$O846="Semestral"),IF('Tablero Indicadores 4 Trimestre'!$G$3="Tercer Trimestre",OR('BASE DE DATOS'!$O846="Trimestral",'BASE DE DATOS'!$O846="Mensual"),OR('BASE DE DATOS'!$O846="Trimestral",'BASE DE DATOS'!$O846="Mensual",'BASE DE DATOS'!$O846="Semestral",'BASE DE DATOS'!$O846="Anual")))))</f>
        <v>0</v>
      </c>
      <c r="C846" s="13" t="str">
        <f>IF(B846,COUNTIF($B$2:B846,TRUE()),"")</f>
        <v/>
      </c>
    </row>
    <row r="847" spans="1:3" x14ac:dyDescent="0.25">
      <c r="A847" s="13"/>
      <c r="B847" s="13" t="b">
        <f>AND('BASE DE DATOS'!$A847='Tablero Indicadores 4 Trimestre'!$G$2,IF('Tablero Indicadores 4 Trimestre'!$G$3="Primer Trimestre",OR('BASE DE DATOS'!$O847="Trimestral",'BASE DE DATOS'!$O847="Mensual"),IF('Tablero Indicadores 4 Trimestre'!$G$3="Segundo Trimestre",OR('BASE DE DATOS'!$O847="Trimestral",'BASE DE DATOS'!$O847="Mensual",'BASE DE DATOS'!$O847="Semestral"),IF('Tablero Indicadores 4 Trimestre'!$G$3="Tercer Trimestre",OR('BASE DE DATOS'!$O847="Trimestral",'BASE DE DATOS'!$O847="Mensual"),OR('BASE DE DATOS'!$O847="Trimestral",'BASE DE DATOS'!$O847="Mensual",'BASE DE DATOS'!$O847="Semestral",'BASE DE DATOS'!$O847="Anual")))))</f>
        <v>0</v>
      </c>
      <c r="C847" s="13" t="str">
        <f>IF(B847,COUNTIF($B$2:B847,TRUE()),"")</f>
        <v/>
      </c>
    </row>
    <row r="848" spans="1:3" x14ac:dyDescent="0.25">
      <c r="A848" s="13"/>
      <c r="B848" s="13" t="b">
        <f>AND('BASE DE DATOS'!$A848='Tablero Indicadores 4 Trimestre'!$G$2,IF('Tablero Indicadores 4 Trimestre'!$G$3="Primer Trimestre",OR('BASE DE DATOS'!$O848="Trimestral",'BASE DE DATOS'!$O848="Mensual"),IF('Tablero Indicadores 4 Trimestre'!$G$3="Segundo Trimestre",OR('BASE DE DATOS'!$O848="Trimestral",'BASE DE DATOS'!$O848="Mensual",'BASE DE DATOS'!$O848="Semestral"),IF('Tablero Indicadores 4 Trimestre'!$G$3="Tercer Trimestre",OR('BASE DE DATOS'!$O848="Trimestral",'BASE DE DATOS'!$O848="Mensual"),OR('BASE DE DATOS'!$O848="Trimestral",'BASE DE DATOS'!$O848="Mensual",'BASE DE DATOS'!$O848="Semestral",'BASE DE DATOS'!$O848="Anual")))))</f>
        <v>0</v>
      </c>
      <c r="C848" s="13" t="str">
        <f>IF(B848,COUNTIF($B$2:B848,TRUE()),"")</f>
        <v/>
      </c>
    </row>
    <row r="849" spans="1:3" x14ac:dyDescent="0.25">
      <c r="A849" s="13"/>
      <c r="B849" s="13" t="b">
        <f>AND('BASE DE DATOS'!$A849='Tablero Indicadores 4 Trimestre'!$G$2,IF('Tablero Indicadores 4 Trimestre'!$G$3="Primer Trimestre",OR('BASE DE DATOS'!$O849="Trimestral",'BASE DE DATOS'!$O849="Mensual"),IF('Tablero Indicadores 4 Trimestre'!$G$3="Segundo Trimestre",OR('BASE DE DATOS'!$O849="Trimestral",'BASE DE DATOS'!$O849="Mensual",'BASE DE DATOS'!$O849="Semestral"),IF('Tablero Indicadores 4 Trimestre'!$G$3="Tercer Trimestre",OR('BASE DE DATOS'!$O849="Trimestral",'BASE DE DATOS'!$O849="Mensual"),OR('BASE DE DATOS'!$O849="Trimestral",'BASE DE DATOS'!$O849="Mensual",'BASE DE DATOS'!$O849="Semestral",'BASE DE DATOS'!$O849="Anual")))))</f>
        <v>0</v>
      </c>
      <c r="C849" s="13" t="str">
        <f>IF(B849,COUNTIF($B$2:B849,TRUE()),"")</f>
        <v/>
      </c>
    </row>
    <row r="850" spans="1:3" x14ac:dyDescent="0.25">
      <c r="A850" s="13"/>
      <c r="B850" s="13" t="b">
        <f>AND('BASE DE DATOS'!$A850='Tablero Indicadores 4 Trimestre'!$G$2,IF('Tablero Indicadores 4 Trimestre'!$G$3="Primer Trimestre",OR('BASE DE DATOS'!$O850="Trimestral",'BASE DE DATOS'!$O850="Mensual"),IF('Tablero Indicadores 4 Trimestre'!$G$3="Segundo Trimestre",OR('BASE DE DATOS'!$O850="Trimestral",'BASE DE DATOS'!$O850="Mensual",'BASE DE DATOS'!$O850="Semestral"),IF('Tablero Indicadores 4 Trimestre'!$G$3="Tercer Trimestre",OR('BASE DE DATOS'!$O850="Trimestral",'BASE DE DATOS'!$O850="Mensual"),OR('BASE DE DATOS'!$O850="Trimestral",'BASE DE DATOS'!$O850="Mensual",'BASE DE DATOS'!$O850="Semestral",'BASE DE DATOS'!$O850="Anual")))))</f>
        <v>0</v>
      </c>
      <c r="C850" s="13" t="str">
        <f>IF(B850,COUNTIF($B$2:B850,TRUE()),"")</f>
        <v/>
      </c>
    </row>
    <row r="851" spans="1:3" x14ac:dyDescent="0.25">
      <c r="A851" s="13"/>
      <c r="B851" s="13" t="b">
        <f>AND('BASE DE DATOS'!$A851='Tablero Indicadores 4 Trimestre'!$G$2,IF('Tablero Indicadores 4 Trimestre'!$G$3="Primer Trimestre",OR('BASE DE DATOS'!$O851="Trimestral",'BASE DE DATOS'!$O851="Mensual"),IF('Tablero Indicadores 4 Trimestre'!$G$3="Segundo Trimestre",OR('BASE DE DATOS'!$O851="Trimestral",'BASE DE DATOS'!$O851="Mensual",'BASE DE DATOS'!$O851="Semestral"),IF('Tablero Indicadores 4 Trimestre'!$G$3="Tercer Trimestre",OR('BASE DE DATOS'!$O851="Trimestral",'BASE DE DATOS'!$O851="Mensual"),OR('BASE DE DATOS'!$O851="Trimestral",'BASE DE DATOS'!$O851="Mensual",'BASE DE DATOS'!$O851="Semestral",'BASE DE DATOS'!$O851="Anual")))))</f>
        <v>0</v>
      </c>
      <c r="C851" s="13" t="str">
        <f>IF(B851,COUNTIF($B$2:B851,TRUE()),"")</f>
        <v/>
      </c>
    </row>
    <row r="852" spans="1:3" x14ac:dyDescent="0.25">
      <c r="A852" s="13"/>
      <c r="B852" s="13" t="b">
        <f>AND('BASE DE DATOS'!$A852='Tablero Indicadores 4 Trimestre'!$G$2,IF('Tablero Indicadores 4 Trimestre'!$G$3="Primer Trimestre",OR('BASE DE DATOS'!$O852="Trimestral",'BASE DE DATOS'!$O852="Mensual"),IF('Tablero Indicadores 4 Trimestre'!$G$3="Segundo Trimestre",OR('BASE DE DATOS'!$O852="Trimestral",'BASE DE DATOS'!$O852="Mensual",'BASE DE DATOS'!$O852="Semestral"),IF('Tablero Indicadores 4 Trimestre'!$G$3="Tercer Trimestre",OR('BASE DE DATOS'!$O852="Trimestral",'BASE DE DATOS'!$O852="Mensual"),OR('BASE DE DATOS'!$O852="Trimestral",'BASE DE DATOS'!$O852="Mensual",'BASE DE DATOS'!$O852="Semestral",'BASE DE DATOS'!$O852="Anual")))))</f>
        <v>0</v>
      </c>
      <c r="C852" s="13" t="str">
        <f>IF(B852,COUNTIF($B$2:B852,TRUE()),"")</f>
        <v/>
      </c>
    </row>
    <row r="853" spans="1:3" x14ac:dyDescent="0.25">
      <c r="A853" s="13"/>
      <c r="B853" s="13" t="b">
        <f>AND('BASE DE DATOS'!$A853='Tablero Indicadores 4 Trimestre'!$G$2,IF('Tablero Indicadores 4 Trimestre'!$G$3="Primer Trimestre",OR('BASE DE DATOS'!$O853="Trimestral",'BASE DE DATOS'!$O853="Mensual"),IF('Tablero Indicadores 4 Trimestre'!$G$3="Segundo Trimestre",OR('BASE DE DATOS'!$O853="Trimestral",'BASE DE DATOS'!$O853="Mensual",'BASE DE DATOS'!$O853="Semestral"),IF('Tablero Indicadores 4 Trimestre'!$G$3="Tercer Trimestre",OR('BASE DE DATOS'!$O853="Trimestral",'BASE DE DATOS'!$O853="Mensual"),OR('BASE DE DATOS'!$O853="Trimestral",'BASE DE DATOS'!$O853="Mensual",'BASE DE DATOS'!$O853="Semestral",'BASE DE DATOS'!$O853="Anual")))))</f>
        <v>0</v>
      </c>
      <c r="C853" s="13" t="str">
        <f>IF(B853,COUNTIF($B$2:B853,TRUE()),"")</f>
        <v/>
      </c>
    </row>
    <row r="854" spans="1:3" x14ac:dyDescent="0.25">
      <c r="A854" s="13"/>
      <c r="B854" s="13" t="b">
        <f>AND('BASE DE DATOS'!$A854='Tablero Indicadores 4 Trimestre'!$G$2,IF('Tablero Indicadores 4 Trimestre'!$G$3="Primer Trimestre",OR('BASE DE DATOS'!$O854="Trimestral",'BASE DE DATOS'!$O854="Mensual"),IF('Tablero Indicadores 4 Trimestre'!$G$3="Segundo Trimestre",OR('BASE DE DATOS'!$O854="Trimestral",'BASE DE DATOS'!$O854="Mensual",'BASE DE DATOS'!$O854="Semestral"),IF('Tablero Indicadores 4 Trimestre'!$G$3="Tercer Trimestre",OR('BASE DE DATOS'!$O854="Trimestral",'BASE DE DATOS'!$O854="Mensual"),OR('BASE DE DATOS'!$O854="Trimestral",'BASE DE DATOS'!$O854="Mensual",'BASE DE DATOS'!$O854="Semestral",'BASE DE DATOS'!$O854="Anual")))))</f>
        <v>0</v>
      </c>
      <c r="C854" s="13" t="str">
        <f>IF(B854,COUNTIF($B$2:B854,TRUE()),"")</f>
        <v/>
      </c>
    </row>
    <row r="855" spans="1:3" x14ac:dyDescent="0.25">
      <c r="A855" s="13"/>
      <c r="B855" s="13" t="b">
        <f>AND('BASE DE DATOS'!$A855='Tablero Indicadores 4 Trimestre'!$G$2,IF('Tablero Indicadores 4 Trimestre'!$G$3="Primer Trimestre",OR('BASE DE DATOS'!$O855="Trimestral",'BASE DE DATOS'!$O855="Mensual"),IF('Tablero Indicadores 4 Trimestre'!$G$3="Segundo Trimestre",OR('BASE DE DATOS'!$O855="Trimestral",'BASE DE DATOS'!$O855="Mensual",'BASE DE DATOS'!$O855="Semestral"),IF('Tablero Indicadores 4 Trimestre'!$G$3="Tercer Trimestre",OR('BASE DE DATOS'!$O855="Trimestral",'BASE DE DATOS'!$O855="Mensual"),OR('BASE DE DATOS'!$O855="Trimestral",'BASE DE DATOS'!$O855="Mensual",'BASE DE DATOS'!$O855="Semestral",'BASE DE DATOS'!$O855="Anual")))))</f>
        <v>1</v>
      </c>
      <c r="C855" s="13">
        <f>IF(B855,COUNTIF($B$2:B855,TRUE()),"")</f>
        <v>23</v>
      </c>
    </row>
    <row r="856" spans="1:3" x14ac:dyDescent="0.25">
      <c r="A856" s="13"/>
      <c r="B856" s="13" t="b">
        <f>AND('BASE DE DATOS'!$A856='Tablero Indicadores 4 Trimestre'!$G$2,IF('Tablero Indicadores 4 Trimestre'!$G$3="Primer Trimestre",OR('BASE DE DATOS'!$O856="Trimestral",'BASE DE DATOS'!$O856="Mensual"),IF('Tablero Indicadores 4 Trimestre'!$G$3="Segundo Trimestre",OR('BASE DE DATOS'!$O856="Trimestral",'BASE DE DATOS'!$O856="Mensual",'BASE DE DATOS'!$O856="Semestral"),IF('Tablero Indicadores 4 Trimestre'!$G$3="Tercer Trimestre",OR('BASE DE DATOS'!$O856="Trimestral",'BASE DE DATOS'!$O856="Mensual"),OR('BASE DE DATOS'!$O856="Trimestral",'BASE DE DATOS'!$O856="Mensual",'BASE DE DATOS'!$O856="Semestral",'BASE DE DATOS'!$O856="Anual")))))</f>
        <v>1</v>
      </c>
      <c r="C856" s="13">
        <f>IF(B856,COUNTIF($B$2:B856,TRUE()),"")</f>
        <v>24</v>
      </c>
    </row>
    <row r="857" spans="1:3" x14ac:dyDescent="0.25">
      <c r="A857" s="13"/>
      <c r="B857" s="13" t="b">
        <f>AND('BASE DE DATOS'!$A857='Tablero Indicadores 4 Trimestre'!$G$2,IF('Tablero Indicadores 4 Trimestre'!$G$3="Primer Trimestre",OR('BASE DE DATOS'!$O857="Trimestral",'BASE DE DATOS'!$O857="Mensual"),IF('Tablero Indicadores 4 Trimestre'!$G$3="Segundo Trimestre",OR('BASE DE DATOS'!$O857="Trimestral",'BASE DE DATOS'!$O857="Mensual",'BASE DE DATOS'!$O857="Semestral"),IF('Tablero Indicadores 4 Trimestre'!$G$3="Tercer Trimestre",OR('BASE DE DATOS'!$O857="Trimestral",'BASE DE DATOS'!$O857="Mensual"),OR('BASE DE DATOS'!$O857="Trimestral",'BASE DE DATOS'!$O857="Mensual",'BASE DE DATOS'!$O857="Semestral",'BASE DE DATOS'!$O857="Anual")))))</f>
        <v>1</v>
      </c>
      <c r="C857" s="13">
        <f>IF(B857,COUNTIF($B$2:B857,TRUE()),"")</f>
        <v>25</v>
      </c>
    </row>
    <row r="858" spans="1:3" x14ac:dyDescent="0.25">
      <c r="A858" s="13"/>
      <c r="B858" s="13" t="b">
        <f>AND('BASE DE DATOS'!$A858='Tablero Indicadores 4 Trimestre'!$G$2,IF('Tablero Indicadores 4 Trimestre'!$G$3="Primer Trimestre",OR('BASE DE DATOS'!$O858="Trimestral",'BASE DE DATOS'!$O858="Mensual"),IF('Tablero Indicadores 4 Trimestre'!$G$3="Segundo Trimestre",OR('BASE DE DATOS'!$O858="Trimestral",'BASE DE DATOS'!$O858="Mensual",'BASE DE DATOS'!$O858="Semestral"),IF('Tablero Indicadores 4 Trimestre'!$G$3="Tercer Trimestre",OR('BASE DE DATOS'!$O858="Trimestral",'BASE DE DATOS'!$O858="Mensual"),OR('BASE DE DATOS'!$O858="Trimestral",'BASE DE DATOS'!$O858="Mensual",'BASE DE DATOS'!$O858="Semestral",'BASE DE DATOS'!$O858="Anual")))))</f>
        <v>1</v>
      </c>
      <c r="C858" s="13">
        <f>IF(B858,COUNTIF($B$2:B858,TRUE()),"")</f>
        <v>26</v>
      </c>
    </row>
    <row r="859" spans="1:3" x14ac:dyDescent="0.25">
      <c r="A859" s="13"/>
      <c r="B859" s="13" t="b">
        <f>AND('BASE DE DATOS'!$A859='Tablero Indicadores 4 Trimestre'!$G$2,IF('Tablero Indicadores 4 Trimestre'!$G$3="Primer Trimestre",OR('BASE DE DATOS'!$O859="Trimestral",'BASE DE DATOS'!$O859="Mensual"),IF('Tablero Indicadores 4 Trimestre'!$G$3="Segundo Trimestre",OR('BASE DE DATOS'!$O859="Trimestral",'BASE DE DATOS'!$O859="Mensual",'BASE DE DATOS'!$O859="Semestral"),IF('Tablero Indicadores 4 Trimestre'!$G$3="Tercer Trimestre",OR('BASE DE DATOS'!$O859="Trimestral",'BASE DE DATOS'!$O859="Mensual"),OR('BASE DE DATOS'!$O859="Trimestral",'BASE DE DATOS'!$O859="Mensual",'BASE DE DATOS'!$O859="Semestral",'BASE DE DATOS'!$O859="Anual")))))</f>
        <v>1</v>
      </c>
      <c r="C859" s="13">
        <f>IF(B859,COUNTIF($B$2:B859,TRUE()),"")</f>
        <v>27</v>
      </c>
    </row>
    <row r="860" spans="1:3" x14ac:dyDescent="0.25">
      <c r="A860" s="13"/>
      <c r="B860" s="13" t="b">
        <f>AND('BASE DE DATOS'!$A860='Tablero Indicadores 4 Trimestre'!$G$2,IF('Tablero Indicadores 4 Trimestre'!$G$3="Primer Trimestre",OR('BASE DE DATOS'!$O860="Trimestral",'BASE DE DATOS'!$O860="Mensual"),IF('Tablero Indicadores 4 Trimestre'!$G$3="Segundo Trimestre",OR('BASE DE DATOS'!$O860="Trimestral",'BASE DE DATOS'!$O860="Mensual",'BASE DE DATOS'!$O860="Semestral"),IF('Tablero Indicadores 4 Trimestre'!$G$3="Tercer Trimestre",OR('BASE DE DATOS'!$O860="Trimestral",'BASE DE DATOS'!$O860="Mensual"),OR('BASE DE DATOS'!$O860="Trimestral",'BASE DE DATOS'!$O860="Mensual",'BASE DE DATOS'!$O860="Semestral",'BASE DE DATOS'!$O860="Anual")))))</f>
        <v>1</v>
      </c>
      <c r="C860" s="13">
        <f>IF(B860,COUNTIF($B$2:B860,TRUE()),"")</f>
        <v>28</v>
      </c>
    </row>
    <row r="861" spans="1:3" x14ac:dyDescent="0.25">
      <c r="A861" s="13"/>
      <c r="B861" s="13" t="b">
        <f>AND('BASE DE DATOS'!$A861='Tablero Indicadores 4 Trimestre'!$G$2,IF('Tablero Indicadores 4 Trimestre'!$G$3="Primer Trimestre",OR('BASE DE DATOS'!$O861="Trimestral",'BASE DE DATOS'!$O861="Mensual"),IF('Tablero Indicadores 4 Trimestre'!$G$3="Segundo Trimestre",OR('BASE DE DATOS'!$O861="Trimestral",'BASE DE DATOS'!$O861="Mensual",'BASE DE DATOS'!$O861="Semestral"),IF('Tablero Indicadores 4 Trimestre'!$G$3="Tercer Trimestre",OR('BASE DE DATOS'!$O861="Trimestral",'BASE DE DATOS'!$O861="Mensual"),OR('BASE DE DATOS'!$O861="Trimestral",'BASE DE DATOS'!$O861="Mensual",'BASE DE DATOS'!$O861="Semestral",'BASE DE DATOS'!$O861="Anual")))))</f>
        <v>1</v>
      </c>
      <c r="C861" s="13">
        <f>IF(B861,COUNTIF($B$2:B861,TRUE()),"")</f>
        <v>29</v>
      </c>
    </row>
    <row r="862" spans="1:3" x14ac:dyDescent="0.25">
      <c r="A862" s="13"/>
      <c r="B862" s="13" t="b">
        <f>AND('BASE DE DATOS'!$A862='Tablero Indicadores 4 Trimestre'!$G$2,IF('Tablero Indicadores 4 Trimestre'!$G$3="Primer Trimestre",OR('BASE DE DATOS'!$O862="Trimestral",'BASE DE DATOS'!$O862="Mensual"),IF('Tablero Indicadores 4 Trimestre'!$G$3="Segundo Trimestre",OR('BASE DE DATOS'!$O862="Trimestral",'BASE DE DATOS'!$O862="Mensual",'BASE DE DATOS'!$O862="Semestral"),IF('Tablero Indicadores 4 Trimestre'!$G$3="Tercer Trimestre",OR('BASE DE DATOS'!$O862="Trimestral",'BASE DE DATOS'!$O862="Mensual"),OR('BASE DE DATOS'!$O862="Trimestral",'BASE DE DATOS'!$O862="Mensual",'BASE DE DATOS'!$O862="Semestral",'BASE DE DATOS'!$O862="Anual")))))</f>
        <v>1</v>
      </c>
      <c r="C862" s="13">
        <f>IF(B862,COUNTIF($B$2:B862,TRUE()),"")</f>
        <v>30</v>
      </c>
    </row>
    <row r="863" spans="1:3" x14ac:dyDescent="0.25">
      <c r="A863" s="13"/>
      <c r="B863" s="13" t="b">
        <f>AND('BASE DE DATOS'!$A863='Tablero Indicadores 4 Trimestre'!$G$2,IF('Tablero Indicadores 4 Trimestre'!$G$3="Primer Trimestre",OR('BASE DE DATOS'!$O863="Trimestral",'BASE DE DATOS'!$O863="Mensual"),IF('Tablero Indicadores 4 Trimestre'!$G$3="Segundo Trimestre",OR('BASE DE DATOS'!$O863="Trimestral",'BASE DE DATOS'!$O863="Mensual",'BASE DE DATOS'!$O863="Semestral"),IF('Tablero Indicadores 4 Trimestre'!$G$3="Tercer Trimestre",OR('BASE DE DATOS'!$O863="Trimestral",'BASE DE DATOS'!$O863="Mensual"),OR('BASE DE DATOS'!$O863="Trimestral",'BASE DE DATOS'!$O863="Mensual",'BASE DE DATOS'!$O863="Semestral",'BASE DE DATOS'!$O863="Anual")))))</f>
        <v>1</v>
      </c>
      <c r="C863" s="13">
        <f>IF(B863,COUNTIF($B$2:B863,TRUE()),"")</f>
        <v>31</v>
      </c>
    </row>
    <row r="864" spans="1:3" x14ac:dyDescent="0.25">
      <c r="A864" s="13"/>
      <c r="B864" s="13" t="b">
        <f>AND('BASE DE DATOS'!$A864='Tablero Indicadores 4 Trimestre'!$G$2,IF('Tablero Indicadores 4 Trimestre'!$G$3="Primer Trimestre",OR('BASE DE DATOS'!$O864="Trimestral",'BASE DE DATOS'!$O864="Mensual"),IF('Tablero Indicadores 4 Trimestre'!$G$3="Segundo Trimestre",OR('BASE DE DATOS'!$O864="Trimestral",'BASE DE DATOS'!$O864="Mensual",'BASE DE DATOS'!$O864="Semestral"),IF('Tablero Indicadores 4 Trimestre'!$G$3="Tercer Trimestre",OR('BASE DE DATOS'!$O864="Trimestral",'BASE DE DATOS'!$O864="Mensual"),OR('BASE DE DATOS'!$O864="Trimestral",'BASE DE DATOS'!$O864="Mensual",'BASE DE DATOS'!$O864="Semestral",'BASE DE DATOS'!$O864="Anual")))))</f>
        <v>1</v>
      </c>
      <c r="C864" s="13">
        <f>IF(B864,COUNTIF($B$2:B864,TRUE()),"")</f>
        <v>32</v>
      </c>
    </row>
    <row r="865" spans="1:3" x14ac:dyDescent="0.25">
      <c r="A865" s="13"/>
      <c r="B865" s="13" t="b">
        <f>AND('BASE DE DATOS'!$A865='Tablero Indicadores 4 Trimestre'!$G$2,IF('Tablero Indicadores 4 Trimestre'!$G$3="Primer Trimestre",OR('BASE DE DATOS'!$O865="Trimestral",'BASE DE DATOS'!$O865="Mensual"),IF('Tablero Indicadores 4 Trimestre'!$G$3="Segundo Trimestre",OR('BASE DE DATOS'!$O865="Trimestral",'BASE DE DATOS'!$O865="Mensual",'BASE DE DATOS'!$O865="Semestral"),IF('Tablero Indicadores 4 Trimestre'!$G$3="Tercer Trimestre",OR('BASE DE DATOS'!$O865="Trimestral",'BASE DE DATOS'!$O865="Mensual"),OR('BASE DE DATOS'!$O865="Trimestral",'BASE DE DATOS'!$O865="Mensual",'BASE DE DATOS'!$O865="Semestral",'BASE DE DATOS'!$O865="Anual")))))</f>
        <v>1</v>
      </c>
      <c r="C865" s="13">
        <f>IF(B865,COUNTIF($B$2:B865,TRUE()),"")</f>
        <v>33</v>
      </c>
    </row>
    <row r="866" spans="1:3" x14ac:dyDescent="0.25">
      <c r="A866" s="13"/>
      <c r="B866" s="13" t="b">
        <f>AND('BASE DE DATOS'!$A866='Tablero Indicadores 4 Trimestre'!$G$2,IF('Tablero Indicadores 4 Trimestre'!$G$3="Primer Trimestre",OR('BASE DE DATOS'!$O866="Trimestral",'BASE DE DATOS'!$O866="Mensual"),IF('Tablero Indicadores 4 Trimestre'!$G$3="Segundo Trimestre",OR('BASE DE DATOS'!$O866="Trimestral",'BASE DE DATOS'!$O866="Mensual",'BASE DE DATOS'!$O866="Semestral"),IF('Tablero Indicadores 4 Trimestre'!$G$3="Tercer Trimestre",OR('BASE DE DATOS'!$O866="Trimestral",'BASE DE DATOS'!$O866="Mensual"),OR('BASE DE DATOS'!$O866="Trimestral",'BASE DE DATOS'!$O866="Mensual",'BASE DE DATOS'!$O866="Semestral",'BASE DE DATOS'!$O866="Anual")))))</f>
        <v>1</v>
      </c>
      <c r="C866" s="13">
        <f>IF(B866,COUNTIF($B$2:B866,TRUE()),"")</f>
        <v>34</v>
      </c>
    </row>
    <row r="867" spans="1:3" x14ac:dyDescent="0.25">
      <c r="A867" s="13"/>
      <c r="B867" s="13" t="b">
        <f>AND('BASE DE DATOS'!$A867='Tablero Indicadores 4 Trimestre'!$G$2,IF('Tablero Indicadores 4 Trimestre'!$G$3="Primer Trimestre",OR('BASE DE DATOS'!$O867="Trimestral",'BASE DE DATOS'!$O867="Mensual"),IF('Tablero Indicadores 4 Trimestre'!$G$3="Segundo Trimestre",OR('BASE DE DATOS'!$O867="Trimestral",'BASE DE DATOS'!$O867="Mensual",'BASE DE DATOS'!$O867="Semestral"),IF('Tablero Indicadores 4 Trimestre'!$G$3="Tercer Trimestre",OR('BASE DE DATOS'!$O867="Trimestral",'BASE DE DATOS'!$O867="Mensual"),OR('BASE DE DATOS'!$O867="Trimestral",'BASE DE DATOS'!$O867="Mensual",'BASE DE DATOS'!$O867="Semestral",'BASE DE DATOS'!$O867="Anual")))))</f>
        <v>1</v>
      </c>
      <c r="C867" s="13">
        <f>IF(B867,COUNTIF($B$2:B867,TRUE()),"")</f>
        <v>35</v>
      </c>
    </row>
    <row r="868" spans="1:3" x14ac:dyDescent="0.25">
      <c r="A868" s="13"/>
      <c r="B868" s="13" t="b">
        <f>AND('BASE DE DATOS'!$A868='Tablero Indicadores 4 Trimestre'!$G$2,IF('Tablero Indicadores 4 Trimestre'!$G$3="Primer Trimestre",OR('BASE DE DATOS'!$O868="Trimestral",'BASE DE DATOS'!$O868="Mensual"),IF('Tablero Indicadores 4 Trimestre'!$G$3="Segundo Trimestre",OR('BASE DE DATOS'!$O868="Trimestral",'BASE DE DATOS'!$O868="Mensual",'BASE DE DATOS'!$O868="Semestral"),IF('Tablero Indicadores 4 Trimestre'!$G$3="Tercer Trimestre",OR('BASE DE DATOS'!$O868="Trimestral",'BASE DE DATOS'!$O868="Mensual"),OR('BASE DE DATOS'!$O868="Trimestral",'BASE DE DATOS'!$O868="Mensual",'BASE DE DATOS'!$O868="Semestral",'BASE DE DATOS'!$O868="Anual")))))</f>
        <v>1</v>
      </c>
      <c r="C868" s="13">
        <f>IF(B868,COUNTIF($B$2:B868,TRUE()),"")</f>
        <v>36</v>
      </c>
    </row>
    <row r="869" spans="1:3" x14ac:dyDescent="0.25">
      <c r="A869" s="13"/>
      <c r="B869" s="13" t="b">
        <f>AND('BASE DE DATOS'!$A869='Tablero Indicadores 4 Trimestre'!$G$2,IF('Tablero Indicadores 4 Trimestre'!$G$3="Primer Trimestre",OR('BASE DE DATOS'!$O869="Trimestral",'BASE DE DATOS'!$O869="Mensual"),IF('Tablero Indicadores 4 Trimestre'!$G$3="Segundo Trimestre",OR('BASE DE DATOS'!$O869="Trimestral",'BASE DE DATOS'!$O869="Mensual",'BASE DE DATOS'!$O869="Semestral"),IF('Tablero Indicadores 4 Trimestre'!$G$3="Tercer Trimestre",OR('BASE DE DATOS'!$O869="Trimestral",'BASE DE DATOS'!$O869="Mensual"),OR('BASE DE DATOS'!$O869="Trimestral",'BASE DE DATOS'!$O869="Mensual",'BASE DE DATOS'!$O869="Semestral",'BASE DE DATOS'!$O869="Anual")))))</f>
        <v>1</v>
      </c>
      <c r="C869" s="13">
        <f>IF(B869,COUNTIF($B$2:B869,TRUE()),"")</f>
        <v>37</v>
      </c>
    </row>
    <row r="870" spans="1:3" x14ac:dyDescent="0.25">
      <c r="A870" s="13"/>
      <c r="B870" s="13" t="b">
        <f>AND('BASE DE DATOS'!$A870='Tablero Indicadores 4 Trimestre'!$G$2,IF('Tablero Indicadores 4 Trimestre'!$G$3="Primer Trimestre",OR('BASE DE DATOS'!$O870="Trimestral",'BASE DE DATOS'!$O870="Mensual"),IF('Tablero Indicadores 4 Trimestre'!$G$3="Segundo Trimestre",OR('BASE DE DATOS'!$O870="Trimestral",'BASE DE DATOS'!$O870="Mensual",'BASE DE DATOS'!$O870="Semestral"),IF('Tablero Indicadores 4 Trimestre'!$G$3="Tercer Trimestre",OR('BASE DE DATOS'!$O870="Trimestral",'BASE DE DATOS'!$O870="Mensual"),OR('BASE DE DATOS'!$O870="Trimestral",'BASE DE DATOS'!$O870="Mensual",'BASE DE DATOS'!$O870="Semestral",'BASE DE DATOS'!$O870="Anual")))))</f>
        <v>1</v>
      </c>
      <c r="C870" s="13">
        <f>IF(B870,COUNTIF($B$2:B870,TRUE()),"")</f>
        <v>38</v>
      </c>
    </row>
    <row r="871" spans="1:3" x14ac:dyDescent="0.25">
      <c r="A871" s="13"/>
      <c r="B871" s="13" t="b">
        <f>AND('BASE DE DATOS'!$A871='Tablero Indicadores 4 Trimestre'!$G$2,IF('Tablero Indicadores 4 Trimestre'!$G$3="Primer Trimestre",OR('BASE DE DATOS'!$O871="Trimestral",'BASE DE DATOS'!$O871="Mensual"),IF('Tablero Indicadores 4 Trimestre'!$G$3="Segundo Trimestre",OR('BASE DE DATOS'!$O871="Trimestral",'BASE DE DATOS'!$O871="Mensual",'BASE DE DATOS'!$O871="Semestral"),IF('Tablero Indicadores 4 Trimestre'!$G$3="Tercer Trimestre",OR('BASE DE DATOS'!$O871="Trimestral",'BASE DE DATOS'!$O871="Mensual"),OR('BASE DE DATOS'!$O871="Trimestral",'BASE DE DATOS'!$O871="Mensual",'BASE DE DATOS'!$O871="Semestral",'BASE DE DATOS'!$O871="Anual")))))</f>
        <v>1</v>
      </c>
      <c r="C871" s="13">
        <f>IF(B871,COUNTIF($B$2:B871,TRUE()),"")</f>
        <v>39</v>
      </c>
    </row>
    <row r="872" spans="1:3" x14ac:dyDescent="0.25">
      <c r="A872" s="13"/>
      <c r="B872" s="13" t="b">
        <f>AND('BASE DE DATOS'!$A872='Tablero Indicadores 4 Trimestre'!$G$2,IF('Tablero Indicadores 4 Trimestre'!$G$3="Primer Trimestre",OR('BASE DE DATOS'!$O872="Trimestral",'BASE DE DATOS'!$O872="Mensual"),IF('Tablero Indicadores 4 Trimestre'!$G$3="Segundo Trimestre",OR('BASE DE DATOS'!$O872="Trimestral",'BASE DE DATOS'!$O872="Mensual",'BASE DE DATOS'!$O872="Semestral"),IF('Tablero Indicadores 4 Trimestre'!$G$3="Tercer Trimestre",OR('BASE DE DATOS'!$O872="Trimestral",'BASE DE DATOS'!$O872="Mensual"),OR('BASE DE DATOS'!$O872="Trimestral",'BASE DE DATOS'!$O872="Mensual",'BASE DE DATOS'!$O872="Semestral",'BASE DE DATOS'!$O872="Anual")))))</f>
        <v>1</v>
      </c>
      <c r="C872" s="13">
        <f>IF(B872,COUNTIF($B$2:B872,TRUE()),"")</f>
        <v>40</v>
      </c>
    </row>
    <row r="873" spans="1:3" x14ac:dyDescent="0.25">
      <c r="A873" s="13"/>
      <c r="B873" s="13" t="b">
        <f>AND('BASE DE DATOS'!$A873='Tablero Indicadores 4 Trimestre'!$G$2,IF('Tablero Indicadores 4 Trimestre'!$G$3="Primer Trimestre",OR('BASE DE DATOS'!$O873="Trimestral",'BASE DE DATOS'!$O873="Mensual"),IF('Tablero Indicadores 4 Trimestre'!$G$3="Segundo Trimestre",OR('BASE DE DATOS'!$O873="Trimestral",'BASE DE DATOS'!$O873="Mensual",'BASE DE DATOS'!$O873="Semestral"),IF('Tablero Indicadores 4 Trimestre'!$G$3="Tercer Trimestre",OR('BASE DE DATOS'!$O873="Trimestral",'BASE DE DATOS'!$O873="Mensual"),OR('BASE DE DATOS'!$O873="Trimestral",'BASE DE DATOS'!$O873="Mensual",'BASE DE DATOS'!$O873="Semestral",'BASE DE DATOS'!$O873="Anual")))))</f>
        <v>1</v>
      </c>
      <c r="C873" s="13">
        <f>IF(B873,COUNTIF($B$2:B873,TRUE()),"")</f>
        <v>41</v>
      </c>
    </row>
    <row r="874" spans="1:3" x14ac:dyDescent="0.25">
      <c r="A874" s="13"/>
      <c r="B874" s="13" t="b">
        <f>AND('BASE DE DATOS'!$A874='Tablero Indicadores 4 Trimestre'!$G$2,IF('Tablero Indicadores 4 Trimestre'!$G$3="Primer Trimestre",OR('BASE DE DATOS'!$O874="Trimestral",'BASE DE DATOS'!$O874="Mensual"),IF('Tablero Indicadores 4 Trimestre'!$G$3="Segundo Trimestre",OR('BASE DE DATOS'!$O874="Trimestral",'BASE DE DATOS'!$O874="Mensual",'BASE DE DATOS'!$O874="Semestral"),IF('Tablero Indicadores 4 Trimestre'!$G$3="Tercer Trimestre",OR('BASE DE DATOS'!$O874="Trimestral",'BASE DE DATOS'!$O874="Mensual"),OR('BASE DE DATOS'!$O874="Trimestral",'BASE DE DATOS'!$O874="Mensual",'BASE DE DATOS'!$O874="Semestral",'BASE DE DATOS'!$O874="Anual")))))</f>
        <v>1</v>
      </c>
      <c r="C874" s="13">
        <f>IF(B874,COUNTIF($B$2:B874,TRUE()),"")</f>
        <v>42</v>
      </c>
    </row>
    <row r="875" spans="1:3" x14ac:dyDescent="0.25">
      <c r="A875" s="13"/>
      <c r="B875" s="13" t="b">
        <f>AND('BASE DE DATOS'!$A875='Tablero Indicadores 4 Trimestre'!$G$2,IF('Tablero Indicadores 4 Trimestre'!$G$3="Primer Trimestre",OR('BASE DE DATOS'!$O875="Trimestral",'BASE DE DATOS'!$O875="Mensual"),IF('Tablero Indicadores 4 Trimestre'!$G$3="Segundo Trimestre",OR('BASE DE DATOS'!$O875="Trimestral",'BASE DE DATOS'!$O875="Mensual",'BASE DE DATOS'!$O875="Semestral"),IF('Tablero Indicadores 4 Trimestre'!$G$3="Tercer Trimestre",OR('BASE DE DATOS'!$O875="Trimestral",'BASE DE DATOS'!$O875="Mensual"),OR('BASE DE DATOS'!$O875="Trimestral",'BASE DE DATOS'!$O875="Mensual",'BASE DE DATOS'!$O875="Semestral",'BASE DE DATOS'!$O875="Anual")))))</f>
        <v>1</v>
      </c>
      <c r="C875" s="13">
        <f>IF(B875,COUNTIF($B$2:B875,TRUE()),"")</f>
        <v>43</v>
      </c>
    </row>
    <row r="876" spans="1:3" x14ac:dyDescent="0.25">
      <c r="A876" s="13"/>
      <c r="B876" s="13" t="b">
        <f>AND('BASE DE DATOS'!$A876='Tablero Indicadores 4 Trimestre'!$G$2,IF('Tablero Indicadores 4 Trimestre'!$G$3="Primer Trimestre",OR('BASE DE DATOS'!$O876="Trimestral",'BASE DE DATOS'!$O876="Mensual"),IF('Tablero Indicadores 4 Trimestre'!$G$3="Segundo Trimestre",OR('BASE DE DATOS'!$O876="Trimestral",'BASE DE DATOS'!$O876="Mensual",'BASE DE DATOS'!$O876="Semestral"),IF('Tablero Indicadores 4 Trimestre'!$G$3="Tercer Trimestre",OR('BASE DE DATOS'!$O876="Trimestral",'BASE DE DATOS'!$O876="Mensual"),OR('BASE DE DATOS'!$O876="Trimestral",'BASE DE DATOS'!$O876="Mensual",'BASE DE DATOS'!$O876="Semestral",'BASE DE DATOS'!$O876="Anual")))))</f>
        <v>1</v>
      </c>
      <c r="C876" s="13">
        <f>IF(B876,COUNTIF($B$2:B876,TRUE()),"")</f>
        <v>44</v>
      </c>
    </row>
    <row r="877" spans="1:3" x14ac:dyDescent="0.25">
      <c r="A877" s="13"/>
      <c r="B877" s="13" t="b">
        <f>AND('BASE DE DATOS'!$A877='Tablero Indicadores 4 Trimestre'!$G$2,IF('Tablero Indicadores 4 Trimestre'!$G$3="Primer Trimestre",OR('BASE DE DATOS'!$O877="Trimestral",'BASE DE DATOS'!$O877="Mensual"),IF('Tablero Indicadores 4 Trimestre'!$G$3="Segundo Trimestre",OR('BASE DE DATOS'!$O877="Trimestral",'BASE DE DATOS'!$O877="Mensual",'BASE DE DATOS'!$O877="Semestral"),IF('Tablero Indicadores 4 Trimestre'!$G$3="Tercer Trimestre",OR('BASE DE DATOS'!$O877="Trimestral",'BASE DE DATOS'!$O877="Mensual"),OR('BASE DE DATOS'!$O877="Trimestral",'BASE DE DATOS'!$O877="Mensual",'BASE DE DATOS'!$O877="Semestral",'BASE DE DATOS'!$O877="Anual")))))</f>
        <v>1</v>
      </c>
      <c r="C877" s="13">
        <f>IF(B877,COUNTIF($B$2:B877,TRUE()),"")</f>
        <v>45</v>
      </c>
    </row>
    <row r="878" spans="1:3" x14ac:dyDescent="0.25">
      <c r="A878" s="13"/>
      <c r="B878" s="13" t="b">
        <f>AND('BASE DE DATOS'!$A878='Tablero Indicadores 4 Trimestre'!$G$2,IF('Tablero Indicadores 4 Trimestre'!$G$3="Primer Trimestre",OR('BASE DE DATOS'!$O878="Trimestral",'BASE DE DATOS'!$O878="Mensual"),IF('Tablero Indicadores 4 Trimestre'!$G$3="Segundo Trimestre",OR('BASE DE DATOS'!$O878="Trimestral",'BASE DE DATOS'!$O878="Mensual",'BASE DE DATOS'!$O878="Semestral"),IF('Tablero Indicadores 4 Trimestre'!$G$3="Tercer Trimestre",OR('BASE DE DATOS'!$O878="Trimestral",'BASE DE DATOS'!$O878="Mensual"),OR('BASE DE DATOS'!$O878="Trimestral",'BASE DE DATOS'!$O878="Mensual",'BASE DE DATOS'!$O878="Semestral",'BASE DE DATOS'!$O878="Anual")))))</f>
        <v>1</v>
      </c>
      <c r="C878" s="13">
        <f>IF(B878,COUNTIF($B$2:B878,TRUE()),"")</f>
        <v>46</v>
      </c>
    </row>
    <row r="879" spans="1:3" x14ac:dyDescent="0.25">
      <c r="A879" s="13"/>
      <c r="B879" s="13" t="b">
        <f>AND('BASE DE DATOS'!$A879='Tablero Indicadores 4 Trimestre'!$G$2,IF('Tablero Indicadores 4 Trimestre'!$G$3="Primer Trimestre",OR('BASE DE DATOS'!$O879="Trimestral",'BASE DE DATOS'!$O879="Mensual"),IF('Tablero Indicadores 4 Trimestre'!$G$3="Segundo Trimestre",OR('BASE DE DATOS'!$O879="Trimestral",'BASE DE DATOS'!$O879="Mensual",'BASE DE DATOS'!$O879="Semestral"),IF('Tablero Indicadores 4 Trimestre'!$G$3="Tercer Trimestre",OR('BASE DE DATOS'!$O879="Trimestral",'BASE DE DATOS'!$O879="Mensual"),OR('BASE DE DATOS'!$O879="Trimestral",'BASE DE DATOS'!$O879="Mensual",'BASE DE DATOS'!$O879="Semestral",'BASE DE DATOS'!$O879="Anual")))))</f>
        <v>1</v>
      </c>
      <c r="C879" s="13">
        <f>IF(B879,COUNTIF($B$2:B879,TRUE()),"")</f>
        <v>47</v>
      </c>
    </row>
    <row r="880" spans="1:3" x14ac:dyDescent="0.25">
      <c r="A880" s="13"/>
      <c r="B880" s="13" t="b">
        <f>AND('BASE DE DATOS'!$A880='Tablero Indicadores 4 Trimestre'!$G$2,IF('Tablero Indicadores 4 Trimestre'!$G$3="Primer Trimestre",OR('BASE DE DATOS'!$O880="Trimestral",'BASE DE DATOS'!$O880="Mensual"),IF('Tablero Indicadores 4 Trimestre'!$G$3="Segundo Trimestre",OR('BASE DE DATOS'!$O880="Trimestral",'BASE DE DATOS'!$O880="Mensual",'BASE DE DATOS'!$O880="Semestral"),IF('Tablero Indicadores 4 Trimestre'!$G$3="Tercer Trimestre",OR('BASE DE DATOS'!$O880="Trimestral",'BASE DE DATOS'!$O880="Mensual"),OR('BASE DE DATOS'!$O880="Trimestral",'BASE DE DATOS'!$O880="Mensual",'BASE DE DATOS'!$O880="Semestral",'BASE DE DATOS'!$O880="Anual")))))</f>
        <v>1</v>
      </c>
      <c r="C880" s="13">
        <f>IF(B880,COUNTIF($B$2:B880,TRUE()),"")</f>
        <v>48</v>
      </c>
    </row>
    <row r="881" spans="1:3" x14ac:dyDescent="0.25">
      <c r="A881" s="13"/>
      <c r="B881" s="13" t="b">
        <f>AND('BASE DE DATOS'!$A881='Tablero Indicadores 4 Trimestre'!$G$2,IF('Tablero Indicadores 4 Trimestre'!$G$3="Primer Trimestre",OR('BASE DE DATOS'!$O881="Trimestral",'BASE DE DATOS'!$O881="Mensual"),IF('Tablero Indicadores 4 Trimestre'!$G$3="Segundo Trimestre",OR('BASE DE DATOS'!$O881="Trimestral",'BASE DE DATOS'!$O881="Mensual",'BASE DE DATOS'!$O881="Semestral"),IF('Tablero Indicadores 4 Trimestre'!$G$3="Tercer Trimestre",OR('BASE DE DATOS'!$O881="Trimestral",'BASE DE DATOS'!$O881="Mensual"),OR('BASE DE DATOS'!$O881="Trimestral",'BASE DE DATOS'!$O881="Mensual",'BASE DE DATOS'!$O881="Semestral",'BASE DE DATOS'!$O881="Anual")))))</f>
        <v>1</v>
      </c>
      <c r="C881" s="13">
        <f>IF(B881,COUNTIF($B$2:B881,TRUE()),"")</f>
        <v>49</v>
      </c>
    </row>
    <row r="882" spans="1:3" x14ac:dyDescent="0.25">
      <c r="A882" s="13"/>
      <c r="B882" s="13" t="b">
        <f>AND('BASE DE DATOS'!$A882='Tablero Indicadores 4 Trimestre'!$G$2,IF('Tablero Indicadores 4 Trimestre'!$G$3="Primer Trimestre",OR('BASE DE DATOS'!$O882="Trimestral",'BASE DE DATOS'!$O882="Mensual"),IF('Tablero Indicadores 4 Trimestre'!$G$3="Segundo Trimestre",OR('BASE DE DATOS'!$O882="Trimestral",'BASE DE DATOS'!$O882="Mensual",'BASE DE DATOS'!$O882="Semestral"),IF('Tablero Indicadores 4 Trimestre'!$G$3="Tercer Trimestre",OR('BASE DE DATOS'!$O882="Trimestral",'BASE DE DATOS'!$O882="Mensual"),OR('BASE DE DATOS'!$O882="Trimestral",'BASE DE DATOS'!$O882="Mensual",'BASE DE DATOS'!$O882="Semestral",'BASE DE DATOS'!$O882="Anual")))))</f>
        <v>1</v>
      </c>
      <c r="C882" s="13">
        <f>IF(B882,COUNTIF($B$2:B882,TRUE()),"")</f>
        <v>50</v>
      </c>
    </row>
    <row r="883" spans="1:3" x14ac:dyDescent="0.25">
      <c r="A883" s="13"/>
      <c r="B883" s="13" t="b">
        <f>AND('BASE DE DATOS'!$A883='Tablero Indicadores 4 Trimestre'!$G$2,IF('Tablero Indicadores 4 Trimestre'!$G$3="Primer Trimestre",OR('BASE DE DATOS'!$O883="Trimestral",'BASE DE DATOS'!$O883="Mensual"),IF('Tablero Indicadores 4 Trimestre'!$G$3="Segundo Trimestre",OR('BASE DE DATOS'!$O883="Trimestral",'BASE DE DATOS'!$O883="Mensual",'BASE DE DATOS'!$O883="Semestral"),IF('Tablero Indicadores 4 Trimestre'!$G$3="Tercer Trimestre",OR('BASE DE DATOS'!$O883="Trimestral",'BASE DE DATOS'!$O883="Mensual"),OR('BASE DE DATOS'!$O883="Trimestral",'BASE DE DATOS'!$O883="Mensual",'BASE DE DATOS'!$O883="Semestral",'BASE DE DATOS'!$O883="Anual")))))</f>
        <v>1</v>
      </c>
      <c r="C883" s="13">
        <f>IF(B883,COUNTIF($B$2:B883,TRUE()),"")</f>
        <v>51</v>
      </c>
    </row>
    <row r="884" spans="1:3" x14ac:dyDescent="0.25">
      <c r="A884" s="13"/>
      <c r="B884" s="13" t="b">
        <f>AND('BASE DE DATOS'!$A884='Tablero Indicadores 4 Trimestre'!$G$2,IF('Tablero Indicadores 4 Trimestre'!$G$3="Primer Trimestre",OR('BASE DE DATOS'!$O884="Trimestral",'BASE DE DATOS'!$O884="Mensual"),IF('Tablero Indicadores 4 Trimestre'!$G$3="Segundo Trimestre",OR('BASE DE DATOS'!$O884="Trimestral",'BASE DE DATOS'!$O884="Mensual",'BASE DE DATOS'!$O884="Semestral"),IF('Tablero Indicadores 4 Trimestre'!$G$3="Tercer Trimestre",OR('BASE DE DATOS'!$O884="Trimestral",'BASE DE DATOS'!$O884="Mensual"),OR('BASE DE DATOS'!$O884="Trimestral",'BASE DE DATOS'!$O884="Mensual",'BASE DE DATOS'!$O884="Semestral",'BASE DE DATOS'!$O884="Anual")))))</f>
        <v>1</v>
      </c>
      <c r="C884" s="13">
        <f>IF(B884,COUNTIF($B$2:B884,TRUE()),"")</f>
        <v>52</v>
      </c>
    </row>
    <row r="885" spans="1:3" x14ac:dyDescent="0.25">
      <c r="A885" s="13"/>
      <c r="B885" s="13" t="b">
        <f>AND('BASE DE DATOS'!$A885='Tablero Indicadores 4 Trimestre'!$G$2,IF('Tablero Indicadores 4 Trimestre'!$G$3="Primer Trimestre",OR('BASE DE DATOS'!$O885="Trimestral",'BASE DE DATOS'!$O885="Mensual"),IF('Tablero Indicadores 4 Trimestre'!$G$3="Segundo Trimestre",OR('BASE DE DATOS'!$O885="Trimestral",'BASE DE DATOS'!$O885="Mensual",'BASE DE DATOS'!$O885="Semestral"),IF('Tablero Indicadores 4 Trimestre'!$G$3="Tercer Trimestre",OR('BASE DE DATOS'!$O885="Trimestral",'BASE DE DATOS'!$O885="Mensual"),OR('BASE DE DATOS'!$O885="Trimestral",'BASE DE DATOS'!$O885="Mensual",'BASE DE DATOS'!$O885="Semestral",'BASE DE DATOS'!$O885="Anual")))))</f>
        <v>0</v>
      </c>
      <c r="C885" s="13" t="str">
        <f>IF(B885,COUNTIF($B$2:B885,TRUE()),"")</f>
        <v/>
      </c>
    </row>
    <row r="886" spans="1:3" x14ac:dyDescent="0.25">
      <c r="A886" s="13"/>
      <c r="B886" s="13" t="b">
        <f>AND('BASE DE DATOS'!$A886='Tablero Indicadores 4 Trimestre'!$G$2,IF('Tablero Indicadores 4 Trimestre'!$G$3="Primer Trimestre",OR('BASE DE DATOS'!$O886="Trimestral",'BASE DE DATOS'!$O886="Mensual"),IF('Tablero Indicadores 4 Trimestre'!$G$3="Segundo Trimestre",OR('BASE DE DATOS'!$O886="Trimestral",'BASE DE DATOS'!$O886="Mensual",'BASE DE DATOS'!$O886="Semestral"),IF('Tablero Indicadores 4 Trimestre'!$G$3="Tercer Trimestre",OR('BASE DE DATOS'!$O886="Trimestral",'BASE DE DATOS'!$O886="Mensual"),OR('BASE DE DATOS'!$O886="Trimestral",'BASE DE DATOS'!$O886="Mensual",'BASE DE DATOS'!$O886="Semestral",'BASE DE DATOS'!$O886="Anual")))))</f>
        <v>0</v>
      </c>
      <c r="C886" s="13" t="str">
        <f>IF(B886,COUNTIF($B$2:B886,TRUE()),"")</f>
        <v/>
      </c>
    </row>
    <row r="887" spans="1:3" x14ac:dyDescent="0.25">
      <c r="A887" s="13"/>
      <c r="B887" s="13" t="b">
        <f>AND('BASE DE DATOS'!$A887='Tablero Indicadores 4 Trimestre'!$G$2,IF('Tablero Indicadores 4 Trimestre'!$G$3="Primer Trimestre",OR('BASE DE DATOS'!$O887="Trimestral",'BASE DE DATOS'!$O887="Mensual"),IF('Tablero Indicadores 4 Trimestre'!$G$3="Segundo Trimestre",OR('BASE DE DATOS'!$O887="Trimestral",'BASE DE DATOS'!$O887="Mensual",'BASE DE DATOS'!$O887="Semestral"),IF('Tablero Indicadores 4 Trimestre'!$G$3="Tercer Trimestre",OR('BASE DE DATOS'!$O887="Trimestral",'BASE DE DATOS'!$O887="Mensual"),OR('BASE DE DATOS'!$O887="Trimestral",'BASE DE DATOS'!$O887="Mensual",'BASE DE DATOS'!$O887="Semestral",'BASE DE DATOS'!$O887="Anual")))))</f>
        <v>0</v>
      </c>
      <c r="C887" s="13" t="str">
        <f>IF(B887,COUNTIF($B$2:B887,TRUE()),"")</f>
        <v/>
      </c>
    </row>
    <row r="888" spans="1:3" x14ac:dyDescent="0.25">
      <c r="A888" s="13"/>
      <c r="B888" s="13" t="b">
        <f>AND('BASE DE DATOS'!$A888='Tablero Indicadores 4 Trimestre'!$G$2,IF('Tablero Indicadores 4 Trimestre'!$G$3="Primer Trimestre",OR('BASE DE DATOS'!$O888="Trimestral",'BASE DE DATOS'!$O888="Mensual"),IF('Tablero Indicadores 4 Trimestre'!$G$3="Segundo Trimestre",OR('BASE DE DATOS'!$O888="Trimestral",'BASE DE DATOS'!$O888="Mensual",'BASE DE DATOS'!$O888="Semestral"),IF('Tablero Indicadores 4 Trimestre'!$G$3="Tercer Trimestre",OR('BASE DE DATOS'!$O888="Trimestral",'BASE DE DATOS'!$O888="Mensual"),OR('BASE DE DATOS'!$O888="Trimestral",'BASE DE DATOS'!$O888="Mensual",'BASE DE DATOS'!$O888="Semestral",'BASE DE DATOS'!$O888="Anual")))))</f>
        <v>0</v>
      </c>
      <c r="C888" s="13" t="str">
        <f>IF(B888,COUNTIF($B$2:B888,TRUE()),"")</f>
        <v/>
      </c>
    </row>
    <row r="889" spans="1:3" x14ac:dyDescent="0.25">
      <c r="A889" s="13"/>
      <c r="B889" s="13" t="b">
        <f>AND('BASE DE DATOS'!$A889='Tablero Indicadores 4 Trimestre'!$G$2,IF('Tablero Indicadores 4 Trimestre'!$G$3="Primer Trimestre",OR('BASE DE DATOS'!$O889="Trimestral",'BASE DE DATOS'!$O889="Mensual"),IF('Tablero Indicadores 4 Trimestre'!$G$3="Segundo Trimestre",OR('BASE DE DATOS'!$O889="Trimestral",'BASE DE DATOS'!$O889="Mensual",'BASE DE DATOS'!$O889="Semestral"),IF('Tablero Indicadores 4 Trimestre'!$G$3="Tercer Trimestre",OR('BASE DE DATOS'!$O889="Trimestral",'BASE DE DATOS'!$O889="Mensual"),OR('BASE DE DATOS'!$O889="Trimestral",'BASE DE DATOS'!$O889="Mensual",'BASE DE DATOS'!$O889="Semestral",'BASE DE DATOS'!$O889="Anual")))))</f>
        <v>0</v>
      </c>
      <c r="C889" s="13" t="str">
        <f>IF(B889,COUNTIF($B$2:B889,TRUE()),"")</f>
        <v/>
      </c>
    </row>
    <row r="890" spans="1:3" x14ac:dyDescent="0.25">
      <c r="A890" s="13"/>
      <c r="B890" s="13" t="b">
        <f>AND('BASE DE DATOS'!$A890='Tablero Indicadores 4 Trimestre'!$G$2,IF('Tablero Indicadores 4 Trimestre'!$G$3="Primer Trimestre",OR('BASE DE DATOS'!$O890="Trimestral",'BASE DE DATOS'!$O890="Mensual"),IF('Tablero Indicadores 4 Trimestre'!$G$3="Segundo Trimestre",OR('BASE DE DATOS'!$O890="Trimestral",'BASE DE DATOS'!$O890="Mensual",'BASE DE DATOS'!$O890="Semestral"),IF('Tablero Indicadores 4 Trimestre'!$G$3="Tercer Trimestre",OR('BASE DE DATOS'!$O890="Trimestral",'BASE DE DATOS'!$O890="Mensual"),OR('BASE DE DATOS'!$O890="Trimestral",'BASE DE DATOS'!$O890="Mensual",'BASE DE DATOS'!$O890="Semestral",'BASE DE DATOS'!$O890="Anual")))))</f>
        <v>0</v>
      </c>
      <c r="C890" s="13" t="str">
        <f>IF(B890,COUNTIF($B$2:B890,TRUE()),"")</f>
        <v/>
      </c>
    </row>
    <row r="891" spans="1:3" x14ac:dyDescent="0.25">
      <c r="A891" s="13"/>
      <c r="B891" s="13" t="b">
        <f>AND('BASE DE DATOS'!$A891='Tablero Indicadores 4 Trimestre'!$G$2,IF('Tablero Indicadores 4 Trimestre'!$G$3="Primer Trimestre",OR('BASE DE DATOS'!$O891="Trimestral",'BASE DE DATOS'!$O891="Mensual"),IF('Tablero Indicadores 4 Trimestre'!$G$3="Segundo Trimestre",OR('BASE DE DATOS'!$O891="Trimestral",'BASE DE DATOS'!$O891="Mensual",'BASE DE DATOS'!$O891="Semestral"),IF('Tablero Indicadores 4 Trimestre'!$G$3="Tercer Trimestre",OR('BASE DE DATOS'!$O891="Trimestral",'BASE DE DATOS'!$O891="Mensual"),OR('BASE DE DATOS'!$O891="Trimestral",'BASE DE DATOS'!$O891="Mensual",'BASE DE DATOS'!$O891="Semestral",'BASE DE DATOS'!$O891="Anual")))))</f>
        <v>0</v>
      </c>
      <c r="C891" s="13" t="str">
        <f>IF(B891,COUNTIF($B$2:B891,TRUE()),"")</f>
        <v/>
      </c>
    </row>
    <row r="892" spans="1:3" x14ac:dyDescent="0.25">
      <c r="A892" s="13"/>
      <c r="B892" s="13" t="b">
        <f>AND('BASE DE DATOS'!$A892='Tablero Indicadores 4 Trimestre'!$G$2,IF('Tablero Indicadores 4 Trimestre'!$G$3="Primer Trimestre",OR('BASE DE DATOS'!$O892="Trimestral",'BASE DE DATOS'!$O892="Mensual"),IF('Tablero Indicadores 4 Trimestre'!$G$3="Segundo Trimestre",OR('BASE DE DATOS'!$O892="Trimestral",'BASE DE DATOS'!$O892="Mensual",'BASE DE DATOS'!$O892="Semestral"),IF('Tablero Indicadores 4 Trimestre'!$G$3="Tercer Trimestre",OR('BASE DE DATOS'!$O892="Trimestral",'BASE DE DATOS'!$O892="Mensual"),OR('BASE DE DATOS'!$O892="Trimestral",'BASE DE DATOS'!$O892="Mensual",'BASE DE DATOS'!$O892="Semestral",'BASE DE DATOS'!$O892="Anual")))))</f>
        <v>0</v>
      </c>
      <c r="C892" s="13" t="str">
        <f>IF(B892,COUNTIF($B$2:B892,TRUE()),"")</f>
        <v/>
      </c>
    </row>
    <row r="893" spans="1:3" x14ac:dyDescent="0.25">
      <c r="A893" s="13"/>
      <c r="B893" s="13" t="b">
        <f>AND('BASE DE DATOS'!$A893='Tablero Indicadores 4 Trimestre'!$G$2,IF('Tablero Indicadores 4 Trimestre'!$G$3="Primer Trimestre",OR('BASE DE DATOS'!$O893="Trimestral",'BASE DE DATOS'!$O893="Mensual"),IF('Tablero Indicadores 4 Trimestre'!$G$3="Segundo Trimestre",OR('BASE DE DATOS'!$O893="Trimestral",'BASE DE DATOS'!$O893="Mensual",'BASE DE DATOS'!$O893="Semestral"),IF('Tablero Indicadores 4 Trimestre'!$G$3="Tercer Trimestre",OR('BASE DE DATOS'!$O893="Trimestral",'BASE DE DATOS'!$O893="Mensual"),OR('BASE DE DATOS'!$O893="Trimestral",'BASE DE DATOS'!$O893="Mensual",'BASE DE DATOS'!$O893="Semestral",'BASE DE DATOS'!$O893="Anual")))))</f>
        <v>0</v>
      </c>
      <c r="C893" s="13" t="str">
        <f>IF(B893,COUNTIF($B$2:B893,TRUE()),"")</f>
        <v/>
      </c>
    </row>
    <row r="894" spans="1:3" x14ac:dyDescent="0.25">
      <c r="A894" s="13"/>
      <c r="B894" s="13" t="b">
        <f>AND('BASE DE DATOS'!$A894='Tablero Indicadores 4 Trimestre'!$G$2,IF('Tablero Indicadores 4 Trimestre'!$G$3="Primer Trimestre",OR('BASE DE DATOS'!$O894="Trimestral",'BASE DE DATOS'!$O894="Mensual"),IF('Tablero Indicadores 4 Trimestre'!$G$3="Segundo Trimestre",OR('BASE DE DATOS'!$O894="Trimestral",'BASE DE DATOS'!$O894="Mensual",'BASE DE DATOS'!$O894="Semestral"),IF('Tablero Indicadores 4 Trimestre'!$G$3="Tercer Trimestre",OR('BASE DE DATOS'!$O894="Trimestral",'BASE DE DATOS'!$O894="Mensual"),OR('BASE DE DATOS'!$O894="Trimestral",'BASE DE DATOS'!$O894="Mensual",'BASE DE DATOS'!$O894="Semestral",'BASE DE DATOS'!$O894="Anual")))))</f>
        <v>0</v>
      </c>
      <c r="C894" s="13" t="str">
        <f>IF(B894,COUNTIF($B$2:B894,TRUE()),"")</f>
        <v/>
      </c>
    </row>
    <row r="895" spans="1:3" x14ac:dyDescent="0.25">
      <c r="A895" s="13"/>
      <c r="B895" s="13" t="b">
        <f>AND('BASE DE DATOS'!$A895='Tablero Indicadores 4 Trimestre'!$G$2,IF('Tablero Indicadores 4 Trimestre'!$G$3="Primer Trimestre",OR('BASE DE DATOS'!$O895="Trimestral",'BASE DE DATOS'!$O895="Mensual"),IF('Tablero Indicadores 4 Trimestre'!$G$3="Segundo Trimestre",OR('BASE DE DATOS'!$O895="Trimestral",'BASE DE DATOS'!$O895="Mensual",'BASE DE DATOS'!$O895="Semestral"),IF('Tablero Indicadores 4 Trimestre'!$G$3="Tercer Trimestre",OR('BASE DE DATOS'!$O895="Trimestral",'BASE DE DATOS'!$O895="Mensual"),OR('BASE DE DATOS'!$O895="Trimestral",'BASE DE DATOS'!$O895="Mensual",'BASE DE DATOS'!$O895="Semestral",'BASE DE DATOS'!$O895="Anual")))))</f>
        <v>0</v>
      </c>
      <c r="C895" s="13" t="str">
        <f>IF(B895,COUNTIF($B$2:B895,TRUE()),"")</f>
        <v/>
      </c>
    </row>
    <row r="896" spans="1:3" x14ac:dyDescent="0.25">
      <c r="A896" s="13"/>
      <c r="B896" s="13" t="b">
        <f>AND('BASE DE DATOS'!$A896='Tablero Indicadores 4 Trimestre'!$G$2,IF('Tablero Indicadores 4 Trimestre'!$G$3="Primer Trimestre",OR('BASE DE DATOS'!$O896="Trimestral",'BASE DE DATOS'!$O896="Mensual"),IF('Tablero Indicadores 4 Trimestre'!$G$3="Segundo Trimestre",OR('BASE DE DATOS'!$O896="Trimestral",'BASE DE DATOS'!$O896="Mensual",'BASE DE DATOS'!$O896="Semestral"),IF('Tablero Indicadores 4 Trimestre'!$G$3="Tercer Trimestre",OR('BASE DE DATOS'!$O896="Trimestral",'BASE DE DATOS'!$O896="Mensual"),OR('BASE DE DATOS'!$O896="Trimestral",'BASE DE DATOS'!$O896="Mensual",'BASE DE DATOS'!$O896="Semestral",'BASE DE DATOS'!$O896="Anual")))))</f>
        <v>0</v>
      </c>
      <c r="C896" s="13" t="str">
        <f>IF(B896,COUNTIF($B$2:B896,TRUE()),"")</f>
        <v/>
      </c>
    </row>
    <row r="897" spans="1:3" x14ac:dyDescent="0.25">
      <c r="A897" s="13"/>
      <c r="B897" s="13" t="b">
        <f>AND('BASE DE DATOS'!$A897='Tablero Indicadores 4 Trimestre'!$G$2,IF('Tablero Indicadores 4 Trimestre'!$G$3="Primer Trimestre",OR('BASE DE DATOS'!$O897="Trimestral",'BASE DE DATOS'!$O897="Mensual"),IF('Tablero Indicadores 4 Trimestre'!$G$3="Segundo Trimestre",OR('BASE DE DATOS'!$O897="Trimestral",'BASE DE DATOS'!$O897="Mensual",'BASE DE DATOS'!$O897="Semestral"),IF('Tablero Indicadores 4 Trimestre'!$G$3="Tercer Trimestre",OR('BASE DE DATOS'!$O897="Trimestral",'BASE DE DATOS'!$O897="Mensual"),OR('BASE DE DATOS'!$O897="Trimestral",'BASE DE DATOS'!$O897="Mensual",'BASE DE DATOS'!$O897="Semestral",'BASE DE DATOS'!$O897="Anual")))))</f>
        <v>0</v>
      </c>
      <c r="C897" s="13" t="str">
        <f>IF(B897,COUNTIF($B$2:B897,TRUE()),"")</f>
        <v/>
      </c>
    </row>
    <row r="898" spans="1:3" x14ac:dyDescent="0.25">
      <c r="A898" s="13"/>
      <c r="B898" s="13" t="b">
        <f>AND('BASE DE DATOS'!$A898='Tablero Indicadores 4 Trimestre'!$G$2,IF('Tablero Indicadores 4 Trimestre'!$G$3="Primer Trimestre",OR('BASE DE DATOS'!$O898="Trimestral",'BASE DE DATOS'!$O898="Mensual"),IF('Tablero Indicadores 4 Trimestre'!$G$3="Segundo Trimestre",OR('BASE DE DATOS'!$O898="Trimestral",'BASE DE DATOS'!$O898="Mensual",'BASE DE DATOS'!$O898="Semestral"),IF('Tablero Indicadores 4 Trimestre'!$G$3="Tercer Trimestre",OR('BASE DE DATOS'!$O898="Trimestral",'BASE DE DATOS'!$O898="Mensual"),OR('BASE DE DATOS'!$O898="Trimestral",'BASE DE DATOS'!$O898="Mensual",'BASE DE DATOS'!$O898="Semestral",'BASE DE DATOS'!$O898="Anual")))))</f>
        <v>0</v>
      </c>
      <c r="C898" s="13" t="str">
        <f>IF(B898,COUNTIF($B$2:B898,TRUE()),"")</f>
        <v/>
      </c>
    </row>
    <row r="899" spans="1:3" x14ac:dyDescent="0.25">
      <c r="A899" s="13"/>
      <c r="B899" s="13" t="b">
        <f>AND('BASE DE DATOS'!$A899='Tablero Indicadores 4 Trimestre'!$G$2,IF('Tablero Indicadores 4 Trimestre'!$G$3="Primer Trimestre",OR('BASE DE DATOS'!$O899="Trimestral",'BASE DE DATOS'!$O899="Mensual"),IF('Tablero Indicadores 4 Trimestre'!$G$3="Segundo Trimestre",OR('BASE DE DATOS'!$O899="Trimestral",'BASE DE DATOS'!$O899="Mensual",'BASE DE DATOS'!$O899="Semestral"),IF('Tablero Indicadores 4 Trimestre'!$G$3="Tercer Trimestre",OR('BASE DE DATOS'!$O899="Trimestral",'BASE DE DATOS'!$O899="Mensual"),OR('BASE DE DATOS'!$O899="Trimestral",'BASE DE DATOS'!$O899="Mensual",'BASE DE DATOS'!$O899="Semestral",'BASE DE DATOS'!$O899="Anual")))))</f>
        <v>0</v>
      </c>
      <c r="C899" s="13" t="str">
        <f>IF(B899,COUNTIF($B$2:B899,TRUE()),"")</f>
        <v/>
      </c>
    </row>
    <row r="900" spans="1:3" x14ac:dyDescent="0.25">
      <c r="A900" s="13"/>
      <c r="B900" s="13" t="b">
        <f>AND('BASE DE DATOS'!$A900='Tablero Indicadores 4 Trimestre'!$G$2,IF('Tablero Indicadores 4 Trimestre'!$G$3="Primer Trimestre",OR('BASE DE DATOS'!$O900="Trimestral",'BASE DE DATOS'!$O900="Mensual"),IF('Tablero Indicadores 4 Trimestre'!$G$3="Segundo Trimestre",OR('BASE DE DATOS'!$O900="Trimestral",'BASE DE DATOS'!$O900="Mensual",'BASE DE DATOS'!$O900="Semestral"),IF('Tablero Indicadores 4 Trimestre'!$G$3="Tercer Trimestre",OR('BASE DE DATOS'!$O900="Trimestral",'BASE DE DATOS'!$O900="Mensual"),OR('BASE DE DATOS'!$O900="Trimestral",'BASE DE DATOS'!$O900="Mensual",'BASE DE DATOS'!$O900="Semestral",'BASE DE DATOS'!$O900="Anual")))))</f>
        <v>0</v>
      </c>
      <c r="C900" s="13" t="str">
        <f>IF(B900,COUNTIF($B$2:B900,TRUE()),"")</f>
        <v/>
      </c>
    </row>
    <row r="901" spans="1:3" x14ac:dyDescent="0.25">
      <c r="A901" s="13"/>
      <c r="B901" s="13" t="b">
        <f>AND('BASE DE DATOS'!$A901='Tablero Indicadores 4 Trimestre'!$G$2,IF('Tablero Indicadores 4 Trimestre'!$G$3="Primer Trimestre",OR('BASE DE DATOS'!$O901="Trimestral",'BASE DE DATOS'!$O901="Mensual"),IF('Tablero Indicadores 4 Trimestre'!$G$3="Segundo Trimestre",OR('BASE DE DATOS'!$O901="Trimestral",'BASE DE DATOS'!$O901="Mensual",'BASE DE DATOS'!$O901="Semestral"),IF('Tablero Indicadores 4 Trimestre'!$G$3="Tercer Trimestre",OR('BASE DE DATOS'!$O901="Trimestral",'BASE DE DATOS'!$O901="Mensual"),OR('BASE DE DATOS'!$O901="Trimestral",'BASE DE DATOS'!$O901="Mensual",'BASE DE DATOS'!$O901="Semestral",'BASE DE DATOS'!$O901="Anual")))))</f>
        <v>0</v>
      </c>
      <c r="C901" s="13" t="str">
        <f>IF(B901,COUNTIF($B$2:B901,TRUE()),"")</f>
        <v/>
      </c>
    </row>
    <row r="902" spans="1:3" x14ac:dyDescent="0.25">
      <c r="A902" s="13"/>
      <c r="B902" s="13" t="b">
        <f>AND('BASE DE DATOS'!$A902='Tablero Indicadores 4 Trimestre'!$G$2,IF('Tablero Indicadores 4 Trimestre'!$G$3="Primer Trimestre",OR('BASE DE DATOS'!$O902="Trimestral",'BASE DE DATOS'!$O902="Mensual"),IF('Tablero Indicadores 4 Trimestre'!$G$3="Segundo Trimestre",OR('BASE DE DATOS'!$O902="Trimestral",'BASE DE DATOS'!$O902="Mensual",'BASE DE DATOS'!$O902="Semestral"),IF('Tablero Indicadores 4 Trimestre'!$G$3="Tercer Trimestre",OR('BASE DE DATOS'!$O902="Trimestral",'BASE DE DATOS'!$O902="Mensual"),OR('BASE DE DATOS'!$O902="Trimestral",'BASE DE DATOS'!$O902="Mensual",'BASE DE DATOS'!$O902="Semestral",'BASE DE DATOS'!$O902="Anual")))))</f>
        <v>0</v>
      </c>
      <c r="C902" s="13" t="str">
        <f>IF(B902,COUNTIF($B$2:B902,TRUE()),"")</f>
        <v/>
      </c>
    </row>
    <row r="903" spans="1:3" x14ac:dyDescent="0.25">
      <c r="A903" s="13"/>
      <c r="B903" s="13" t="b">
        <f>AND('BASE DE DATOS'!$A903='Tablero Indicadores 4 Trimestre'!$G$2,IF('Tablero Indicadores 4 Trimestre'!$G$3="Primer Trimestre",OR('BASE DE DATOS'!$O903="Trimestral",'BASE DE DATOS'!$O903="Mensual"),IF('Tablero Indicadores 4 Trimestre'!$G$3="Segundo Trimestre",OR('BASE DE DATOS'!$O903="Trimestral",'BASE DE DATOS'!$O903="Mensual",'BASE DE DATOS'!$O903="Semestral"),IF('Tablero Indicadores 4 Trimestre'!$G$3="Tercer Trimestre",OR('BASE DE DATOS'!$O903="Trimestral",'BASE DE DATOS'!$O903="Mensual"),OR('BASE DE DATOS'!$O903="Trimestral",'BASE DE DATOS'!$O903="Mensual",'BASE DE DATOS'!$O903="Semestral",'BASE DE DATOS'!$O903="Anual")))))</f>
        <v>0</v>
      </c>
      <c r="C903" s="13" t="str">
        <f>IF(B903,COUNTIF($B$2:B903,TRUE()),"")</f>
        <v/>
      </c>
    </row>
    <row r="904" spans="1:3" x14ac:dyDescent="0.25">
      <c r="A904" s="13"/>
      <c r="B904" s="13" t="b">
        <f>AND('BASE DE DATOS'!$A904='Tablero Indicadores 4 Trimestre'!$G$2,IF('Tablero Indicadores 4 Trimestre'!$G$3="Primer Trimestre",OR('BASE DE DATOS'!$O904="Trimestral",'BASE DE DATOS'!$O904="Mensual"),IF('Tablero Indicadores 4 Trimestre'!$G$3="Segundo Trimestre",OR('BASE DE DATOS'!$O904="Trimestral",'BASE DE DATOS'!$O904="Mensual",'BASE DE DATOS'!$O904="Semestral"),IF('Tablero Indicadores 4 Trimestre'!$G$3="Tercer Trimestre",OR('BASE DE DATOS'!$O904="Trimestral",'BASE DE DATOS'!$O904="Mensual"),OR('BASE DE DATOS'!$O904="Trimestral",'BASE DE DATOS'!$O904="Mensual",'BASE DE DATOS'!$O904="Semestral",'BASE DE DATOS'!$O904="Anual")))))</f>
        <v>0</v>
      </c>
      <c r="C904" s="13" t="str">
        <f>IF(B904,COUNTIF($B$2:B904,TRUE()),"")</f>
        <v/>
      </c>
    </row>
    <row r="905" spans="1:3" x14ac:dyDescent="0.25">
      <c r="A905" s="13"/>
      <c r="B905" s="13" t="b">
        <f>AND('BASE DE DATOS'!$A905='Tablero Indicadores 4 Trimestre'!$G$2,IF('Tablero Indicadores 4 Trimestre'!$G$3="Primer Trimestre",OR('BASE DE DATOS'!$O905="Trimestral",'BASE DE DATOS'!$O905="Mensual"),IF('Tablero Indicadores 4 Trimestre'!$G$3="Segundo Trimestre",OR('BASE DE DATOS'!$O905="Trimestral",'BASE DE DATOS'!$O905="Mensual",'BASE DE DATOS'!$O905="Semestral"),IF('Tablero Indicadores 4 Trimestre'!$G$3="Tercer Trimestre",OR('BASE DE DATOS'!$O905="Trimestral",'BASE DE DATOS'!$O905="Mensual"),OR('BASE DE DATOS'!$O905="Trimestral",'BASE DE DATOS'!$O905="Mensual",'BASE DE DATOS'!$O905="Semestral",'BASE DE DATOS'!$O905="Anual")))))</f>
        <v>0</v>
      </c>
      <c r="C905" s="13" t="str">
        <f>IF(B905,COUNTIF($B$2:B905,TRUE()),"")</f>
        <v/>
      </c>
    </row>
    <row r="906" spans="1:3" x14ac:dyDescent="0.25">
      <c r="A906" s="13"/>
      <c r="B906" s="13" t="b">
        <f>AND('BASE DE DATOS'!$A906='Tablero Indicadores 4 Trimestre'!$G$2,IF('Tablero Indicadores 4 Trimestre'!$G$3="Primer Trimestre",OR('BASE DE DATOS'!$O906="Trimestral",'BASE DE DATOS'!$O906="Mensual"),IF('Tablero Indicadores 4 Trimestre'!$G$3="Segundo Trimestre",OR('BASE DE DATOS'!$O906="Trimestral",'BASE DE DATOS'!$O906="Mensual",'BASE DE DATOS'!$O906="Semestral"),IF('Tablero Indicadores 4 Trimestre'!$G$3="Tercer Trimestre",OR('BASE DE DATOS'!$O906="Trimestral",'BASE DE DATOS'!$O906="Mensual"),OR('BASE DE DATOS'!$O906="Trimestral",'BASE DE DATOS'!$O906="Mensual",'BASE DE DATOS'!$O906="Semestral",'BASE DE DATOS'!$O906="Anual")))))</f>
        <v>0</v>
      </c>
      <c r="C906" s="13" t="str">
        <f>IF(B906,COUNTIF($B$2:B906,TRUE()),"")</f>
        <v/>
      </c>
    </row>
    <row r="907" spans="1:3" x14ac:dyDescent="0.25">
      <c r="A907" s="13"/>
      <c r="B907" s="13" t="b">
        <f>AND('BASE DE DATOS'!$A907='Tablero Indicadores 4 Trimestre'!$G$2,IF('Tablero Indicadores 4 Trimestre'!$G$3="Primer Trimestre",OR('BASE DE DATOS'!$O907="Trimestral",'BASE DE DATOS'!$O907="Mensual"),IF('Tablero Indicadores 4 Trimestre'!$G$3="Segundo Trimestre",OR('BASE DE DATOS'!$O907="Trimestral",'BASE DE DATOS'!$O907="Mensual",'BASE DE DATOS'!$O907="Semestral"),IF('Tablero Indicadores 4 Trimestre'!$G$3="Tercer Trimestre",OR('BASE DE DATOS'!$O907="Trimestral",'BASE DE DATOS'!$O907="Mensual"),OR('BASE DE DATOS'!$O907="Trimestral",'BASE DE DATOS'!$O907="Mensual",'BASE DE DATOS'!$O907="Semestral",'BASE DE DATOS'!$O907="Anual")))))</f>
        <v>0</v>
      </c>
      <c r="C907" s="13" t="str">
        <f>IF(B907,COUNTIF($B$2:B907,TRUE()),"")</f>
        <v/>
      </c>
    </row>
    <row r="908" spans="1:3" x14ac:dyDescent="0.25">
      <c r="A908" s="13"/>
      <c r="B908" s="13" t="b">
        <f>AND('BASE DE DATOS'!$A908='Tablero Indicadores 4 Trimestre'!$G$2,IF('Tablero Indicadores 4 Trimestre'!$G$3="Primer Trimestre",OR('BASE DE DATOS'!$O908="Trimestral",'BASE DE DATOS'!$O908="Mensual"),IF('Tablero Indicadores 4 Trimestre'!$G$3="Segundo Trimestre",OR('BASE DE DATOS'!$O908="Trimestral",'BASE DE DATOS'!$O908="Mensual",'BASE DE DATOS'!$O908="Semestral"),IF('Tablero Indicadores 4 Trimestre'!$G$3="Tercer Trimestre",OR('BASE DE DATOS'!$O908="Trimestral",'BASE DE DATOS'!$O908="Mensual"),OR('BASE DE DATOS'!$O908="Trimestral",'BASE DE DATOS'!$O908="Mensual",'BASE DE DATOS'!$O908="Semestral",'BASE DE DATOS'!$O908="Anual")))))</f>
        <v>0</v>
      </c>
      <c r="C908" s="13" t="str">
        <f>IF(B908,COUNTIF($B$2:B908,TRUE()),"")</f>
        <v/>
      </c>
    </row>
    <row r="909" spans="1:3" x14ac:dyDescent="0.25">
      <c r="A909" s="13"/>
      <c r="B909" s="13" t="b">
        <f>AND('BASE DE DATOS'!$A909='Tablero Indicadores 4 Trimestre'!$G$2,IF('Tablero Indicadores 4 Trimestre'!$G$3="Primer Trimestre",OR('BASE DE DATOS'!$O909="Trimestral",'BASE DE DATOS'!$O909="Mensual"),IF('Tablero Indicadores 4 Trimestre'!$G$3="Segundo Trimestre",OR('BASE DE DATOS'!$O909="Trimestral",'BASE DE DATOS'!$O909="Mensual",'BASE DE DATOS'!$O909="Semestral"),IF('Tablero Indicadores 4 Trimestre'!$G$3="Tercer Trimestre",OR('BASE DE DATOS'!$O909="Trimestral",'BASE DE DATOS'!$O909="Mensual"),OR('BASE DE DATOS'!$O909="Trimestral",'BASE DE DATOS'!$O909="Mensual",'BASE DE DATOS'!$O909="Semestral",'BASE DE DATOS'!$O909="Anual")))))</f>
        <v>0</v>
      </c>
      <c r="C909" s="13" t="str">
        <f>IF(B909,COUNTIF($B$2:B909,TRUE()),"")</f>
        <v/>
      </c>
    </row>
    <row r="910" spans="1:3" x14ac:dyDescent="0.25">
      <c r="A910" s="13"/>
      <c r="B910" s="13" t="b">
        <f>AND('BASE DE DATOS'!$A910='Tablero Indicadores 4 Trimestre'!$G$2,IF('Tablero Indicadores 4 Trimestre'!$G$3="Primer Trimestre",OR('BASE DE DATOS'!$O910="Trimestral",'BASE DE DATOS'!$O910="Mensual"),IF('Tablero Indicadores 4 Trimestre'!$G$3="Segundo Trimestre",OR('BASE DE DATOS'!$O910="Trimestral",'BASE DE DATOS'!$O910="Mensual",'BASE DE DATOS'!$O910="Semestral"),IF('Tablero Indicadores 4 Trimestre'!$G$3="Tercer Trimestre",OR('BASE DE DATOS'!$O910="Trimestral",'BASE DE DATOS'!$O910="Mensual"),OR('BASE DE DATOS'!$O910="Trimestral",'BASE DE DATOS'!$O910="Mensual",'BASE DE DATOS'!$O910="Semestral",'BASE DE DATOS'!$O910="Anual")))))</f>
        <v>0</v>
      </c>
      <c r="C910" s="13" t="str">
        <f>IF(B910,COUNTIF($B$2:B910,TRUE()),"")</f>
        <v/>
      </c>
    </row>
    <row r="911" spans="1:3" x14ac:dyDescent="0.25">
      <c r="A911" s="13"/>
      <c r="B911" s="13" t="b">
        <f>AND('BASE DE DATOS'!$A911='Tablero Indicadores 4 Trimestre'!$G$2,IF('Tablero Indicadores 4 Trimestre'!$G$3="Primer Trimestre",OR('BASE DE DATOS'!$O911="Trimestral",'BASE DE DATOS'!$O911="Mensual"),IF('Tablero Indicadores 4 Trimestre'!$G$3="Segundo Trimestre",OR('BASE DE DATOS'!$O911="Trimestral",'BASE DE DATOS'!$O911="Mensual",'BASE DE DATOS'!$O911="Semestral"),IF('Tablero Indicadores 4 Trimestre'!$G$3="Tercer Trimestre",OR('BASE DE DATOS'!$O911="Trimestral",'BASE DE DATOS'!$O911="Mensual"),OR('BASE DE DATOS'!$O911="Trimestral",'BASE DE DATOS'!$O911="Mensual",'BASE DE DATOS'!$O911="Semestral",'BASE DE DATOS'!$O911="Anual")))))</f>
        <v>0</v>
      </c>
      <c r="C911" s="13" t="str">
        <f>IF(B911,COUNTIF($B$2:B911,TRUE()),"")</f>
        <v/>
      </c>
    </row>
    <row r="912" spans="1:3" x14ac:dyDescent="0.25">
      <c r="A912" s="13"/>
      <c r="B912" s="13" t="b">
        <f>AND('BASE DE DATOS'!$A912='Tablero Indicadores 4 Trimestre'!$G$2,IF('Tablero Indicadores 4 Trimestre'!$G$3="Primer Trimestre",OR('BASE DE DATOS'!$O912="Trimestral",'BASE DE DATOS'!$O912="Mensual"),IF('Tablero Indicadores 4 Trimestre'!$G$3="Segundo Trimestre",OR('BASE DE DATOS'!$O912="Trimestral",'BASE DE DATOS'!$O912="Mensual",'BASE DE DATOS'!$O912="Semestral"),IF('Tablero Indicadores 4 Trimestre'!$G$3="Tercer Trimestre",OR('BASE DE DATOS'!$O912="Trimestral",'BASE DE DATOS'!$O912="Mensual"),OR('BASE DE DATOS'!$O912="Trimestral",'BASE DE DATOS'!$O912="Mensual",'BASE DE DATOS'!$O912="Semestral",'BASE DE DATOS'!$O912="Anual")))))</f>
        <v>0</v>
      </c>
      <c r="C912" s="13" t="str">
        <f>IF(B912,COUNTIF($B$2:B912,TRUE()),"")</f>
        <v/>
      </c>
    </row>
    <row r="913" spans="1:3" x14ac:dyDescent="0.25">
      <c r="A913" s="13"/>
      <c r="B913" s="13" t="b">
        <f>AND('BASE DE DATOS'!$A913='Tablero Indicadores 4 Trimestre'!$G$2,IF('Tablero Indicadores 4 Trimestre'!$G$3="Primer Trimestre",OR('BASE DE DATOS'!$O913="Trimestral",'BASE DE DATOS'!$O913="Mensual"),IF('Tablero Indicadores 4 Trimestre'!$G$3="Segundo Trimestre",OR('BASE DE DATOS'!$O913="Trimestral",'BASE DE DATOS'!$O913="Mensual",'BASE DE DATOS'!$O913="Semestral"),IF('Tablero Indicadores 4 Trimestre'!$G$3="Tercer Trimestre",OR('BASE DE DATOS'!$O913="Trimestral",'BASE DE DATOS'!$O913="Mensual"),OR('BASE DE DATOS'!$O913="Trimestral",'BASE DE DATOS'!$O913="Mensual",'BASE DE DATOS'!$O913="Semestral",'BASE DE DATOS'!$O913="Anual")))))</f>
        <v>0</v>
      </c>
      <c r="C913" s="13" t="str">
        <f>IF(B913,COUNTIF($B$2:B913,TRUE()),"")</f>
        <v/>
      </c>
    </row>
    <row r="914" spans="1:3" x14ac:dyDescent="0.25">
      <c r="A914" s="13"/>
      <c r="B914" s="13" t="b">
        <f>AND('BASE DE DATOS'!$A914='Tablero Indicadores 4 Trimestre'!$G$2,IF('Tablero Indicadores 4 Trimestre'!$G$3="Primer Trimestre",OR('BASE DE DATOS'!$O914="Trimestral",'BASE DE DATOS'!$O914="Mensual"),IF('Tablero Indicadores 4 Trimestre'!$G$3="Segundo Trimestre",OR('BASE DE DATOS'!$O914="Trimestral",'BASE DE DATOS'!$O914="Mensual",'BASE DE DATOS'!$O914="Semestral"),IF('Tablero Indicadores 4 Trimestre'!$G$3="Tercer Trimestre",OR('BASE DE DATOS'!$O914="Trimestral",'BASE DE DATOS'!$O914="Mensual"),OR('BASE DE DATOS'!$O914="Trimestral",'BASE DE DATOS'!$O914="Mensual",'BASE DE DATOS'!$O914="Semestral",'BASE DE DATOS'!$O914="Anual")))))</f>
        <v>0</v>
      </c>
      <c r="C914" s="13" t="str">
        <f>IF(B914,COUNTIF($B$2:B914,TRUE()),"")</f>
        <v/>
      </c>
    </row>
    <row r="915" spans="1:3" x14ac:dyDescent="0.25">
      <c r="A915" s="13"/>
      <c r="B915" s="13" t="b">
        <f>AND('BASE DE DATOS'!$A915='Tablero Indicadores 4 Trimestre'!$G$2,IF('Tablero Indicadores 4 Trimestre'!$G$3="Primer Trimestre",OR('BASE DE DATOS'!$O915="Trimestral",'BASE DE DATOS'!$O915="Mensual"),IF('Tablero Indicadores 4 Trimestre'!$G$3="Segundo Trimestre",OR('BASE DE DATOS'!$O915="Trimestral",'BASE DE DATOS'!$O915="Mensual",'BASE DE DATOS'!$O915="Semestral"),IF('Tablero Indicadores 4 Trimestre'!$G$3="Tercer Trimestre",OR('BASE DE DATOS'!$O915="Trimestral",'BASE DE DATOS'!$O915="Mensual"),OR('BASE DE DATOS'!$O915="Trimestral",'BASE DE DATOS'!$O915="Mensual",'BASE DE DATOS'!$O915="Semestral",'BASE DE DATOS'!$O915="Anual")))))</f>
        <v>0</v>
      </c>
      <c r="C915" s="13" t="str">
        <f>IF(B915,COUNTIF($B$2:B915,TRUE()),"")</f>
        <v/>
      </c>
    </row>
    <row r="916" spans="1:3" x14ac:dyDescent="0.25">
      <c r="A916" s="13"/>
      <c r="B916" s="13" t="b">
        <f>AND('BASE DE DATOS'!$A916='Tablero Indicadores 4 Trimestre'!$G$2,IF('Tablero Indicadores 4 Trimestre'!$G$3="Primer Trimestre",OR('BASE DE DATOS'!$O916="Trimestral",'BASE DE DATOS'!$O916="Mensual"),IF('Tablero Indicadores 4 Trimestre'!$G$3="Segundo Trimestre",OR('BASE DE DATOS'!$O916="Trimestral",'BASE DE DATOS'!$O916="Mensual",'BASE DE DATOS'!$O916="Semestral"),IF('Tablero Indicadores 4 Trimestre'!$G$3="Tercer Trimestre",OR('BASE DE DATOS'!$O916="Trimestral",'BASE DE DATOS'!$O916="Mensual"),OR('BASE DE DATOS'!$O916="Trimestral",'BASE DE DATOS'!$O916="Mensual",'BASE DE DATOS'!$O916="Semestral",'BASE DE DATOS'!$O916="Anual")))))</f>
        <v>0</v>
      </c>
      <c r="C916" s="13" t="str">
        <f>IF(B916,COUNTIF($B$2:B916,TRUE()),"")</f>
        <v/>
      </c>
    </row>
    <row r="917" spans="1:3" x14ac:dyDescent="0.25">
      <c r="A917" s="13"/>
      <c r="B917" s="13" t="b">
        <f>AND('BASE DE DATOS'!$A917='Tablero Indicadores 4 Trimestre'!$G$2,IF('Tablero Indicadores 4 Trimestre'!$G$3="Primer Trimestre",OR('BASE DE DATOS'!$O917="Trimestral",'BASE DE DATOS'!$O917="Mensual"),IF('Tablero Indicadores 4 Trimestre'!$G$3="Segundo Trimestre",OR('BASE DE DATOS'!$O917="Trimestral",'BASE DE DATOS'!$O917="Mensual",'BASE DE DATOS'!$O917="Semestral"),IF('Tablero Indicadores 4 Trimestre'!$G$3="Tercer Trimestre",OR('BASE DE DATOS'!$O917="Trimestral",'BASE DE DATOS'!$O917="Mensual"),OR('BASE DE DATOS'!$O917="Trimestral",'BASE DE DATOS'!$O917="Mensual",'BASE DE DATOS'!$O917="Semestral",'BASE DE DATOS'!$O917="Anual")))))</f>
        <v>0</v>
      </c>
      <c r="C917" s="13" t="str">
        <f>IF(B917,COUNTIF($B$2:B917,TRUE()),"")</f>
        <v/>
      </c>
    </row>
    <row r="918" spans="1:3" x14ac:dyDescent="0.25">
      <c r="A918" s="13"/>
      <c r="B918" s="13" t="b">
        <f>AND('BASE DE DATOS'!$A918='Tablero Indicadores 4 Trimestre'!$G$2,IF('Tablero Indicadores 4 Trimestre'!$G$3="Primer Trimestre",OR('BASE DE DATOS'!$O918="Trimestral",'BASE DE DATOS'!$O918="Mensual"),IF('Tablero Indicadores 4 Trimestre'!$G$3="Segundo Trimestre",OR('BASE DE DATOS'!$O918="Trimestral",'BASE DE DATOS'!$O918="Mensual",'BASE DE DATOS'!$O918="Semestral"),IF('Tablero Indicadores 4 Trimestre'!$G$3="Tercer Trimestre",OR('BASE DE DATOS'!$O918="Trimestral",'BASE DE DATOS'!$O918="Mensual"),OR('BASE DE DATOS'!$O918="Trimestral",'BASE DE DATOS'!$O918="Mensual",'BASE DE DATOS'!$O918="Semestral",'BASE DE DATOS'!$O918="Anual")))))</f>
        <v>0</v>
      </c>
      <c r="C918" s="13" t="str">
        <f>IF(B918,COUNTIF($B$2:B918,TRUE()),"")</f>
        <v/>
      </c>
    </row>
    <row r="919" spans="1:3" x14ac:dyDescent="0.25">
      <c r="A919" s="13"/>
      <c r="B919" s="13" t="b">
        <f>AND('BASE DE DATOS'!$A919='Tablero Indicadores 4 Trimestre'!$G$2,IF('Tablero Indicadores 4 Trimestre'!$G$3="Primer Trimestre",OR('BASE DE DATOS'!$O919="Trimestral",'BASE DE DATOS'!$O919="Mensual"),IF('Tablero Indicadores 4 Trimestre'!$G$3="Segundo Trimestre",OR('BASE DE DATOS'!$O919="Trimestral",'BASE DE DATOS'!$O919="Mensual",'BASE DE DATOS'!$O919="Semestral"),IF('Tablero Indicadores 4 Trimestre'!$G$3="Tercer Trimestre",OR('BASE DE DATOS'!$O919="Trimestral",'BASE DE DATOS'!$O919="Mensual"),OR('BASE DE DATOS'!$O919="Trimestral",'BASE DE DATOS'!$O919="Mensual",'BASE DE DATOS'!$O919="Semestral",'BASE DE DATOS'!$O919="Anual")))))</f>
        <v>0</v>
      </c>
      <c r="C919" s="13" t="str">
        <f>IF(B919,COUNTIF($B$2:B919,TRUE()),"")</f>
        <v/>
      </c>
    </row>
    <row r="920" spans="1:3" x14ac:dyDescent="0.25">
      <c r="A920" s="13"/>
      <c r="B920" s="13" t="b">
        <f>AND('BASE DE DATOS'!$A920='Tablero Indicadores 4 Trimestre'!$G$2,IF('Tablero Indicadores 4 Trimestre'!$G$3="Primer Trimestre",OR('BASE DE DATOS'!$O920="Trimestral",'BASE DE DATOS'!$O920="Mensual"),IF('Tablero Indicadores 4 Trimestre'!$G$3="Segundo Trimestre",OR('BASE DE DATOS'!$O920="Trimestral",'BASE DE DATOS'!$O920="Mensual",'BASE DE DATOS'!$O920="Semestral"),IF('Tablero Indicadores 4 Trimestre'!$G$3="Tercer Trimestre",OR('BASE DE DATOS'!$O920="Trimestral",'BASE DE DATOS'!$O920="Mensual"),OR('BASE DE DATOS'!$O920="Trimestral",'BASE DE DATOS'!$O920="Mensual",'BASE DE DATOS'!$O920="Semestral",'BASE DE DATOS'!$O920="Anual")))))</f>
        <v>0</v>
      </c>
      <c r="C920" s="13" t="str">
        <f>IF(B920,COUNTIF($B$2:B920,TRUE()),"")</f>
        <v/>
      </c>
    </row>
    <row r="921" spans="1:3" x14ac:dyDescent="0.25">
      <c r="A921" s="13"/>
      <c r="B921" s="13" t="b">
        <f>AND('BASE DE DATOS'!$A921='Tablero Indicadores 4 Trimestre'!$G$2,IF('Tablero Indicadores 4 Trimestre'!$G$3="Primer Trimestre",OR('BASE DE DATOS'!$O921="Trimestral",'BASE DE DATOS'!$O921="Mensual"),IF('Tablero Indicadores 4 Trimestre'!$G$3="Segundo Trimestre",OR('BASE DE DATOS'!$O921="Trimestral",'BASE DE DATOS'!$O921="Mensual",'BASE DE DATOS'!$O921="Semestral"),IF('Tablero Indicadores 4 Trimestre'!$G$3="Tercer Trimestre",OR('BASE DE DATOS'!$O921="Trimestral",'BASE DE DATOS'!$O921="Mensual"),OR('BASE DE DATOS'!$O921="Trimestral",'BASE DE DATOS'!$O921="Mensual",'BASE DE DATOS'!$O921="Semestral",'BASE DE DATOS'!$O921="Anual")))))</f>
        <v>0</v>
      </c>
      <c r="C921" s="13" t="str">
        <f>IF(B921,COUNTIF($B$2:B921,TRUE()),"")</f>
        <v/>
      </c>
    </row>
    <row r="922" spans="1:3" x14ac:dyDescent="0.25">
      <c r="A922" s="13"/>
      <c r="B922" s="13" t="b">
        <f>AND('BASE DE DATOS'!$A922='Tablero Indicadores 4 Trimestre'!$G$2,IF('Tablero Indicadores 4 Trimestre'!$G$3="Primer Trimestre",OR('BASE DE DATOS'!$O922="Trimestral",'BASE DE DATOS'!$O922="Mensual"),IF('Tablero Indicadores 4 Trimestre'!$G$3="Segundo Trimestre",OR('BASE DE DATOS'!$O922="Trimestral",'BASE DE DATOS'!$O922="Mensual",'BASE DE DATOS'!$O922="Semestral"),IF('Tablero Indicadores 4 Trimestre'!$G$3="Tercer Trimestre",OR('BASE DE DATOS'!$O922="Trimestral",'BASE DE DATOS'!$O922="Mensual"),OR('BASE DE DATOS'!$O922="Trimestral",'BASE DE DATOS'!$O922="Mensual",'BASE DE DATOS'!$O922="Semestral",'BASE DE DATOS'!$O922="Anual")))))</f>
        <v>0</v>
      </c>
      <c r="C922" s="13" t="str">
        <f>IF(B922,COUNTIF($B$2:B922,TRUE()),"")</f>
        <v/>
      </c>
    </row>
    <row r="923" spans="1:3" x14ac:dyDescent="0.25">
      <c r="A923" s="13"/>
      <c r="B923" s="13" t="b">
        <f>AND('BASE DE DATOS'!$A923='Tablero Indicadores 4 Trimestre'!$G$2,IF('Tablero Indicadores 4 Trimestre'!$G$3="Primer Trimestre",OR('BASE DE DATOS'!$O923="Trimestral",'BASE DE DATOS'!$O923="Mensual"),IF('Tablero Indicadores 4 Trimestre'!$G$3="Segundo Trimestre",OR('BASE DE DATOS'!$O923="Trimestral",'BASE DE DATOS'!$O923="Mensual",'BASE DE DATOS'!$O923="Semestral"),IF('Tablero Indicadores 4 Trimestre'!$G$3="Tercer Trimestre",OR('BASE DE DATOS'!$O923="Trimestral",'BASE DE DATOS'!$O923="Mensual"),OR('BASE DE DATOS'!$O923="Trimestral",'BASE DE DATOS'!$O923="Mensual",'BASE DE DATOS'!$O923="Semestral",'BASE DE DATOS'!$O923="Anual")))))</f>
        <v>0</v>
      </c>
      <c r="C923" s="13" t="str">
        <f>IF(B923,COUNTIF($B$2:B923,TRUE()),"")</f>
        <v/>
      </c>
    </row>
    <row r="924" spans="1:3" x14ac:dyDescent="0.25">
      <c r="A924" s="13"/>
      <c r="B924" s="13" t="b">
        <f>AND('BASE DE DATOS'!$A924='Tablero Indicadores 4 Trimestre'!$G$2,IF('Tablero Indicadores 4 Trimestre'!$G$3="Primer Trimestre",OR('BASE DE DATOS'!$O924="Trimestral",'BASE DE DATOS'!$O924="Mensual"),IF('Tablero Indicadores 4 Trimestre'!$G$3="Segundo Trimestre",OR('BASE DE DATOS'!$O924="Trimestral",'BASE DE DATOS'!$O924="Mensual",'BASE DE DATOS'!$O924="Semestral"),IF('Tablero Indicadores 4 Trimestre'!$G$3="Tercer Trimestre",OR('BASE DE DATOS'!$O924="Trimestral",'BASE DE DATOS'!$O924="Mensual"),OR('BASE DE DATOS'!$O924="Trimestral",'BASE DE DATOS'!$O924="Mensual",'BASE DE DATOS'!$O924="Semestral",'BASE DE DATOS'!$O924="Anual")))))</f>
        <v>0</v>
      </c>
      <c r="C924" s="13" t="str">
        <f>IF(B924,COUNTIF($B$2:B924,TRUE()),"")</f>
        <v/>
      </c>
    </row>
    <row r="925" spans="1:3" x14ac:dyDescent="0.25">
      <c r="A925" s="13"/>
      <c r="B925" s="13" t="b">
        <f>AND('BASE DE DATOS'!$A925='Tablero Indicadores 4 Trimestre'!$G$2,IF('Tablero Indicadores 4 Trimestre'!$G$3="Primer Trimestre",OR('BASE DE DATOS'!$O925="Trimestral",'BASE DE DATOS'!$O925="Mensual"),IF('Tablero Indicadores 4 Trimestre'!$G$3="Segundo Trimestre",OR('BASE DE DATOS'!$O925="Trimestral",'BASE DE DATOS'!$O925="Mensual",'BASE DE DATOS'!$O925="Semestral"),IF('Tablero Indicadores 4 Trimestre'!$G$3="Tercer Trimestre",OR('BASE DE DATOS'!$O925="Trimestral",'BASE DE DATOS'!$O925="Mensual"),OR('BASE DE DATOS'!$O925="Trimestral",'BASE DE DATOS'!$O925="Mensual",'BASE DE DATOS'!$O925="Semestral",'BASE DE DATOS'!$O925="Anual")))))</f>
        <v>0</v>
      </c>
      <c r="C925" s="13" t="str">
        <f>IF(B925,COUNTIF($B$2:B925,TRUE()),"")</f>
        <v/>
      </c>
    </row>
    <row r="926" spans="1:3" x14ac:dyDescent="0.25">
      <c r="A926" s="13"/>
      <c r="B926" s="13" t="b">
        <f>AND('BASE DE DATOS'!$A926='Tablero Indicadores 4 Trimestre'!$G$2,IF('Tablero Indicadores 4 Trimestre'!$G$3="Primer Trimestre",OR('BASE DE DATOS'!$O926="Trimestral",'BASE DE DATOS'!$O926="Mensual"),IF('Tablero Indicadores 4 Trimestre'!$G$3="Segundo Trimestre",OR('BASE DE DATOS'!$O926="Trimestral",'BASE DE DATOS'!$O926="Mensual",'BASE DE DATOS'!$O926="Semestral"),IF('Tablero Indicadores 4 Trimestre'!$G$3="Tercer Trimestre",OR('BASE DE DATOS'!$O926="Trimestral",'BASE DE DATOS'!$O926="Mensual"),OR('BASE DE DATOS'!$O926="Trimestral",'BASE DE DATOS'!$O926="Mensual",'BASE DE DATOS'!$O926="Semestral",'BASE DE DATOS'!$O926="Anual")))))</f>
        <v>0</v>
      </c>
      <c r="C926" s="13" t="str">
        <f>IF(B926,COUNTIF($B$2:B926,TRUE()),"")</f>
        <v/>
      </c>
    </row>
    <row r="927" spans="1:3" x14ac:dyDescent="0.25">
      <c r="A927" s="13"/>
      <c r="B927" s="13" t="b">
        <f>AND('BASE DE DATOS'!$A927='Tablero Indicadores 4 Trimestre'!$G$2,IF('Tablero Indicadores 4 Trimestre'!$G$3="Primer Trimestre",OR('BASE DE DATOS'!$O927="Trimestral",'BASE DE DATOS'!$O927="Mensual"),IF('Tablero Indicadores 4 Trimestre'!$G$3="Segundo Trimestre",OR('BASE DE DATOS'!$O927="Trimestral",'BASE DE DATOS'!$O927="Mensual",'BASE DE DATOS'!$O927="Semestral"),IF('Tablero Indicadores 4 Trimestre'!$G$3="Tercer Trimestre",OR('BASE DE DATOS'!$O927="Trimestral",'BASE DE DATOS'!$O927="Mensual"),OR('BASE DE DATOS'!$O927="Trimestral",'BASE DE DATOS'!$O927="Mensual",'BASE DE DATOS'!$O927="Semestral",'BASE DE DATOS'!$O927="Anual")))))</f>
        <v>0</v>
      </c>
      <c r="C927" s="13" t="str">
        <f>IF(B927,COUNTIF($B$2:B927,TRUE()),"")</f>
        <v/>
      </c>
    </row>
    <row r="928" spans="1:3" x14ac:dyDescent="0.25">
      <c r="A928" s="13"/>
      <c r="B928" s="13" t="b">
        <f>AND('BASE DE DATOS'!$A928='Tablero Indicadores 4 Trimestre'!$G$2,IF('Tablero Indicadores 4 Trimestre'!$G$3="Primer Trimestre",OR('BASE DE DATOS'!$O928="Trimestral",'BASE DE DATOS'!$O928="Mensual"),IF('Tablero Indicadores 4 Trimestre'!$G$3="Segundo Trimestre",OR('BASE DE DATOS'!$O928="Trimestral",'BASE DE DATOS'!$O928="Mensual",'BASE DE DATOS'!$O928="Semestral"),IF('Tablero Indicadores 4 Trimestre'!$G$3="Tercer Trimestre",OR('BASE DE DATOS'!$O928="Trimestral",'BASE DE DATOS'!$O928="Mensual"),OR('BASE DE DATOS'!$O928="Trimestral",'BASE DE DATOS'!$O928="Mensual",'BASE DE DATOS'!$O928="Semestral",'BASE DE DATOS'!$O928="Anual")))))</f>
        <v>0</v>
      </c>
      <c r="C928" s="13" t="str">
        <f>IF(B928,COUNTIF($B$2:B928,TRUE()),"")</f>
        <v/>
      </c>
    </row>
    <row r="929" spans="1:3" x14ac:dyDescent="0.25">
      <c r="A929" s="13"/>
      <c r="B929" s="13" t="b">
        <f>AND('BASE DE DATOS'!$A929='Tablero Indicadores 4 Trimestre'!$G$2,IF('Tablero Indicadores 4 Trimestre'!$G$3="Primer Trimestre",OR('BASE DE DATOS'!$O929="Trimestral",'BASE DE DATOS'!$O929="Mensual"),IF('Tablero Indicadores 4 Trimestre'!$G$3="Segundo Trimestre",OR('BASE DE DATOS'!$O929="Trimestral",'BASE DE DATOS'!$O929="Mensual",'BASE DE DATOS'!$O929="Semestral"),IF('Tablero Indicadores 4 Trimestre'!$G$3="Tercer Trimestre",OR('BASE DE DATOS'!$O929="Trimestral",'BASE DE DATOS'!$O929="Mensual"),OR('BASE DE DATOS'!$O929="Trimestral",'BASE DE DATOS'!$O929="Mensual",'BASE DE DATOS'!$O929="Semestral",'BASE DE DATOS'!$O929="Anual")))))</f>
        <v>0</v>
      </c>
      <c r="C929" s="13" t="str">
        <f>IF(B929,COUNTIF($B$2:B929,TRUE()),"")</f>
        <v/>
      </c>
    </row>
    <row r="930" spans="1:3" x14ac:dyDescent="0.25">
      <c r="A930" s="13"/>
      <c r="B930" s="13" t="b">
        <f>AND('BASE DE DATOS'!$A930='Tablero Indicadores 4 Trimestre'!$G$2,IF('Tablero Indicadores 4 Trimestre'!$G$3="Primer Trimestre",OR('BASE DE DATOS'!$O930="Trimestral",'BASE DE DATOS'!$O930="Mensual"),IF('Tablero Indicadores 4 Trimestre'!$G$3="Segundo Trimestre",OR('BASE DE DATOS'!$O930="Trimestral",'BASE DE DATOS'!$O930="Mensual",'BASE DE DATOS'!$O930="Semestral"),IF('Tablero Indicadores 4 Trimestre'!$G$3="Tercer Trimestre",OR('BASE DE DATOS'!$O930="Trimestral",'BASE DE DATOS'!$O930="Mensual"),OR('BASE DE DATOS'!$O930="Trimestral",'BASE DE DATOS'!$O930="Mensual",'BASE DE DATOS'!$O930="Semestral",'BASE DE DATOS'!$O930="Anual")))))</f>
        <v>0</v>
      </c>
      <c r="C930" s="13" t="str">
        <f>IF(B930,COUNTIF($B$2:B930,TRUE()),"")</f>
        <v/>
      </c>
    </row>
    <row r="931" spans="1:3" x14ac:dyDescent="0.25">
      <c r="A931" s="13"/>
      <c r="B931" s="13" t="b">
        <f>AND('BASE DE DATOS'!$A931='Tablero Indicadores 4 Trimestre'!$G$2,IF('Tablero Indicadores 4 Trimestre'!$G$3="Primer Trimestre",OR('BASE DE DATOS'!$O931="Trimestral",'BASE DE DATOS'!$O931="Mensual"),IF('Tablero Indicadores 4 Trimestre'!$G$3="Segundo Trimestre",OR('BASE DE DATOS'!$O931="Trimestral",'BASE DE DATOS'!$O931="Mensual",'BASE DE DATOS'!$O931="Semestral"),IF('Tablero Indicadores 4 Trimestre'!$G$3="Tercer Trimestre",OR('BASE DE DATOS'!$O931="Trimestral",'BASE DE DATOS'!$O931="Mensual"),OR('BASE DE DATOS'!$O931="Trimestral",'BASE DE DATOS'!$O931="Mensual",'BASE DE DATOS'!$O931="Semestral",'BASE DE DATOS'!$O931="Anual")))))</f>
        <v>0</v>
      </c>
      <c r="C931" s="13" t="str">
        <f>IF(B931,COUNTIF($B$2:B931,TRUE()),"")</f>
        <v/>
      </c>
    </row>
    <row r="932" spans="1:3" x14ac:dyDescent="0.25">
      <c r="A932" s="13"/>
      <c r="B932" s="13" t="b">
        <f>AND('BASE DE DATOS'!$A932='Tablero Indicadores 4 Trimestre'!$G$2,IF('Tablero Indicadores 4 Trimestre'!$G$3="Primer Trimestre",OR('BASE DE DATOS'!$O932="Trimestral",'BASE DE DATOS'!$O932="Mensual"),IF('Tablero Indicadores 4 Trimestre'!$G$3="Segundo Trimestre",OR('BASE DE DATOS'!$O932="Trimestral",'BASE DE DATOS'!$O932="Mensual",'BASE DE DATOS'!$O932="Semestral"),IF('Tablero Indicadores 4 Trimestre'!$G$3="Tercer Trimestre",OR('BASE DE DATOS'!$O932="Trimestral",'BASE DE DATOS'!$O932="Mensual"),OR('BASE DE DATOS'!$O932="Trimestral",'BASE DE DATOS'!$O932="Mensual",'BASE DE DATOS'!$O932="Semestral",'BASE DE DATOS'!$O932="Anual")))))</f>
        <v>0</v>
      </c>
      <c r="C932" s="13" t="str">
        <f>IF(B932,COUNTIF($B$2:B932,TRUE()),"")</f>
        <v/>
      </c>
    </row>
    <row r="933" spans="1:3" x14ac:dyDescent="0.25">
      <c r="A933" s="13"/>
      <c r="B933" s="13" t="b">
        <f>AND('BASE DE DATOS'!$A933='Tablero Indicadores 4 Trimestre'!$G$2,IF('Tablero Indicadores 4 Trimestre'!$G$3="Primer Trimestre",OR('BASE DE DATOS'!$O933="Trimestral",'BASE DE DATOS'!$O933="Mensual"),IF('Tablero Indicadores 4 Trimestre'!$G$3="Segundo Trimestre",OR('BASE DE DATOS'!$O933="Trimestral",'BASE DE DATOS'!$O933="Mensual",'BASE DE DATOS'!$O933="Semestral"),IF('Tablero Indicadores 4 Trimestre'!$G$3="Tercer Trimestre",OR('BASE DE DATOS'!$O933="Trimestral",'BASE DE DATOS'!$O933="Mensual"),OR('BASE DE DATOS'!$O933="Trimestral",'BASE DE DATOS'!$O933="Mensual",'BASE DE DATOS'!$O933="Semestral",'BASE DE DATOS'!$O933="Anual")))))</f>
        <v>0</v>
      </c>
      <c r="C933" s="13" t="str">
        <f>IF(B933,COUNTIF($B$2:B933,TRUE()),"")</f>
        <v/>
      </c>
    </row>
    <row r="934" spans="1:3" x14ac:dyDescent="0.25">
      <c r="A934" s="13"/>
      <c r="B934" s="13" t="b">
        <f>AND('BASE DE DATOS'!$A934='Tablero Indicadores 4 Trimestre'!$G$2,IF('Tablero Indicadores 4 Trimestre'!$G$3="Primer Trimestre",OR('BASE DE DATOS'!$O934="Trimestral",'BASE DE DATOS'!$O934="Mensual"),IF('Tablero Indicadores 4 Trimestre'!$G$3="Segundo Trimestre",OR('BASE DE DATOS'!$O934="Trimestral",'BASE DE DATOS'!$O934="Mensual",'BASE DE DATOS'!$O934="Semestral"),IF('Tablero Indicadores 4 Trimestre'!$G$3="Tercer Trimestre",OR('BASE DE DATOS'!$O934="Trimestral",'BASE DE DATOS'!$O934="Mensual"),OR('BASE DE DATOS'!$O934="Trimestral",'BASE DE DATOS'!$O934="Mensual",'BASE DE DATOS'!$O934="Semestral",'BASE DE DATOS'!$O934="Anual")))))</f>
        <v>0</v>
      </c>
      <c r="C934" s="13" t="str">
        <f>IF(B934,COUNTIF($B$2:B934,TRUE()),"")</f>
        <v/>
      </c>
    </row>
    <row r="935" spans="1:3" x14ac:dyDescent="0.25">
      <c r="A935" s="13"/>
      <c r="B935" s="13" t="b">
        <f>AND('BASE DE DATOS'!$A935='Tablero Indicadores 4 Trimestre'!$G$2,IF('Tablero Indicadores 4 Trimestre'!$G$3="Primer Trimestre",OR('BASE DE DATOS'!$O935="Trimestral",'BASE DE DATOS'!$O935="Mensual"),IF('Tablero Indicadores 4 Trimestre'!$G$3="Segundo Trimestre",OR('BASE DE DATOS'!$O935="Trimestral",'BASE DE DATOS'!$O935="Mensual",'BASE DE DATOS'!$O935="Semestral"),IF('Tablero Indicadores 4 Trimestre'!$G$3="Tercer Trimestre",OR('BASE DE DATOS'!$O935="Trimestral",'BASE DE DATOS'!$O935="Mensual"),OR('BASE DE DATOS'!$O935="Trimestral",'BASE DE DATOS'!$O935="Mensual",'BASE DE DATOS'!$O935="Semestral",'BASE DE DATOS'!$O935="Anual")))))</f>
        <v>0</v>
      </c>
      <c r="C935" s="13" t="str">
        <f>IF(B935,COUNTIF($B$2:B935,TRUE()),"")</f>
        <v/>
      </c>
    </row>
    <row r="936" spans="1:3" x14ac:dyDescent="0.25">
      <c r="A936" s="13"/>
      <c r="B936" s="13" t="b">
        <f>AND('BASE DE DATOS'!$A936='Tablero Indicadores 4 Trimestre'!$G$2,IF('Tablero Indicadores 4 Trimestre'!$G$3="Primer Trimestre",OR('BASE DE DATOS'!$O936="Trimestral",'BASE DE DATOS'!$O936="Mensual"),IF('Tablero Indicadores 4 Trimestre'!$G$3="Segundo Trimestre",OR('BASE DE DATOS'!$O936="Trimestral",'BASE DE DATOS'!$O936="Mensual",'BASE DE DATOS'!$O936="Semestral"),IF('Tablero Indicadores 4 Trimestre'!$G$3="Tercer Trimestre",OR('BASE DE DATOS'!$O936="Trimestral",'BASE DE DATOS'!$O936="Mensual"),OR('BASE DE DATOS'!$O936="Trimestral",'BASE DE DATOS'!$O936="Mensual",'BASE DE DATOS'!$O936="Semestral",'BASE DE DATOS'!$O936="Anual")))))</f>
        <v>0</v>
      </c>
      <c r="C936" s="13" t="str">
        <f>IF(B936,COUNTIF($B$2:B936,TRUE()),"")</f>
        <v/>
      </c>
    </row>
    <row r="937" spans="1:3" x14ac:dyDescent="0.25">
      <c r="A937" s="13"/>
      <c r="B937" s="13" t="b">
        <f>AND('BASE DE DATOS'!$A937='Tablero Indicadores 4 Trimestre'!$G$2,IF('Tablero Indicadores 4 Trimestre'!$G$3="Primer Trimestre",OR('BASE DE DATOS'!$O937="Trimestral",'BASE DE DATOS'!$O937="Mensual"),IF('Tablero Indicadores 4 Trimestre'!$G$3="Segundo Trimestre",OR('BASE DE DATOS'!$O937="Trimestral",'BASE DE DATOS'!$O937="Mensual",'BASE DE DATOS'!$O937="Semestral"),IF('Tablero Indicadores 4 Trimestre'!$G$3="Tercer Trimestre",OR('BASE DE DATOS'!$O937="Trimestral",'BASE DE DATOS'!$O937="Mensual"),OR('BASE DE DATOS'!$O937="Trimestral",'BASE DE DATOS'!$O937="Mensual",'BASE DE DATOS'!$O937="Semestral",'BASE DE DATOS'!$O937="Anual")))))</f>
        <v>0</v>
      </c>
      <c r="C937" s="13" t="str">
        <f>IF(B937,COUNTIF($B$2:B937,TRUE()),"")</f>
        <v/>
      </c>
    </row>
    <row r="938" spans="1:3" x14ac:dyDescent="0.25">
      <c r="A938" s="13"/>
      <c r="B938" s="13" t="b">
        <f>AND('BASE DE DATOS'!$A938='Tablero Indicadores 4 Trimestre'!$G$2,IF('Tablero Indicadores 4 Trimestre'!$G$3="Primer Trimestre",OR('BASE DE DATOS'!$O938="Trimestral",'BASE DE DATOS'!$O938="Mensual"),IF('Tablero Indicadores 4 Trimestre'!$G$3="Segundo Trimestre",OR('BASE DE DATOS'!$O938="Trimestral",'BASE DE DATOS'!$O938="Mensual",'BASE DE DATOS'!$O938="Semestral"),IF('Tablero Indicadores 4 Trimestre'!$G$3="Tercer Trimestre",OR('BASE DE DATOS'!$O938="Trimestral",'BASE DE DATOS'!$O938="Mensual"),OR('BASE DE DATOS'!$O938="Trimestral",'BASE DE DATOS'!$O938="Mensual",'BASE DE DATOS'!$O938="Semestral",'BASE DE DATOS'!$O938="Anual")))))</f>
        <v>0</v>
      </c>
      <c r="C938" s="13" t="str">
        <f>IF(B938,COUNTIF($B$2:B938,TRUE()),"")</f>
        <v/>
      </c>
    </row>
    <row r="939" spans="1:3" x14ac:dyDescent="0.25">
      <c r="A939" s="13"/>
      <c r="B939" s="13" t="b">
        <f>AND('BASE DE DATOS'!$A939='Tablero Indicadores 4 Trimestre'!$G$2,IF('Tablero Indicadores 4 Trimestre'!$G$3="Primer Trimestre",OR('BASE DE DATOS'!$O939="Trimestral",'BASE DE DATOS'!$O939="Mensual"),IF('Tablero Indicadores 4 Trimestre'!$G$3="Segundo Trimestre",OR('BASE DE DATOS'!$O939="Trimestral",'BASE DE DATOS'!$O939="Mensual",'BASE DE DATOS'!$O939="Semestral"),IF('Tablero Indicadores 4 Trimestre'!$G$3="Tercer Trimestre",OR('BASE DE DATOS'!$O939="Trimestral",'BASE DE DATOS'!$O939="Mensual"),OR('BASE DE DATOS'!$O939="Trimestral",'BASE DE DATOS'!$O939="Mensual",'BASE DE DATOS'!$O939="Semestral",'BASE DE DATOS'!$O939="Anual")))))</f>
        <v>0</v>
      </c>
      <c r="C939" s="13" t="str">
        <f>IF(B939,COUNTIF($B$2:B939,TRUE()),"")</f>
        <v/>
      </c>
    </row>
    <row r="940" spans="1:3" x14ac:dyDescent="0.25">
      <c r="A940" s="13"/>
      <c r="B940" s="13" t="b">
        <f>AND('BASE DE DATOS'!$A940='Tablero Indicadores 4 Trimestre'!$G$2,IF('Tablero Indicadores 4 Trimestre'!$G$3="Primer Trimestre",OR('BASE DE DATOS'!$O940="Trimestral",'BASE DE DATOS'!$O940="Mensual"),IF('Tablero Indicadores 4 Trimestre'!$G$3="Segundo Trimestre",OR('BASE DE DATOS'!$O940="Trimestral",'BASE DE DATOS'!$O940="Mensual",'BASE DE DATOS'!$O940="Semestral"),IF('Tablero Indicadores 4 Trimestre'!$G$3="Tercer Trimestre",OR('BASE DE DATOS'!$O940="Trimestral",'BASE DE DATOS'!$O940="Mensual"),OR('BASE DE DATOS'!$O940="Trimestral",'BASE DE DATOS'!$O940="Mensual",'BASE DE DATOS'!$O940="Semestral",'BASE DE DATOS'!$O940="Anual")))))</f>
        <v>0</v>
      </c>
      <c r="C940" s="13" t="str">
        <f>IF(B940,COUNTIF($B$2:B940,TRUE()),"")</f>
        <v/>
      </c>
    </row>
    <row r="941" spans="1:3" x14ac:dyDescent="0.25">
      <c r="A941" s="13"/>
      <c r="B941" s="13" t="b">
        <f>AND('BASE DE DATOS'!$A941='Tablero Indicadores 4 Trimestre'!$G$2,IF('Tablero Indicadores 4 Trimestre'!$G$3="Primer Trimestre",OR('BASE DE DATOS'!$O941="Trimestral",'BASE DE DATOS'!$O941="Mensual"),IF('Tablero Indicadores 4 Trimestre'!$G$3="Segundo Trimestre",OR('BASE DE DATOS'!$O941="Trimestral",'BASE DE DATOS'!$O941="Mensual",'BASE DE DATOS'!$O941="Semestral"),IF('Tablero Indicadores 4 Trimestre'!$G$3="Tercer Trimestre",OR('BASE DE DATOS'!$O941="Trimestral",'BASE DE DATOS'!$O941="Mensual"),OR('BASE DE DATOS'!$O941="Trimestral",'BASE DE DATOS'!$O941="Mensual",'BASE DE DATOS'!$O941="Semestral",'BASE DE DATOS'!$O941="Anual")))))</f>
        <v>0</v>
      </c>
      <c r="C941" s="13" t="str">
        <f>IF(B941,COUNTIF($B$2:B941,TRUE()),"")</f>
        <v/>
      </c>
    </row>
    <row r="942" spans="1:3" x14ac:dyDescent="0.25">
      <c r="A942" s="13"/>
      <c r="B942" s="13" t="b">
        <f>AND('BASE DE DATOS'!$A942='Tablero Indicadores 4 Trimestre'!$G$2,IF('Tablero Indicadores 4 Trimestre'!$G$3="Primer Trimestre",OR('BASE DE DATOS'!$O942="Trimestral",'BASE DE DATOS'!$O942="Mensual"),IF('Tablero Indicadores 4 Trimestre'!$G$3="Segundo Trimestre",OR('BASE DE DATOS'!$O942="Trimestral",'BASE DE DATOS'!$O942="Mensual",'BASE DE DATOS'!$O942="Semestral"),IF('Tablero Indicadores 4 Trimestre'!$G$3="Tercer Trimestre",OR('BASE DE DATOS'!$O942="Trimestral",'BASE DE DATOS'!$O942="Mensual"),OR('BASE DE DATOS'!$O942="Trimestral",'BASE DE DATOS'!$O942="Mensual",'BASE DE DATOS'!$O942="Semestral",'BASE DE DATOS'!$O942="Anual")))))</f>
        <v>0</v>
      </c>
      <c r="C942" s="13" t="str">
        <f>IF(B942,COUNTIF($B$2:B942,TRUE()),"")</f>
        <v/>
      </c>
    </row>
    <row r="943" spans="1:3" x14ac:dyDescent="0.25">
      <c r="A943" s="13"/>
      <c r="B943" s="13" t="b">
        <f>AND('BASE DE DATOS'!$A943='Tablero Indicadores 4 Trimestre'!$G$2,IF('Tablero Indicadores 4 Trimestre'!$G$3="Primer Trimestre",OR('BASE DE DATOS'!$O943="Trimestral",'BASE DE DATOS'!$O943="Mensual"),IF('Tablero Indicadores 4 Trimestre'!$G$3="Segundo Trimestre",OR('BASE DE DATOS'!$O943="Trimestral",'BASE DE DATOS'!$O943="Mensual",'BASE DE DATOS'!$O943="Semestral"),IF('Tablero Indicadores 4 Trimestre'!$G$3="Tercer Trimestre",OR('BASE DE DATOS'!$O943="Trimestral",'BASE DE DATOS'!$O943="Mensual"),OR('BASE DE DATOS'!$O943="Trimestral",'BASE DE DATOS'!$O943="Mensual",'BASE DE DATOS'!$O943="Semestral",'BASE DE DATOS'!$O943="Anual")))))</f>
        <v>0</v>
      </c>
      <c r="C943" s="13" t="str">
        <f>IF(B943,COUNTIF($B$2:B943,TRUE()),"")</f>
        <v/>
      </c>
    </row>
    <row r="944" spans="1:3" x14ac:dyDescent="0.25">
      <c r="A944" s="13"/>
      <c r="B944" s="13" t="b">
        <f>AND('BASE DE DATOS'!$A944='Tablero Indicadores 4 Trimestre'!$G$2,IF('Tablero Indicadores 4 Trimestre'!$G$3="Primer Trimestre",OR('BASE DE DATOS'!$O944="Trimestral",'BASE DE DATOS'!$O944="Mensual"),IF('Tablero Indicadores 4 Trimestre'!$G$3="Segundo Trimestre",OR('BASE DE DATOS'!$O944="Trimestral",'BASE DE DATOS'!$O944="Mensual",'BASE DE DATOS'!$O944="Semestral"),IF('Tablero Indicadores 4 Trimestre'!$G$3="Tercer Trimestre",OR('BASE DE DATOS'!$O944="Trimestral",'BASE DE DATOS'!$O944="Mensual"),OR('BASE DE DATOS'!$O944="Trimestral",'BASE DE DATOS'!$O944="Mensual",'BASE DE DATOS'!$O944="Semestral",'BASE DE DATOS'!$O944="Anual")))))</f>
        <v>0</v>
      </c>
      <c r="C944" s="13" t="str">
        <f>IF(B944,COUNTIF($B$2:B944,TRUE()),"")</f>
        <v/>
      </c>
    </row>
    <row r="945" spans="1:3" x14ac:dyDescent="0.25">
      <c r="A945" s="13"/>
      <c r="B945" s="13" t="b">
        <f>AND('BASE DE DATOS'!$A945='Tablero Indicadores 4 Trimestre'!$G$2,IF('Tablero Indicadores 4 Trimestre'!$G$3="Primer Trimestre",OR('BASE DE DATOS'!$O945="Trimestral",'BASE DE DATOS'!$O945="Mensual"),IF('Tablero Indicadores 4 Trimestre'!$G$3="Segundo Trimestre",OR('BASE DE DATOS'!$O945="Trimestral",'BASE DE DATOS'!$O945="Mensual",'BASE DE DATOS'!$O945="Semestral"),IF('Tablero Indicadores 4 Trimestre'!$G$3="Tercer Trimestre",OR('BASE DE DATOS'!$O945="Trimestral",'BASE DE DATOS'!$O945="Mensual"),OR('BASE DE DATOS'!$O945="Trimestral",'BASE DE DATOS'!$O945="Mensual",'BASE DE DATOS'!$O945="Semestral",'BASE DE DATOS'!$O945="Anual")))))</f>
        <v>0</v>
      </c>
      <c r="C945" s="13" t="str">
        <f>IF(B945,COUNTIF($B$2:B945,TRUE()),"")</f>
        <v/>
      </c>
    </row>
    <row r="946" spans="1:3" x14ac:dyDescent="0.25">
      <c r="A946" s="13"/>
      <c r="B946" s="13" t="b">
        <f>AND('BASE DE DATOS'!$A946='Tablero Indicadores 4 Trimestre'!$G$2,IF('Tablero Indicadores 4 Trimestre'!$G$3="Primer Trimestre",OR('BASE DE DATOS'!$O946="Trimestral",'BASE DE DATOS'!$O946="Mensual"),IF('Tablero Indicadores 4 Trimestre'!$G$3="Segundo Trimestre",OR('BASE DE DATOS'!$O946="Trimestral",'BASE DE DATOS'!$O946="Mensual",'BASE DE DATOS'!$O946="Semestral"),IF('Tablero Indicadores 4 Trimestre'!$G$3="Tercer Trimestre",OR('BASE DE DATOS'!$O946="Trimestral",'BASE DE DATOS'!$O946="Mensual"),OR('BASE DE DATOS'!$O946="Trimestral",'BASE DE DATOS'!$O946="Mensual",'BASE DE DATOS'!$O946="Semestral",'BASE DE DATOS'!$O946="Anual")))))</f>
        <v>0</v>
      </c>
      <c r="C946" s="13" t="str">
        <f>IF(B946,COUNTIF($B$2:B946,TRUE()),"")</f>
        <v/>
      </c>
    </row>
    <row r="947" spans="1:3" x14ac:dyDescent="0.25">
      <c r="A947" s="13"/>
      <c r="B947" s="13" t="b">
        <f>AND('BASE DE DATOS'!$A947='Tablero Indicadores 4 Trimestre'!$G$2,IF('Tablero Indicadores 4 Trimestre'!$G$3="Primer Trimestre",OR('BASE DE DATOS'!$O947="Trimestral",'BASE DE DATOS'!$O947="Mensual"),IF('Tablero Indicadores 4 Trimestre'!$G$3="Segundo Trimestre",OR('BASE DE DATOS'!$O947="Trimestral",'BASE DE DATOS'!$O947="Mensual",'BASE DE DATOS'!$O947="Semestral"),IF('Tablero Indicadores 4 Trimestre'!$G$3="Tercer Trimestre",OR('BASE DE DATOS'!$O947="Trimestral",'BASE DE DATOS'!$O947="Mensual"),OR('BASE DE DATOS'!$O947="Trimestral",'BASE DE DATOS'!$O947="Mensual",'BASE DE DATOS'!$O947="Semestral",'BASE DE DATOS'!$O947="Anual")))))</f>
        <v>0</v>
      </c>
      <c r="C947" s="13" t="str">
        <f>IF(B947,COUNTIF($B$2:B947,TRUE()),"")</f>
        <v/>
      </c>
    </row>
    <row r="948" spans="1:3" x14ac:dyDescent="0.25">
      <c r="A948" s="13"/>
      <c r="B948" s="13" t="b">
        <f>AND('BASE DE DATOS'!$A948='Tablero Indicadores 4 Trimestre'!$G$2,IF('Tablero Indicadores 4 Trimestre'!$G$3="Primer Trimestre",OR('BASE DE DATOS'!$O948="Trimestral",'BASE DE DATOS'!$O948="Mensual"),IF('Tablero Indicadores 4 Trimestre'!$G$3="Segundo Trimestre",OR('BASE DE DATOS'!$O948="Trimestral",'BASE DE DATOS'!$O948="Mensual",'BASE DE DATOS'!$O948="Semestral"),IF('Tablero Indicadores 4 Trimestre'!$G$3="Tercer Trimestre",OR('BASE DE DATOS'!$O948="Trimestral",'BASE DE DATOS'!$O948="Mensual"),OR('BASE DE DATOS'!$O948="Trimestral",'BASE DE DATOS'!$O948="Mensual",'BASE DE DATOS'!$O948="Semestral",'BASE DE DATOS'!$O948="Anual")))))</f>
        <v>0</v>
      </c>
      <c r="C948" s="13" t="str">
        <f>IF(B948,COUNTIF($B$2:B948,TRUE()),"")</f>
        <v/>
      </c>
    </row>
    <row r="949" spans="1:3" x14ac:dyDescent="0.25">
      <c r="A949" s="13"/>
      <c r="B949" s="13" t="b">
        <f>AND('BASE DE DATOS'!$A949='Tablero Indicadores 4 Trimestre'!$G$2,IF('Tablero Indicadores 4 Trimestre'!$G$3="Primer Trimestre",OR('BASE DE DATOS'!$O949="Trimestral",'BASE DE DATOS'!$O949="Mensual"),IF('Tablero Indicadores 4 Trimestre'!$G$3="Segundo Trimestre",OR('BASE DE DATOS'!$O949="Trimestral",'BASE DE DATOS'!$O949="Mensual",'BASE DE DATOS'!$O949="Semestral"),IF('Tablero Indicadores 4 Trimestre'!$G$3="Tercer Trimestre",OR('BASE DE DATOS'!$O949="Trimestral",'BASE DE DATOS'!$O949="Mensual"),OR('BASE DE DATOS'!$O949="Trimestral",'BASE DE DATOS'!$O949="Mensual",'BASE DE DATOS'!$O949="Semestral",'BASE DE DATOS'!$O949="Anual")))))</f>
        <v>0</v>
      </c>
      <c r="C949" s="13" t="str">
        <f>IF(B949,COUNTIF($B$2:B949,TRUE()),"")</f>
        <v/>
      </c>
    </row>
    <row r="950" spans="1:3" x14ac:dyDescent="0.25">
      <c r="A950" s="13"/>
      <c r="B950" s="13" t="b">
        <f>AND('BASE DE DATOS'!$A950='Tablero Indicadores 4 Trimestre'!$G$2,IF('Tablero Indicadores 4 Trimestre'!$G$3="Primer Trimestre",OR('BASE DE DATOS'!$O950="Trimestral",'BASE DE DATOS'!$O950="Mensual"),IF('Tablero Indicadores 4 Trimestre'!$G$3="Segundo Trimestre",OR('BASE DE DATOS'!$O950="Trimestral",'BASE DE DATOS'!$O950="Mensual",'BASE DE DATOS'!$O950="Semestral"),IF('Tablero Indicadores 4 Trimestre'!$G$3="Tercer Trimestre",OR('BASE DE DATOS'!$O950="Trimestral",'BASE DE DATOS'!$O950="Mensual"),OR('BASE DE DATOS'!$O950="Trimestral",'BASE DE DATOS'!$O950="Mensual",'BASE DE DATOS'!$O950="Semestral",'BASE DE DATOS'!$O950="Anual")))))</f>
        <v>0</v>
      </c>
      <c r="C950" s="13" t="str">
        <f>IF(B950,COUNTIF($B$2:B950,TRUE()),"")</f>
        <v/>
      </c>
    </row>
    <row r="951" spans="1:3" x14ac:dyDescent="0.25">
      <c r="A951" s="13"/>
      <c r="B951" s="13" t="b">
        <f>AND('BASE DE DATOS'!$A951='Tablero Indicadores 4 Trimestre'!$G$2,IF('Tablero Indicadores 4 Trimestre'!$G$3="Primer Trimestre",OR('BASE DE DATOS'!$O951="Trimestral",'BASE DE DATOS'!$O951="Mensual"),IF('Tablero Indicadores 4 Trimestre'!$G$3="Segundo Trimestre",OR('BASE DE DATOS'!$O951="Trimestral",'BASE DE DATOS'!$O951="Mensual",'BASE DE DATOS'!$O951="Semestral"),IF('Tablero Indicadores 4 Trimestre'!$G$3="Tercer Trimestre",OR('BASE DE DATOS'!$O951="Trimestral",'BASE DE DATOS'!$O951="Mensual"),OR('BASE DE DATOS'!$O951="Trimestral",'BASE DE DATOS'!$O951="Mensual",'BASE DE DATOS'!$O951="Semestral",'BASE DE DATOS'!$O951="Anual")))))</f>
        <v>0</v>
      </c>
      <c r="C951" s="13" t="str">
        <f>IF(B951,COUNTIF($B$2:B951,TRUE()),"")</f>
        <v/>
      </c>
    </row>
    <row r="952" spans="1:3" x14ac:dyDescent="0.25">
      <c r="A952" s="13"/>
      <c r="B952" s="13" t="b">
        <f>AND('BASE DE DATOS'!$A952='Tablero Indicadores 4 Trimestre'!$G$2,IF('Tablero Indicadores 4 Trimestre'!$G$3="Primer Trimestre",OR('BASE DE DATOS'!$O952="Trimestral",'BASE DE DATOS'!$O952="Mensual"),IF('Tablero Indicadores 4 Trimestre'!$G$3="Segundo Trimestre",OR('BASE DE DATOS'!$O952="Trimestral",'BASE DE DATOS'!$O952="Mensual",'BASE DE DATOS'!$O952="Semestral"),IF('Tablero Indicadores 4 Trimestre'!$G$3="Tercer Trimestre",OR('BASE DE DATOS'!$O952="Trimestral",'BASE DE DATOS'!$O952="Mensual"),OR('BASE DE DATOS'!$O952="Trimestral",'BASE DE DATOS'!$O952="Mensual",'BASE DE DATOS'!$O952="Semestral",'BASE DE DATOS'!$O952="Anual")))))</f>
        <v>0</v>
      </c>
      <c r="C952" s="13" t="str">
        <f>IF(B952,COUNTIF($B$2:B952,TRUE()),"")</f>
        <v/>
      </c>
    </row>
  </sheetData>
  <sheetProtection algorithmName="SHA-512" hashValue="2OW3wrJM7OA+810fP3uO7EhrXa/wLrlcIa6FYQspgYntgF9ZmtJNwD3Hm6ivQTKmsGXJ+3zG+3sL+Re1its2Mw==" saltValue="8tmX1vgXyylsqyDnvsUpcA=="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F126"/>
  <sheetViews>
    <sheetView tabSelected="1" topLeftCell="H1" workbookViewId="0">
      <selection activeCell="N11" sqref="N11"/>
    </sheetView>
  </sheetViews>
  <sheetFormatPr baseColWidth="10" defaultColWidth="10.7109375" defaultRowHeight="15" x14ac:dyDescent="0.25"/>
  <cols>
    <col min="1" max="1" width="11.42578125" style="5" customWidth="1"/>
    <col min="2" max="2" width="19.42578125" customWidth="1"/>
    <col min="3" max="3" width="7.140625" style="5" customWidth="1"/>
    <col min="4" max="4" width="18" customWidth="1"/>
    <col min="5" max="5" width="9.28515625" style="5" customWidth="1"/>
    <col min="6" max="6" width="17.42578125" customWidth="1"/>
    <col min="7" max="7" width="13.85546875" style="5" customWidth="1"/>
    <col min="8" max="8" width="24.140625" customWidth="1"/>
    <col min="9" max="9" width="17.7109375" customWidth="1"/>
    <col min="10" max="10" width="27.7109375" customWidth="1"/>
    <col min="11" max="11" width="38" customWidth="1"/>
    <col min="14" max="14" width="43.42578125" customWidth="1"/>
    <col min="16" max="16" width="18.28515625" customWidth="1"/>
    <col min="17" max="17" width="12.85546875" customWidth="1"/>
    <col min="18" max="18" width="14.28515625" customWidth="1"/>
    <col min="19" max="19" width="15.85546875" customWidth="1"/>
    <col min="20" max="20" width="10.28515625" customWidth="1"/>
    <col min="21" max="22" width="13" customWidth="1"/>
    <col min="23" max="23" width="10" customWidth="1"/>
    <col min="24" max="32" width="13" hidden="1" customWidth="1"/>
  </cols>
  <sheetData>
    <row r="1" spans="1:32" x14ac:dyDescent="0.25">
      <c r="A1" s="13"/>
      <c r="B1" s="13"/>
      <c r="C1" s="13"/>
      <c r="D1" s="13"/>
      <c r="E1" s="13"/>
      <c r="F1" s="13"/>
      <c r="G1" s="13"/>
      <c r="H1" s="13"/>
      <c r="I1" s="13"/>
      <c r="J1" s="13"/>
      <c r="K1" s="13"/>
      <c r="L1" s="13"/>
      <c r="M1" s="13"/>
      <c r="N1" s="60"/>
      <c r="O1" s="13"/>
      <c r="P1" s="13"/>
      <c r="Q1" s="13"/>
      <c r="R1" s="13"/>
      <c r="S1" s="13"/>
      <c r="T1" s="13"/>
      <c r="U1" s="13"/>
      <c r="V1" s="13"/>
      <c r="W1" s="13"/>
      <c r="X1" s="13"/>
      <c r="Y1" s="13"/>
      <c r="Z1" s="13"/>
      <c r="AA1" s="13"/>
      <c r="AB1" s="13"/>
      <c r="AC1" s="13"/>
      <c r="AD1" s="13"/>
      <c r="AE1" s="13"/>
    </row>
    <row r="2" spans="1:32" x14ac:dyDescent="0.25">
      <c r="A2" s="13"/>
      <c r="B2" s="13"/>
      <c r="C2" s="13"/>
      <c r="D2" s="126" t="s">
        <v>0</v>
      </c>
      <c r="E2" s="131"/>
      <c r="F2" s="131"/>
      <c r="G2" s="93" t="s">
        <v>2469</v>
      </c>
      <c r="H2" s="13"/>
      <c r="I2" s="13"/>
      <c r="J2" s="61" t="s">
        <v>2908</v>
      </c>
      <c r="K2" s="94" t="s">
        <v>2959</v>
      </c>
      <c r="L2" s="13"/>
      <c r="M2" s="61" t="s">
        <v>2909</v>
      </c>
      <c r="N2" s="95" t="s">
        <v>2960</v>
      </c>
      <c r="O2" s="13"/>
      <c r="P2" s="13"/>
      <c r="Q2" s="13"/>
      <c r="R2" s="13"/>
      <c r="S2" s="13"/>
      <c r="T2" s="13"/>
      <c r="U2" s="13"/>
      <c r="V2" s="13"/>
      <c r="W2" s="13"/>
      <c r="X2" s="13"/>
      <c r="Y2" s="13"/>
      <c r="Z2" s="13"/>
      <c r="AA2" s="13"/>
      <c r="AB2" s="13"/>
      <c r="AC2" s="13"/>
      <c r="AD2" s="13"/>
      <c r="AE2" s="13"/>
    </row>
    <row r="3" spans="1:32" x14ac:dyDescent="0.25">
      <c r="A3" s="13"/>
      <c r="B3" s="13"/>
      <c r="C3" s="13"/>
      <c r="D3" s="128" t="s">
        <v>2910</v>
      </c>
      <c r="E3" s="129"/>
      <c r="F3" s="129"/>
      <c r="G3" s="62" t="s">
        <v>2911</v>
      </c>
      <c r="H3" s="13"/>
      <c r="I3" s="13"/>
      <c r="J3" s="61" t="s">
        <v>2912</v>
      </c>
      <c r="K3" s="94" t="s">
        <v>2957</v>
      </c>
      <c r="L3" s="13"/>
      <c r="M3" s="61" t="s">
        <v>2909</v>
      </c>
      <c r="N3" s="95" t="s">
        <v>2958</v>
      </c>
      <c r="O3" s="13"/>
      <c r="P3" s="13"/>
      <c r="Q3" s="13"/>
      <c r="R3" s="13"/>
      <c r="S3" s="13"/>
      <c r="T3" s="13"/>
      <c r="U3" s="13"/>
      <c r="V3" s="13"/>
      <c r="W3" s="13"/>
      <c r="X3" s="13"/>
      <c r="Y3" s="13"/>
      <c r="Z3" s="13"/>
      <c r="AA3" s="13"/>
      <c r="AB3" s="13"/>
      <c r="AC3" s="13"/>
      <c r="AD3" s="13"/>
      <c r="AE3" s="13"/>
    </row>
    <row r="4" spans="1:32" x14ac:dyDescent="0.25">
      <c r="A4" s="13"/>
      <c r="B4" s="13"/>
      <c r="C4" s="13"/>
      <c r="D4" s="13"/>
      <c r="E4" s="13"/>
      <c r="F4" s="13"/>
      <c r="G4" s="13"/>
      <c r="H4" s="13"/>
      <c r="I4" s="13"/>
      <c r="J4" s="13"/>
      <c r="K4" s="13"/>
      <c r="L4" s="13"/>
      <c r="M4" s="13"/>
      <c r="N4" s="60"/>
      <c r="O4" s="13"/>
      <c r="P4" s="13"/>
      <c r="Q4" s="13"/>
      <c r="R4" s="13"/>
      <c r="S4" s="13"/>
      <c r="T4" s="13"/>
      <c r="U4" s="13"/>
      <c r="V4" s="13"/>
      <c r="W4" s="13"/>
      <c r="X4" s="13"/>
      <c r="Y4" s="13"/>
      <c r="Z4" s="13"/>
      <c r="AA4" s="13"/>
      <c r="AB4" s="13"/>
      <c r="AC4" s="13"/>
      <c r="AD4" s="13"/>
      <c r="AE4" s="13"/>
    </row>
    <row r="5" spans="1:32" x14ac:dyDescent="0.25">
      <c r="A5" s="126" t="s">
        <v>2913</v>
      </c>
      <c r="B5" s="127"/>
      <c r="C5" s="126" t="s">
        <v>2914</v>
      </c>
      <c r="D5" s="127"/>
      <c r="E5" s="126" t="s">
        <v>2915</v>
      </c>
      <c r="F5" s="127"/>
      <c r="G5" s="126" t="s">
        <v>2916</v>
      </c>
      <c r="H5" s="127"/>
      <c r="I5" s="130" t="s">
        <v>2917</v>
      </c>
      <c r="J5" s="131"/>
      <c r="K5" s="131"/>
      <c r="L5" s="131"/>
      <c r="M5" s="131"/>
      <c r="N5" s="131"/>
      <c r="O5" s="131"/>
      <c r="P5" s="127"/>
      <c r="Q5" s="132" t="s">
        <v>2918</v>
      </c>
      <c r="R5" s="134" t="s">
        <v>2919</v>
      </c>
      <c r="S5" s="135"/>
      <c r="T5" s="136"/>
      <c r="U5" s="134" t="s">
        <v>2920</v>
      </c>
      <c r="V5" s="135"/>
      <c r="W5" s="136"/>
      <c r="X5" s="72"/>
      <c r="Y5" s="72"/>
      <c r="Z5" s="72"/>
      <c r="AA5" s="72"/>
      <c r="AB5" s="72"/>
      <c r="AC5" s="72"/>
      <c r="AD5" s="72"/>
      <c r="AE5" s="72"/>
      <c r="AF5" s="72"/>
    </row>
    <row r="6" spans="1:32" x14ac:dyDescent="0.25">
      <c r="A6" s="63" t="s">
        <v>2921</v>
      </c>
      <c r="B6" s="63" t="s">
        <v>2922</v>
      </c>
      <c r="C6" s="63" t="s">
        <v>2921</v>
      </c>
      <c r="D6" s="63" t="s">
        <v>2922</v>
      </c>
      <c r="E6" s="63" t="s">
        <v>2921</v>
      </c>
      <c r="F6" s="63" t="s">
        <v>2922</v>
      </c>
      <c r="G6" s="63" t="s">
        <v>2921</v>
      </c>
      <c r="H6" s="63" t="s">
        <v>2922</v>
      </c>
      <c r="I6" s="63" t="s">
        <v>2923</v>
      </c>
      <c r="J6" s="63" t="s">
        <v>2924</v>
      </c>
      <c r="K6" s="63" t="s">
        <v>2925</v>
      </c>
      <c r="L6" s="63" t="s">
        <v>2926</v>
      </c>
      <c r="M6" s="63" t="s">
        <v>2927</v>
      </c>
      <c r="N6" s="64" t="s">
        <v>2928</v>
      </c>
      <c r="O6" s="63" t="s">
        <v>2929</v>
      </c>
      <c r="P6" s="63" t="s">
        <v>2930</v>
      </c>
      <c r="Q6" s="133"/>
      <c r="R6" s="63" t="s">
        <v>2931</v>
      </c>
      <c r="S6" s="63" t="s">
        <v>2932</v>
      </c>
      <c r="T6" s="63" t="s">
        <v>2933</v>
      </c>
      <c r="U6" s="63" t="s">
        <v>2931</v>
      </c>
      <c r="V6" s="63" t="s">
        <v>2932</v>
      </c>
      <c r="W6" s="63" t="s">
        <v>2933</v>
      </c>
      <c r="X6" s="63"/>
      <c r="Y6" s="63"/>
      <c r="Z6" s="63"/>
      <c r="AA6" s="63"/>
      <c r="AB6" s="63"/>
      <c r="AC6" s="63"/>
      <c r="AD6" s="63"/>
      <c r="AE6" s="63"/>
      <c r="AF6" s="63"/>
    </row>
    <row r="7" spans="1:32" ht="36" customHeight="1" x14ac:dyDescent="0.25">
      <c r="A7" s="91" t="str">
        <f>IF(AUX_TABLERO!$A$2="","",INDEX('BASE DE DATOS'!$B:$B,AUX_TABLERO!$A$2))</f>
        <v>N00</v>
      </c>
      <c r="B7" s="83" t="str">
        <f>IF(AUX_TABLERO!$A$2="","",INDEX('BASE DE DATOS'!$C:$C,AUX_TABLERO!$A$2))</f>
        <v>Dirección de Desarrollo Económico</v>
      </c>
      <c r="C7" s="91" t="str">
        <f>IF(AUX_TABLERO!$A$2="","",INDEX('BASE DE DATOS'!$D:$D,AUX_TABLERO!$A$2))</f>
        <v>140</v>
      </c>
      <c r="D7" s="83" t="str">
        <f>IF(AUX_TABLERO!$A$2="","",INDEX('BASE DE DATOS'!$E:$E,AUX_TABLERO!$A$2))</f>
        <v>Servicio Municipal de Empleo</v>
      </c>
      <c r="E7" s="91" t="str">
        <f>IF(AUX_TABLERO!$A$2="","",INDEX('BASE DE DATOS'!$F:$F,AUX_TABLERO!$A$2))</f>
        <v>03010201</v>
      </c>
      <c r="F7" s="83" t="str">
        <f>IF(AUX_TABLERO!$A$2="","",INDEX('BASE DE DATOS'!$G:$G,AUX_TABLERO!$A$2))</f>
        <v>Empleo</v>
      </c>
      <c r="G7" s="91" t="str">
        <f>IF(AUX_TABLERO!$A$2="","",INDEX('BASE DE DATOS'!$H:$H,AUX_TABLERO!$A$2))</f>
        <v>0301020106</v>
      </c>
      <c r="H7" s="83" t="str">
        <f>IF(AUX_TABLERO!$A$2="","",INDEX('BASE DE DATOS'!$I:$I,AUX_TABLERO!$A$2))</f>
        <v>Colocación de trabajadores desempleados</v>
      </c>
      <c r="I7" s="83" t="str">
        <f>IF(AUX_TABLERO!$A$2="","",INDEX('BASE DE DATOS'!$J:$J,AUX_TABLERO!$A$2))</f>
        <v>ACTIVIDAD 1.1</v>
      </c>
      <c r="J7" s="83" t="str">
        <f>IF(AUX_TABLERO!$A$2="","",INDEX('BASE DE DATOS'!$L:$L,AUX_TABLERO!$A$2))</f>
        <v>651 - Porcentaje de participación empresarial</v>
      </c>
      <c r="K7" s="83" t="str">
        <f>IF(AUX_TABLERO!$A$2="","",INDEX('BASE DE DATOS'!$N:$N,AUX_TABLERO!$A$2))</f>
        <v>(Empresas participantes/Empresas convocadas) *100</v>
      </c>
      <c r="L7" s="83" t="str">
        <f>IF(AUX_TABLERO!$A$2="","",INDEX('BASE DE DATOS'!$O:$O,AUX_TABLERO!$A$2))</f>
        <v>Trimestral</v>
      </c>
      <c r="M7" s="83" t="str">
        <f>IF(AUX_TABLERO!$A$2="","",INDEX('BASE DE DATOS'!$M:$M,AUX_TABLERO!$A$2))</f>
        <v>Gestión</v>
      </c>
      <c r="N7" s="83" t="str">
        <f>IF(AUX_TABLERO!$A$2="","",INDEX('BASE DE DATOS'!$P:$P,AUX_TABLERO!$A$2))</f>
        <v>Empresas participantes</v>
      </c>
      <c r="O7" s="83" t="str">
        <f>IF(AUX_TABLERO!$A$2="","",INDEX('BASE DE DATOS'!$Q:$Q,AUX_TABLERO!$A$2))</f>
        <v>EMPRESA</v>
      </c>
      <c r="P7" s="83" t="str">
        <f>IF(AUX_TABLERO!$A$2="","",INDEX('BASE DE DATOS'!$R:$R,AUX_TABLERO!$A$2))</f>
        <v>Sumable</v>
      </c>
      <c r="Q7" s="85">
        <f>IF(AUX_TABLERO!$A$2="","",INDEX('BASE DE DATOS'!$W:$W,AUX_TABLERO!$A$2))</f>
        <v>100</v>
      </c>
      <c r="R7" s="85">
        <f>IF(AUX_TABLERO!$A$2="","",IF(OR(UPPER($P7)="CONSTANTE",UPPER($P7)="NO SUMABLE"),$Q7,INDEX('BASE DE DATOS'!$S:$S,AUX_TABLERO!$A$2)))</f>
        <v>40</v>
      </c>
      <c r="S7" s="86">
        <v>40</v>
      </c>
      <c r="T7" s="87">
        <f t="shared" ref="T7:T38" si="0">IF($A7="","",IF($S7="","",IF(AND(N($R7)=0,N($S7)=0),1,IFERROR($S7/$R7,""))))</f>
        <v>1</v>
      </c>
      <c r="U7" s="85">
        <f t="shared" ref="U7:U38" si="1">IF($A7="","",$R7)</f>
        <v>40</v>
      </c>
      <c r="V7" s="85">
        <f t="shared" ref="V7:V38" si="2">IF($A7="","",$S7)</f>
        <v>40</v>
      </c>
      <c r="W7" s="87">
        <f t="shared" ref="W7:W38" si="3">IF($A7="","",IF($V7="","",IF(AND(N($U7)=0,N($V7)=0),1,IFERROR($V7/$U7,""))))</f>
        <v>1</v>
      </c>
      <c r="X7" s="73"/>
      <c r="Y7" s="73"/>
      <c r="Z7" s="74"/>
      <c r="AA7" s="73"/>
      <c r="AB7" s="73"/>
      <c r="AC7" s="74"/>
      <c r="AD7" s="73"/>
      <c r="AE7" s="73"/>
      <c r="AF7" s="74"/>
    </row>
    <row r="8" spans="1:32" ht="36" customHeight="1" x14ac:dyDescent="0.25">
      <c r="A8" s="91" t="str">
        <f>IF(AUX_TABLERO!$A$3="","",INDEX('BASE DE DATOS'!$B:$B,AUX_TABLERO!$A$3))</f>
        <v>N00</v>
      </c>
      <c r="B8" s="83" t="str">
        <f>IF(AUX_TABLERO!$A$3="","",INDEX('BASE DE DATOS'!$C:$C,AUX_TABLERO!$A$3))</f>
        <v>Dirección de Desarrollo Económico</v>
      </c>
      <c r="C8" s="91" t="str">
        <f>IF(AUX_TABLERO!$A$3="","",INDEX('BASE DE DATOS'!$D:$D,AUX_TABLERO!$A$3))</f>
        <v>140</v>
      </c>
      <c r="D8" s="83" t="str">
        <f>IF(AUX_TABLERO!$A$3="","",INDEX('BASE DE DATOS'!$E:$E,AUX_TABLERO!$A$3))</f>
        <v>Servicio Municipal de Empleo</v>
      </c>
      <c r="E8" s="91" t="str">
        <f>IF(AUX_TABLERO!$A$3="","",INDEX('BASE DE DATOS'!$F:$F,AUX_TABLERO!$A$3))</f>
        <v>03010201</v>
      </c>
      <c r="F8" s="83" t="str">
        <f>IF(AUX_TABLERO!$A$3="","",INDEX('BASE DE DATOS'!$G:$G,AUX_TABLERO!$A$3))</f>
        <v>Empleo</v>
      </c>
      <c r="G8" s="91" t="str">
        <f>IF(AUX_TABLERO!$A$3="","",INDEX('BASE DE DATOS'!$H:$H,AUX_TABLERO!$A$3))</f>
        <v>0301020106</v>
      </c>
      <c r="H8" s="83" t="str">
        <f>IF(AUX_TABLERO!$A$3="","",INDEX('BASE DE DATOS'!$I:$I,AUX_TABLERO!$A$3))</f>
        <v>Colocación de trabajadores desempleados</v>
      </c>
      <c r="I8" s="83" t="str">
        <f>IF(AUX_TABLERO!$A$3="","",INDEX('BASE DE DATOS'!$J:$J,AUX_TABLERO!$A$3))</f>
        <v>ACTIVIDAD 1.1</v>
      </c>
      <c r="J8" s="83" t="str">
        <f>IF(AUX_TABLERO!$A$3="","",INDEX('BASE DE DATOS'!$L:$L,AUX_TABLERO!$A$3))</f>
        <v>651 - Porcentaje de participación empresarial</v>
      </c>
      <c r="K8" s="83" t="str">
        <f>IF(AUX_TABLERO!$A$3="","",INDEX('BASE DE DATOS'!$N:$N,AUX_TABLERO!$A$3))</f>
        <v>(Empresas participantes/Empresas convocadas) *100</v>
      </c>
      <c r="L8" s="83" t="str">
        <f>IF(AUX_TABLERO!$A$3="","",INDEX('BASE DE DATOS'!$O:$O,AUX_TABLERO!$A$3))</f>
        <v>Trimestral</v>
      </c>
      <c r="M8" s="83" t="str">
        <f>IF(AUX_TABLERO!$A$3="","",INDEX('BASE DE DATOS'!$M:$M,AUX_TABLERO!$A$3))</f>
        <v>Gestión</v>
      </c>
      <c r="N8" s="83" t="str">
        <f>IF(AUX_TABLERO!$A$3="","",INDEX('BASE DE DATOS'!$P:$P,AUX_TABLERO!$A$3))</f>
        <v>Empresas convocadas</v>
      </c>
      <c r="O8" s="83" t="str">
        <f>IF(AUX_TABLERO!$A$3="","",INDEX('BASE DE DATOS'!$Q:$Q,AUX_TABLERO!$A$3))</f>
        <v>EMPRESA</v>
      </c>
      <c r="P8" s="83" t="str">
        <f>IF(AUX_TABLERO!$A$3="","",INDEX('BASE DE DATOS'!$R:$R,AUX_TABLERO!$A$3))</f>
        <v>Sumable</v>
      </c>
      <c r="Q8" s="85">
        <f>IF(AUX_TABLERO!$A$3="","",INDEX('BASE DE DATOS'!$W:$W,AUX_TABLERO!$A$3))</f>
        <v>200</v>
      </c>
      <c r="R8" s="85">
        <f>IF(AUX_TABLERO!$A$3="","",IF(OR(UPPER($P8)="CONSTANTE",UPPER($P8)="NO SUMABLE"),$Q8,INDEX('BASE DE DATOS'!$S:$S,AUX_TABLERO!$A$3)))</f>
        <v>50</v>
      </c>
      <c r="S8" s="86">
        <v>50</v>
      </c>
      <c r="T8" s="87">
        <f t="shared" si="0"/>
        <v>1</v>
      </c>
      <c r="U8" s="85">
        <f t="shared" si="1"/>
        <v>50</v>
      </c>
      <c r="V8" s="85">
        <f t="shared" si="2"/>
        <v>50</v>
      </c>
      <c r="W8" s="87">
        <f t="shared" si="3"/>
        <v>1</v>
      </c>
      <c r="X8" s="73"/>
      <c r="Y8" s="73"/>
      <c r="Z8" s="74"/>
      <c r="AA8" s="73"/>
      <c r="AB8" s="73"/>
      <c r="AC8" s="74"/>
      <c r="AD8" s="73"/>
      <c r="AE8" s="73"/>
      <c r="AF8" s="74"/>
    </row>
    <row r="9" spans="1:32" ht="36" customHeight="1" x14ac:dyDescent="0.25">
      <c r="A9" s="92" t="str">
        <f>IF(AUX_TABLERO!$A$4="","",INDEX('BASE DE DATOS'!$B:$B,AUX_TABLERO!$A$4))</f>
        <v>N00</v>
      </c>
      <c r="B9" s="84" t="str">
        <f>IF(AUX_TABLERO!$A$4="","",INDEX('BASE DE DATOS'!$C:$C,AUX_TABLERO!$A$4))</f>
        <v>Dirección de Desarrollo Económico</v>
      </c>
      <c r="C9" s="92" t="str">
        <f>IF(AUX_TABLERO!$A$4="","",INDEX('BASE DE DATOS'!$D:$D,AUX_TABLERO!$A$4))</f>
        <v>140</v>
      </c>
      <c r="D9" s="84" t="str">
        <f>IF(AUX_TABLERO!$A$4="","",INDEX('BASE DE DATOS'!$E:$E,AUX_TABLERO!$A$4))</f>
        <v>Servicio Municipal de Empleo</v>
      </c>
      <c r="E9" s="92" t="str">
        <f>IF(AUX_TABLERO!$A$4="","",INDEX('BASE DE DATOS'!$F:$F,AUX_TABLERO!$A$4))</f>
        <v>03010201</v>
      </c>
      <c r="F9" s="84" t="str">
        <f>IF(AUX_TABLERO!$A$4="","",INDEX('BASE DE DATOS'!$G:$G,AUX_TABLERO!$A$4))</f>
        <v>Empleo</v>
      </c>
      <c r="G9" s="92" t="str">
        <f>IF(AUX_TABLERO!$A$4="","",INDEX('BASE DE DATOS'!$H:$H,AUX_TABLERO!$A$4))</f>
        <v>0301020106</v>
      </c>
      <c r="H9" s="84" t="str">
        <f>IF(AUX_TABLERO!$A$4="","",INDEX('BASE DE DATOS'!$I:$I,AUX_TABLERO!$A$4))</f>
        <v>Colocación de trabajadores desempleados</v>
      </c>
      <c r="I9" s="84" t="str">
        <f>IF(AUX_TABLERO!$A$4="","",INDEX('BASE DE DATOS'!$J:$J,AUX_TABLERO!$A$4))</f>
        <v>ACTIVIDAD 1.2</v>
      </c>
      <c r="J9" s="84" t="str">
        <f>IF(AUX_TABLERO!$A$4="","",INDEX('BASE DE DATOS'!$L:$L,AUX_TABLERO!$A$4))</f>
        <v>652 - Porcentaje de vacantes ofertadas que fueron ocupadas.</v>
      </c>
      <c r="K9" s="84" t="str">
        <f>IF(AUX_TABLERO!$A$4="","",INDEX('BASE DE DATOS'!$N:$N,AUX_TABLERO!$A$4))</f>
        <v>(Vacantes ocupadas/ Vacantes disponibles)*100</v>
      </c>
      <c r="L9" s="84" t="str">
        <f>IF(AUX_TABLERO!$A$4="","",INDEX('BASE DE DATOS'!$O:$O,AUX_TABLERO!$A$4))</f>
        <v>Trimestral</v>
      </c>
      <c r="M9" s="84" t="str">
        <f>IF(AUX_TABLERO!$A$4="","",INDEX('BASE DE DATOS'!$M:$M,AUX_TABLERO!$A$4))</f>
        <v>Gestión</v>
      </c>
      <c r="N9" s="84" t="str">
        <f>IF(AUX_TABLERO!$A$4="","",INDEX('BASE DE DATOS'!$P:$P,AUX_TABLERO!$A$4))</f>
        <v>Vacantes ocupadas</v>
      </c>
      <c r="O9" s="84" t="str">
        <f>IF(AUX_TABLERO!$A$4="","",INDEX('BASE DE DATOS'!$Q:$Q,AUX_TABLERO!$A$4))</f>
        <v>VACANTE</v>
      </c>
      <c r="P9" s="84" t="str">
        <f>IF(AUX_TABLERO!$A$4="","",INDEX('BASE DE DATOS'!$R:$R,AUX_TABLERO!$A$4))</f>
        <v>Sumable</v>
      </c>
      <c r="Q9" s="88">
        <f>IF(AUX_TABLERO!$A$4="","",INDEX('BASE DE DATOS'!$W:$W,AUX_TABLERO!$A$4))</f>
        <v>300</v>
      </c>
      <c r="R9" s="88">
        <f>IF(AUX_TABLERO!$A$4="","",IF(OR(UPPER($P9)="CONSTANTE",UPPER($P9)="NO SUMABLE"),$Q9,INDEX('BASE DE DATOS'!$S:$S,AUX_TABLERO!$A$4)))</f>
        <v>75</v>
      </c>
      <c r="S9" s="89">
        <v>79</v>
      </c>
      <c r="T9" s="90">
        <f t="shared" si="0"/>
        <v>1.0533333333333332</v>
      </c>
      <c r="U9" s="88">
        <f t="shared" si="1"/>
        <v>75</v>
      </c>
      <c r="V9" s="88">
        <f t="shared" si="2"/>
        <v>79</v>
      </c>
      <c r="W9" s="90">
        <f t="shared" si="3"/>
        <v>1.0533333333333332</v>
      </c>
      <c r="X9" s="75"/>
      <c r="Y9" s="75"/>
      <c r="Z9" s="76"/>
      <c r="AA9" s="75"/>
      <c r="AB9" s="75"/>
      <c r="AC9" s="76"/>
      <c r="AD9" s="75"/>
      <c r="AE9" s="75"/>
      <c r="AF9" s="76"/>
    </row>
    <row r="10" spans="1:32" ht="36" customHeight="1" x14ac:dyDescent="0.25">
      <c r="A10" s="92" t="str">
        <f>IF(AUX_TABLERO!$A$5="","",INDEX('BASE DE DATOS'!$B:$B,AUX_TABLERO!$A$5))</f>
        <v>N00</v>
      </c>
      <c r="B10" s="84" t="str">
        <f>IF(AUX_TABLERO!$A$5="","",INDEX('BASE DE DATOS'!$C:$C,AUX_TABLERO!$A$5))</f>
        <v>Dirección de Desarrollo Económico</v>
      </c>
      <c r="C10" s="92" t="str">
        <f>IF(AUX_TABLERO!$A$5="","",INDEX('BASE DE DATOS'!$D:$D,AUX_TABLERO!$A$5))</f>
        <v>140</v>
      </c>
      <c r="D10" s="84" t="str">
        <f>IF(AUX_TABLERO!$A$5="","",INDEX('BASE DE DATOS'!$E:$E,AUX_TABLERO!$A$5))</f>
        <v>Servicio Municipal de Empleo</v>
      </c>
      <c r="E10" s="92" t="str">
        <f>IF(AUX_TABLERO!$A$5="","",INDEX('BASE DE DATOS'!$F:$F,AUX_TABLERO!$A$5))</f>
        <v>03010201</v>
      </c>
      <c r="F10" s="84" t="str">
        <f>IF(AUX_TABLERO!$A$5="","",INDEX('BASE DE DATOS'!$G:$G,AUX_TABLERO!$A$5))</f>
        <v>Empleo</v>
      </c>
      <c r="G10" s="92" t="str">
        <f>IF(AUX_TABLERO!$A$5="","",INDEX('BASE DE DATOS'!$H:$H,AUX_TABLERO!$A$5))</f>
        <v>0301020106</v>
      </c>
      <c r="H10" s="84" t="str">
        <f>IF(AUX_TABLERO!$A$5="","",INDEX('BASE DE DATOS'!$I:$I,AUX_TABLERO!$A$5))</f>
        <v>Colocación de trabajadores desempleados</v>
      </c>
      <c r="I10" s="84" t="str">
        <f>IF(AUX_TABLERO!$A$5="","",INDEX('BASE DE DATOS'!$J:$J,AUX_TABLERO!$A$5))</f>
        <v>ACTIVIDAD 1.2</v>
      </c>
      <c r="J10" s="84" t="str">
        <f>IF(AUX_TABLERO!$A$5="","",INDEX('BASE DE DATOS'!$L:$L,AUX_TABLERO!$A$5))</f>
        <v>652 - Porcentaje de vacantes ofertadas que fueron ocupadas.</v>
      </c>
      <c r="K10" s="84" t="str">
        <f>IF(AUX_TABLERO!$A$5="","",INDEX('BASE DE DATOS'!$N:$N,AUX_TABLERO!$A$5))</f>
        <v>(Vacantes ocupadas/ Vacantes disponibles)*100</v>
      </c>
      <c r="L10" s="84" t="str">
        <f>IF(AUX_TABLERO!$A$5="","",INDEX('BASE DE DATOS'!$O:$O,AUX_TABLERO!$A$5))</f>
        <v>Trimestral</v>
      </c>
      <c r="M10" s="84" t="str">
        <f>IF(AUX_TABLERO!$A$5="","",INDEX('BASE DE DATOS'!$M:$M,AUX_TABLERO!$A$5))</f>
        <v>Gestión</v>
      </c>
      <c r="N10" s="84" t="str">
        <f>IF(AUX_TABLERO!$A$5="","",INDEX('BASE DE DATOS'!$P:$P,AUX_TABLERO!$A$5))</f>
        <v>Vacantes disponibles</v>
      </c>
      <c r="O10" s="84" t="str">
        <f>IF(AUX_TABLERO!$A$5="","",INDEX('BASE DE DATOS'!$Q:$Q,AUX_TABLERO!$A$5))</f>
        <v>VACANTE</v>
      </c>
      <c r="P10" s="84" t="str">
        <f>IF(AUX_TABLERO!$A$5="","",INDEX('BASE DE DATOS'!$R:$R,AUX_TABLERO!$A$5))</f>
        <v>Sumable</v>
      </c>
      <c r="Q10" s="88">
        <f>IF(AUX_TABLERO!$A$5="","",INDEX('BASE DE DATOS'!$W:$W,AUX_TABLERO!$A$5))</f>
        <v>1000</v>
      </c>
      <c r="R10" s="88">
        <f>IF(AUX_TABLERO!$A$5="","",IF(OR(UPPER($P10)="CONSTANTE",UPPER($P10)="NO SUMABLE"),$Q10,INDEX('BASE DE DATOS'!$S:$S,AUX_TABLERO!$A$5)))</f>
        <v>250</v>
      </c>
      <c r="S10" s="89">
        <v>1606</v>
      </c>
      <c r="T10" s="90">
        <f t="shared" si="0"/>
        <v>6.4240000000000004</v>
      </c>
      <c r="U10" s="88">
        <f t="shared" si="1"/>
        <v>250</v>
      </c>
      <c r="V10" s="88">
        <f t="shared" si="2"/>
        <v>1606</v>
      </c>
      <c r="W10" s="90">
        <f t="shared" si="3"/>
        <v>6.4240000000000004</v>
      </c>
      <c r="X10" s="75"/>
      <c r="Y10" s="75"/>
      <c r="Z10" s="76"/>
      <c r="AA10" s="75"/>
      <c r="AB10" s="75"/>
      <c r="AC10" s="76"/>
      <c r="AD10" s="75"/>
      <c r="AE10" s="75"/>
      <c r="AF10" s="76"/>
    </row>
    <row r="11" spans="1:32" ht="36" customHeight="1" x14ac:dyDescent="0.25">
      <c r="A11" s="91" t="str">
        <f>IF(AUX_TABLERO!$A$6="","",INDEX('BASE DE DATOS'!$B:$B,AUX_TABLERO!$A$6))</f>
        <v>N00</v>
      </c>
      <c r="B11" s="83" t="str">
        <f>IF(AUX_TABLERO!$A$6="","",INDEX('BASE DE DATOS'!$C:$C,AUX_TABLERO!$A$6))</f>
        <v>Dirección de Desarrollo Económico</v>
      </c>
      <c r="C11" s="91" t="str">
        <f>IF(AUX_TABLERO!$A$6="","",INDEX('BASE DE DATOS'!$D:$D,AUX_TABLERO!$A$6))</f>
        <v>140</v>
      </c>
      <c r="D11" s="83" t="str">
        <f>IF(AUX_TABLERO!$A$6="","",INDEX('BASE DE DATOS'!$E:$E,AUX_TABLERO!$A$6))</f>
        <v>Servicio Municipal de Empleo</v>
      </c>
      <c r="E11" s="91" t="str">
        <f>IF(AUX_TABLERO!$A$6="","",INDEX('BASE DE DATOS'!$F:$F,AUX_TABLERO!$A$6))</f>
        <v>03010201</v>
      </c>
      <c r="F11" s="83" t="str">
        <f>IF(AUX_TABLERO!$A$6="","",INDEX('BASE DE DATOS'!$G:$G,AUX_TABLERO!$A$6))</f>
        <v>Empleo</v>
      </c>
      <c r="G11" s="91" t="str">
        <f>IF(AUX_TABLERO!$A$6="","",INDEX('BASE DE DATOS'!$H:$H,AUX_TABLERO!$A$6))</f>
        <v>0301020106</v>
      </c>
      <c r="H11" s="83" t="str">
        <f>IF(AUX_TABLERO!$A$6="","",INDEX('BASE DE DATOS'!$I:$I,AUX_TABLERO!$A$6))</f>
        <v>Colocación de trabajadores desempleados</v>
      </c>
      <c r="I11" s="83" t="str">
        <f>IF(AUX_TABLERO!$A$6="","",INDEX('BASE DE DATOS'!$J:$J,AUX_TABLERO!$A$6))</f>
        <v>ACTIVIDAD 1.3</v>
      </c>
      <c r="J11" s="83" t="str">
        <f>IF(AUX_TABLERO!$A$6="","",INDEX('BASE DE DATOS'!$L:$L,AUX_TABLERO!$A$6))</f>
        <v>653 - Porcentaje de concurrencia a eventos de empleo</v>
      </c>
      <c r="K11" s="83" t="str">
        <f>IF(AUX_TABLERO!$A$6="","",INDEX('BASE DE DATOS'!$N:$N,AUX_TABLERO!$A$6))</f>
        <v>(Asistencia real a eventos de empleo/Asistencia estimada a eventos de empleo)*100</v>
      </c>
      <c r="L11" s="83" t="str">
        <f>IF(AUX_TABLERO!$A$6="","",INDEX('BASE DE DATOS'!$O:$O,AUX_TABLERO!$A$6))</f>
        <v>Trimestral</v>
      </c>
      <c r="M11" s="83" t="str">
        <f>IF(AUX_TABLERO!$A$6="","",INDEX('BASE DE DATOS'!$M:$M,AUX_TABLERO!$A$6))</f>
        <v>Gestión</v>
      </c>
      <c r="N11" s="83" t="str">
        <f>IF(AUX_TABLERO!$A$6="","",INDEX('BASE DE DATOS'!$P:$P,AUX_TABLERO!$A$6))</f>
        <v>Asistencia real a eventos de empleo</v>
      </c>
      <c r="O11" s="83" t="str">
        <f>IF(AUX_TABLERO!$A$6="","",INDEX('BASE DE DATOS'!$Q:$Q,AUX_TABLERO!$A$6))</f>
        <v>REGISTRO DE ASISTENCIA</v>
      </c>
      <c r="P11" s="83" t="str">
        <f>IF(AUX_TABLERO!$A$6="","",INDEX('BASE DE DATOS'!$R:$R,AUX_TABLERO!$A$6))</f>
        <v>Sumable</v>
      </c>
      <c r="Q11" s="85">
        <f>IF(AUX_TABLERO!$A$6="","",INDEX('BASE DE DATOS'!$W:$W,AUX_TABLERO!$A$6))</f>
        <v>16</v>
      </c>
      <c r="R11" s="85">
        <f>IF(AUX_TABLERO!$A$6="","",IF(OR(UPPER($P11)="CONSTANTE",UPPER($P11)="NO SUMABLE"),$Q11,INDEX('BASE DE DATOS'!$S:$S,AUX_TABLERO!$A$6)))</f>
        <v>4</v>
      </c>
      <c r="S11" s="86">
        <v>4</v>
      </c>
      <c r="T11" s="87">
        <f t="shared" si="0"/>
        <v>1</v>
      </c>
      <c r="U11" s="85">
        <f t="shared" si="1"/>
        <v>4</v>
      </c>
      <c r="V11" s="85">
        <f t="shared" si="2"/>
        <v>4</v>
      </c>
      <c r="W11" s="87">
        <f t="shared" si="3"/>
        <v>1</v>
      </c>
      <c r="X11" s="73"/>
      <c r="Y11" s="73"/>
      <c r="Z11" s="74"/>
      <c r="AA11" s="73"/>
      <c r="AB11" s="73"/>
      <c r="AC11" s="74"/>
      <c r="AD11" s="73"/>
      <c r="AE11" s="73"/>
      <c r="AF11" s="74"/>
    </row>
    <row r="12" spans="1:32" ht="36" customHeight="1" x14ac:dyDescent="0.25">
      <c r="A12" s="91" t="str">
        <f>IF(AUX_TABLERO!$A$7="","",INDEX('BASE DE DATOS'!$B:$B,AUX_TABLERO!$A$7))</f>
        <v>N00</v>
      </c>
      <c r="B12" s="83" t="str">
        <f>IF(AUX_TABLERO!$A$7="","",INDEX('BASE DE DATOS'!$C:$C,AUX_TABLERO!$A$7))</f>
        <v>Dirección de Desarrollo Económico</v>
      </c>
      <c r="C12" s="91" t="str">
        <f>IF(AUX_TABLERO!$A$7="","",INDEX('BASE DE DATOS'!$D:$D,AUX_TABLERO!$A$7))</f>
        <v>140</v>
      </c>
      <c r="D12" s="83" t="str">
        <f>IF(AUX_TABLERO!$A$7="","",INDEX('BASE DE DATOS'!$E:$E,AUX_TABLERO!$A$7))</f>
        <v>Servicio Municipal de Empleo</v>
      </c>
      <c r="E12" s="91" t="str">
        <f>IF(AUX_TABLERO!$A$7="","",INDEX('BASE DE DATOS'!$F:$F,AUX_TABLERO!$A$7))</f>
        <v>03010201</v>
      </c>
      <c r="F12" s="83" t="str">
        <f>IF(AUX_TABLERO!$A$7="","",INDEX('BASE DE DATOS'!$G:$G,AUX_TABLERO!$A$7))</f>
        <v>Empleo</v>
      </c>
      <c r="G12" s="91" t="str">
        <f>IF(AUX_TABLERO!$A$7="","",INDEX('BASE DE DATOS'!$H:$H,AUX_TABLERO!$A$7))</f>
        <v>0301020106</v>
      </c>
      <c r="H12" s="83" t="str">
        <f>IF(AUX_TABLERO!$A$7="","",INDEX('BASE DE DATOS'!$I:$I,AUX_TABLERO!$A$7))</f>
        <v>Colocación de trabajadores desempleados</v>
      </c>
      <c r="I12" s="83" t="str">
        <f>IF(AUX_TABLERO!$A$7="","",INDEX('BASE DE DATOS'!$J:$J,AUX_TABLERO!$A$7))</f>
        <v>ACTIVIDAD 1.3</v>
      </c>
      <c r="J12" s="83" t="str">
        <f>IF(AUX_TABLERO!$A$7="","",INDEX('BASE DE DATOS'!$L:$L,AUX_TABLERO!$A$7))</f>
        <v>653 - Porcentaje de concurrencia a eventos de empleo</v>
      </c>
      <c r="K12" s="83" t="str">
        <f>IF(AUX_TABLERO!$A$7="","",INDEX('BASE DE DATOS'!$N:$N,AUX_TABLERO!$A$7))</f>
        <v>(Asistencia real a eventos de empleo/Asistencia estimada a eventos de empleo)*100</v>
      </c>
      <c r="L12" s="83" t="str">
        <f>IF(AUX_TABLERO!$A$7="","",INDEX('BASE DE DATOS'!$O:$O,AUX_TABLERO!$A$7))</f>
        <v>Trimestral</v>
      </c>
      <c r="M12" s="83" t="str">
        <f>IF(AUX_TABLERO!$A$7="","",INDEX('BASE DE DATOS'!$M:$M,AUX_TABLERO!$A$7))</f>
        <v>Gestión</v>
      </c>
      <c r="N12" s="83" t="str">
        <f>IF(AUX_TABLERO!$A$7="","",INDEX('BASE DE DATOS'!$P:$P,AUX_TABLERO!$A$7))</f>
        <v>Asistencia estimada a eventos de empleo</v>
      </c>
      <c r="O12" s="83" t="str">
        <f>IF(AUX_TABLERO!$A$7="","",INDEX('BASE DE DATOS'!$Q:$Q,AUX_TABLERO!$A$7))</f>
        <v>REGISTRO DE ASISTENCIA</v>
      </c>
      <c r="P12" s="83" t="str">
        <f>IF(AUX_TABLERO!$A$7="","",INDEX('BASE DE DATOS'!$R:$R,AUX_TABLERO!$A$7))</f>
        <v>Sumable</v>
      </c>
      <c r="Q12" s="85">
        <f>IF(AUX_TABLERO!$A$7="","",INDEX('BASE DE DATOS'!$W:$W,AUX_TABLERO!$A$7))</f>
        <v>16</v>
      </c>
      <c r="R12" s="85">
        <f>IF(AUX_TABLERO!$A$7="","",IF(OR(UPPER($P12)="CONSTANTE",UPPER($P12)="NO SUMABLE"),$Q12,INDEX('BASE DE DATOS'!$S:$S,AUX_TABLERO!$A$7)))</f>
        <v>4</v>
      </c>
      <c r="S12" s="86">
        <v>4</v>
      </c>
      <c r="T12" s="87">
        <f t="shared" si="0"/>
        <v>1</v>
      </c>
      <c r="U12" s="85">
        <f t="shared" si="1"/>
        <v>4</v>
      </c>
      <c r="V12" s="85">
        <f t="shared" si="2"/>
        <v>4</v>
      </c>
      <c r="W12" s="87">
        <f t="shared" si="3"/>
        <v>1</v>
      </c>
      <c r="X12" s="73"/>
      <c r="Y12" s="73"/>
      <c r="Z12" s="74"/>
      <c r="AA12" s="73"/>
      <c r="AB12" s="73"/>
      <c r="AC12" s="74"/>
      <c r="AD12" s="73"/>
      <c r="AE12" s="73"/>
      <c r="AF12" s="74"/>
    </row>
    <row r="13" spans="1:32" ht="36" customHeight="1" x14ac:dyDescent="0.25">
      <c r="A13" s="92" t="str">
        <f>IF(AUX_TABLERO!$A$8="","",INDEX('BASE DE DATOS'!$B:$B,AUX_TABLERO!$A$8))</f>
        <v>N00</v>
      </c>
      <c r="B13" s="84" t="str">
        <f>IF(AUX_TABLERO!$A$8="","",INDEX('BASE DE DATOS'!$C:$C,AUX_TABLERO!$A$8))</f>
        <v>Dirección de Desarrollo Económico</v>
      </c>
      <c r="C13" s="92" t="str">
        <f>IF(AUX_TABLERO!$A$8="","",INDEX('BASE DE DATOS'!$D:$D,AUX_TABLERO!$A$8))</f>
        <v>130</v>
      </c>
      <c r="D13" s="84" t="str">
        <f>IF(AUX_TABLERO!$A$8="","",INDEX('BASE DE DATOS'!$E:$E,AUX_TABLERO!$A$8))</f>
        <v>Desarrollo Agrícola y Ganadero</v>
      </c>
      <c r="E13" s="92" t="str">
        <f>IF(AUX_TABLERO!$A$8="","",INDEX('BASE DE DATOS'!$F:$F,AUX_TABLERO!$A$8))</f>
        <v>03020102</v>
      </c>
      <c r="F13" s="84" t="str">
        <f>IF(AUX_TABLERO!$A$8="","",INDEX('BASE DE DATOS'!$G:$G,AUX_TABLERO!$A$8))</f>
        <v>Fomento a personas productoras para el rescate del campo</v>
      </c>
      <c r="G13" s="92" t="str">
        <f>IF(AUX_TABLERO!$A$8="","",INDEX('BASE DE DATOS'!$H:$H,AUX_TABLERO!$A$8))</f>
        <v>0302010203</v>
      </c>
      <c r="H13" s="84" t="str">
        <f>IF(AUX_TABLERO!$A$8="","",INDEX('BASE DE DATOS'!$I:$I,AUX_TABLERO!$A$8))</f>
        <v>Impulso productivo sostenible para el campo</v>
      </c>
      <c r="I13" s="84" t="str">
        <f>IF(AUX_TABLERO!$A$8="","",INDEX('BASE DE DATOS'!$J:$J,AUX_TABLERO!$A$8))</f>
        <v>ACTIVIDAD 1.1</v>
      </c>
      <c r="J13" s="84" t="str">
        <f>IF(AUX_TABLERO!$A$8="","",INDEX('BASE DE DATOS'!$L:$L,AUX_TABLERO!$A$8))</f>
        <v>676 - Porcentaje talleres tecno-agrícolas impartidos</v>
      </c>
      <c r="K13" s="84" t="str">
        <f>IF(AUX_TABLERO!$A$8="","",INDEX('BASE DE DATOS'!$N:$N,AUX_TABLERO!$A$8))</f>
        <v>(Talleres tecno-agrícolas impartidos/Talleres tecno-agrícolas programados)*100</v>
      </c>
      <c r="L13" s="84" t="str">
        <f>IF(AUX_TABLERO!$A$8="","",INDEX('BASE DE DATOS'!$O:$O,AUX_TABLERO!$A$8))</f>
        <v>Trimestral</v>
      </c>
      <c r="M13" s="84" t="str">
        <f>IF(AUX_TABLERO!$A$8="","",INDEX('BASE DE DATOS'!$M:$M,AUX_TABLERO!$A$8))</f>
        <v>Gestión</v>
      </c>
      <c r="N13" s="84" t="str">
        <f>IF(AUX_TABLERO!$A$8="","",INDEX('BASE DE DATOS'!$P:$P,AUX_TABLERO!$A$8))</f>
        <v>Talleres tecno-agrícolas impartidos</v>
      </c>
      <c r="O13" s="84" t="str">
        <f>IF(AUX_TABLERO!$A$8="","",INDEX('BASE DE DATOS'!$Q:$Q,AUX_TABLERO!$A$8))</f>
        <v>TALLER</v>
      </c>
      <c r="P13" s="84" t="str">
        <f>IF(AUX_TABLERO!$A$8="","",INDEX('BASE DE DATOS'!$R:$R,AUX_TABLERO!$A$8))</f>
        <v>Sumable</v>
      </c>
      <c r="Q13" s="88">
        <f>IF(AUX_TABLERO!$A$8="","",INDEX('BASE DE DATOS'!$W:$W,AUX_TABLERO!$A$8))</f>
        <v>6</v>
      </c>
      <c r="R13" s="88">
        <f>IF(AUX_TABLERO!$A$8="","",IF(OR(UPPER($P13)="CONSTANTE",UPPER($P13)="NO SUMABLE"),$Q13,INDEX('BASE DE DATOS'!$S:$S,AUX_TABLERO!$A$8)))</f>
        <v>1</v>
      </c>
      <c r="S13" s="89">
        <v>1</v>
      </c>
      <c r="T13" s="90">
        <f t="shared" si="0"/>
        <v>1</v>
      </c>
      <c r="U13" s="88">
        <f t="shared" si="1"/>
        <v>1</v>
      </c>
      <c r="V13" s="88">
        <f t="shared" si="2"/>
        <v>1</v>
      </c>
      <c r="W13" s="90">
        <f t="shared" si="3"/>
        <v>1</v>
      </c>
      <c r="X13" s="75"/>
      <c r="Y13" s="75"/>
      <c r="Z13" s="76"/>
      <c r="AA13" s="75"/>
      <c r="AB13" s="75"/>
      <c r="AC13" s="76"/>
      <c r="AD13" s="75"/>
      <c r="AE13" s="75"/>
      <c r="AF13" s="76"/>
    </row>
    <row r="14" spans="1:32" ht="36" customHeight="1" x14ac:dyDescent="0.25">
      <c r="A14" s="92" t="str">
        <f>IF(AUX_TABLERO!$A$9="","",INDEX('BASE DE DATOS'!$B:$B,AUX_TABLERO!$A$9))</f>
        <v>N00</v>
      </c>
      <c r="B14" s="84" t="str">
        <f>IF(AUX_TABLERO!$A$9="","",INDEX('BASE DE DATOS'!$C:$C,AUX_TABLERO!$A$9))</f>
        <v>Dirección de Desarrollo Económico</v>
      </c>
      <c r="C14" s="92" t="str">
        <f>IF(AUX_TABLERO!$A$9="","",INDEX('BASE DE DATOS'!$D:$D,AUX_TABLERO!$A$9))</f>
        <v>130</v>
      </c>
      <c r="D14" s="84" t="str">
        <f>IF(AUX_TABLERO!$A$9="","",INDEX('BASE DE DATOS'!$E:$E,AUX_TABLERO!$A$9))</f>
        <v>Desarrollo Agrícola y Ganadero</v>
      </c>
      <c r="E14" s="92" t="str">
        <f>IF(AUX_TABLERO!$A$9="","",INDEX('BASE DE DATOS'!$F:$F,AUX_TABLERO!$A$9))</f>
        <v>03020102</v>
      </c>
      <c r="F14" s="84" t="str">
        <f>IF(AUX_TABLERO!$A$9="","",INDEX('BASE DE DATOS'!$G:$G,AUX_TABLERO!$A$9))</f>
        <v>Fomento a personas productoras para el rescate del campo</v>
      </c>
      <c r="G14" s="92" t="str">
        <f>IF(AUX_TABLERO!$A$9="","",INDEX('BASE DE DATOS'!$H:$H,AUX_TABLERO!$A$9))</f>
        <v>0302010203</v>
      </c>
      <c r="H14" s="84" t="str">
        <f>IF(AUX_TABLERO!$A$9="","",INDEX('BASE DE DATOS'!$I:$I,AUX_TABLERO!$A$9))</f>
        <v>Impulso productivo sostenible para el campo</v>
      </c>
      <c r="I14" s="84" t="str">
        <f>IF(AUX_TABLERO!$A$9="","",INDEX('BASE DE DATOS'!$J:$J,AUX_TABLERO!$A$9))</f>
        <v>ACTIVIDAD 1.1</v>
      </c>
      <c r="J14" s="84" t="str">
        <f>IF(AUX_TABLERO!$A$9="","",INDEX('BASE DE DATOS'!$L:$L,AUX_TABLERO!$A$9))</f>
        <v>676 - Porcentaje talleres tecno-agrícolas impartidos</v>
      </c>
      <c r="K14" s="84" t="str">
        <f>IF(AUX_TABLERO!$A$9="","",INDEX('BASE DE DATOS'!$N:$N,AUX_TABLERO!$A$9))</f>
        <v>(Talleres tecno-agrícolas impartidos/Talleres tecno-agrícolas programados)*100</v>
      </c>
      <c r="L14" s="84" t="str">
        <f>IF(AUX_TABLERO!$A$9="","",INDEX('BASE DE DATOS'!$O:$O,AUX_TABLERO!$A$9))</f>
        <v>Trimestral</v>
      </c>
      <c r="M14" s="84" t="str">
        <f>IF(AUX_TABLERO!$A$9="","",INDEX('BASE DE DATOS'!$M:$M,AUX_TABLERO!$A$9))</f>
        <v>Gestión</v>
      </c>
      <c r="N14" s="84" t="str">
        <f>IF(AUX_TABLERO!$A$9="","",INDEX('BASE DE DATOS'!$P:$P,AUX_TABLERO!$A$9))</f>
        <v>Talleres tecno-agrícolas Programados</v>
      </c>
      <c r="O14" s="84" t="str">
        <f>IF(AUX_TABLERO!$A$9="","",INDEX('BASE DE DATOS'!$Q:$Q,AUX_TABLERO!$A$9))</f>
        <v>TALLER</v>
      </c>
      <c r="P14" s="84" t="str">
        <f>IF(AUX_TABLERO!$A$9="","",INDEX('BASE DE DATOS'!$R:$R,AUX_TABLERO!$A$9))</f>
        <v>Sumable</v>
      </c>
      <c r="Q14" s="88">
        <f>IF(AUX_TABLERO!$A$9="","",INDEX('BASE DE DATOS'!$W:$W,AUX_TABLERO!$A$9))</f>
        <v>4</v>
      </c>
      <c r="R14" s="88">
        <f>IF(AUX_TABLERO!$A$9="","",IF(OR(UPPER($P14)="CONSTANTE",UPPER($P14)="NO SUMABLE"),$Q14,INDEX('BASE DE DATOS'!$S:$S,AUX_TABLERO!$A$9)))</f>
        <v>1</v>
      </c>
      <c r="S14" s="89">
        <v>1</v>
      </c>
      <c r="T14" s="90">
        <f t="shared" si="0"/>
        <v>1</v>
      </c>
      <c r="U14" s="88">
        <f t="shared" si="1"/>
        <v>1</v>
      </c>
      <c r="V14" s="88">
        <f t="shared" si="2"/>
        <v>1</v>
      </c>
      <c r="W14" s="90">
        <f t="shared" si="3"/>
        <v>1</v>
      </c>
      <c r="X14" s="75"/>
      <c r="Y14" s="75"/>
      <c r="Z14" s="76"/>
      <c r="AA14" s="75"/>
      <c r="AB14" s="75"/>
      <c r="AC14" s="76"/>
      <c r="AD14" s="75"/>
      <c r="AE14" s="75"/>
      <c r="AF14" s="76"/>
    </row>
    <row r="15" spans="1:32" ht="36" customHeight="1" x14ac:dyDescent="0.25">
      <c r="A15" s="91" t="str">
        <f>IF(AUX_TABLERO!$A$10="","",INDEX('BASE DE DATOS'!$B:$B,AUX_TABLERO!$A$10))</f>
        <v>N00</v>
      </c>
      <c r="B15" s="83" t="str">
        <f>IF(AUX_TABLERO!$A$10="","",INDEX('BASE DE DATOS'!$C:$C,AUX_TABLERO!$A$10))</f>
        <v>Dirección de Desarrollo Económico</v>
      </c>
      <c r="C15" s="91" t="str">
        <f>IF(AUX_TABLERO!$A$10="","",INDEX('BASE DE DATOS'!$D:$D,AUX_TABLERO!$A$10))</f>
        <v>130</v>
      </c>
      <c r="D15" s="83" t="str">
        <f>IF(AUX_TABLERO!$A$10="","",INDEX('BASE DE DATOS'!$E:$E,AUX_TABLERO!$A$10))</f>
        <v>Desarrollo Agrícola y Ganadero</v>
      </c>
      <c r="E15" s="91" t="str">
        <f>IF(AUX_TABLERO!$A$10="","",INDEX('BASE DE DATOS'!$F:$F,AUX_TABLERO!$A$10))</f>
        <v>03020102</v>
      </c>
      <c r="F15" s="83" t="str">
        <f>IF(AUX_TABLERO!$A$10="","",INDEX('BASE DE DATOS'!$G:$G,AUX_TABLERO!$A$10))</f>
        <v>Fomento a personas productoras para el rescate del campo</v>
      </c>
      <c r="G15" s="91" t="str">
        <f>IF(AUX_TABLERO!$A$10="","",INDEX('BASE DE DATOS'!$H:$H,AUX_TABLERO!$A$10))</f>
        <v>0302010203</v>
      </c>
      <c r="H15" s="83" t="str">
        <f>IF(AUX_TABLERO!$A$10="","",INDEX('BASE DE DATOS'!$I:$I,AUX_TABLERO!$A$10))</f>
        <v>Impulso productivo sostenible para el campo</v>
      </c>
      <c r="I15" s="83" t="str">
        <f>IF(AUX_TABLERO!$A$10="","",INDEX('BASE DE DATOS'!$J:$J,AUX_TABLERO!$A$10))</f>
        <v>ACTIVIDAD 1.2</v>
      </c>
      <c r="J15" s="83" t="str">
        <f>IF(AUX_TABLERO!$A$10="","",INDEX('BASE DE DATOS'!$L:$L,AUX_TABLERO!$A$10))</f>
        <v>677 - Porcentaje cursos impartidos en materia de  infraestructura hidroagrícola</v>
      </c>
      <c r="K15" s="83" t="str">
        <f>IF(AUX_TABLERO!$A$10="","",INDEX('BASE DE DATOS'!$N:$N,AUX_TABLERO!$A$10))</f>
        <v>(Cursos en materia de infraestructura hidroagrícola impartidos/Cursos en materia de  infraestructura hidroagrícola Programados)*100</v>
      </c>
      <c r="L15" s="83" t="str">
        <f>IF(AUX_TABLERO!$A$10="","",INDEX('BASE DE DATOS'!$O:$O,AUX_TABLERO!$A$10))</f>
        <v>Trimestral</v>
      </c>
      <c r="M15" s="83" t="str">
        <f>IF(AUX_TABLERO!$A$10="","",INDEX('BASE DE DATOS'!$M:$M,AUX_TABLERO!$A$10))</f>
        <v>Gestión</v>
      </c>
      <c r="N15" s="83" t="str">
        <f>IF(AUX_TABLERO!$A$10="","",INDEX('BASE DE DATOS'!$P:$P,AUX_TABLERO!$A$10))</f>
        <v>Cursos en materia de infraestructura hidroagrícola impartidos</v>
      </c>
      <c r="O15" s="83" t="str">
        <f>IF(AUX_TABLERO!$A$10="","",INDEX('BASE DE DATOS'!$Q:$Q,AUX_TABLERO!$A$10))</f>
        <v>CURSO</v>
      </c>
      <c r="P15" s="83" t="str">
        <f>IF(AUX_TABLERO!$A$10="","",INDEX('BASE DE DATOS'!$R:$R,AUX_TABLERO!$A$10))</f>
        <v>Sumable</v>
      </c>
      <c r="Q15" s="85">
        <f>IF(AUX_TABLERO!$A$10="","",INDEX('BASE DE DATOS'!$W:$W,AUX_TABLERO!$A$10))</f>
        <v>6</v>
      </c>
      <c r="R15" s="85">
        <f>IF(AUX_TABLERO!$A$10="","",IF(OR(UPPER($P15)="CONSTANTE",UPPER($P15)="NO SUMABLE"),$Q15,INDEX('BASE DE DATOS'!$S:$S,AUX_TABLERO!$A$10)))</f>
        <v>1</v>
      </c>
      <c r="S15" s="86">
        <v>1</v>
      </c>
      <c r="T15" s="87">
        <f t="shared" si="0"/>
        <v>1</v>
      </c>
      <c r="U15" s="85">
        <f t="shared" si="1"/>
        <v>1</v>
      </c>
      <c r="V15" s="85">
        <f t="shared" si="2"/>
        <v>1</v>
      </c>
      <c r="W15" s="87">
        <f t="shared" si="3"/>
        <v>1</v>
      </c>
      <c r="X15" s="73"/>
      <c r="Y15" s="73"/>
      <c r="Z15" s="74"/>
      <c r="AA15" s="73"/>
      <c r="AB15" s="73"/>
      <c r="AC15" s="74"/>
      <c r="AD15" s="73"/>
      <c r="AE15" s="73"/>
      <c r="AF15" s="74"/>
    </row>
    <row r="16" spans="1:32" ht="36" customHeight="1" x14ac:dyDescent="0.25">
      <c r="A16" s="91" t="str">
        <f>IF(AUX_TABLERO!$A$11="","",INDEX('BASE DE DATOS'!$B:$B,AUX_TABLERO!$A$11))</f>
        <v>N00</v>
      </c>
      <c r="B16" s="83" t="str">
        <f>IF(AUX_TABLERO!$A$11="","",INDEX('BASE DE DATOS'!$C:$C,AUX_TABLERO!$A$11))</f>
        <v>Dirección de Desarrollo Económico</v>
      </c>
      <c r="C16" s="91" t="str">
        <f>IF(AUX_TABLERO!$A$11="","",INDEX('BASE DE DATOS'!$D:$D,AUX_TABLERO!$A$11))</f>
        <v>130</v>
      </c>
      <c r="D16" s="83" t="str">
        <f>IF(AUX_TABLERO!$A$11="","",INDEX('BASE DE DATOS'!$E:$E,AUX_TABLERO!$A$11))</f>
        <v>Desarrollo Agrícola y Ganadero</v>
      </c>
      <c r="E16" s="91" t="str">
        <f>IF(AUX_TABLERO!$A$11="","",INDEX('BASE DE DATOS'!$F:$F,AUX_TABLERO!$A$11))</f>
        <v>03020102</v>
      </c>
      <c r="F16" s="83" t="str">
        <f>IF(AUX_TABLERO!$A$11="","",INDEX('BASE DE DATOS'!$G:$G,AUX_TABLERO!$A$11))</f>
        <v>Fomento a personas productoras para el rescate del campo</v>
      </c>
      <c r="G16" s="91" t="str">
        <f>IF(AUX_TABLERO!$A$11="","",INDEX('BASE DE DATOS'!$H:$H,AUX_TABLERO!$A$11))</f>
        <v>0302010203</v>
      </c>
      <c r="H16" s="83" t="str">
        <f>IF(AUX_TABLERO!$A$11="","",INDEX('BASE DE DATOS'!$I:$I,AUX_TABLERO!$A$11))</f>
        <v>Impulso productivo sostenible para el campo</v>
      </c>
      <c r="I16" s="83" t="str">
        <f>IF(AUX_TABLERO!$A$11="","",INDEX('BASE DE DATOS'!$J:$J,AUX_TABLERO!$A$11))</f>
        <v>ACTIVIDAD 1.2</v>
      </c>
      <c r="J16" s="83" t="str">
        <f>IF(AUX_TABLERO!$A$11="","",INDEX('BASE DE DATOS'!$L:$L,AUX_TABLERO!$A$11))</f>
        <v>677 - Porcentaje cursos impartidos en materia de  infraestructura hidroagrícola</v>
      </c>
      <c r="K16" s="83" t="str">
        <f>IF(AUX_TABLERO!$A$11="","",INDEX('BASE DE DATOS'!$N:$N,AUX_TABLERO!$A$11))</f>
        <v>(Cursos en materia de infraestructura hidroagrícola impartidos/Cursos en materia de  infraestructura hidroagrícola Programados)*100</v>
      </c>
      <c r="L16" s="83" t="str">
        <f>IF(AUX_TABLERO!$A$11="","",INDEX('BASE DE DATOS'!$O:$O,AUX_TABLERO!$A$11))</f>
        <v>Trimestral</v>
      </c>
      <c r="M16" s="83" t="str">
        <f>IF(AUX_TABLERO!$A$11="","",INDEX('BASE DE DATOS'!$M:$M,AUX_TABLERO!$A$11))</f>
        <v>Gestión</v>
      </c>
      <c r="N16" s="83" t="str">
        <f>IF(AUX_TABLERO!$A$11="","",INDEX('BASE DE DATOS'!$P:$P,AUX_TABLERO!$A$11))</f>
        <v>Cursos en materia de  infraestructura hidroagrícola Programados</v>
      </c>
      <c r="O16" s="83" t="str">
        <f>IF(AUX_TABLERO!$A$11="","",INDEX('BASE DE DATOS'!$Q:$Q,AUX_TABLERO!$A$11))</f>
        <v>CURSO</v>
      </c>
      <c r="P16" s="83" t="str">
        <f>IF(AUX_TABLERO!$A$11="","",INDEX('BASE DE DATOS'!$R:$R,AUX_TABLERO!$A$11))</f>
        <v>Sumable</v>
      </c>
      <c r="Q16" s="85">
        <f>IF(AUX_TABLERO!$A$11="","",INDEX('BASE DE DATOS'!$W:$W,AUX_TABLERO!$A$11))</f>
        <v>4</v>
      </c>
      <c r="R16" s="85">
        <f>IF(AUX_TABLERO!$A$11="","",IF(OR(UPPER($P16)="CONSTANTE",UPPER($P16)="NO SUMABLE"),$Q16,INDEX('BASE DE DATOS'!$S:$S,AUX_TABLERO!$A$11)))</f>
        <v>1</v>
      </c>
      <c r="S16" s="86">
        <v>1</v>
      </c>
      <c r="T16" s="87">
        <f t="shared" si="0"/>
        <v>1</v>
      </c>
      <c r="U16" s="85">
        <f t="shared" si="1"/>
        <v>1</v>
      </c>
      <c r="V16" s="85">
        <f t="shared" si="2"/>
        <v>1</v>
      </c>
      <c r="W16" s="87">
        <f t="shared" si="3"/>
        <v>1</v>
      </c>
      <c r="X16" s="73"/>
      <c r="Y16" s="73"/>
      <c r="Z16" s="74"/>
      <c r="AA16" s="73"/>
      <c r="AB16" s="73"/>
      <c r="AC16" s="74"/>
      <c r="AD16" s="73"/>
      <c r="AE16" s="73"/>
      <c r="AF16" s="74"/>
    </row>
    <row r="17" spans="1:32" ht="36" customHeight="1" x14ac:dyDescent="0.25">
      <c r="A17" s="92" t="str">
        <f>IF(AUX_TABLERO!$A$12="","",INDEX('BASE DE DATOS'!$B:$B,AUX_TABLERO!$A$12))</f>
        <v>N00</v>
      </c>
      <c r="B17" s="84" t="str">
        <f>IF(AUX_TABLERO!$A$12="","",INDEX('BASE DE DATOS'!$C:$C,AUX_TABLERO!$A$12))</f>
        <v>Dirección de Desarrollo Económico</v>
      </c>
      <c r="C17" s="92" t="str">
        <f>IF(AUX_TABLERO!$A$12="","",INDEX('BASE DE DATOS'!$D:$D,AUX_TABLERO!$A$12))</f>
        <v>131</v>
      </c>
      <c r="D17" s="84" t="str">
        <f>IF(AUX_TABLERO!$A$12="","",INDEX('BASE DE DATOS'!$E:$E,AUX_TABLERO!$A$12))</f>
        <v>Fomento Industrial</v>
      </c>
      <c r="E17" s="92" t="str">
        <f>IF(AUX_TABLERO!$A$12="","",INDEX('BASE DE DATOS'!$F:$F,AUX_TABLERO!$A$12))</f>
        <v>03040201</v>
      </c>
      <c r="F17" s="84" t="str">
        <f>IF(AUX_TABLERO!$A$12="","",INDEX('BASE DE DATOS'!$G:$G,AUX_TABLERO!$A$12))</f>
        <v>Modernización Industrial y del Comercio</v>
      </c>
      <c r="G17" s="92" t="str">
        <f>IF(AUX_TABLERO!$A$12="","",INDEX('BASE DE DATOS'!$H:$H,AUX_TABLERO!$A$12))</f>
        <v>0304020103</v>
      </c>
      <c r="H17" s="84" t="str">
        <f>IF(AUX_TABLERO!$A$12="","",INDEX('BASE DE DATOS'!$I:$I,AUX_TABLERO!$A$12))</f>
        <v>Fortalecimiento a la competitividad</v>
      </c>
      <c r="I17" s="84" t="str">
        <f>IF(AUX_TABLERO!$A$12="","",INDEX('BASE DE DATOS'!$J:$J,AUX_TABLERO!$A$12))</f>
        <v>ACTIVIDAD 1.1</v>
      </c>
      <c r="J17" s="84" t="str">
        <f>IF(AUX_TABLERO!$A$12="","",INDEX('BASE DE DATOS'!$L:$L,AUX_TABLERO!$A$12))</f>
        <v>744 - Porcentaje de cursos impartidos en el adecuado manejo financiero.</v>
      </c>
      <c r="K17" s="84" t="str">
        <f>IF(AUX_TABLERO!$A$12="","",INDEX('BASE DE DATOS'!$N:$N,AUX_TABLERO!$A$12))</f>
        <v xml:space="preserve">(Cursos impartidos de manejo financiero/Cursos de manejo financiero programados) *100 </v>
      </c>
      <c r="L17" s="84" t="str">
        <f>IF(AUX_TABLERO!$A$12="","",INDEX('BASE DE DATOS'!$O:$O,AUX_TABLERO!$A$12))</f>
        <v>Trimestral</v>
      </c>
      <c r="M17" s="84" t="str">
        <f>IF(AUX_TABLERO!$A$12="","",INDEX('BASE DE DATOS'!$M:$M,AUX_TABLERO!$A$12))</f>
        <v>Gestión</v>
      </c>
      <c r="N17" s="84" t="str">
        <f>IF(AUX_TABLERO!$A$12="","",INDEX('BASE DE DATOS'!$P:$P,AUX_TABLERO!$A$12))</f>
        <v>Cursos impartidos de manejo financiero</v>
      </c>
      <c r="O17" s="84" t="str">
        <f>IF(AUX_TABLERO!$A$12="","",INDEX('BASE DE DATOS'!$Q:$Q,AUX_TABLERO!$A$12))</f>
        <v>CURSO</v>
      </c>
      <c r="P17" s="84" t="str">
        <f>IF(AUX_TABLERO!$A$12="","",INDEX('BASE DE DATOS'!$R:$R,AUX_TABLERO!$A$12))</f>
        <v>Sumable</v>
      </c>
      <c r="Q17" s="88">
        <f>IF(AUX_TABLERO!$A$12="","",INDEX('BASE DE DATOS'!$W:$W,AUX_TABLERO!$A$12))</f>
        <v>1</v>
      </c>
      <c r="R17" s="88">
        <f>IF(AUX_TABLERO!$A$12="","",IF(OR(UPPER($P17)="CONSTANTE",UPPER($P17)="NO SUMABLE"),$Q17,INDEX('BASE DE DATOS'!$S:$S,AUX_TABLERO!$A$12)))</f>
        <v>0</v>
      </c>
      <c r="S17" s="89">
        <v>0</v>
      </c>
      <c r="T17" s="90">
        <f t="shared" si="0"/>
        <v>1</v>
      </c>
      <c r="U17" s="88">
        <f t="shared" si="1"/>
        <v>0</v>
      </c>
      <c r="V17" s="88">
        <f t="shared" si="2"/>
        <v>0</v>
      </c>
      <c r="W17" s="90">
        <f t="shared" si="3"/>
        <v>1</v>
      </c>
      <c r="X17" s="75"/>
      <c r="Y17" s="75"/>
      <c r="Z17" s="76"/>
      <c r="AA17" s="75"/>
      <c r="AB17" s="75"/>
      <c r="AC17" s="76"/>
      <c r="AD17" s="75"/>
      <c r="AE17" s="75"/>
      <c r="AF17" s="76"/>
    </row>
    <row r="18" spans="1:32" ht="36" customHeight="1" x14ac:dyDescent="0.25">
      <c r="A18" s="92" t="str">
        <f>IF(AUX_TABLERO!$A$13="","",INDEX('BASE DE DATOS'!$B:$B,AUX_TABLERO!$A$13))</f>
        <v>N00</v>
      </c>
      <c r="B18" s="84" t="str">
        <f>IF(AUX_TABLERO!$A$13="","",INDEX('BASE DE DATOS'!$C:$C,AUX_TABLERO!$A$13))</f>
        <v>Dirección de Desarrollo Económico</v>
      </c>
      <c r="C18" s="92" t="str">
        <f>IF(AUX_TABLERO!$A$13="","",INDEX('BASE DE DATOS'!$D:$D,AUX_TABLERO!$A$13))</f>
        <v>131</v>
      </c>
      <c r="D18" s="84" t="str">
        <f>IF(AUX_TABLERO!$A$13="","",INDEX('BASE DE DATOS'!$E:$E,AUX_TABLERO!$A$13))</f>
        <v>Fomento Industrial</v>
      </c>
      <c r="E18" s="92" t="str">
        <f>IF(AUX_TABLERO!$A$13="","",INDEX('BASE DE DATOS'!$F:$F,AUX_TABLERO!$A$13))</f>
        <v>03040201</v>
      </c>
      <c r="F18" s="84" t="str">
        <f>IF(AUX_TABLERO!$A$13="","",INDEX('BASE DE DATOS'!$G:$G,AUX_TABLERO!$A$13))</f>
        <v>Modernización Industrial y del Comercio</v>
      </c>
      <c r="G18" s="92" t="str">
        <f>IF(AUX_TABLERO!$A$13="","",INDEX('BASE DE DATOS'!$H:$H,AUX_TABLERO!$A$13))</f>
        <v>0304020103</v>
      </c>
      <c r="H18" s="84" t="str">
        <f>IF(AUX_TABLERO!$A$13="","",INDEX('BASE DE DATOS'!$I:$I,AUX_TABLERO!$A$13))</f>
        <v>Fortalecimiento a la competitividad</v>
      </c>
      <c r="I18" s="84" t="str">
        <f>IF(AUX_TABLERO!$A$13="","",INDEX('BASE DE DATOS'!$J:$J,AUX_TABLERO!$A$13))</f>
        <v>ACTIVIDAD 1.1</v>
      </c>
      <c r="J18" s="84" t="str">
        <f>IF(AUX_TABLERO!$A$13="","",INDEX('BASE DE DATOS'!$L:$L,AUX_TABLERO!$A$13))</f>
        <v>744 - Porcentaje de cursos impartidos en el adecuado manejo financiero.</v>
      </c>
      <c r="K18" s="84" t="str">
        <f>IF(AUX_TABLERO!$A$13="","",INDEX('BASE DE DATOS'!$N:$N,AUX_TABLERO!$A$13))</f>
        <v xml:space="preserve">(Cursos impartidos de manejo financiero/Cursos de manejo financiero programados) *100 </v>
      </c>
      <c r="L18" s="84" t="str">
        <f>IF(AUX_TABLERO!$A$13="","",INDEX('BASE DE DATOS'!$O:$O,AUX_TABLERO!$A$13))</f>
        <v>Trimestral</v>
      </c>
      <c r="M18" s="84" t="str">
        <f>IF(AUX_TABLERO!$A$13="","",INDEX('BASE DE DATOS'!$M:$M,AUX_TABLERO!$A$13))</f>
        <v>Gestión</v>
      </c>
      <c r="N18" s="84" t="str">
        <f>IF(AUX_TABLERO!$A$13="","",INDEX('BASE DE DATOS'!$P:$P,AUX_TABLERO!$A$13))</f>
        <v>Cursos de manejo financiero programados</v>
      </c>
      <c r="O18" s="84" t="str">
        <f>IF(AUX_TABLERO!$A$13="","",INDEX('BASE DE DATOS'!$Q:$Q,AUX_TABLERO!$A$13))</f>
        <v>CURSO</v>
      </c>
      <c r="P18" s="84" t="str">
        <f>IF(AUX_TABLERO!$A$13="","",INDEX('BASE DE DATOS'!$R:$R,AUX_TABLERO!$A$13))</f>
        <v>Sumable</v>
      </c>
      <c r="Q18" s="88">
        <f>IF(AUX_TABLERO!$A$13="","",INDEX('BASE DE DATOS'!$W:$W,AUX_TABLERO!$A$13))</f>
        <v>1</v>
      </c>
      <c r="R18" s="88">
        <f>IF(AUX_TABLERO!$A$13="","",IF(OR(UPPER($P18)="CONSTANTE",UPPER($P18)="NO SUMABLE"),$Q18,INDEX('BASE DE DATOS'!$S:$S,AUX_TABLERO!$A$13)))</f>
        <v>0</v>
      </c>
      <c r="S18" s="89">
        <v>0</v>
      </c>
      <c r="T18" s="90">
        <f t="shared" si="0"/>
        <v>1</v>
      </c>
      <c r="U18" s="88">
        <f t="shared" si="1"/>
        <v>0</v>
      </c>
      <c r="V18" s="88">
        <f t="shared" si="2"/>
        <v>0</v>
      </c>
      <c r="W18" s="90">
        <f t="shared" si="3"/>
        <v>1</v>
      </c>
      <c r="X18" s="75"/>
      <c r="Y18" s="75"/>
      <c r="Z18" s="76"/>
      <c r="AA18" s="75"/>
      <c r="AB18" s="75"/>
      <c r="AC18" s="76"/>
      <c r="AD18" s="75"/>
      <c r="AE18" s="75"/>
      <c r="AF18" s="76"/>
    </row>
    <row r="19" spans="1:32" ht="36" customHeight="1" x14ac:dyDescent="0.25">
      <c r="A19" s="91" t="str">
        <f>IF(AUX_TABLERO!$A$14="","",INDEX('BASE DE DATOS'!$B:$B,AUX_TABLERO!$A$14))</f>
        <v>N00</v>
      </c>
      <c r="B19" s="83" t="str">
        <f>IF(AUX_TABLERO!$A$14="","",INDEX('BASE DE DATOS'!$C:$C,AUX_TABLERO!$A$14))</f>
        <v>Dirección de Desarrollo Económico</v>
      </c>
      <c r="C19" s="91" t="str">
        <f>IF(AUX_TABLERO!$A$14="","",INDEX('BASE DE DATOS'!$D:$D,AUX_TABLERO!$A$14))</f>
        <v>131</v>
      </c>
      <c r="D19" s="83" t="str">
        <f>IF(AUX_TABLERO!$A$14="","",INDEX('BASE DE DATOS'!$E:$E,AUX_TABLERO!$A$14))</f>
        <v>Fomento Industrial</v>
      </c>
      <c r="E19" s="91" t="str">
        <f>IF(AUX_TABLERO!$A$14="","",INDEX('BASE DE DATOS'!$F:$F,AUX_TABLERO!$A$14))</f>
        <v>03040201</v>
      </c>
      <c r="F19" s="83" t="str">
        <f>IF(AUX_TABLERO!$A$14="","",INDEX('BASE DE DATOS'!$G:$G,AUX_TABLERO!$A$14))</f>
        <v>Modernización Industrial y del Comercio</v>
      </c>
      <c r="G19" s="91" t="str">
        <f>IF(AUX_TABLERO!$A$14="","",INDEX('BASE DE DATOS'!$H:$H,AUX_TABLERO!$A$14))</f>
        <v>0304020103</v>
      </c>
      <c r="H19" s="83" t="str">
        <f>IF(AUX_TABLERO!$A$14="","",INDEX('BASE DE DATOS'!$I:$I,AUX_TABLERO!$A$14))</f>
        <v>Fortalecimiento a la competitividad</v>
      </c>
      <c r="I19" s="83" t="str">
        <f>IF(AUX_TABLERO!$A$14="","",INDEX('BASE DE DATOS'!$J:$J,AUX_TABLERO!$A$14))</f>
        <v>ACTIVIDAD 1.2</v>
      </c>
      <c r="J19" s="83" t="str">
        <f>IF(AUX_TABLERO!$A$14="","",INDEX('BASE DE DATOS'!$L:$L,AUX_TABLERO!$A$14))</f>
        <v>745 - Porcentaje de asistencias técnicas para lograr el saneamiento financiero impartidas.</v>
      </c>
      <c r="K19" s="83" t="str">
        <f>IF(AUX_TABLERO!$A$14="","",INDEX('BASE DE DATOS'!$N:$N,AUX_TABLERO!$A$14))</f>
        <v>(Asistencias técnicas para lograr el saneamiento financiero impartidas/Asistencias programadas) *100</v>
      </c>
      <c r="L19" s="83" t="str">
        <f>IF(AUX_TABLERO!$A$14="","",INDEX('BASE DE DATOS'!$O:$O,AUX_TABLERO!$A$14))</f>
        <v>Trimestral</v>
      </c>
      <c r="M19" s="83" t="str">
        <f>IF(AUX_TABLERO!$A$14="","",INDEX('BASE DE DATOS'!$M:$M,AUX_TABLERO!$A$14))</f>
        <v>Gestión</v>
      </c>
      <c r="N19" s="83" t="str">
        <f>IF(AUX_TABLERO!$A$14="","",INDEX('BASE DE DATOS'!$P:$P,AUX_TABLERO!$A$14))</f>
        <v>Asistencias técnicas para lograr el saneamiento financiero impartidas</v>
      </c>
      <c r="O19" s="83" t="str">
        <f>IF(AUX_TABLERO!$A$14="","",INDEX('BASE DE DATOS'!$Q:$Q,AUX_TABLERO!$A$14))</f>
        <v>ASISTENCIA</v>
      </c>
      <c r="P19" s="83" t="str">
        <f>IF(AUX_TABLERO!$A$14="","",INDEX('BASE DE DATOS'!$R:$R,AUX_TABLERO!$A$14))</f>
        <v>Sumable</v>
      </c>
      <c r="Q19" s="85">
        <f>IF(AUX_TABLERO!$A$14="","",INDEX('BASE DE DATOS'!$W:$W,AUX_TABLERO!$A$14))</f>
        <v>1</v>
      </c>
      <c r="R19" s="85">
        <f>IF(AUX_TABLERO!$A$14="","",IF(OR(UPPER($P19)="CONSTANTE",UPPER($P19)="NO SUMABLE"),$Q19,INDEX('BASE DE DATOS'!$S:$S,AUX_TABLERO!$A$14)))</f>
        <v>0</v>
      </c>
      <c r="S19" s="86">
        <v>0</v>
      </c>
      <c r="T19" s="87">
        <f t="shared" si="0"/>
        <v>1</v>
      </c>
      <c r="U19" s="85">
        <f t="shared" si="1"/>
        <v>0</v>
      </c>
      <c r="V19" s="85">
        <f t="shared" si="2"/>
        <v>0</v>
      </c>
      <c r="W19" s="87">
        <f t="shared" si="3"/>
        <v>1</v>
      </c>
      <c r="X19" s="73"/>
      <c r="Y19" s="73"/>
      <c r="Z19" s="74"/>
      <c r="AA19" s="73"/>
      <c r="AB19" s="73"/>
      <c r="AC19" s="74"/>
      <c r="AD19" s="73"/>
      <c r="AE19" s="73"/>
      <c r="AF19" s="74"/>
    </row>
    <row r="20" spans="1:32" ht="36" customHeight="1" x14ac:dyDescent="0.25">
      <c r="A20" s="91" t="str">
        <f>IF(AUX_TABLERO!$A$15="","",INDEX('BASE DE DATOS'!$B:$B,AUX_TABLERO!$A$15))</f>
        <v>N00</v>
      </c>
      <c r="B20" s="83" t="str">
        <f>IF(AUX_TABLERO!$A$15="","",INDEX('BASE DE DATOS'!$C:$C,AUX_TABLERO!$A$15))</f>
        <v>Dirección de Desarrollo Económico</v>
      </c>
      <c r="C20" s="91" t="str">
        <f>IF(AUX_TABLERO!$A$15="","",INDEX('BASE DE DATOS'!$D:$D,AUX_TABLERO!$A$15))</f>
        <v>131</v>
      </c>
      <c r="D20" s="83" t="str">
        <f>IF(AUX_TABLERO!$A$15="","",INDEX('BASE DE DATOS'!$E:$E,AUX_TABLERO!$A$15))</f>
        <v>Fomento Industrial</v>
      </c>
      <c r="E20" s="91" t="str">
        <f>IF(AUX_TABLERO!$A$15="","",INDEX('BASE DE DATOS'!$F:$F,AUX_TABLERO!$A$15))</f>
        <v>03040201</v>
      </c>
      <c r="F20" s="83" t="str">
        <f>IF(AUX_TABLERO!$A$15="","",INDEX('BASE DE DATOS'!$G:$G,AUX_TABLERO!$A$15))</f>
        <v>Modernización Industrial y del Comercio</v>
      </c>
      <c r="G20" s="91" t="str">
        <f>IF(AUX_TABLERO!$A$15="","",INDEX('BASE DE DATOS'!$H:$H,AUX_TABLERO!$A$15))</f>
        <v>0304020103</v>
      </c>
      <c r="H20" s="83" t="str">
        <f>IF(AUX_TABLERO!$A$15="","",INDEX('BASE DE DATOS'!$I:$I,AUX_TABLERO!$A$15))</f>
        <v>Fortalecimiento a la competitividad</v>
      </c>
      <c r="I20" s="83" t="str">
        <f>IF(AUX_TABLERO!$A$15="","",INDEX('BASE DE DATOS'!$J:$J,AUX_TABLERO!$A$15))</f>
        <v>ACTIVIDAD 1.2</v>
      </c>
      <c r="J20" s="83" t="str">
        <f>IF(AUX_TABLERO!$A$15="","",INDEX('BASE DE DATOS'!$L:$L,AUX_TABLERO!$A$15))</f>
        <v>745 - Porcentaje de asistencias técnicas para lograr el saneamiento financiero impartidas.</v>
      </c>
      <c r="K20" s="83" t="str">
        <f>IF(AUX_TABLERO!$A$15="","",INDEX('BASE DE DATOS'!$N:$N,AUX_TABLERO!$A$15))</f>
        <v>(Asistencias técnicas para lograr el saneamiento financiero impartidas/Asistencias programadas) *100</v>
      </c>
      <c r="L20" s="83" t="str">
        <f>IF(AUX_TABLERO!$A$15="","",INDEX('BASE DE DATOS'!$O:$O,AUX_TABLERO!$A$15))</f>
        <v>Trimestral</v>
      </c>
      <c r="M20" s="83" t="str">
        <f>IF(AUX_TABLERO!$A$15="","",INDEX('BASE DE DATOS'!$M:$M,AUX_TABLERO!$A$15))</f>
        <v>Gestión</v>
      </c>
      <c r="N20" s="83" t="str">
        <f>IF(AUX_TABLERO!$A$15="","",INDEX('BASE DE DATOS'!$P:$P,AUX_TABLERO!$A$15))</f>
        <v>Asistencias programadas</v>
      </c>
      <c r="O20" s="83" t="str">
        <f>IF(AUX_TABLERO!$A$15="","",INDEX('BASE DE DATOS'!$Q:$Q,AUX_TABLERO!$A$15))</f>
        <v>ASISTENCIA</v>
      </c>
      <c r="P20" s="83" t="str">
        <f>IF(AUX_TABLERO!$A$15="","",INDEX('BASE DE DATOS'!$R:$R,AUX_TABLERO!$A$15))</f>
        <v>Sumable</v>
      </c>
      <c r="Q20" s="85">
        <f>IF(AUX_TABLERO!$A$15="","",INDEX('BASE DE DATOS'!$W:$W,AUX_TABLERO!$A$15))</f>
        <v>1</v>
      </c>
      <c r="R20" s="85">
        <f>IF(AUX_TABLERO!$A$15="","",IF(OR(UPPER($P20)="CONSTANTE",UPPER($P20)="NO SUMABLE"),$Q20,INDEX('BASE DE DATOS'!$S:$S,AUX_TABLERO!$A$15)))</f>
        <v>0</v>
      </c>
      <c r="S20" s="86">
        <v>0</v>
      </c>
      <c r="T20" s="87">
        <f t="shared" si="0"/>
        <v>1</v>
      </c>
      <c r="U20" s="85">
        <f t="shared" si="1"/>
        <v>0</v>
      </c>
      <c r="V20" s="85">
        <f t="shared" si="2"/>
        <v>0</v>
      </c>
      <c r="W20" s="87">
        <f t="shared" si="3"/>
        <v>1</v>
      </c>
      <c r="X20" s="73"/>
      <c r="Y20" s="73"/>
      <c r="Z20" s="74"/>
      <c r="AA20" s="73"/>
      <c r="AB20" s="73"/>
      <c r="AC20" s="74"/>
      <c r="AD20" s="73"/>
      <c r="AE20" s="73"/>
      <c r="AF20" s="74"/>
    </row>
    <row r="21" spans="1:32" ht="36" customHeight="1" x14ac:dyDescent="0.25">
      <c r="A21" s="92" t="str">
        <f>IF(AUX_TABLERO!$A$16="","",INDEX('BASE DE DATOS'!$B:$B,AUX_TABLERO!$A$16))</f>
        <v>N00</v>
      </c>
      <c r="B21" s="84" t="str">
        <f>IF(AUX_TABLERO!$A$16="","",INDEX('BASE DE DATOS'!$C:$C,AUX_TABLERO!$A$16))</f>
        <v>Dirección de Desarrollo Económico</v>
      </c>
      <c r="C21" s="92" t="str">
        <f>IF(AUX_TABLERO!$A$16="","",INDEX('BASE DE DATOS'!$D:$D,AUX_TABLERO!$A$16))</f>
        <v>131</v>
      </c>
      <c r="D21" s="84" t="str">
        <f>IF(AUX_TABLERO!$A$16="","",INDEX('BASE DE DATOS'!$E:$E,AUX_TABLERO!$A$16))</f>
        <v>Fomento Industrial</v>
      </c>
      <c r="E21" s="92" t="str">
        <f>IF(AUX_TABLERO!$A$16="","",INDEX('BASE DE DATOS'!$F:$F,AUX_TABLERO!$A$16))</f>
        <v>03040201</v>
      </c>
      <c r="F21" s="84" t="str">
        <f>IF(AUX_TABLERO!$A$16="","",INDEX('BASE DE DATOS'!$G:$G,AUX_TABLERO!$A$16))</f>
        <v>Modernización Industrial y del Comercio</v>
      </c>
      <c r="G21" s="92" t="str">
        <f>IF(AUX_TABLERO!$A$16="","",INDEX('BASE DE DATOS'!$H:$H,AUX_TABLERO!$A$16))</f>
        <v>0304020103</v>
      </c>
      <c r="H21" s="84" t="str">
        <f>IF(AUX_TABLERO!$A$16="","",INDEX('BASE DE DATOS'!$I:$I,AUX_TABLERO!$A$16))</f>
        <v>Fortalecimiento a la competitividad</v>
      </c>
      <c r="I21" s="84" t="str">
        <f>IF(AUX_TABLERO!$A$16="","",INDEX('BASE DE DATOS'!$J:$J,AUX_TABLERO!$A$16))</f>
        <v>ACTIVIDAD 2.1</v>
      </c>
      <c r="J21" s="84" t="str">
        <f>IF(AUX_TABLERO!$A$16="","",INDEX('BASE DE DATOS'!$L:$L,AUX_TABLERO!$A$16))</f>
        <v>746 - Porcentaje de solicitudes para apoyos financieros atendidas.</v>
      </c>
      <c r="K21" s="84" t="str">
        <f>IF(AUX_TABLERO!$A$16="","",INDEX('BASE DE DATOS'!$N:$N,AUX_TABLERO!$A$16))</f>
        <v xml:space="preserve">(Solicitudes de apoyos financieros atendidas/Solicitudes de apoyos financieros recibidas) *100 </v>
      </c>
      <c r="L21" s="84" t="str">
        <f>IF(AUX_TABLERO!$A$16="","",INDEX('BASE DE DATOS'!$O:$O,AUX_TABLERO!$A$16))</f>
        <v>Trimestral</v>
      </c>
      <c r="M21" s="84" t="str">
        <f>IF(AUX_TABLERO!$A$16="","",INDEX('BASE DE DATOS'!$M:$M,AUX_TABLERO!$A$16))</f>
        <v>Gestión</v>
      </c>
      <c r="N21" s="84" t="str">
        <f>IF(AUX_TABLERO!$A$16="","",INDEX('BASE DE DATOS'!$P:$P,AUX_TABLERO!$A$16))</f>
        <v>Solicitudes de apoyos financieros atendidas</v>
      </c>
      <c r="O21" s="84" t="str">
        <f>IF(AUX_TABLERO!$A$16="","",INDEX('BASE DE DATOS'!$Q:$Q,AUX_TABLERO!$A$16))</f>
        <v>SOLICITUD</v>
      </c>
      <c r="P21" s="84" t="str">
        <f>IF(AUX_TABLERO!$A$16="","",INDEX('BASE DE DATOS'!$R:$R,AUX_TABLERO!$A$16))</f>
        <v>Sumable</v>
      </c>
      <c r="Q21" s="88">
        <f>IF(AUX_TABLERO!$A$16="","",INDEX('BASE DE DATOS'!$W:$W,AUX_TABLERO!$A$16))</f>
        <v>10</v>
      </c>
      <c r="R21" s="88">
        <f>IF(AUX_TABLERO!$A$16="","",IF(OR(UPPER($P21)="CONSTANTE",UPPER($P21)="NO SUMABLE"),$Q21,INDEX('BASE DE DATOS'!$S:$S,AUX_TABLERO!$A$16)))</f>
        <v>3</v>
      </c>
      <c r="S21" s="89">
        <v>3</v>
      </c>
      <c r="T21" s="90">
        <f t="shared" si="0"/>
        <v>1</v>
      </c>
      <c r="U21" s="88">
        <f t="shared" si="1"/>
        <v>3</v>
      </c>
      <c r="V21" s="88">
        <f t="shared" si="2"/>
        <v>3</v>
      </c>
      <c r="W21" s="90">
        <f t="shared" si="3"/>
        <v>1</v>
      </c>
      <c r="X21" s="75"/>
      <c r="Y21" s="75"/>
      <c r="Z21" s="76"/>
      <c r="AA21" s="75"/>
      <c r="AB21" s="75"/>
      <c r="AC21" s="76"/>
      <c r="AD21" s="75"/>
      <c r="AE21" s="75"/>
      <c r="AF21" s="76"/>
    </row>
    <row r="22" spans="1:32" ht="36" customHeight="1" x14ac:dyDescent="0.25">
      <c r="A22" s="92" t="str">
        <f>IF(AUX_TABLERO!$A$17="","",INDEX('BASE DE DATOS'!$B:$B,AUX_TABLERO!$A$17))</f>
        <v>N00</v>
      </c>
      <c r="B22" s="84" t="str">
        <f>IF(AUX_TABLERO!$A$17="","",INDEX('BASE DE DATOS'!$C:$C,AUX_TABLERO!$A$17))</f>
        <v>Dirección de Desarrollo Económico</v>
      </c>
      <c r="C22" s="92" t="str">
        <f>IF(AUX_TABLERO!$A$17="","",INDEX('BASE DE DATOS'!$D:$D,AUX_TABLERO!$A$17))</f>
        <v>131</v>
      </c>
      <c r="D22" s="84" t="str">
        <f>IF(AUX_TABLERO!$A$17="","",INDEX('BASE DE DATOS'!$E:$E,AUX_TABLERO!$A$17))</f>
        <v>Fomento Industrial</v>
      </c>
      <c r="E22" s="92" t="str">
        <f>IF(AUX_TABLERO!$A$17="","",INDEX('BASE DE DATOS'!$F:$F,AUX_TABLERO!$A$17))</f>
        <v>03040201</v>
      </c>
      <c r="F22" s="84" t="str">
        <f>IF(AUX_TABLERO!$A$17="","",INDEX('BASE DE DATOS'!$G:$G,AUX_TABLERO!$A$17))</f>
        <v>Modernización Industrial y del Comercio</v>
      </c>
      <c r="G22" s="92" t="str">
        <f>IF(AUX_TABLERO!$A$17="","",INDEX('BASE DE DATOS'!$H:$H,AUX_TABLERO!$A$17))</f>
        <v>0304020103</v>
      </c>
      <c r="H22" s="84" t="str">
        <f>IF(AUX_TABLERO!$A$17="","",INDEX('BASE DE DATOS'!$I:$I,AUX_TABLERO!$A$17))</f>
        <v>Fortalecimiento a la competitividad</v>
      </c>
      <c r="I22" s="84" t="str">
        <f>IF(AUX_TABLERO!$A$17="","",INDEX('BASE DE DATOS'!$J:$J,AUX_TABLERO!$A$17))</f>
        <v>ACTIVIDAD 2.1</v>
      </c>
      <c r="J22" s="84" t="str">
        <f>IF(AUX_TABLERO!$A$17="","",INDEX('BASE DE DATOS'!$L:$L,AUX_TABLERO!$A$17))</f>
        <v>746 - Porcentaje de solicitudes para apoyos financieros atendidas.</v>
      </c>
      <c r="K22" s="84" t="str">
        <f>IF(AUX_TABLERO!$A$17="","",INDEX('BASE DE DATOS'!$N:$N,AUX_TABLERO!$A$17))</f>
        <v xml:space="preserve">(Solicitudes de apoyos financieros atendidas/Solicitudes de apoyos financieros recibidas) *100 </v>
      </c>
      <c r="L22" s="84" t="str">
        <f>IF(AUX_TABLERO!$A$17="","",INDEX('BASE DE DATOS'!$O:$O,AUX_TABLERO!$A$17))</f>
        <v>Trimestral</v>
      </c>
      <c r="M22" s="84" t="str">
        <f>IF(AUX_TABLERO!$A$17="","",INDEX('BASE DE DATOS'!$M:$M,AUX_TABLERO!$A$17))</f>
        <v>Gestión</v>
      </c>
      <c r="N22" s="84" t="str">
        <f>IF(AUX_TABLERO!$A$17="","",INDEX('BASE DE DATOS'!$P:$P,AUX_TABLERO!$A$17))</f>
        <v>Solicitudes de apoyos financieros recibidas</v>
      </c>
      <c r="O22" s="84" t="str">
        <f>IF(AUX_TABLERO!$A$17="","",INDEX('BASE DE DATOS'!$Q:$Q,AUX_TABLERO!$A$17))</f>
        <v>SOLICITUD</v>
      </c>
      <c r="P22" s="84" t="str">
        <f>IF(AUX_TABLERO!$A$17="","",INDEX('BASE DE DATOS'!$R:$R,AUX_TABLERO!$A$17))</f>
        <v>Sumable</v>
      </c>
      <c r="Q22" s="88">
        <f>IF(AUX_TABLERO!$A$17="","",INDEX('BASE DE DATOS'!$W:$W,AUX_TABLERO!$A$17))</f>
        <v>10</v>
      </c>
      <c r="R22" s="88">
        <f>IF(AUX_TABLERO!$A$17="","",IF(OR(UPPER($P22)="CONSTANTE",UPPER($P22)="NO SUMABLE"),$Q22,INDEX('BASE DE DATOS'!$S:$S,AUX_TABLERO!$A$17)))</f>
        <v>3</v>
      </c>
      <c r="S22" s="89">
        <v>3</v>
      </c>
      <c r="T22" s="90">
        <f t="shared" si="0"/>
        <v>1</v>
      </c>
      <c r="U22" s="88">
        <f t="shared" si="1"/>
        <v>3</v>
      </c>
      <c r="V22" s="88">
        <f t="shared" si="2"/>
        <v>3</v>
      </c>
      <c r="W22" s="90">
        <f t="shared" si="3"/>
        <v>1</v>
      </c>
      <c r="X22" s="75"/>
      <c r="Y22" s="75"/>
      <c r="Z22" s="76"/>
      <c r="AA22" s="75"/>
      <c r="AB22" s="75"/>
      <c r="AC22" s="76"/>
      <c r="AD22" s="75"/>
      <c r="AE22" s="75"/>
      <c r="AF22" s="76"/>
    </row>
    <row r="23" spans="1:32" ht="36" customHeight="1" x14ac:dyDescent="0.25">
      <c r="A23" s="91" t="str">
        <f>IF(AUX_TABLERO!$A$18="","",INDEX('BASE DE DATOS'!$B:$B,AUX_TABLERO!$A$18))</f>
        <v>N00</v>
      </c>
      <c r="B23" s="83" t="str">
        <f>IF(AUX_TABLERO!$A$18="","",INDEX('BASE DE DATOS'!$C:$C,AUX_TABLERO!$A$18))</f>
        <v>Dirección de Desarrollo Económico</v>
      </c>
      <c r="C23" s="91" t="str">
        <f>IF(AUX_TABLERO!$A$18="","",INDEX('BASE DE DATOS'!$D:$D,AUX_TABLERO!$A$18))</f>
        <v>131</v>
      </c>
      <c r="D23" s="83" t="str">
        <f>IF(AUX_TABLERO!$A$18="","",INDEX('BASE DE DATOS'!$E:$E,AUX_TABLERO!$A$18))</f>
        <v>Fomento Industrial</v>
      </c>
      <c r="E23" s="91" t="str">
        <f>IF(AUX_TABLERO!$A$18="","",INDEX('BASE DE DATOS'!$F:$F,AUX_TABLERO!$A$18))</f>
        <v>03040201</v>
      </c>
      <c r="F23" s="83" t="str">
        <f>IF(AUX_TABLERO!$A$18="","",INDEX('BASE DE DATOS'!$G:$G,AUX_TABLERO!$A$18))</f>
        <v>Modernización Industrial y del Comercio</v>
      </c>
      <c r="G23" s="91" t="str">
        <f>IF(AUX_TABLERO!$A$18="","",INDEX('BASE DE DATOS'!$H:$H,AUX_TABLERO!$A$18))</f>
        <v>0304020103</v>
      </c>
      <c r="H23" s="83" t="str">
        <f>IF(AUX_TABLERO!$A$18="","",INDEX('BASE DE DATOS'!$I:$I,AUX_TABLERO!$A$18))</f>
        <v>Fortalecimiento a la competitividad</v>
      </c>
      <c r="I23" s="83" t="str">
        <f>IF(AUX_TABLERO!$A$18="","",INDEX('BASE DE DATOS'!$J:$J,AUX_TABLERO!$A$18))</f>
        <v>ACTIVIDAD 2.2</v>
      </c>
      <c r="J23" s="83" t="str">
        <f>IF(AUX_TABLERO!$A$18="","",INDEX('BASE DE DATOS'!$L:$L,AUX_TABLERO!$A$18))</f>
        <v>747 - Porcentaje de aprobación de proyectos de expansión o crecimiento.</v>
      </c>
      <c r="K23" s="83" t="str">
        <f>IF(AUX_TABLERO!$A$18="","",INDEX('BASE DE DATOS'!$N:$N,AUX_TABLERO!$A$18))</f>
        <v xml:space="preserve">(Proyectos de expansión o crecimiento aprobados/Total de proyectos de expansión o crecimiento recibidos) *100 </v>
      </c>
      <c r="L23" s="83" t="str">
        <f>IF(AUX_TABLERO!$A$18="","",INDEX('BASE DE DATOS'!$O:$O,AUX_TABLERO!$A$18))</f>
        <v>Trimestral</v>
      </c>
      <c r="M23" s="83" t="str">
        <f>IF(AUX_TABLERO!$A$18="","",INDEX('BASE DE DATOS'!$M:$M,AUX_TABLERO!$A$18))</f>
        <v>Gestión</v>
      </c>
      <c r="N23" s="83" t="str">
        <f>IF(AUX_TABLERO!$A$18="","",INDEX('BASE DE DATOS'!$P:$P,AUX_TABLERO!$A$18))</f>
        <v>Proyectos de expansión o crecimiento aprobados</v>
      </c>
      <c r="O23" s="83" t="str">
        <f>IF(AUX_TABLERO!$A$18="","",INDEX('BASE DE DATOS'!$Q:$Q,AUX_TABLERO!$A$18))</f>
        <v>PROYECTO</v>
      </c>
      <c r="P23" s="83" t="str">
        <f>IF(AUX_TABLERO!$A$18="","",INDEX('BASE DE DATOS'!$R:$R,AUX_TABLERO!$A$18))</f>
        <v>Sumable</v>
      </c>
      <c r="Q23" s="85">
        <f>IF(AUX_TABLERO!$A$18="","",INDEX('BASE DE DATOS'!$W:$W,AUX_TABLERO!$A$18))</f>
        <v>4</v>
      </c>
      <c r="R23" s="85">
        <f>IF(AUX_TABLERO!$A$18="","",IF(OR(UPPER($P23)="CONSTANTE",UPPER($P23)="NO SUMABLE"),$Q23,INDEX('BASE DE DATOS'!$S:$S,AUX_TABLERO!$A$18)))</f>
        <v>1</v>
      </c>
      <c r="S23" s="86">
        <v>1</v>
      </c>
      <c r="T23" s="87">
        <f t="shared" si="0"/>
        <v>1</v>
      </c>
      <c r="U23" s="85">
        <f t="shared" si="1"/>
        <v>1</v>
      </c>
      <c r="V23" s="85">
        <f t="shared" si="2"/>
        <v>1</v>
      </c>
      <c r="W23" s="87">
        <f t="shared" si="3"/>
        <v>1</v>
      </c>
      <c r="X23" s="73"/>
      <c r="Y23" s="73"/>
      <c r="Z23" s="74"/>
      <c r="AA23" s="73"/>
      <c r="AB23" s="73"/>
      <c r="AC23" s="74"/>
      <c r="AD23" s="73"/>
      <c r="AE23" s="73"/>
      <c r="AF23" s="74"/>
    </row>
    <row r="24" spans="1:32" ht="36" customHeight="1" x14ac:dyDescent="0.25">
      <c r="A24" s="91" t="str">
        <f>IF(AUX_TABLERO!$A$19="","",INDEX('BASE DE DATOS'!$B:$B,AUX_TABLERO!$A$19))</f>
        <v>N00</v>
      </c>
      <c r="B24" s="83" t="str">
        <f>IF(AUX_TABLERO!$A$19="","",INDEX('BASE DE DATOS'!$C:$C,AUX_TABLERO!$A$19))</f>
        <v>Dirección de Desarrollo Económico</v>
      </c>
      <c r="C24" s="91" t="str">
        <f>IF(AUX_TABLERO!$A$19="","",INDEX('BASE DE DATOS'!$D:$D,AUX_TABLERO!$A$19))</f>
        <v>131</v>
      </c>
      <c r="D24" s="83" t="str">
        <f>IF(AUX_TABLERO!$A$19="","",INDEX('BASE DE DATOS'!$E:$E,AUX_TABLERO!$A$19))</f>
        <v>Fomento Industrial</v>
      </c>
      <c r="E24" s="91" t="str">
        <f>IF(AUX_TABLERO!$A$19="","",INDEX('BASE DE DATOS'!$F:$F,AUX_TABLERO!$A$19))</f>
        <v>03040201</v>
      </c>
      <c r="F24" s="83" t="str">
        <f>IF(AUX_TABLERO!$A$19="","",INDEX('BASE DE DATOS'!$G:$G,AUX_TABLERO!$A$19))</f>
        <v>Modernización Industrial y del Comercio</v>
      </c>
      <c r="G24" s="91" t="str">
        <f>IF(AUX_TABLERO!$A$19="","",INDEX('BASE DE DATOS'!$H:$H,AUX_TABLERO!$A$19))</f>
        <v>0304020103</v>
      </c>
      <c r="H24" s="83" t="str">
        <f>IF(AUX_TABLERO!$A$19="","",INDEX('BASE DE DATOS'!$I:$I,AUX_TABLERO!$A$19))</f>
        <v>Fortalecimiento a la competitividad</v>
      </c>
      <c r="I24" s="83" t="str">
        <f>IF(AUX_TABLERO!$A$19="","",INDEX('BASE DE DATOS'!$J:$J,AUX_TABLERO!$A$19))</f>
        <v>ACTIVIDAD 2.2</v>
      </c>
      <c r="J24" s="83" t="str">
        <f>IF(AUX_TABLERO!$A$19="","",INDEX('BASE DE DATOS'!$L:$L,AUX_TABLERO!$A$19))</f>
        <v>747 - Porcentaje de aprobación de proyectos de expansión o crecimiento.</v>
      </c>
      <c r="K24" s="83" t="str">
        <f>IF(AUX_TABLERO!$A$19="","",INDEX('BASE DE DATOS'!$N:$N,AUX_TABLERO!$A$19))</f>
        <v xml:space="preserve">(Proyectos de expansión o crecimiento aprobados/Total de proyectos de expansión o crecimiento recibidos) *100 </v>
      </c>
      <c r="L24" s="83" t="str">
        <f>IF(AUX_TABLERO!$A$19="","",INDEX('BASE DE DATOS'!$O:$O,AUX_TABLERO!$A$19))</f>
        <v>Trimestral</v>
      </c>
      <c r="M24" s="83" t="str">
        <f>IF(AUX_TABLERO!$A$19="","",INDEX('BASE DE DATOS'!$M:$M,AUX_TABLERO!$A$19))</f>
        <v>Gestión</v>
      </c>
      <c r="N24" s="83" t="str">
        <f>IF(AUX_TABLERO!$A$19="","",INDEX('BASE DE DATOS'!$P:$P,AUX_TABLERO!$A$19))</f>
        <v>Total de proyectos de expansión o crecimiento recibidos</v>
      </c>
      <c r="O24" s="83" t="str">
        <f>IF(AUX_TABLERO!$A$19="","",INDEX('BASE DE DATOS'!$Q:$Q,AUX_TABLERO!$A$19))</f>
        <v>PROYECTO</v>
      </c>
      <c r="P24" s="83" t="str">
        <f>IF(AUX_TABLERO!$A$19="","",INDEX('BASE DE DATOS'!$R:$R,AUX_TABLERO!$A$19))</f>
        <v>Sumable</v>
      </c>
      <c r="Q24" s="85">
        <f>IF(AUX_TABLERO!$A$19="","",INDEX('BASE DE DATOS'!$W:$W,AUX_TABLERO!$A$19))</f>
        <v>4</v>
      </c>
      <c r="R24" s="85">
        <f>IF(AUX_TABLERO!$A$19="","",IF(OR(UPPER($P24)="CONSTANTE",UPPER($P24)="NO SUMABLE"),$Q24,INDEX('BASE DE DATOS'!$S:$S,AUX_TABLERO!$A$19)))</f>
        <v>1</v>
      </c>
      <c r="S24" s="86">
        <v>1</v>
      </c>
      <c r="T24" s="87">
        <f t="shared" si="0"/>
        <v>1</v>
      </c>
      <c r="U24" s="85">
        <f t="shared" si="1"/>
        <v>1</v>
      </c>
      <c r="V24" s="85">
        <f t="shared" si="2"/>
        <v>1</v>
      </c>
      <c r="W24" s="87">
        <f t="shared" si="3"/>
        <v>1</v>
      </c>
      <c r="X24" s="73"/>
      <c r="Y24" s="73"/>
      <c r="Z24" s="74"/>
      <c r="AA24" s="73"/>
      <c r="AB24" s="73"/>
      <c r="AC24" s="74"/>
      <c r="AD24" s="73"/>
      <c r="AE24" s="73"/>
      <c r="AF24" s="74"/>
    </row>
    <row r="25" spans="1:32" ht="36" customHeight="1" x14ac:dyDescent="0.25">
      <c r="A25" s="92" t="str">
        <f>IF(AUX_TABLERO!$A$20="","",INDEX('BASE DE DATOS'!$B:$B,AUX_TABLERO!$A$20))</f>
        <v>N00</v>
      </c>
      <c r="B25" s="84" t="str">
        <f>IF(AUX_TABLERO!$A$20="","",INDEX('BASE DE DATOS'!$C:$C,AUX_TABLERO!$A$20))</f>
        <v>Dirección de Desarrollo Económico</v>
      </c>
      <c r="C25" s="92" t="str">
        <f>IF(AUX_TABLERO!$A$20="","",INDEX('BASE DE DATOS'!$D:$D,AUX_TABLERO!$A$20))</f>
        <v>131</v>
      </c>
      <c r="D25" s="84" t="str">
        <f>IF(AUX_TABLERO!$A$20="","",INDEX('BASE DE DATOS'!$E:$E,AUX_TABLERO!$A$20))</f>
        <v>Fomento Industrial</v>
      </c>
      <c r="E25" s="92" t="str">
        <f>IF(AUX_TABLERO!$A$20="","",INDEX('BASE DE DATOS'!$F:$F,AUX_TABLERO!$A$20))</f>
        <v>03040201</v>
      </c>
      <c r="F25" s="84" t="str">
        <f>IF(AUX_TABLERO!$A$20="","",INDEX('BASE DE DATOS'!$G:$G,AUX_TABLERO!$A$20))</f>
        <v>Modernización Industrial y del Comercio</v>
      </c>
      <c r="G25" s="92" t="str">
        <f>IF(AUX_TABLERO!$A$20="","",INDEX('BASE DE DATOS'!$H:$H,AUX_TABLERO!$A$20))</f>
        <v>0304020103</v>
      </c>
      <c r="H25" s="84" t="str">
        <f>IF(AUX_TABLERO!$A$20="","",INDEX('BASE DE DATOS'!$I:$I,AUX_TABLERO!$A$20))</f>
        <v>Fortalecimiento a la competitividad</v>
      </c>
      <c r="I25" s="84" t="str">
        <f>IF(AUX_TABLERO!$A$20="","",INDEX('BASE DE DATOS'!$J:$J,AUX_TABLERO!$A$20))</f>
        <v>ACTIVIDAD 2.3</v>
      </c>
      <c r="J25" s="84" t="str">
        <f>IF(AUX_TABLERO!$A$20="","",INDEX('BASE DE DATOS'!$L:$L,AUX_TABLERO!$A$20))</f>
        <v>748 - Porcentaje de estímulos a Micro y pequeños empresarios otorgados.</v>
      </c>
      <c r="K25" s="84" t="str">
        <f>IF(AUX_TABLERO!$A$20="","",INDEX('BASE DE DATOS'!$N:$N,AUX_TABLERO!$A$20))</f>
        <v>(Estímulos otorgados/Estímulos programados)*100</v>
      </c>
      <c r="L25" s="84" t="str">
        <f>IF(AUX_TABLERO!$A$20="","",INDEX('BASE DE DATOS'!$O:$O,AUX_TABLERO!$A$20))</f>
        <v>Trimestral</v>
      </c>
      <c r="M25" s="84" t="str">
        <f>IF(AUX_TABLERO!$A$20="","",INDEX('BASE DE DATOS'!$M:$M,AUX_TABLERO!$A$20))</f>
        <v>Gestión</v>
      </c>
      <c r="N25" s="84" t="str">
        <f>IF(AUX_TABLERO!$A$20="","",INDEX('BASE DE DATOS'!$P:$P,AUX_TABLERO!$A$20))</f>
        <v>Estímulos otorgados</v>
      </c>
      <c r="O25" s="84" t="str">
        <f>IF(AUX_TABLERO!$A$20="","",INDEX('BASE DE DATOS'!$Q:$Q,AUX_TABLERO!$A$20))</f>
        <v>ESTÍMULO</v>
      </c>
      <c r="P25" s="84" t="str">
        <f>IF(AUX_TABLERO!$A$20="","",INDEX('BASE DE DATOS'!$R:$R,AUX_TABLERO!$A$20))</f>
        <v>Sumable</v>
      </c>
      <c r="Q25" s="88">
        <f>IF(AUX_TABLERO!$A$20="","",INDEX('BASE DE DATOS'!$W:$W,AUX_TABLERO!$A$20))</f>
        <v>10</v>
      </c>
      <c r="R25" s="88">
        <f>IF(AUX_TABLERO!$A$20="","",IF(OR(UPPER($P25)="CONSTANTE",UPPER($P25)="NO SUMABLE"),$Q25,INDEX('BASE DE DATOS'!$S:$S,AUX_TABLERO!$A$20)))</f>
        <v>3</v>
      </c>
      <c r="S25" s="89">
        <v>3</v>
      </c>
      <c r="T25" s="90">
        <f t="shared" si="0"/>
        <v>1</v>
      </c>
      <c r="U25" s="88">
        <f t="shared" si="1"/>
        <v>3</v>
      </c>
      <c r="V25" s="88">
        <f t="shared" si="2"/>
        <v>3</v>
      </c>
      <c r="W25" s="90">
        <f t="shared" si="3"/>
        <v>1</v>
      </c>
      <c r="X25" s="75"/>
      <c r="Y25" s="75"/>
      <c r="Z25" s="76"/>
      <c r="AA25" s="75"/>
      <c r="AB25" s="75"/>
      <c r="AC25" s="76"/>
      <c r="AD25" s="75"/>
      <c r="AE25" s="75"/>
      <c r="AF25" s="76"/>
    </row>
    <row r="26" spans="1:32" ht="36" customHeight="1" x14ac:dyDescent="0.25">
      <c r="A26" s="92" t="str">
        <f>IF(AUX_TABLERO!$A$21="","",INDEX('BASE DE DATOS'!$B:$B,AUX_TABLERO!$A$21))</f>
        <v>N00</v>
      </c>
      <c r="B26" s="84" t="str">
        <f>IF(AUX_TABLERO!$A$21="","",INDEX('BASE DE DATOS'!$C:$C,AUX_TABLERO!$A$21))</f>
        <v>Dirección de Desarrollo Económico</v>
      </c>
      <c r="C26" s="92" t="str">
        <f>IF(AUX_TABLERO!$A$21="","",INDEX('BASE DE DATOS'!$D:$D,AUX_TABLERO!$A$21))</f>
        <v>131</v>
      </c>
      <c r="D26" s="84" t="str">
        <f>IF(AUX_TABLERO!$A$21="","",INDEX('BASE DE DATOS'!$E:$E,AUX_TABLERO!$A$21))</f>
        <v>Fomento Industrial</v>
      </c>
      <c r="E26" s="92" t="str">
        <f>IF(AUX_TABLERO!$A$21="","",INDEX('BASE DE DATOS'!$F:$F,AUX_TABLERO!$A$21))</f>
        <v>03040201</v>
      </c>
      <c r="F26" s="84" t="str">
        <f>IF(AUX_TABLERO!$A$21="","",INDEX('BASE DE DATOS'!$G:$G,AUX_TABLERO!$A$21))</f>
        <v>Modernización Industrial y del Comercio</v>
      </c>
      <c r="G26" s="92" t="str">
        <f>IF(AUX_TABLERO!$A$21="","",INDEX('BASE DE DATOS'!$H:$H,AUX_TABLERO!$A$21))</f>
        <v>0304020103</v>
      </c>
      <c r="H26" s="84" t="str">
        <f>IF(AUX_TABLERO!$A$21="","",INDEX('BASE DE DATOS'!$I:$I,AUX_TABLERO!$A$21))</f>
        <v>Fortalecimiento a la competitividad</v>
      </c>
      <c r="I26" s="84" t="str">
        <f>IF(AUX_TABLERO!$A$21="","",INDEX('BASE DE DATOS'!$J:$J,AUX_TABLERO!$A$21))</f>
        <v>ACTIVIDAD 2.3</v>
      </c>
      <c r="J26" s="84" t="str">
        <f>IF(AUX_TABLERO!$A$21="","",INDEX('BASE DE DATOS'!$L:$L,AUX_TABLERO!$A$21))</f>
        <v>748 - Porcentaje de estímulos a Micro y pequeños empresarios otorgados.</v>
      </c>
      <c r="K26" s="84" t="str">
        <f>IF(AUX_TABLERO!$A$21="","",INDEX('BASE DE DATOS'!$N:$N,AUX_TABLERO!$A$21))</f>
        <v>(Estímulos otorgados/Estímulos programados)*100</v>
      </c>
      <c r="L26" s="84" t="str">
        <f>IF(AUX_TABLERO!$A$21="","",INDEX('BASE DE DATOS'!$O:$O,AUX_TABLERO!$A$21))</f>
        <v>Trimestral</v>
      </c>
      <c r="M26" s="84" t="str">
        <f>IF(AUX_TABLERO!$A$21="","",INDEX('BASE DE DATOS'!$M:$M,AUX_TABLERO!$A$21))</f>
        <v>Gestión</v>
      </c>
      <c r="N26" s="84" t="str">
        <f>IF(AUX_TABLERO!$A$21="","",INDEX('BASE DE DATOS'!$P:$P,AUX_TABLERO!$A$21))</f>
        <v>Estímulos programados</v>
      </c>
      <c r="O26" s="84" t="str">
        <f>IF(AUX_TABLERO!$A$21="","",INDEX('BASE DE DATOS'!$Q:$Q,AUX_TABLERO!$A$21))</f>
        <v>ESTÍMULO</v>
      </c>
      <c r="P26" s="84" t="str">
        <f>IF(AUX_TABLERO!$A$21="","",INDEX('BASE DE DATOS'!$R:$R,AUX_TABLERO!$A$21))</f>
        <v>Sumable</v>
      </c>
      <c r="Q26" s="88">
        <f>IF(AUX_TABLERO!$A$21="","",INDEX('BASE DE DATOS'!$W:$W,AUX_TABLERO!$A$21))</f>
        <v>10</v>
      </c>
      <c r="R26" s="88">
        <f>IF(AUX_TABLERO!$A$21="","",IF(OR(UPPER($P26)="CONSTANTE",UPPER($P26)="NO SUMABLE"),$Q26,INDEX('BASE DE DATOS'!$S:$S,AUX_TABLERO!$A$21)))</f>
        <v>3</v>
      </c>
      <c r="S26" s="89">
        <v>3</v>
      </c>
      <c r="T26" s="90">
        <f t="shared" si="0"/>
        <v>1</v>
      </c>
      <c r="U26" s="88">
        <f t="shared" si="1"/>
        <v>3</v>
      </c>
      <c r="V26" s="88">
        <f t="shared" si="2"/>
        <v>3</v>
      </c>
      <c r="W26" s="90">
        <f t="shared" si="3"/>
        <v>1</v>
      </c>
      <c r="X26" s="75"/>
      <c r="Y26" s="75"/>
      <c r="Z26" s="76"/>
      <c r="AA26" s="75"/>
      <c r="AB26" s="75"/>
      <c r="AC26" s="76"/>
      <c r="AD26" s="75"/>
      <c r="AE26" s="75"/>
      <c r="AF26" s="76"/>
    </row>
    <row r="27" spans="1:32" ht="36" customHeight="1" x14ac:dyDescent="0.25">
      <c r="A27" s="91" t="str">
        <f>IF(AUX_TABLERO!$A$22="","",INDEX('BASE DE DATOS'!$B:$B,AUX_TABLERO!$A$22))</f>
        <v>N00</v>
      </c>
      <c r="B27" s="83" t="str">
        <f>IF(AUX_TABLERO!$A$22="","",INDEX('BASE DE DATOS'!$C:$C,AUX_TABLERO!$A$22))</f>
        <v>Dirección de Desarrollo Económico</v>
      </c>
      <c r="C27" s="91" t="str">
        <f>IF(AUX_TABLERO!$A$22="","",INDEX('BASE DE DATOS'!$D:$D,AUX_TABLERO!$A$22))</f>
        <v>131</v>
      </c>
      <c r="D27" s="83" t="str">
        <f>IF(AUX_TABLERO!$A$22="","",INDEX('BASE DE DATOS'!$E:$E,AUX_TABLERO!$A$22))</f>
        <v>Fomento Industrial</v>
      </c>
      <c r="E27" s="91" t="str">
        <f>IF(AUX_TABLERO!$A$22="","",INDEX('BASE DE DATOS'!$F:$F,AUX_TABLERO!$A$22))</f>
        <v>03040201</v>
      </c>
      <c r="F27" s="83" t="str">
        <f>IF(AUX_TABLERO!$A$22="","",INDEX('BASE DE DATOS'!$G:$G,AUX_TABLERO!$A$22))</f>
        <v>Modernización Industrial y del Comercio</v>
      </c>
      <c r="G27" s="91" t="str">
        <f>IF(AUX_TABLERO!$A$22="","",INDEX('BASE DE DATOS'!$H:$H,AUX_TABLERO!$A$22))</f>
        <v>0304020103</v>
      </c>
      <c r="H27" s="83" t="str">
        <f>IF(AUX_TABLERO!$A$22="","",INDEX('BASE DE DATOS'!$I:$I,AUX_TABLERO!$A$22))</f>
        <v>Fortalecimiento a la competitividad</v>
      </c>
      <c r="I27" s="83" t="str">
        <f>IF(AUX_TABLERO!$A$22="","",INDEX('BASE DE DATOS'!$J:$J,AUX_TABLERO!$A$22))</f>
        <v>ACTIVIDAD 3.1</v>
      </c>
      <c r="J27" s="83" t="str">
        <f>IF(AUX_TABLERO!$A$22="","",INDEX('BASE DE DATOS'!$L:$L,AUX_TABLERO!$A$22))</f>
        <v>749 - Porcentaje de campañas para la regularización del  comercio</v>
      </c>
      <c r="K27" s="83" t="str">
        <f>IF(AUX_TABLERO!$A$22="","",INDEX('BASE DE DATOS'!$N:$N,AUX_TABLERO!$A$22))</f>
        <v>(Campañas de regularización del comercio realizadas/Campañas  de regularización del comercio programadas) *100</v>
      </c>
      <c r="L27" s="83" t="str">
        <f>IF(AUX_TABLERO!$A$22="","",INDEX('BASE DE DATOS'!$O:$O,AUX_TABLERO!$A$22))</f>
        <v>Trimestral</v>
      </c>
      <c r="M27" s="83" t="str">
        <f>IF(AUX_TABLERO!$A$22="","",INDEX('BASE DE DATOS'!$M:$M,AUX_TABLERO!$A$22))</f>
        <v>Gestión</v>
      </c>
      <c r="N27" s="83" t="str">
        <f>IF(AUX_TABLERO!$A$22="","",INDEX('BASE DE DATOS'!$P:$P,AUX_TABLERO!$A$22))</f>
        <v>Campañas de regularización del comercio realizadas</v>
      </c>
      <c r="O27" s="83" t="str">
        <f>IF(AUX_TABLERO!$A$22="","",INDEX('BASE DE DATOS'!$Q:$Q,AUX_TABLERO!$A$22))</f>
        <v>CAMPAÑA</v>
      </c>
      <c r="P27" s="83" t="str">
        <f>IF(AUX_TABLERO!$A$22="","",INDEX('BASE DE DATOS'!$R:$R,AUX_TABLERO!$A$22))</f>
        <v>Sumable</v>
      </c>
      <c r="Q27" s="85">
        <f>IF(AUX_TABLERO!$A$22="","",INDEX('BASE DE DATOS'!$W:$W,AUX_TABLERO!$A$22))</f>
        <v>2</v>
      </c>
      <c r="R27" s="85">
        <f>IF(AUX_TABLERO!$A$22="","",IF(OR(UPPER($P27)="CONSTANTE",UPPER($P27)="NO SUMABLE"),$Q27,INDEX('BASE DE DATOS'!$S:$S,AUX_TABLERO!$A$22)))</f>
        <v>1</v>
      </c>
      <c r="S27" s="86">
        <v>1</v>
      </c>
      <c r="T27" s="87">
        <f t="shared" si="0"/>
        <v>1</v>
      </c>
      <c r="U27" s="85">
        <f t="shared" si="1"/>
        <v>1</v>
      </c>
      <c r="V27" s="85">
        <f t="shared" si="2"/>
        <v>1</v>
      </c>
      <c r="W27" s="87">
        <f t="shared" si="3"/>
        <v>1</v>
      </c>
      <c r="X27" s="73"/>
      <c r="Y27" s="73"/>
      <c r="Z27" s="74"/>
      <c r="AA27" s="73"/>
      <c r="AB27" s="73"/>
      <c r="AC27" s="74"/>
      <c r="AD27" s="73"/>
      <c r="AE27" s="73"/>
      <c r="AF27" s="74"/>
    </row>
    <row r="28" spans="1:32" ht="36" customHeight="1" x14ac:dyDescent="0.25">
      <c r="A28" s="91" t="str">
        <f>IF(AUX_TABLERO!$A$23="","",INDEX('BASE DE DATOS'!$B:$B,AUX_TABLERO!$A$23))</f>
        <v>N00</v>
      </c>
      <c r="B28" s="83" t="str">
        <f>IF(AUX_TABLERO!$A$23="","",INDEX('BASE DE DATOS'!$C:$C,AUX_TABLERO!$A$23))</f>
        <v>Dirección de Desarrollo Económico</v>
      </c>
      <c r="C28" s="91" t="str">
        <f>IF(AUX_TABLERO!$A$23="","",INDEX('BASE DE DATOS'!$D:$D,AUX_TABLERO!$A$23))</f>
        <v>131</v>
      </c>
      <c r="D28" s="83" t="str">
        <f>IF(AUX_TABLERO!$A$23="","",INDEX('BASE DE DATOS'!$E:$E,AUX_TABLERO!$A$23))</f>
        <v>Fomento Industrial</v>
      </c>
      <c r="E28" s="91" t="str">
        <f>IF(AUX_TABLERO!$A$23="","",INDEX('BASE DE DATOS'!$F:$F,AUX_TABLERO!$A$23))</f>
        <v>03040201</v>
      </c>
      <c r="F28" s="83" t="str">
        <f>IF(AUX_TABLERO!$A$23="","",INDEX('BASE DE DATOS'!$G:$G,AUX_TABLERO!$A$23))</f>
        <v>Modernización Industrial y del Comercio</v>
      </c>
      <c r="G28" s="91" t="str">
        <f>IF(AUX_TABLERO!$A$23="","",INDEX('BASE DE DATOS'!$H:$H,AUX_TABLERO!$A$23))</f>
        <v>0304020103</v>
      </c>
      <c r="H28" s="83" t="str">
        <f>IF(AUX_TABLERO!$A$23="","",INDEX('BASE DE DATOS'!$I:$I,AUX_TABLERO!$A$23))</f>
        <v>Fortalecimiento a la competitividad</v>
      </c>
      <c r="I28" s="83" t="str">
        <f>IF(AUX_TABLERO!$A$23="","",INDEX('BASE DE DATOS'!$J:$J,AUX_TABLERO!$A$23))</f>
        <v>ACTIVIDAD 3.1</v>
      </c>
      <c r="J28" s="83" t="str">
        <f>IF(AUX_TABLERO!$A$23="","",INDEX('BASE DE DATOS'!$L:$L,AUX_TABLERO!$A$23))</f>
        <v>749 - Porcentaje de campañas para la regularización del  comercio</v>
      </c>
      <c r="K28" s="83" t="str">
        <f>IF(AUX_TABLERO!$A$23="","",INDEX('BASE DE DATOS'!$N:$N,AUX_TABLERO!$A$23))</f>
        <v>(Campañas de regularización del comercio realizadas/Campañas  de regularización del comercio programadas) *100</v>
      </c>
      <c r="L28" s="83" t="str">
        <f>IF(AUX_TABLERO!$A$23="","",INDEX('BASE DE DATOS'!$O:$O,AUX_TABLERO!$A$23))</f>
        <v>Trimestral</v>
      </c>
      <c r="M28" s="83" t="str">
        <f>IF(AUX_TABLERO!$A$23="","",INDEX('BASE DE DATOS'!$M:$M,AUX_TABLERO!$A$23))</f>
        <v>Gestión</v>
      </c>
      <c r="N28" s="83" t="str">
        <f>IF(AUX_TABLERO!$A$23="","",INDEX('BASE DE DATOS'!$P:$P,AUX_TABLERO!$A$23))</f>
        <v>Campañas de regularización del comercio programadas</v>
      </c>
      <c r="O28" s="83" t="str">
        <f>IF(AUX_TABLERO!$A$23="","",INDEX('BASE DE DATOS'!$Q:$Q,AUX_TABLERO!$A$23))</f>
        <v>CAMPAÑA</v>
      </c>
      <c r="P28" s="83" t="str">
        <f>IF(AUX_TABLERO!$A$23="","",INDEX('BASE DE DATOS'!$R:$R,AUX_TABLERO!$A$23))</f>
        <v>Sumable</v>
      </c>
      <c r="Q28" s="85">
        <f>IF(AUX_TABLERO!$A$23="","",INDEX('BASE DE DATOS'!$W:$W,AUX_TABLERO!$A$23))</f>
        <v>2</v>
      </c>
      <c r="R28" s="85">
        <f>IF(AUX_TABLERO!$A$23="","",IF(OR(UPPER($P28)="CONSTANTE",UPPER($P28)="NO SUMABLE"),$Q28,INDEX('BASE DE DATOS'!$S:$S,AUX_TABLERO!$A$23)))</f>
        <v>1</v>
      </c>
      <c r="S28" s="86">
        <v>1</v>
      </c>
      <c r="T28" s="87">
        <f t="shared" si="0"/>
        <v>1</v>
      </c>
      <c r="U28" s="85">
        <f t="shared" si="1"/>
        <v>1</v>
      </c>
      <c r="V28" s="85">
        <f t="shared" si="2"/>
        <v>1</v>
      </c>
      <c r="W28" s="87">
        <f t="shared" si="3"/>
        <v>1</v>
      </c>
      <c r="X28" s="73"/>
      <c r="Y28" s="73"/>
      <c r="Z28" s="74"/>
      <c r="AA28" s="73"/>
      <c r="AB28" s="73"/>
      <c r="AC28" s="74"/>
      <c r="AD28" s="73"/>
      <c r="AE28" s="73"/>
      <c r="AF28" s="74"/>
    </row>
    <row r="29" spans="1:32" ht="36" customHeight="1" x14ac:dyDescent="0.25">
      <c r="A29" s="92" t="str">
        <f>IF(AUX_TABLERO!$A$24="","",INDEX('BASE DE DATOS'!$B:$B,AUX_TABLERO!$A$24))</f>
        <v>N00</v>
      </c>
      <c r="B29" s="84" t="str">
        <f>IF(AUX_TABLERO!$A$24="","",INDEX('BASE DE DATOS'!$C:$C,AUX_TABLERO!$A$24))</f>
        <v>Dirección de Desarrollo Económico</v>
      </c>
      <c r="C29" s="92" t="str">
        <f>IF(AUX_TABLERO!$A$24="","",INDEX('BASE DE DATOS'!$D:$D,AUX_TABLERO!$A$24))</f>
        <v>131</v>
      </c>
      <c r="D29" s="84" t="str">
        <f>IF(AUX_TABLERO!$A$24="","",INDEX('BASE DE DATOS'!$E:$E,AUX_TABLERO!$A$24))</f>
        <v>Fomento Industrial</v>
      </c>
      <c r="E29" s="92" t="str">
        <f>IF(AUX_TABLERO!$A$24="","",INDEX('BASE DE DATOS'!$F:$F,AUX_TABLERO!$A$24))</f>
        <v>03040201</v>
      </c>
      <c r="F29" s="84" t="str">
        <f>IF(AUX_TABLERO!$A$24="","",INDEX('BASE DE DATOS'!$G:$G,AUX_TABLERO!$A$24))</f>
        <v>Modernización Industrial y del Comercio</v>
      </c>
      <c r="G29" s="92" t="str">
        <f>IF(AUX_TABLERO!$A$24="","",INDEX('BASE DE DATOS'!$H:$H,AUX_TABLERO!$A$24))</f>
        <v>0304020103</v>
      </c>
      <c r="H29" s="84" t="str">
        <f>IF(AUX_TABLERO!$A$24="","",INDEX('BASE DE DATOS'!$I:$I,AUX_TABLERO!$A$24))</f>
        <v>Fortalecimiento a la competitividad</v>
      </c>
      <c r="I29" s="84" t="str">
        <f>IF(AUX_TABLERO!$A$24="","",INDEX('BASE DE DATOS'!$J:$J,AUX_TABLERO!$A$24))</f>
        <v>ACTIVIDAD 3.2</v>
      </c>
      <c r="J29" s="84" t="str">
        <f>IF(AUX_TABLERO!$A$24="","",INDEX('BASE DE DATOS'!$L:$L,AUX_TABLERO!$A$24))</f>
        <v>750 - Porcentaje de dictámenes de giro otorgados para regularizar la operación  comercial de las unidades económicas</v>
      </c>
      <c r="K29" s="84" t="str">
        <f>IF(AUX_TABLERO!$A$24="","",INDEX('BASE DE DATOS'!$N:$N,AUX_TABLERO!$A$24))</f>
        <v>(Dictámenes de giro otorgados/Solicitudes para dictámenes de giro recibidas)  *100</v>
      </c>
      <c r="L29" s="84" t="str">
        <f>IF(AUX_TABLERO!$A$24="","",INDEX('BASE DE DATOS'!$O:$O,AUX_TABLERO!$A$24))</f>
        <v>Trimestral</v>
      </c>
      <c r="M29" s="84" t="str">
        <f>IF(AUX_TABLERO!$A$24="","",INDEX('BASE DE DATOS'!$M:$M,AUX_TABLERO!$A$24))</f>
        <v>Gestión</v>
      </c>
      <c r="N29" s="84" t="str">
        <f>IF(AUX_TABLERO!$A$24="","",INDEX('BASE DE DATOS'!$P:$P,AUX_TABLERO!$A$24))</f>
        <v>Dictámenes de giro otorgados</v>
      </c>
      <c r="O29" s="84" t="str">
        <f>IF(AUX_TABLERO!$A$24="","",INDEX('BASE DE DATOS'!$Q:$Q,AUX_TABLERO!$A$24))</f>
        <v>DICTAMEN</v>
      </c>
      <c r="P29" s="84" t="str">
        <f>IF(AUX_TABLERO!$A$24="","",INDEX('BASE DE DATOS'!$R:$R,AUX_TABLERO!$A$24))</f>
        <v>Sumable</v>
      </c>
      <c r="Q29" s="88">
        <f>IF(AUX_TABLERO!$A$24="","",INDEX('BASE DE DATOS'!$W:$W,AUX_TABLERO!$A$24))</f>
        <v>40</v>
      </c>
      <c r="R29" s="88">
        <f>IF(AUX_TABLERO!$A$24="","",IF(OR(UPPER($P29)="CONSTANTE",UPPER($P29)="NO SUMABLE"),$Q29,INDEX('BASE DE DATOS'!$S:$S,AUX_TABLERO!$A$24)))</f>
        <v>10</v>
      </c>
      <c r="S29" s="89">
        <v>1</v>
      </c>
      <c r="T29" s="90">
        <f t="shared" si="0"/>
        <v>0.1</v>
      </c>
      <c r="U29" s="88">
        <f t="shared" si="1"/>
        <v>10</v>
      </c>
      <c r="V29" s="88">
        <f t="shared" si="2"/>
        <v>1</v>
      </c>
      <c r="W29" s="90">
        <f t="shared" si="3"/>
        <v>0.1</v>
      </c>
      <c r="X29" s="75"/>
      <c r="Y29" s="75"/>
      <c r="Z29" s="76"/>
      <c r="AA29" s="75"/>
      <c r="AB29" s="75"/>
      <c r="AC29" s="76"/>
      <c r="AD29" s="75"/>
      <c r="AE29" s="75"/>
      <c r="AF29" s="76"/>
    </row>
    <row r="30" spans="1:32" ht="36" customHeight="1" x14ac:dyDescent="0.25">
      <c r="A30" s="92" t="str">
        <f>IF(AUX_TABLERO!$A$25="","",INDEX('BASE DE DATOS'!$B:$B,AUX_TABLERO!$A$25))</f>
        <v>N00</v>
      </c>
      <c r="B30" s="84" t="str">
        <f>IF(AUX_TABLERO!$A$25="","",INDEX('BASE DE DATOS'!$C:$C,AUX_TABLERO!$A$25))</f>
        <v>Dirección de Desarrollo Económico</v>
      </c>
      <c r="C30" s="92" t="str">
        <f>IF(AUX_TABLERO!$A$25="","",INDEX('BASE DE DATOS'!$D:$D,AUX_TABLERO!$A$25))</f>
        <v>131</v>
      </c>
      <c r="D30" s="84" t="str">
        <f>IF(AUX_TABLERO!$A$25="","",INDEX('BASE DE DATOS'!$E:$E,AUX_TABLERO!$A$25))</f>
        <v>Fomento Industrial</v>
      </c>
      <c r="E30" s="92" t="str">
        <f>IF(AUX_TABLERO!$A$25="","",INDEX('BASE DE DATOS'!$F:$F,AUX_TABLERO!$A$25))</f>
        <v>03040201</v>
      </c>
      <c r="F30" s="84" t="str">
        <f>IF(AUX_TABLERO!$A$25="","",INDEX('BASE DE DATOS'!$G:$G,AUX_TABLERO!$A$25))</f>
        <v>Modernización Industrial y del Comercio</v>
      </c>
      <c r="G30" s="92" t="str">
        <f>IF(AUX_TABLERO!$A$25="","",INDEX('BASE DE DATOS'!$H:$H,AUX_TABLERO!$A$25))</f>
        <v>0304020103</v>
      </c>
      <c r="H30" s="84" t="str">
        <f>IF(AUX_TABLERO!$A$25="","",INDEX('BASE DE DATOS'!$I:$I,AUX_TABLERO!$A$25))</f>
        <v>Fortalecimiento a la competitividad</v>
      </c>
      <c r="I30" s="84" t="str">
        <f>IF(AUX_TABLERO!$A$25="","",INDEX('BASE DE DATOS'!$J:$J,AUX_TABLERO!$A$25))</f>
        <v>ACTIVIDAD 3.2</v>
      </c>
      <c r="J30" s="84" t="str">
        <f>IF(AUX_TABLERO!$A$25="","",INDEX('BASE DE DATOS'!$L:$L,AUX_TABLERO!$A$25))</f>
        <v>750 - Porcentaje de dictámenes de giro otorgados para regularizar la operación  comercial de las unidades económicas</v>
      </c>
      <c r="K30" s="84" t="str">
        <f>IF(AUX_TABLERO!$A$25="","",INDEX('BASE DE DATOS'!$N:$N,AUX_TABLERO!$A$25))</f>
        <v>(Dictámenes de giro otorgados/Solicitudes para dictámenes de giro recibidas)  *100</v>
      </c>
      <c r="L30" s="84" t="str">
        <f>IF(AUX_TABLERO!$A$25="","",INDEX('BASE DE DATOS'!$O:$O,AUX_TABLERO!$A$25))</f>
        <v>Trimestral</v>
      </c>
      <c r="M30" s="84" t="str">
        <f>IF(AUX_TABLERO!$A$25="","",INDEX('BASE DE DATOS'!$M:$M,AUX_TABLERO!$A$25))</f>
        <v>Gestión</v>
      </c>
      <c r="N30" s="84" t="str">
        <f>IF(AUX_TABLERO!$A$25="","",INDEX('BASE DE DATOS'!$P:$P,AUX_TABLERO!$A$25))</f>
        <v>Solicitudes para dictámenes de giro recibidas</v>
      </c>
      <c r="O30" s="84" t="str">
        <f>IF(AUX_TABLERO!$A$25="","",INDEX('BASE DE DATOS'!$Q:$Q,AUX_TABLERO!$A$25))</f>
        <v>SOLICITUD</v>
      </c>
      <c r="P30" s="84" t="str">
        <f>IF(AUX_TABLERO!$A$25="","",INDEX('BASE DE DATOS'!$R:$R,AUX_TABLERO!$A$25))</f>
        <v>Sumable</v>
      </c>
      <c r="Q30" s="88">
        <f>IF(AUX_TABLERO!$A$25="","",INDEX('BASE DE DATOS'!$W:$W,AUX_TABLERO!$A$25))</f>
        <v>40</v>
      </c>
      <c r="R30" s="88">
        <f>IF(AUX_TABLERO!$A$25="","",IF(OR(UPPER($P30)="CONSTANTE",UPPER($P30)="NO SUMABLE"),$Q30,INDEX('BASE DE DATOS'!$S:$S,AUX_TABLERO!$A$25)))</f>
        <v>10</v>
      </c>
      <c r="S30" s="89">
        <v>1</v>
      </c>
      <c r="T30" s="90">
        <f t="shared" si="0"/>
        <v>0.1</v>
      </c>
      <c r="U30" s="88">
        <f t="shared" si="1"/>
        <v>10</v>
      </c>
      <c r="V30" s="88">
        <f t="shared" si="2"/>
        <v>1</v>
      </c>
      <c r="W30" s="90">
        <f t="shared" si="3"/>
        <v>0.1</v>
      </c>
      <c r="X30" s="75"/>
      <c r="Y30" s="75"/>
      <c r="Z30" s="76"/>
      <c r="AA30" s="75"/>
      <c r="AB30" s="75"/>
      <c r="AC30" s="76"/>
      <c r="AD30" s="75"/>
      <c r="AE30" s="75"/>
      <c r="AF30" s="76"/>
    </row>
    <row r="31" spans="1:32" ht="36" customHeight="1" x14ac:dyDescent="0.25">
      <c r="A31" s="91" t="str">
        <f>IF(AUX_TABLERO!$A$26="","",INDEX('BASE DE DATOS'!$B:$B,AUX_TABLERO!$A$26))</f>
        <v>N00</v>
      </c>
      <c r="B31" s="83" t="str">
        <f>IF(AUX_TABLERO!$A$26="","",INDEX('BASE DE DATOS'!$C:$C,AUX_TABLERO!$A$26))</f>
        <v>Dirección de Desarrollo Económico</v>
      </c>
      <c r="C31" s="91" t="str">
        <f>IF(AUX_TABLERO!$A$26="","",INDEX('BASE DE DATOS'!$D:$D,AUX_TABLERO!$A$26))</f>
        <v>131</v>
      </c>
      <c r="D31" s="83" t="str">
        <f>IF(AUX_TABLERO!$A$26="","",INDEX('BASE DE DATOS'!$E:$E,AUX_TABLERO!$A$26))</f>
        <v>Fomento Industrial</v>
      </c>
      <c r="E31" s="91" t="str">
        <f>IF(AUX_TABLERO!$A$26="","",INDEX('BASE DE DATOS'!$F:$F,AUX_TABLERO!$A$26))</f>
        <v>03040201</v>
      </c>
      <c r="F31" s="83" t="str">
        <f>IF(AUX_TABLERO!$A$26="","",INDEX('BASE DE DATOS'!$G:$G,AUX_TABLERO!$A$26))</f>
        <v>Modernización Industrial y del Comercio</v>
      </c>
      <c r="G31" s="91" t="str">
        <f>IF(AUX_TABLERO!$A$26="","",INDEX('BASE DE DATOS'!$H:$H,AUX_TABLERO!$A$26))</f>
        <v>0304020103</v>
      </c>
      <c r="H31" s="83" t="str">
        <f>IF(AUX_TABLERO!$A$26="","",INDEX('BASE DE DATOS'!$I:$I,AUX_TABLERO!$A$26))</f>
        <v>Fortalecimiento a la competitividad</v>
      </c>
      <c r="I31" s="83" t="str">
        <f>IF(AUX_TABLERO!$A$26="","",INDEX('BASE DE DATOS'!$J:$J,AUX_TABLERO!$A$26))</f>
        <v>ACTIVIDAD 3.3</v>
      </c>
      <c r="J31" s="83" t="str">
        <f>IF(AUX_TABLERO!$A$26="","",INDEX('BASE DE DATOS'!$L:$L,AUX_TABLERO!$A$26))</f>
        <v>751 - Porcentaje de eficiencia en el otorgamiento de licencias y/o permisos de funcionamiento a las unidades económicas</v>
      </c>
      <c r="K31" s="83" t="str">
        <f>IF(AUX_TABLERO!$A$26="","",INDEX('BASE DE DATOS'!$N:$N,AUX_TABLERO!$A$26))</f>
        <v>(Licencias y/o permisos de funcionamiento otorgadas a las unidades económicas/Solicitudes de licencias y/o permisos de funcionamiento recibidas por las unidades económicas) *100</v>
      </c>
      <c r="L31" s="83" t="str">
        <f>IF(AUX_TABLERO!$A$26="","",INDEX('BASE DE DATOS'!$O:$O,AUX_TABLERO!$A$26))</f>
        <v>Trimestral</v>
      </c>
      <c r="M31" s="83" t="str">
        <f>IF(AUX_TABLERO!$A$26="","",INDEX('BASE DE DATOS'!$M:$M,AUX_TABLERO!$A$26))</f>
        <v>Gestión</v>
      </c>
      <c r="N31" s="83" t="str">
        <f>IF(AUX_TABLERO!$A$26="","",INDEX('BASE DE DATOS'!$P:$P,AUX_TABLERO!$A$26))</f>
        <v>Licencias y/o permisos de funcionamiento otorgadas a las unidades económicas</v>
      </c>
      <c r="O31" s="83" t="str">
        <f>IF(AUX_TABLERO!$A$26="","",INDEX('BASE DE DATOS'!$Q:$Q,AUX_TABLERO!$A$26))</f>
        <v>LICENCIA Y/O PERMISO</v>
      </c>
      <c r="P31" s="83" t="str">
        <f>IF(AUX_TABLERO!$A$26="","",INDEX('BASE DE DATOS'!$R:$R,AUX_TABLERO!$A$26))</f>
        <v>Sumable</v>
      </c>
      <c r="Q31" s="85">
        <f>IF(AUX_TABLERO!$A$26="","",INDEX('BASE DE DATOS'!$W:$W,AUX_TABLERO!$A$26))</f>
        <v>985</v>
      </c>
      <c r="R31" s="85">
        <f>IF(AUX_TABLERO!$A$26="","",IF(OR(UPPER($P31)="CONSTANTE",UPPER($P31)="NO SUMABLE"),$Q31,INDEX('BASE DE DATOS'!$S:$S,AUX_TABLERO!$A$26)))</f>
        <v>200</v>
      </c>
      <c r="S31" s="86">
        <v>147</v>
      </c>
      <c r="T31" s="87">
        <f t="shared" si="0"/>
        <v>0.73499999999999999</v>
      </c>
      <c r="U31" s="85">
        <f t="shared" si="1"/>
        <v>200</v>
      </c>
      <c r="V31" s="85">
        <f t="shared" si="2"/>
        <v>147</v>
      </c>
      <c r="W31" s="87">
        <f t="shared" si="3"/>
        <v>0.73499999999999999</v>
      </c>
      <c r="X31" s="73"/>
      <c r="Y31" s="73"/>
      <c r="Z31" s="74"/>
      <c r="AA31" s="73"/>
      <c r="AB31" s="73"/>
      <c r="AC31" s="74"/>
      <c r="AD31" s="73"/>
      <c r="AE31" s="73"/>
      <c r="AF31" s="74"/>
    </row>
    <row r="32" spans="1:32" ht="36" customHeight="1" x14ac:dyDescent="0.25">
      <c r="A32" s="91" t="str">
        <f>IF(AUX_TABLERO!$A$27="","",INDEX('BASE DE DATOS'!$B:$B,AUX_TABLERO!$A$27))</f>
        <v>N00</v>
      </c>
      <c r="B32" s="83" t="str">
        <f>IF(AUX_TABLERO!$A$27="","",INDEX('BASE DE DATOS'!$C:$C,AUX_TABLERO!$A$27))</f>
        <v>Dirección de Desarrollo Económico</v>
      </c>
      <c r="C32" s="91" t="str">
        <f>IF(AUX_TABLERO!$A$27="","",INDEX('BASE DE DATOS'!$D:$D,AUX_TABLERO!$A$27))</f>
        <v>131</v>
      </c>
      <c r="D32" s="83" t="str">
        <f>IF(AUX_TABLERO!$A$27="","",INDEX('BASE DE DATOS'!$E:$E,AUX_TABLERO!$A$27))</f>
        <v>Fomento Industrial</v>
      </c>
      <c r="E32" s="91" t="str">
        <f>IF(AUX_TABLERO!$A$27="","",INDEX('BASE DE DATOS'!$F:$F,AUX_TABLERO!$A$27))</f>
        <v>03040201</v>
      </c>
      <c r="F32" s="83" t="str">
        <f>IF(AUX_TABLERO!$A$27="","",INDEX('BASE DE DATOS'!$G:$G,AUX_TABLERO!$A$27))</f>
        <v>Modernización Industrial y del Comercio</v>
      </c>
      <c r="G32" s="91" t="str">
        <f>IF(AUX_TABLERO!$A$27="","",INDEX('BASE DE DATOS'!$H:$H,AUX_TABLERO!$A$27))</f>
        <v>0304020103</v>
      </c>
      <c r="H32" s="83" t="str">
        <f>IF(AUX_TABLERO!$A$27="","",INDEX('BASE DE DATOS'!$I:$I,AUX_TABLERO!$A$27))</f>
        <v>Fortalecimiento a la competitividad</v>
      </c>
      <c r="I32" s="83" t="str">
        <f>IF(AUX_TABLERO!$A$27="","",INDEX('BASE DE DATOS'!$J:$J,AUX_TABLERO!$A$27))</f>
        <v>ACTIVIDAD 3.3</v>
      </c>
      <c r="J32" s="83" t="str">
        <f>IF(AUX_TABLERO!$A$27="","",INDEX('BASE DE DATOS'!$L:$L,AUX_TABLERO!$A$27))</f>
        <v>751 - Porcentaje de eficiencia en el otorgamiento de licencias y/o permisos de funcionamiento a las unidades económicas</v>
      </c>
      <c r="K32" s="83" t="str">
        <f>IF(AUX_TABLERO!$A$27="","",INDEX('BASE DE DATOS'!$N:$N,AUX_TABLERO!$A$27))</f>
        <v>(Licencias y/o permisos de funcionamiento otorgadas a las unidades económicas/Solicitudes de licencias y/o permisos de funcionamiento recibidas por las unidades económicas) *100</v>
      </c>
      <c r="L32" s="83" t="str">
        <f>IF(AUX_TABLERO!$A$27="","",INDEX('BASE DE DATOS'!$O:$O,AUX_TABLERO!$A$27))</f>
        <v>Trimestral</v>
      </c>
      <c r="M32" s="83" t="str">
        <f>IF(AUX_TABLERO!$A$27="","",INDEX('BASE DE DATOS'!$M:$M,AUX_TABLERO!$A$27))</f>
        <v>Gestión</v>
      </c>
      <c r="N32" s="83" t="str">
        <f>IF(AUX_TABLERO!$A$27="","",INDEX('BASE DE DATOS'!$P:$P,AUX_TABLERO!$A$27))</f>
        <v>Solicitudes de licencias y/o permisos de funcionamiento recibidas por las unidades económicas</v>
      </c>
      <c r="O32" s="83" t="str">
        <f>IF(AUX_TABLERO!$A$27="","",INDEX('BASE DE DATOS'!$Q:$Q,AUX_TABLERO!$A$27))</f>
        <v>SOLICITUD</v>
      </c>
      <c r="P32" s="83" t="str">
        <f>IF(AUX_TABLERO!$A$27="","",INDEX('BASE DE DATOS'!$R:$R,AUX_TABLERO!$A$27))</f>
        <v>Sumable</v>
      </c>
      <c r="Q32" s="85">
        <f>IF(AUX_TABLERO!$A$27="","",INDEX('BASE DE DATOS'!$W:$W,AUX_TABLERO!$A$27))</f>
        <v>985</v>
      </c>
      <c r="R32" s="85">
        <f>IF(AUX_TABLERO!$A$27="","",IF(OR(UPPER($P32)="CONSTANTE",UPPER($P32)="NO SUMABLE"),$Q32,INDEX('BASE DE DATOS'!$S:$S,AUX_TABLERO!$A$27)))</f>
        <v>200</v>
      </c>
      <c r="S32" s="86">
        <v>200</v>
      </c>
      <c r="T32" s="87">
        <f t="shared" si="0"/>
        <v>1</v>
      </c>
      <c r="U32" s="85">
        <f t="shared" si="1"/>
        <v>200</v>
      </c>
      <c r="V32" s="85">
        <f t="shared" si="2"/>
        <v>200</v>
      </c>
      <c r="W32" s="87">
        <f t="shared" si="3"/>
        <v>1</v>
      </c>
      <c r="X32" s="73"/>
      <c r="Y32" s="73"/>
      <c r="Z32" s="74"/>
      <c r="AA32" s="73"/>
      <c r="AB32" s="73"/>
      <c r="AC32" s="74"/>
      <c r="AD32" s="73"/>
      <c r="AE32" s="73"/>
      <c r="AF32" s="74"/>
    </row>
    <row r="33" spans="1:32" ht="36" customHeight="1" x14ac:dyDescent="0.25">
      <c r="A33" s="92" t="str">
        <f>IF(AUX_TABLERO!$A$28="","",INDEX('BASE DE DATOS'!$B:$B,AUX_TABLERO!$A$28))</f>
        <v>N00</v>
      </c>
      <c r="B33" s="84" t="str">
        <f>IF(AUX_TABLERO!$A$28="","",INDEX('BASE DE DATOS'!$C:$C,AUX_TABLERO!$A$28))</f>
        <v>Dirección de Desarrollo Económico</v>
      </c>
      <c r="C33" s="92" t="str">
        <f>IF(AUX_TABLERO!$A$28="","",INDEX('BASE DE DATOS'!$D:$D,AUX_TABLERO!$A$28))</f>
        <v>131</v>
      </c>
      <c r="D33" s="84" t="str">
        <f>IF(AUX_TABLERO!$A$28="","",INDEX('BASE DE DATOS'!$E:$E,AUX_TABLERO!$A$28))</f>
        <v>Fomento Industrial</v>
      </c>
      <c r="E33" s="92" t="str">
        <f>IF(AUX_TABLERO!$A$28="","",INDEX('BASE DE DATOS'!$F:$F,AUX_TABLERO!$A$28))</f>
        <v>03040201</v>
      </c>
      <c r="F33" s="84" t="str">
        <f>IF(AUX_TABLERO!$A$28="","",INDEX('BASE DE DATOS'!$G:$G,AUX_TABLERO!$A$28))</f>
        <v>Modernización Industrial y del Comercio</v>
      </c>
      <c r="G33" s="92" t="str">
        <f>IF(AUX_TABLERO!$A$28="","",INDEX('BASE DE DATOS'!$H:$H,AUX_TABLERO!$A$28))</f>
        <v>0304020103</v>
      </c>
      <c r="H33" s="84" t="str">
        <f>IF(AUX_TABLERO!$A$28="","",INDEX('BASE DE DATOS'!$I:$I,AUX_TABLERO!$A$28))</f>
        <v>Fortalecimiento a la competitividad</v>
      </c>
      <c r="I33" s="84" t="str">
        <f>IF(AUX_TABLERO!$A$28="","",INDEX('BASE DE DATOS'!$J:$J,AUX_TABLERO!$A$28))</f>
        <v>ACTIVIDAD 3.4</v>
      </c>
      <c r="J33" s="84" t="str">
        <f>IF(AUX_TABLERO!$A$28="","",INDEX('BASE DE DATOS'!$L:$L,AUX_TABLERO!$A$28))</f>
        <v>752 - Porcentaje de inspecciones realizadas para identificar que las unidades económicas cuenten con las condiciones necesarias para su operación</v>
      </c>
      <c r="K33" s="84" t="str">
        <f>IF(AUX_TABLERO!$A$28="","",INDEX('BASE DE DATOS'!$N:$N,AUX_TABLERO!$A$28))</f>
        <v>(Inspecciones realizadas a las unidades económicas/Inspecciones programadas a las unidades  económicas) * 100</v>
      </c>
      <c r="L33" s="84" t="str">
        <f>IF(AUX_TABLERO!$A$28="","",INDEX('BASE DE DATOS'!$O:$O,AUX_TABLERO!$A$28))</f>
        <v>Trimestral</v>
      </c>
      <c r="M33" s="84" t="str">
        <f>IF(AUX_TABLERO!$A$28="","",INDEX('BASE DE DATOS'!$M:$M,AUX_TABLERO!$A$28))</f>
        <v>Gestión</v>
      </c>
      <c r="N33" s="84" t="str">
        <f>IF(AUX_TABLERO!$A$28="","",INDEX('BASE DE DATOS'!$P:$P,AUX_TABLERO!$A$28))</f>
        <v>Inspecciones realizadas a las unidades económicas</v>
      </c>
      <c r="O33" s="84" t="str">
        <f>IF(AUX_TABLERO!$A$28="","",INDEX('BASE DE DATOS'!$Q:$Q,AUX_TABLERO!$A$28))</f>
        <v>INSPECCIÓN</v>
      </c>
      <c r="P33" s="84" t="str">
        <f>IF(AUX_TABLERO!$A$28="","",INDEX('BASE DE DATOS'!$R:$R,AUX_TABLERO!$A$28))</f>
        <v>Sumable</v>
      </c>
      <c r="Q33" s="88">
        <f>IF(AUX_TABLERO!$A$28="","",INDEX('BASE DE DATOS'!$W:$W,AUX_TABLERO!$A$28))</f>
        <v>300</v>
      </c>
      <c r="R33" s="88">
        <f>IF(AUX_TABLERO!$A$28="","",IF(OR(UPPER($P33)="CONSTANTE",UPPER($P33)="NO SUMABLE"),$Q33,INDEX('BASE DE DATOS'!$S:$S,AUX_TABLERO!$A$28)))</f>
        <v>60</v>
      </c>
      <c r="S33" s="89">
        <v>60</v>
      </c>
      <c r="T33" s="90">
        <f t="shared" si="0"/>
        <v>1</v>
      </c>
      <c r="U33" s="88">
        <f t="shared" si="1"/>
        <v>60</v>
      </c>
      <c r="V33" s="88">
        <f t="shared" si="2"/>
        <v>60</v>
      </c>
      <c r="W33" s="90">
        <f t="shared" si="3"/>
        <v>1</v>
      </c>
      <c r="X33" s="75"/>
      <c r="Y33" s="75"/>
      <c r="Z33" s="76"/>
      <c r="AA33" s="75"/>
      <c r="AB33" s="75"/>
      <c r="AC33" s="76"/>
      <c r="AD33" s="75"/>
      <c r="AE33" s="75"/>
      <c r="AF33" s="76"/>
    </row>
    <row r="34" spans="1:32" ht="36" customHeight="1" x14ac:dyDescent="0.25">
      <c r="A34" s="92" t="str">
        <f>IF(AUX_TABLERO!$A$29="","",INDEX('BASE DE DATOS'!$B:$B,AUX_TABLERO!$A$29))</f>
        <v>N00</v>
      </c>
      <c r="B34" s="84" t="str">
        <f>IF(AUX_TABLERO!$A$29="","",INDEX('BASE DE DATOS'!$C:$C,AUX_TABLERO!$A$29))</f>
        <v>Dirección de Desarrollo Económico</v>
      </c>
      <c r="C34" s="92" t="str">
        <f>IF(AUX_TABLERO!$A$29="","",INDEX('BASE DE DATOS'!$D:$D,AUX_TABLERO!$A$29))</f>
        <v>131</v>
      </c>
      <c r="D34" s="84" t="str">
        <f>IF(AUX_TABLERO!$A$29="","",INDEX('BASE DE DATOS'!$E:$E,AUX_TABLERO!$A$29))</f>
        <v>Fomento Industrial</v>
      </c>
      <c r="E34" s="92" t="str">
        <f>IF(AUX_TABLERO!$A$29="","",INDEX('BASE DE DATOS'!$F:$F,AUX_TABLERO!$A$29))</f>
        <v>03040201</v>
      </c>
      <c r="F34" s="84" t="str">
        <f>IF(AUX_TABLERO!$A$29="","",INDEX('BASE DE DATOS'!$G:$G,AUX_TABLERO!$A$29))</f>
        <v>Modernización Industrial y del Comercio</v>
      </c>
      <c r="G34" s="92" t="str">
        <f>IF(AUX_TABLERO!$A$29="","",INDEX('BASE DE DATOS'!$H:$H,AUX_TABLERO!$A$29))</f>
        <v>0304020103</v>
      </c>
      <c r="H34" s="84" t="str">
        <f>IF(AUX_TABLERO!$A$29="","",INDEX('BASE DE DATOS'!$I:$I,AUX_TABLERO!$A$29))</f>
        <v>Fortalecimiento a la competitividad</v>
      </c>
      <c r="I34" s="84" t="str">
        <f>IF(AUX_TABLERO!$A$29="","",INDEX('BASE DE DATOS'!$J:$J,AUX_TABLERO!$A$29))</f>
        <v>ACTIVIDAD 3.4</v>
      </c>
      <c r="J34" s="84" t="str">
        <f>IF(AUX_TABLERO!$A$29="","",INDEX('BASE DE DATOS'!$L:$L,AUX_TABLERO!$A$29))</f>
        <v>752 - Porcentaje de inspecciones realizadas para identificar que las unidades económicas cuenten con las condiciones necesarias para su operación</v>
      </c>
      <c r="K34" s="84" t="str">
        <f>IF(AUX_TABLERO!$A$29="","",INDEX('BASE DE DATOS'!$N:$N,AUX_TABLERO!$A$29))</f>
        <v>(Inspecciones realizadas a las unidades económicas/Inspecciones programadas a las unidades  económicas) * 100</v>
      </c>
      <c r="L34" s="84" t="str">
        <f>IF(AUX_TABLERO!$A$29="","",INDEX('BASE DE DATOS'!$O:$O,AUX_TABLERO!$A$29))</f>
        <v>Trimestral</v>
      </c>
      <c r="M34" s="84" t="str">
        <f>IF(AUX_TABLERO!$A$29="","",INDEX('BASE DE DATOS'!$M:$M,AUX_TABLERO!$A$29))</f>
        <v>Gestión</v>
      </c>
      <c r="N34" s="84" t="str">
        <f>IF(AUX_TABLERO!$A$29="","",INDEX('BASE DE DATOS'!$P:$P,AUX_TABLERO!$A$29))</f>
        <v>Inspecciones programadas a las unidades económicas</v>
      </c>
      <c r="O34" s="84" t="str">
        <f>IF(AUX_TABLERO!$A$29="","",INDEX('BASE DE DATOS'!$Q:$Q,AUX_TABLERO!$A$29))</f>
        <v>INSPECCIÓN</v>
      </c>
      <c r="P34" s="84" t="str">
        <f>IF(AUX_TABLERO!$A$29="","",INDEX('BASE DE DATOS'!$R:$R,AUX_TABLERO!$A$29))</f>
        <v>Sumable</v>
      </c>
      <c r="Q34" s="88">
        <f>IF(AUX_TABLERO!$A$29="","",INDEX('BASE DE DATOS'!$W:$W,AUX_TABLERO!$A$29))</f>
        <v>300</v>
      </c>
      <c r="R34" s="88">
        <f>IF(AUX_TABLERO!$A$29="","",IF(OR(UPPER($P34)="CONSTANTE",UPPER($P34)="NO SUMABLE"),$Q34,INDEX('BASE DE DATOS'!$S:$S,AUX_TABLERO!$A$29)))</f>
        <v>60</v>
      </c>
      <c r="S34" s="89">
        <v>60</v>
      </c>
      <c r="T34" s="90">
        <f t="shared" si="0"/>
        <v>1</v>
      </c>
      <c r="U34" s="88">
        <f t="shared" si="1"/>
        <v>60</v>
      </c>
      <c r="V34" s="88">
        <f t="shared" si="2"/>
        <v>60</v>
      </c>
      <c r="W34" s="90">
        <f t="shared" si="3"/>
        <v>1</v>
      </c>
      <c r="X34" s="75"/>
      <c r="Y34" s="75"/>
      <c r="Z34" s="76"/>
      <c r="AA34" s="75"/>
      <c r="AB34" s="75"/>
      <c r="AC34" s="76"/>
      <c r="AD34" s="75"/>
      <c r="AE34" s="75"/>
      <c r="AF34" s="76"/>
    </row>
    <row r="35" spans="1:32" ht="36" customHeight="1" x14ac:dyDescent="0.25">
      <c r="A35" s="91" t="str">
        <f>IF(AUX_TABLERO!$A$30="","",INDEX('BASE DE DATOS'!$B:$B,AUX_TABLERO!$A$30))</f>
        <v>N00</v>
      </c>
      <c r="B35" s="83" t="str">
        <f>IF(AUX_TABLERO!$A$30="","",INDEX('BASE DE DATOS'!$C:$C,AUX_TABLERO!$A$30))</f>
        <v>Dirección de Desarrollo Económico</v>
      </c>
      <c r="C35" s="91" t="str">
        <f>IF(AUX_TABLERO!$A$30="","",INDEX('BASE DE DATOS'!$D:$D,AUX_TABLERO!$A$30))</f>
        <v>131</v>
      </c>
      <c r="D35" s="83" t="str">
        <f>IF(AUX_TABLERO!$A$30="","",INDEX('BASE DE DATOS'!$E:$E,AUX_TABLERO!$A$30))</f>
        <v>Fomento Industrial</v>
      </c>
      <c r="E35" s="91" t="str">
        <f>IF(AUX_TABLERO!$A$30="","",INDEX('BASE DE DATOS'!$F:$F,AUX_TABLERO!$A$30))</f>
        <v>03040201</v>
      </c>
      <c r="F35" s="83" t="str">
        <f>IF(AUX_TABLERO!$A$30="","",INDEX('BASE DE DATOS'!$G:$G,AUX_TABLERO!$A$30))</f>
        <v>Modernización Industrial y del Comercio</v>
      </c>
      <c r="G35" s="91" t="str">
        <f>IF(AUX_TABLERO!$A$30="","",INDEX('BASE DE DATOS'!$H:$H,AUX_TABLERO!$A$30))</f>
        <v>0304020103</v>
      </c>
      <c r="H35" s="83" t="str">
        <f>IF(AUX_TABLERO!$A$30="","",INDEX('BASE DE DATOS'!$I:$I,AUX_TABLERO!$A$30))</f>
        <v>Fortalecimiento a la competitividad</v>
      </c>
      <c r="I35" s="83" t="str">
        <f>IF(AUX_TABLERO!$A$30="","",INDEX('BASE DE DATOS'!$J:$J,AUX_TABLERO!$A$30))</f>
        <v>ACTIVIDAD 3.5</v>
      </c>
      <c r="J35" s="83" t="str">
        <f>IF(AUX_TABLERO!$A$30="","",INDEX('BASE DE DATOS'!$L:$L,AUX_TABLERO!$A$30))</f>
        <v>753 - Porcentaje de verificaciones para prevenir sanciones a las unidades económicas</v>
      </c>
      <c r="K35" s="83" t="str">
        <f>IF(AUX_TABLERO!$A$30="","",INDEX('BASE DE DATOS'!$N:$N,AUX_TABLERO!$A$30))</f>
        <v>(Verificaciones realizadas/Verificaciones programadas) * 100</v>
      </c>
      <c r="L35" s="83" t="str">
        <f>IF(AUX_TABLERO!$A$30="","",INDEX('BASE DE DATOS'!$O:$O,AUX_TABLERO!$A$30))</f>
        <v>Trimestral</v>
      </c>
      <c r="M35" s="83" t="str">
        <f>IF(AUX_TABLERO!$A$30="","",INDEX('BASE DE DATOS'!$M:$M,AUX_TABLERO!$A$30))</f>
        <v>Gestión</v>
      </c>
      <c r="N35" s="83" t="str">
        <f>IF(AUX_TABLERO!$A$30="","",INDEX('BASE DE DATOS'!$P:$P,AUX_TABLERO!$A$30))</f>
        <v>Verificaciones realizadas</v>
      </c>
      <c r="O35" s="83" t="str">
        <f>IF(AUX_TABLERO!$A$30="","",INDEX('BASE DE DATOS'!$Q:$Q,AUX_TABLERO!$A$30))</f>
        <v>VERIFICACIÓN</v>
      </c>
      <c r="P35" s="83" t="str">
        <f>IF(AUX_TABLERO!$A$30="","",INDEX('BASE DE DATOS'!$R:$R,AUX_TABLERO!$A$30))</f>
        <v>Sumable</v>
      </c>
      <c r="Q35" s="85">
        <f>IF(AUX_TABLERO!$A$30="","",INDEX('BASE DE DATOS'!$W:$W,AUX_TABLERO!$A$30))</f>
        <v>300</v>
      </c>
      <c r="R35" s="85">
        <f>IF(AUX_TABLERO!$A$30="","",IF(OR(UPPER($P35)="CONSTANTE",UPPER($P35)="NO SUMABLE"),$Q35,INDEX('BASE DE DATOS'!$S:$S,AUX_TABLERO!$A$30)))</f>
        <v>60</v>
      </c>
      <c r="S35" s="86">
        <v>60</v>
      </c>
      <c r="T35" s="87">
        <f t="shared" si="0"/>
        <v>1</v>
      </c>
      <c r="U35" s="85">
        <f t="shared" si="1"/>
        <v>60</v>
      </c>
      <c r="V35" s="85">
        <f t="shared" si="2"/>
        <v>60</v>
      </c>
      <c r="W35" s="87">
        <f t="shared" si="3"/>
        <v>1</v>
      </c>
      <c r="X35" s="73"/>
      <c r="Y35" s="73"/>
      <c r="Z35" s="74"/>
      <c r="AA35" s="73"/>
      <c r="AB35" s="73"/>
      <c r="AC35" s="74"/>
      <c r="AD35" s="73"/>
      <c r="AE35" s="73"/>
      <c r="AF35" s="74"/>
    </row>
    <row r="36" spans="1:32" ht="36" customHeight="1" x14ac:dyDescent="0.25">
      <c r="A36" s="91" t="str">
        <f>IF(AUX_TABLERO!$A$31="","",INDEX('BASE DE DATOS'!$B:$B,AUX_TABLERO!$A$31))</f>
        <v>N00</v>
      </c>
      <c r="B36" s="83" t="str">
        <f>IF(AUX_TABLERO!$A$31="","",INDEX('BASE DE DATOS'!$C:$C,AUX_TABLERO!$A$31))</f>
        <v>Dirección de Desarrollo Económico</v>
      </c>
      <c r="C36" s="91" t="str">
        <f>IF(AUX_TABLERO!$A$31="","",INDEX('BASE DE DATOS'!$D:$D,AUX_TABLERO!$A$31))</f>
        <v>131</v>
      </c>
      <c r="D36" s="83" t="str">
        <f>IF(AUX_TABLERO!$A$31="","",INDEX('BASE DE DATOS'!$E:$E,AUX_TABLERO!$A$31))</f>
        <v>Fomento Industrial</v>
      </c>
      <c r="E36" s="91" t="str">
        <f>IF(AUX_TABLERO!$A$31="","",INDEX('BASE DE DATOS'!$F:$F,AUX_TABLERO!$A$31))</f>
        <v>03040201</v>
      </c>
      <c r="F36" s="83" t="str">
        <f>IF(AUX_TABLERO!$A$31="","",INDEX('BASE DE DATOS'!$G:$G,AUX_TABLERO!$A$31))</f>
        <v>Modernización Industrial y del Comercio</v>
      </c>
      <c r="G36" s="91" t="str">
        <f>IF(AUX_TABLERO!$A$31="","",INDEX('BASE DE DATOS'!$H:$H,AUX_TABLERO!$A$31))</f>
        <v>0304020103</v>
      </c>
      <c r="H36" s="83" t="str">
        <f>IF(AUX_TABLERO!$A$31="","",INDEX('BASE DE DATOS'!$I:$I,AUX_TABLERO!$A$31))</f>
        <v>Fortalecimiento a la competitividad</v>
      </c>
      <c r="I36" s="83" t="str">
        <f>IF(AUX_TABLERO!$A$31="","",INDEX('BASE DE DATOS'!$J:$J,AUX_TABLERO!$A$31))</f>
        <v>ACTIVIDAD 3.5</v>
      </c>
      <c r="J36" s="83" t="str">
        <f>IF(AUX_TABLERO!$A$31="","",INDEX('BASE DE DATOS'!$L:$L,AUX_TABLERO!$A$31))</f>
        <v>753 - Porcentaje de verificaciones para prevenir sanciones a las unidades económicas</v>
      </c>
      <c r="K36" s="83" t="str">
        <f>IF(AUX_TABLERO!$A$31="","",INDEX('BASE DE DATOS'!$N:$N,AUX_TABLERO!$A$31))</f>
        <v>(Verificaciones realizadas/Verificaciones programadas) * 100</v>
      </c>
      <c r="L36" s="83" t="str">
        <f>IF(AUX_TABLERO!$A$31="","",INDEX('BASE DE DATOS'!$O:$O,AUX_TABLERO!$A$31))</f>
        <v>Trimestral</v>
      </c>
      <c r="M36" s="83" t="str">
        <f>IF(AUX_TABLERO!$A$31="","",INDEX('BASE DE DATOS'!$M:$M,AUX_TABLERO!$A$31))</f>
        <v>Gestión</v>
      </c>
      <c r="N36" s="83" t="str">
        <f>IF(AUX_TABLERO!$A$31="","",INDEX('BASE DE DATOS'!$P:$P,AUX_TABLERO!$A$31))</f>
        <v>Verificaciones programadas</v>
      </c>
      <c r="O36" s="83" t="str">
        <f>IF(AUX_TABLERO!$A$31="","",INDEX('BASE DE DATOS'!$Q:$Q,AUX_TABLERO!$A$31))</f>
        <v>VERIFICACIÓN</v>
      </c>
      <c r="P36" s="83" t="str">
        <f>IF(AUX_TABLERO!$A$31="","",INDEX('BASE DE DATOS'!$R:$R,AUX_TABLERO!$A$31))</f>
        <v>Sumable</v>
      </c>
      <c r="Q36" s="85">
        <f>IF(AUX_TABLERO!$A$31="","",INDEX('BASE DE DATOS'!$W:$W,AUX_TABLERO!$A$31))</f>
        <v>300</v>
      </c>
      <c r="R36" s="85">
        <f>IF(AUX_TABLERO!$A$31="","",IF(OR(UPPER($P36)="CONSTANTE",UPPER($P36)="NO SUMABLE"),$Q36,INDEX('BASE DE DATOS'!$S:$S,AUX_TABLERO!$A$31)))</f>
        <v>60</v>
      </c>
      <c r="S36" s="86">
        <v>60</v>
      </c>
      <c r="T36" s="87">
        <f t="shared" si="0"/>
        <v>1</v>
      </c>
      <c r="U36" s="85">
        <f t="shared" si="1"/>
        <v>60</v>
      </c>
      <c r="V36" s="85">
        <f t="shared" si="2"/>
        <v>60</v>
      </c>
      <c r="W36" s="87">
        <f t="shared" si="3"/>
        <v>1</v>
      </c>
      <c r="X36" s="73"/>
      <c r="Y36" s="73"/>
      <c r="Z36" s="74"/>
      <c r="AA36" s="73"/>
      <c r="AB36" s="73"/>
      <c r="AC36" s="74"/>
      <c r="AD36" s="73"/>
      <c r="AE36" s="73"/>
      <c r="AF36" s="74"/>
    </row>
    <row r="37" spans="1:32" ht="36" customHeight="1" x14ac:dyDescent="0.25">
      <c r="A37" s="92" t="str">
        <f>IF(AUX_TABLERO!$A$32="","",INDEX('BASE DE DATOS'!$B:$B,AUX_TABLERO!$A$32))</f>
        <v/>
      </c>
      <c r="B37" s="84" t="str">
        <f>IF(AUX_TABLERO!$A$32="","",INDEX('BASE DE DATOS'!$C:$C,AUX_TABLERO!$A$32))</f>
        <v/>
      </c>
      <c r="C37" s="92" t="str">
        <f>IF(AUX_TABLERO!$A$32="","",INDEX('BASE DE DATOS'!$D:$D,AUX_TABLERO!$A$32))</f>
        <v/>
      </c>
      <c r="D37" s="84" t="str">
        <f>IF(AUX_TABLERO!$A$32="","",INDEX('BASE DE DATOS'!$E:$E,AUX_TABLERO!$A$32))</f>
        <v/>
      </c>
      <c r="E37" s="92" t="str">
        <f>IF(AUX_TABLERO!$A$32="","",INDEX('BASE DE DATOS'!$F:$F,AUX_TABLERO!$A$32))</f>
        <v/>
      </c>
      <c r="F37" s="84" t="str">
        <f>IF(AUX_TABLERO!$A$32="","",INDEX('BASE DE DATOS'!$G:$G,AUX_TABLERO!$A$32))</f>
        <v/>
      </c>
      <c r="G37" s="92" t="str">
        <f>IF(AUX_TABLERO!$A$32="","",INDEX('BASE DE DATOS'!$H:$H,AUX_TABLERO!$A$32))</f>
        <v/>
      </c>
      <c r="H37" s="84" t="str">
        <f>IF(AUX_TABLERO!$A$32="","",INDEX('BASE DE DATOS'!$I:$I,AUX_TABLERO!$A$32))</f>
        <v/>
      </c>
      <c r="I37" s="84" t="str">
        <f>IF(AUX_TABLERO!$A$32="","",INDEX('BASE DE DATOS'!$J:$J,AUX_TABLERO!$A$32))</f>
        <v/>
      </c>
      <c r="J37" s="84" t="str">
        <f>IF(AUX_TABLERO!$A$32="","",INDEX('BASE DE DATOS'!$L:$L,AUX_TABLERO!$A$32))</f>
        <v/>
      </c>
      <c r="K37" s="84" t="str">
        <f>IF(AUX_TABLERO!$A$32="","",INDEX('BASE DE DATOS'!$N:$N,AUX_TABLERO!$A$32))</f>
        <v/>
      </c>
      <c r="L37" s="84" t="str">
        <f>IF(AUX_TABLERO!$A$32="","",INDEX('BASE DE DATOS'!$O:$O,AUX_TABLERO!$A$32))</f>
        <v/>
      </c>
      <c r="M37" s="84" t="str">
        <f>IF(AUX_TABLERO!$A$32="","",INDEX('BASE DE DATOS'!$M:$M,AUX_TABLERO!$A$32))</f>
        <v/>
      </c>
      <c r="N37" s="84" t="str">
        <f>IF(AUX_TABLERO!$A$32="","",INDEX('BASE DE DATOS'!$P:$P,AUX_TABLERO!$A$32))</f>
        <v/>
      </c>
      <c r="O37" s="84" t="str">
        <f>IF(AUX_TABLERO!$A$32="","",INDEX('BASE DE DATOS'!$Q:$Q,AUX_TABLERO!$A$32))</f>
        <v/>
      </c>
      <c r="P37" s="84" t="str">
        <f>IF(AUX_TABLERO!$A$32="","",INDEX('BASE DE DATOS'!$R:$R,AUX_TABLERO!$A$32))</f>
        <v/>
      </c>
      <c r="Q37" s="88" t="str">
        <f>IF(AUX_TABLERO!$A$32="","",INDEX('BASE DE DATOS'!$W:$W,AUX_TABLERO!$A$32))</f>
        <v/>
      </c>
      <c r="R37" s="88" t="str">
        <f>IF(AUX_TABLERO!$A$32="","",IF(OR(UPPER($P37)="CONSTANTE",UPPER($P37)="NO SUMABLE"),$Q37,INDEX('BASE DE DATOS'!$S:$S,AUX_TABLERO!$A$32)))</f>
        <v/>
      </c>
      <c r="S37" s="89"/>
      <c r="T37" s="90" t="str">
        <f t="shared" si="0"/>
        <v/>
      </c>
      <c r="U37" s="88" t="str">
        <f t="shared" si="1"/>
        <v/>
      </c>
      <c r="V37" s="88" t="str">
        <f t="shared" si="2"/>
        <v/>
      </c>
      <c r="W37" s="90" t="str">
        <f t="shared" si="3"/>
        <v/>
      </c>
      <c r="X37" s="75"/>
      <c r="Y37" s="75"/>
      <c r="Z37" s="76"/>
      <c r="AA37" s="75"/>
      <c r="AB37" s="75"/>
      <c r="AC37" s="76"/>
      <c r="AD37" s="75"/>
      <c r="AE37" s="75"/>
      <c r="AF37" s="76"/>
    </row>
    <row r="38" spans="1:32" ht="36" customHeight="1" x14ac:dyDescent="0.25">
      <c r="A38" s="92" t="str">
        <f>IF(AUX_TABLERO!$A$33="","",INDEX('BASE DE DATOS'!$B:$B,AUX_TABLERO!$A$33))</f>
        <v/>
      </c>
      <c r="B38" s="84" t="str">
        <f>IF(AUX_TABLERO!$A$33="","",INDEX('BASE DE DATOS'!$C:$C,AUX_TABLERO!$A$33))</f>
        <v/>
      </c>
      <c r="C38" s="92" t="str">
        <f>IF(AUX_TABLERO!$A$33="","",INDEX('BASE DE DATOS'!$D:$D,AUX_TABLERO!$A$33))</f>
        <v/>
      </c>
      <c r="D38" s="84" t="str">
        <f>IF(AUX_TABLERO!$A$33="","",INDEX('BASE DE DATOS'!$E:$E,AUX_TABLERO!$A$33))</f>
        <v/>
      </c>
      <c r="E38" s="92" t="str">
        <f>IF(AUX_TABLERO!$A$33="","",INDEX('BASE DE DATOS'!$F:$F,AUX_TABLERO!$A$33))</f>
        <v/>
      </c>
      <c r="F38" s="84" t="str">
        <f>IF(AUX_TABLERO!$A$33="","",INDEX('BASE DE DATOS'!$G:$G,AUX_TABLERO!$A$33))</f>
        <v/>
      </c>
      <c r="G38" s="92" t="str">
        <f>IF(AUX_TABLERO!$A$33="","",INDEX('BASE DE DATOS'!$H:$H,AUX_TABLERO!$A$33))</f>
        <v/>
      </c>
      <c r="H38" s="84" t="str">
        <f>IF(AUX_TABLERO!$A$33="","",INDEX('BASE DE DATOS'!$I:$I,AUX_TABLERO!$A$33))</f>
        <v/>
      </c>
      <c r="I38" s="84" t="str">
        <f>IF(AUX_TABLERO!$A$33="","",INDEX('BASE DE DATOS'!$J:$J,AUX_TABLERO!$A$33))</f>
        <v/>
      </c>
      <c r="J38" s="84" t="str">
        <f>IF(AUX_TABLERO!$A$33="","",INDEX('BASE DE DATOS'!$L:$L,AUX_TABLERO!$A$33))</f>
        <v/>
      </c>
      <c r="K38" s="84" t="str">
        <f>IF(AUX_TABLERO!$A$33="","",INDEX('BASE DE DATOS'!$N:$N,AUX_TABLERO!$A$33))</f>
        <v/>
      </c>
      <c r="L38" s="84" t="str">
        <f>IF(AUX_TABLERO!$A$33="","",INDEX('BASE DE DATOS'!$O:$O,AUX_TABLERO!$A$33))</f>
        <v/>
      </c>
      <c r="M38" s="84" t="str">
        <f>IF(AUX_TABLERO!$A$33="","",INDEX('BASE DE DATOS'!$M:$M,AUX_TABLERO!$A$33))</f>
        <v/>
      </c>
      <c r="N38" s="84" t="str">
        <f>IF(AUX_TABLERO!$A$33="","",INDEX('BASE DE DATOS'!$P:$P,AUX_TABLERO!$A$33))</f>
        <v/>
      </c>
      <c r="O38" s="84" t="str">
        <f>IF(AUX_TABLERO!$A$33="","",INDEX('BASE DE DATOS'!$Q:$Q,AUX_TABLERO!$A$33))</f>
        <v/>
      </c>
      <c r="P38" s="84" t="str">
        <f>IF(AUX_TABLERO!$A$33="","",INDEX('BASE DE DATOS'!$R:$R,AUX_TABLERO!$A$33))</f>
        <v/>
      </c>
      <c r="Q38" s="88" t="str">
        <f>IF(AUX_TABLERO!$A$33="","",INDEX('BASE DE DATOS'!$W:$W,AUX_TABLERO!$A$33))</f>
        <v/>
      </c>
      <c r="R38" s="88" t="str">
        <f>IF(AUX_TABLERO!$A$33="","",IF(OR(UPPER($P38)="CONSTANTE",UPPER($P38)="NO SUMABLE"),$Q38,INDEX('BASE DE DATOS'!$S:$S,AUX_TABLERO!$A$33)))</f>
        <v/>
      </c>
      <c r="S38" s="89"/>
      <c r="T38" s="90" t="str">
        <f t="shared" si="0"/>
        <v/>
      </c>
      <c r="U38" s="88" t="str">
        <f t="shared" si="1"/>
        <v/>
      </c>
      <c r="V38" s="88" t="str">
        <f t="shared" si="2"/>
        <v/>
      </c>
      <c r="W38" s="90" t="str">
        <f t="shared" si="3"/>
        <v/>
      </c>
      <c r="X38" s="75"/>
      <c r="Y38" s="75"/>
      <c r="Z38" s="76"/>
      <c r="AA38" s="75"/>
      <c r="AB38" s="75"/>
      <c r="AC38" s="76"/>
      <c r="AD38" s="75"/>
      <c r="AE38" s="75"/>
      <c r="AF38" s="76"/>
    </row>
    <row r="39" spans="1:32" ht="36" customHeight="1" x14ac:dyDescent="0.25">
      <c r="A39" s="91" t="str">
        <f>IF(AUX_TABLERO!$A$34="","",INDEX('BASE DE DATOS'!$B:$B,AUX_TABLERO!$A$34))</f>
        <v/>
      </c>
      <c r="B39" s="83" t="str">
        <f>IF(AUX_TABLERO!$A$34="","",INDEX('BASE DE DATOS'!$C:$C,AUX_TABLERO!$A$34))</f>
        <v/>
      </c>
      <c r="C39" s="91" t="str">
        <f>IF(AUX_TABLERO!$A$34="","",INDEX('BASE DE DATOS'!$D:$D,AUX_TABLERO!$A$34))</f>
        <v/>
      </c>
      <c r="D39" s="83" t="str">
        <f>IF(AUX_TABLERO!$A$34="","",INDEX('BASE DE DATOS'!$E:$E,AUX_TABLERO!$A$34))</f>
        <v/>
      </c>
      <c r="E39" s="91" t="str">
        <f>IF(AUX_TABLERO!$A$34="","",INDEX('BASE DE DATOS'!$F:$F,AUX_TABLERO!$A$34))</f>
        <v/>
      </c>
      <c r="F39" s="83" t="str">
        <f>IF(AUX_TABLERO!$A$34="","",INDEX('BASE DE DATOS'!$G:$G,AUX_TABLERO!$A$34))</f>
        <v/>
      </c>
      <c r="G39" s="91" t="str">
        <f>IF(AUX_TABLERO!$A$34="","",INDEX('BASE DE DATOS'!$H:$H,AUX_TABLERO!$A$34))</f>
        <v/>
      </c>
      <c r="H39" s="83" t="str">
        <f>IF(AUX_TABLERO!$A$34="","",INDEX('BASE DE DATOS'!$I:$I,AUX_TABLERO!$A$34))</f>
        <v/>
      </c>
      <c r="I39" s="83" t="str">
        <f>IF(AUX_TABLERO!$A$34="","",INDEX('BASE DE DATOS'!$J:$J,AUX_TABLERO!$A$34))</f>
        <v/>
      </c>
      <c r="J39" s="83" t="str">
        <f>IF(AUX_TABLERO!$A$34="","",INDEX('BASE DE DATOS'!$L:$L,AUX_TABLERO!$A$34))</f>
        <v/>
      </c>
      <c r="K39" s="83" t="str">
        <f>IF(AUX_TABLERO!$A$34="","",INDEX('BASE DE DATOS'!$N:$N,AUX_TABLERO!$A$34))</f>
        <v/>
      </c>
      <c r="L39" s="83" t="str">
        <f>IF(AUX_TABLERO!$A$34="","",INDEX('BASE DE DATOS'!$O:$O,AUX_TABLERO!$A$34))</f>
        <v/>
      </c>
      <c r="M39" s="83" t="str">
        <f>IF(AUX_TABLERO!$A$34="","",INDEX('BASE DE DATOS'!$M:$M,AUX_TABLERO!$A$34))</f>
        <v/>
      </c>
      <c r="N39" s="83" t="str">
        <f>IF(AUX_TABLERO!$A$34="","",INDEX('BASE DE DATOS'!$P:$P,AUX_TABLERO!$A$34))</f>
        <v/>
      </c>
      <c r="O39" s="83" t="str">
        <f>IF(AUX_TABLERO!$A$34="","",INDEX('BASE DE DATOS'!$Q:$Q,AUX_TABLERO!$A$34))</f>
        <v/>
      </c>
      <c r="P39" s="83" t="str">
        <f>IF(AUX_TABLERO!$A$34="","",INDEX('BASE DE DATOS'!$R:$R,AUX_TABLERO!$A$34))</f>
        <v/>
      </c>
      <c r="Q39" s="85" t="str">
        <f>IF(AUX_TABLERO!$A$34="","",INDEX('BASE DE DATOS'!$W:$W,AUX_TABLERO!$A$34))</f>
        <v/>
      </c>
      <c r="R39" s="85" t="str">
        <f>IF(AUX_TABLERO!$A$34="","",IF(OR(UPPER($P39)="CONSTANTE",UPPER($P39)="NO SUMABLE"),$Q39,INDEX('BASE DE DATOS'!$S:$S,AUX_TABLERO!$A$34)))</f>
        <v/>
      </c>
      <c r="S39" s="86"/>
      <c r="T39" s="87" t="str">
        <f t="shared" ref="T39:T70" si="4">IF($A39="","",IF($S39="","",IF(AND(N($R39)=0,N($S39)=0),1,IFERROR($S39/$R39,""))))</f>
        <v/>
      </c>
      <c r="U39" s="85" t="str">
        <f t="shared" ref="U39:U70" si="5">IF($A39="","",$R39)</f>
        <v/>
      </c>
      <c r="V39" s="85" t="str">
        <f t="shared" ref="V39:V70" si="6">IF($A39="","",$S39)</f>
        <v/>
      </c>
      <c r="W39" s="87" t="str">
        <f t="shared" ref="W39:W70" si="7">IF($A39="","",IF($V39="","",IF(AND(N($U39)=0,N($V39)=0),1,IFERROR($V39/$U39,""))))</f>
        <v/>
      </c>
      <c r="X39" s="73"/>
      <c r="Y39" s="73"/>
      <c r="Z39" s="74"/>
      <c r="AA39" s="73"/>
      <c r="AB39" s="73"/>
      <c r="AC39" s="74"/>
      <c r="AD39" s="73"/>
      <c r="AE39" s="73"/>
      <c r="AF39" s="74"/>
    </row>
    <row r="40" spans="1:32" ht="36" customHeight="1" x14ac:dyDescent="0.25">
      <c r="A40" s="91" t="str">
        <f>IF(AUX_TABLERO!$A$35="","",INDEX('BASE DE DATOS'!$B:$B,AUX_TABLERO!$A$35))</f>
        <v/>
      </c>
      <c r="B40" s="83" t="str">
        <f>IF(AUX_TABLERO!$A$35="","",INDEX('BASE DE DATOS'!$C:$C,AUX_TABLERO!$A$35))</f>
        <v/>
      </c>
      <c r="C40" s="91" t="str">
        <f>IF(AUX_TABLERO!$A$35="","",INDEX('BASE DE DATOS'!$D:$D,AUX_TABLERO!$A$35))</f>
        <v/>
      </c>
      <c r="D40" s="83" t="str">
        <f>IF(AUX_TABLERO!$A$35="","",INDEX('BASE DE DATOS'!$E:$E,AUX_TABLERO!$A$35))</f>
        <v/>
      </c>
      <c r="E40" s="91" t="str">
        <f>IF(AUX_TABLERO!$A$35="","",INDEX('BASE DE DATOS'!$F:$F,AUX_TABLERO!$A$35))</f>
        <v/>
      </c>
      <c r="F40" s="83" t="str">
        <f>IF(AUX_TABLERO!$A$35="","",INDEX('BASE DE DATOS'!$G:$G,AUX_TABLERO!$A$35))</f>
        <v/>
      </c>
      <c r="G40" s="91" t="str">
        <f>IF(AUX_TABLERO!$A$35="","",INDEX('BASE DE DATOS'!$H:$H,AUX_TABLERO!$A$35))</f>
        <v/>
      </c>
      <c r="H40" s="83" t="str">
        <f>IF(AUX_TABLERO!$A$35="","",INDEX('BASE DE DATOS'!$I:$I,AUX_TABLERO!$A$35))</f>
        <v/>
      </c>
      <c r="I40" s="83" t="str">
        <f>IF(AUX_TABLERO!$A$35="","",INDEX('BASE DE DATOS'!$J:$J,AUX_TABLERO!$A$35))</f>
        <v/>
      </c>
      <c r="J40" s="83" t="str">
        <f>IF(AUX_TABLERO!$A$35="","",INDEX('BASE DE DATOS'!$L:$L,AUX_TABLERO!$A$35))</f>
        <v/>
      </c>
      <c r="K40" s="83" t="str">
        <f>IF(AUX_TABLERO!$A$35="","",INDEX('BASE DE DATOS'!$N:$N,AUX_TABLERO!$A$35))</f>
        <v/>
      </c>
      <c r="L40" s="83" t="str">
        <f>IF(AUX_TABLERO!$A$35="","",INDEX('BASE DE DATOS'!$O:$O,AUX_TABLERO!$A$35))</f>
        <v/>
      </c>
      <c r="M40" s="83" t="str">
        <f>IF(AUX_TABLERO!$A$35="","",INDEX('BASE DE DATOS'!$M:$M,AUX_TABLERO!$A$35))</f>
        <v/>
      </c>
      <c r="N40" s="83" t="str">
        <f>IF(AUX_TABLERO!$A$35="","",INDEX('BASE DE DATOS'!$P:$P,AUX_TABLERO!$A$35))</f>
        <v/>
      </c>
      <c r="O40" s="83" t="str">
        <f>IF(AUX_TABLERO!$A$35="","",INDEX('BASE DE DATOS'!$Q:$Q,AUX_TABLERO!$A$35))</f>
        <v/>
      </c>
      <c r="P40" s="83" t="str">
        <f>IF(AUX_TABLERO!$A$35="","",INDEX('BASE DE DATOS'!$R:$R,AUX_TABLERO!$A$35))</f>
        <v/>
      </c>
      <c r="Q40" s="85" t="str">
        <f>IF(AUX_TABLERO!$A$35="","",INDEX('BASE DE DATOS'!$W:$W,AUX_TABLERO!$A$35))</f>
        <v/>
      </c>
      <c r="R40" s="85" t="str">
        <f>IF(AUX_TABLERO!$A$35="","",IF(OR(UPPER($P40)="CONSTANTE",UPPER($P40)="NO SUMABLE"),$Q40,INDEX('BASE DE DATOS'!$S:$S,AUX_TABLERO!$A$35)))</f>
        <v/>
      </c>
      <c r="S40" s="86"/>
      <c r="T40" s="87" t="str">
        <f t="shared" si="4"/>
        <v/>
      </c>
      <c r="U40" s="85" t="str">
        <f t="shared" si="5"/>
        <v/>
      </c>
      <c r="V40" s="85" t="str">
        <f t="shared" si="6"/>
        <v/>
      </c>
      <c r="W40" s="87" t="str">
        <f t="shared" si="7"/>
        <v/>
      </c>
      <c r="X40" s="73"/>
      <c r="Y40" s="73"/>
      <c r="Z40" s="74"/>
      <c r="AA40" s="73"/>
      <c r="AB40" s="73"/>
      <c r="AC40" s="74"/>
      <c r="AD40" s="73"/>
      <c r="AE40" s="73"/>
      <c r="AF40" s="74"/>
    </row>
    <row r="41" spans="1:32" ht="36" customHeight="1" x14ac:dyDescent="0.25">
      <c r="A41" s="92" t="str">
        <f>IF(AUX_TABLERO!$A$36="","",INDEX('BASE DE DATOS'!$B:$B,AUX_TABLERO!$A$36))</f>
        <v/>
      </c>
      <c r="B41" s="84" t="str">
        <f>IF(AUX_TABLERO!$A$36="","",INDEX('BASE DE DATOS'!$C:$C,AUX_TABLERO!$A$36))</f>
        <v/>
      </c>
      <c r="C41" s="92" t="str">
        <f>IF(AUX_TABLERO!$A$36="","",INDEX('BASE DE DATOS'!$D:$D,AUX_TABLERO!$A$36))</f>
        <v/>
      </c>
      <c r="D41" s="84" t="str">
        <f>IF(AUX_TABLERO!$A$36="","",INDEX('BASE DE DATOS'!$E:$E,AUX_TABLERO!$A$36))</f>
        <v/>
      </c>
      <c r="E41" s="92" t="str">
        <f>IF(AUX_TABLERO!$A$36="","",INDEX('BASE DE DATOS'!$F:$F,AUX_TABLERO!$A$36))</f>
        <v/>
      </c>
      <c r="F41" s="84" t="str">
        <f>IF(AUX_TABLERO!$A$36="","",INDEX('BASE DE DATOS'!$G:$G,AUX_TABLERO!$A$36))</f>
        <v/>
      </c>
      <c r="G41" s="92" t="str">
        <f>IF(AUX_TABLERO!$A$36="","",INDEX('BASE DE DATOS'!$H:$H,AUX_TABLERO!$A$36))</f>
        <v/>
      </c>
      <c r="H41" s="84" t="str">
        <f>IF(AUX_TABLERO!$A$36="","",INDEX('BASE DE DATOS'!$I:$I,AUX_TABLERO!$A$36))</f>
        <v/>
      </c>
      <c r="I41" s="84" t="str">
        <f>IF(AUX_TABLERO!$A$36="","",INDEX('BASE DE DATOS'!$J:$J,AUX_TABLERO!$A$36))</f>
        <v/>
      </c>
      <c r="J41" s="84" t="str">
        <f>IF(AUX_TABLERO!$A$36="","",INDEX('BASE DE DATOS'!$L:$L,AUX_TABLERO!$A$36))</f>
        <v/>
      </c>
      <c r="K41" s="84" t="str">
        <f>IF(AUX_TABLERO!$A$36="","",INDEX('BASE DE DATOS'!$N:$N,AUX_TABLERO!$A$36))</f>
        <v/>
      </c>
      <c r="L41" s="84" t="str">
        <f>IF(AUX_TABLERO!$A$36="","",INDEX('BASE DE DATOS'!$O:$O,AUX_TABLERO!$A$36))</f>
        <v/>
      </c>
      <c r="M41" s="84" t="str">
        <f>IF(AUX_TABLERO!$A$36="","",INDEX('BASE DE DATOS'!$M:$M,AUX_TABLERO!$A$36))</f>
        <v/>
      </c>
      <c r="N41" s="84" t="str">
        <f>IF(AUX_TABLERO!$A$36="","",INDEX('BASE DE DATOS'!$P:$P,AUX_TABLERO!$A$36))</f>
        <v/>
      </c>
      <c r="O41" s="84" t="str">
        <f>IF(AUX_TABLERO!$A$36="","",INDEX('BASE DE DATOS'!$Q:$Q,AUX_TABLERO!$A$36))</f>
        <v/>
      </c>
      <c r="P41" s="84" t="str">
        <f>IF(AUX_TABLERO!$A$36="","",INDEX('BASE DE DATOS'!$R:$R,AUX_TABLERO!$A$36))</f>
        <v/>
      </c>
      <c r="Q41" s="88" t="str">
        <f>IF(AUX_TABLERO!$A$36="","",INDEX('BASE DE DATOS'!$W:$W,AUX_TABLERO!$A$36))</f>
        <v/>
      </c>
      <c r="R41" s="88" t="str">
        <f>IF(AUX_TABLERO!$A$36="","",IF(OR(UPPER($P41)="CONSTANTE",UPPER($P41)="NO SUMABLE"),$Q41,INDEX('BASE DE DATOS'!$S:$S,AUX_TABLERO!$A$36)))</f>
        <v/>
      </c>
      <c r="S41" s="89"/>
      <c r="T41" s="90" t="str">
        <f t="shared" si="4"/>
        <v/>
      </c>
      <c r="U41" s="88" t="str">
        <f t="shared" si="5"/>
        <v/>
      </c>
      <c r="V41" s="88" t="str">
        <f t="shared" si="6"/>
        <v/>
      </c>
      <c r="W41" s="90" t="str">
        <f t="shared" si="7"/>
        <v/>
      </c>
      <c r="X41" s="75"/>
      <c r="Y41" s="75"/>
      <c r="Z41" s="76"/>
      <c r="AA41" s="75"/>
      <c r="AB41" s="75"/>
      <c r="AC41" s="76"/>
      <c r="AD41" s="75"/>
      <c r="AE41" s="75"/>
      <c r="AF41" s="76"/>
    </row>
    <row r="42" spans="1:32" ht="36" customHeight="1" x14ac:dyDescent="0.25">
      <c r="A42" s="92" t="str">
        <f>IF(AUX_TABLERO!$A$37="","",INDEX('BASE DE DATOS'!$B:$B,AUX_TABLERO!$A$37))</f>
        <v/>
      </c>
      <c r="B42" s="84" t="str">
        <f>IF(AUX_TABLERO!$A$37="","",INDEX('BASE DE DATOS'!$C:$C,AUX_TABLERO!$A$37))</f>
        <v/>
      </c>
      <c r="C42" s="92" t="str">
        <f>IF(AUX_TABLERO!$A$37="","",INDEX('BASE DE DATOS'!$D:$D,AUX_TABLERO!$A$37))</f>
        <v/>
      </c>
      <c r="D42" s="84" t="str">
        <f>IF(AUX_TABLERO!$A$37="","",INDEX('BASE DE DATOS'!$E:$E,AUX_TABLERO!$A$37))</f>
        <v/>
      </c>
      <c r="E42" s="92" t="str">
        <f>IF(AUX_TABLERO!$A$37="","",INDEX('BASE DE DATOS'!$F:$F,AUX_TABLERO!$A$37))</f>
        <v/>
      </c>
      <c r="F42" s="84" t="str">
        <f>IF(AUX_TABLERO!$A$37="","",INDEX('BASE DE DATOS'!$G:$G,AUX_TABLERO!$A$37))</f>
        <v/>
      </c>
      <c r="G42" s="92" t="str">
        <f>IF(AUX_TABLERO!$A$37="","",INDEX('BASE DE DATOS'!$H:$H,AUX_TABLERO!$A$37))</f>
        <v/>
      </c>
      <c r="H42" s="84" t="str">
        <f>IF(AUX_TABLERO!$A$37="","",INDEX('BASE DE DATOS'!$I:$I,AUX_TABLERO!$A$37))</f>
        <v/>
      </c>
      <c r="I42" s="84" t="str">
        <f>IF(AUX_TABLERO!$A$37="","",INDEX('BASE DE DATOS'!$J:$J,AUX_TABLERO!$A$37))</f>
        <v/>
      </c>
      <c r="J42" s="84" t="str">
        <f>IF(AUX_TABLERO!$A$37="","",INDEX('BASE DE DATOS'!$L:$L,AUX_TABLERO!$A$37))</f>
        <v/>
      </c>
      <c r="K42" s="84" t="str">
        <f>IF(AUX_TABLERO!$A$37="","",INDEX('BASE DE DATOS'!$N:$N,AUX_TABLERO!$A$37))</f>
        <v/>
      </c>
      <c r="L42" s="84" t="str">
        <f>IF(AUX_TABLERO!$A$37="","",INDEX('BASE DE DATOS'!$O:$O,AUX_TABLERO!$A$37))</f>
        <v/>
      </c>
      <c r="M42" s="84" t="str">
        <f>IF(AUX_TABLERO!$A$37="","",INDEX('BASE DE DATOS'!$M:$M,AUX_TABLERO!$A$37))</f>
        <v/>
      </c>
      <c r="N42" s="84" t="str">
        <f>IF(AUX_TABLERO!$A$37="","",INDEX('BASE DE DATOS'!$P:$P,AUX_TABLERO!$A$37))</f>
        <v/>
      </c>
      <c r="O42" s="84" t="str">
        <f>IF(AUX_TABLERO!$A$37="","",INDEX('BASE DE DATOS'!$Q:$Q,AUX_TABLERO!$A$37))</f>
        <v/>
      </c>
      <c r="P42" s="84" t="str">
        <f>IF(AUX_TABLERO!$A$37="","",INDEX('BASE DE DATOS'!$R:$R,AUX_TABLERO!$A$37))</f>
        <v/>
      </c>
      <c r="Q42" s="88" t="str">
        <f>IF(AUX_TABLERO!$A$37="","",INDEX('BASE DE DATOS'!$W:$W,AUX_TABLERO!$A$37))</f>
        <v/>
      </c>
      <c r="R42" s="88" t="str">
        <f>IF(AUX_TABLERO!$A$37="","",IF(OR(UPPER($P42)="CONSTANTE",UPPER($P42)="NO SUMABLE"),$Q42,INDEX('BASE DE DATOS'!$S:$S,AUX_TABLERO!$A$37)))</f>
        <v/>
      </c>
      <c r="S42" s="89"/>
      <c r="T42" s="90" t="str">
        <f t="shared" si="4"/>
        <v/>
      </c>
      <c r="U42" s="88" t="str">
        <f t="shared" si="5"/>
        <v/>
      </c>
      <c r="V42" s="88" t="str">
        <f t="shared" si="6"/>
        <v/>
      </c>
      <c r="W42" s="90" t="str">
        <f t="shared" si="7"/>
        <v/>
      </c>
      <c r="X42" s="75"/>
      <c r="Y42" s="75"/>
      <c r="Z42" s="76"/>
      <c r="AA42" s="75"/>
      <c r="AB42" s="75"/>
      <c r="AC42" s="76"/>
      <c r="AD42" s="75"/>
      <c r="AE42" s="75"/>
      <c r="AF42" s="76"/>
    </row>
    <row r="43" spans="1:32" ht="36" customHeight="1" x14ac:dyDescent="0.25">
      <c r="A43" s="91" t="str">
        <f>IF(AUX_TABLERO!$A$38="","",INDEX('BASE DE DATOS'!$B:$B,AUX_TABLERO!$A$38))</f>
        <v/>
      </c>
      <c r="B43" s="83" t="str">
        <f>IF(AUX_TABLERO!$A$38="","",INDEX('BASE DE DATOS'!$C:$C,AUX_TABLERO!$A$38))</f>
        <v/>
      </c>
      <c r="C43" s="91" t="str">
        <f>IF(AUX_TABLERO!$A$38="","",INDEX('BASE DE DATOS'!$D:$D,AUX_TABLERO!$A$38))</f>
        <v/>
      </c>
      <c r="D43" s="83" t="str">
        <f>IF(AUX_TABLERO!$A$38="","",INDEX('BASE DE DATOS'!$E:$E,AUX_TABLERO!$A$38))</f>
        <v/>
      </c>
      <c r="E43" s="91" t="str">
        <f>IF(AUX_TABLERO!$A$38="","",INDEX('BASE DE DATOS'!$F:$F,AUX_TABLERO!$A$38))</f>
        <v/>
      </c>
      <c r="F43" s="83" t="str">
        <f>IF(AUX_TABLERO!$A$38="","",INDEX('BASE DE DATOS'!$G:$G,AUX_TABLERO!$A$38))</f>
        <v/>
      </c>
      <c r="G43" s="91" t="str">
        <f>IF(AUX_TABLERO!$A$38="","",INDEX('BASE DE DATOS'!$H:$H,AUX_TABLERO!$A$38))</f>
        <v/>
      </c>
      <c r="H43" s="83" t="str">
        <f>IF(AUX_TABLERO!$A$38="","",INDEX('BASE DE DATOS'!$I:$I,AUX_TABLERO!$A$38))</f>
        <v/>
      </c>
      <c r="I43" s="83" t="str">
        <f>IF(AUX_TABLERO!$A$38="","",INDEX('BASE DE DATOS'!$J:$J,AUX_TABLERO!$A$38))</f>
        <v/>
      </c>
      <c r="J43" s="83" t="str">
        <f>IF(AUX_TABLERO!$A$38="","",INDEX('BASE DE DATOS'!$L:$L,AUX_TABLERO!$A$38))</f>
        <v/>
      </c>
      <c r="K43" s="83" t="str">
        <f>IF(AUX_TABLERO!$A$38="","",INDEX('BASE DE DATOS'!$N:$N,AUX_TABLERO!$A$38))</f>
        <v/>
      </c>
      <c r="L43" s="83" t="str">
        <f>IF(AUX_TABLERO!$A$38="","",INDEX('BASE DE DATOS'!$O:$O,AUX_TABLERO!$A$38))</f>
        <v/>
      </c>
      <c r="M43" s="83" t="str">
        <f>IF(AUX_TABLERO!$A$38="","",INDEX('BASE DE DATOS'!$M:$M,AUX_TABLERO!$A$38))</f>
        <v/>
      </c>
      <c r="N43" s="83" t="str">
        <f>IF(AUX_TABLERO!$A$38="","",INDEX('BASE DE DATOS'!$P:$P,AUX_TABLERO!$A$38))</f>
        <v/>
      </c>
      <c r="O43" s="83" t="str">
        <f>IF(AUX_TABLERO!$A$38="","",INDEX('BASE DE DATOS'!$Q:$Q,AUX_TABLERO!$A$38))</f>
        <v/>
      </c>
      <c r="P43" s="83" t="str">
        <f>IF(AUX_TABLERO!$A$38="","",INDEX('BASE DE DATOS'!$R:$R,AUX_TABLERO!$A$38))</f>
        <v/>
      </c>
      <c r="Q43" s="85" t="str">
        <f>IF(AUX_TABLERO!$A$38="","",INDEX('BASE DE DATOS'!$W:$W,AUX_TABLERO!$A$38))</f>
        <v/>
      </c>
      <c r="R43" s="85" t="str">
        <f>IF(AUX_TABLERO!$A$38="","",IF(OR(UPPER($P43)="CONSTANTE",UPPER($P43)="NO SUMABLE"),$Q43,INDEX('BASE DE DATOS'!$S:$S,AUX_TABLERO!$A$38)))</f>
        <v/>
      </c>
      <c r="S43" s="86"/>
      <c r="T43" s="87" t="str">
        <f t="shared" si="4"/>
        <v/>
      </c>
      <c r="U43" s="85" t="str">
        <f t="shared" si="5"/>
        <v/>
      </c>
      <c r="V43" s="85" t="str">
        <f t="shared" si="6"/>
        <v/>
      </c>
      <c r="W43" s="87" t="str">
        <f t="shared" si="7"/>
        <v/>
      </c>
      <c r="X43" s="73"/>
      <c r="Y43" s="73"/>
      <c r="Z43" s="74"/>
      <c r="AA43" s="73"/>
      <c r="AB43" s="73"/>
      <c r="AC43" s="74"/>
      <c r="AD43" s="73"/>
      <c r="AE43" s="73"/>
      <c r="AF43" s="74"/>
    </row>
    <row r="44" spans="1:32" ht="36" customHeight="1" x14ac:dyDescent="0.25">
      <c r="A44" s="91" t="str">
        <f>IF(AUX_TABLERO!$A$39="","",INDEX('BASE DE DATOS'!$B:$B,AUX_TABLERO!$A$39))</f>
        <v/>
      </c>
      <c r="B44" s="83" t="str">
        <f>IF(AUX_TABLERO!$A$39="","",INDEX('BASE DE DATOS'!$C:$C,AUX_TABLERO!$A$39))</f>
        <v/>
      </c>
      <c r="C44" s="91" t="str">
        <f>IF(AUX_TABLERO!$A$39="","",INDEX('BASE DE DATOS'!$D:$D,AUX_TABLERO!$A$39))</f>
        <v/>
      </c>
      <c r="D44" s="83" t="str">
        <f>IF(AUX_TABLERO!$A$39="","",INDEX('BASE DE DATOS'!$E:$E,AUX_TABLERO!$A$39))</f>
        <v/>
      </c>
      <c r="E44" s="91" t="str">
        <f>IF(AUX_TABLERO!$A$39="","",INDEX('BASE DE DATOS'!$F:$F,AUX_TABLERO!$A$39))</f>
        <v/>
      </c>
      <c r="F44" s="83" t="str">
        <f>IF(AUX_TABLERO!$A$39="","",INDEX('BASE DE DATOS'!$G:$G,AUX_TABLERO!$A$39))</f>
        <v/>
      </c>
      <c r="G44" s="91" t="str">
        <f>IF(AUX_TABLERO!$A$39="","",INDEX('BASE DE DATOS'!$H:$H,AUX_TABLERO!$A$39))</f>
        <v/>
      </c>
      <c r="H44" s="83" t="str">
        <f>IF(AUX_TABLERO!$A$39="","",INDEX('BASE DE DATOS'!$I:$I,AUX_TABLERO!$A$39))</f>
        <v/>
      </c>
      <c r="I44" s="83" t="str">
        <f>IF(AUX_TABLERO!$A$39="","",INDEX('BASE DE DATOS'!$J:$J,AUX_TABLERO!$A$39))</f>
        <v/>
      </c>
      <c r="J44" s="83" t="str">
        <f>IF(AUX_TABLERO!$A$39="","",INDEX('BASE DE DATOS'!$L:$L,AUX_TABLERO!$A$39))</f>
        <v/>
      </c>
      <c r="K44" s="83" t="str">
        <f>IF(AUX_TABLERO!$A$39="","",INDEX('BASE DE DATOS'!$N:$N,AUX_TABLERO!$A$39))</f>
        <v/>
      </c>
      <c r="L44" s="83" t="str">
        <f>IF(AUX_TABLERO!$A$39="","",INDEX('BASE DE DATOS'!$O:$O,AUX_TABLERO!$A$39))</f>
        <v/>
      </c>
      <c r="M44" s="83" t="str">
        <f>IF(AUX_TABLERO!$A$39="","",INDEX('BASE DE DATOS'!$M:$M,AUX_TABLERO!$A$39))</f>
        <v/>
      </c>
      <c r="N44" s="83" t="str">
        <f>IF(AUX_TABLERO!$A$39="","",INDEX('BASE DE DATOS'!$P:$P,AUX_TABLERO!$A$39))</f>
        <v/>
      </c>
      <c r="O44" s="83" t="str">
        <f>IF(AUX_TABLERO!$A$39="","",INDEX('BASE DE DATOS'!$Q:$Q,AUX_TABLERO!$A$39))</f>
        <v/>
      </c>
      <c r="P44" s="83" t="str">
        <f>IF(AUX_TABLERO!$A$39="","",INDEX('BASE DE DATOS'!$R:$R,AUX_TABLERO!$A$39))</f>
        <v/>
      </c>
      <c r="Q44" s="85" t="str">
        <f>IF(AUX_TABLERO!$A$39="","",INDEX('BASE DE DATOS'!$W:$W,AUX_TABLERO!$A$39))</f>
        <v/>
      </c>
      <c r="R44" s="85" t="str">
        <f>IF(AUX_TABLERO!$A$39="","",IF(OR(UPPER($P44)="CONSTANTE",UPPER($P44)="NO SUMABLE"),$Q44,INDEX('BASE DE DATOS'!$S:$S,AUX_TABLERO!$A$39)))</f>
        <v/>
      </c>
      <c r="S44" s="86"/>
      <c r="T44" s="87" t="str">
        <f t="shared" si="4"/>
        <v/>
      </c>
      <c r="U44" s="85" t="str">
        <f t="shared" si="5"/>
        <v/>
      </c>
      <c r="V44" s="85" t="str">
        <f t="shared" si="6"/>
        <v/>
      </c>
      <c r="W44" s="87" t="str">
        <f t="shared" si="7"/>
        <v/>
      </c>
      <c r="X44" s="73"/>
      <c r="Y44" s="73"/>
      <c r="Z44" s="74"/>
      <c r="AA44" s="73"/>
      <c r="AB44" s="73"/>
      <c r="AC44" s="74"/>
      <c r="AD44" s="73"/>
      <c r="AE44" s="73"/>
      <c r="AF44" s="74"/>
    </row>
    <row r="45" spans="1:32" ht="36" customHeight="1" x14ac:dyDescent="0.25">
      <c r="A45" s="92" t="str">
        <f>IF(AUX_TABLERO!$A$40="","",INDEX('BASE DE DATOS'!$B:$B,AUX_TABLERO!$A$40))</f>
        <v/>
      </c>
      <c r="B45" s="84" t="str">
        <f>IF(AUX_TABLERO!$A$40="","",INDEX('BASE DE DATOS'!$C:$C,AUX_TABLERO!$A$40))</f>
        <v/>
      </c>
      <c r="C45" s="92" t="str">
        <f>IF(AUX_TABLERO!$A$40="","",INDEX('BASE DE DATOS'!$D:$D,AUX_TABLERO!$A$40))</f>
        <v/>
      </c>
      <c r="D45" s="84" t="str">
        <f>IF(AUX_TABLERO!$A$40="","",INDEX('BASE DE DATOS'!$E:$E,AUX_TABLERO!$A$40))</f>
        <v/>
      </c>
      <c r="E45" s="92" t="str">
        <f>IF(AUX_TABLERO!$A$40="","",INDEX('BASE DE DATOS'!$F:$F,AUX_TABLERO!$A$40))</f>
        <v/>
      </c>
      <c r="F45" s="84" t="str">
        <f>IF(AUX_TABLERO!$A$40="","",INDEX('BASE DE DATOS'!$G:$G,AUX_TABLERO!$A$40))</f>
        <v/>
      </c>
      <c r="G45" s="92" t="str">
        <f>IF(AUX_TABLERO!$A$40="","",INDEX('BASE DE DATOS'!$H:$H,AUX_TABLERO!$A$40))</f>
        <v/>
      </c>
      <c r="H45" s="84" t="str">
        <f>IF(AUX_TABLERO!$A$40="","",INDEX('BASE DE DATOS'!$I:$I,AUX_TABLERO!$A$40))</f>
        <v/>
      </c>
      <c r="I45" s="84" t="str">
        <f>IF(AUX_TABLERO!$A$40="","",INDEX('BASE DE DATOS'!$J:$J,AUX_TABLERO!$A$40))</f>
        <v/>
      </c>
      <c r="J45" s="84" t="str">
        <f>IF(AUX_TABLERO!$A$40="","",INDEX('BASE DE DATOS'!$L:$L,AUX_TABLERO!$A$40))</f>
        <v/>
      </c>
      <c r="K45" s="84" t="str">
        <f>IF(AUX_TABLERO!$A$40="","",INDEX('BASE DE DATOS'!$N:$N,AUX_TABLERO!$A$40))</f>
        <v/>
      </c>
      <c r="L45" s="84" t="str">
        <f>IF(AUX_TABLERO!$A$40="","",INDEX('BASE DE DATOS'!$O:$O,AUX_TABLERO!$A$40))</f>
        <v/>
      </c>
      <c r="M45" s="84" t="str">
        <f>IF(AUX_TABLERO!$A$40="","",INDEX('BASE DE DATOS'!$M:$M,AUX_TABLERO!$A$40))</f>
        <v/>
      </c>
      <c r="N45" s="84" t="str">
        <f>IF(AUX_TABLERO!$A$40="","",INDEX('BASE DE DATOS'!$P:$P,AUX_TABLERO!$A$40))</f>
        <v/>
      </c>
      <c r="O45" s="84" t="str">
        <f>IF(AUX_TABLERO!$A$40="","",INDEX('BASE DE DATOS'!$Q:$Q,AUX_TABLERO!$A$40))</f>
        <v/>
      </c>
      <c r="P45" s="84" t="str">
        <f>IF(AUX_TABLERO!$A$40="","",INDEX('BASE DE DATOS'!$R:$R,AUX_TABLERO!$A$40))</f>
        <v/>
      </c>
      <c r="Q45" s="88" t="str">
        <f>IF(AUX_TABLERO!$A$40="","",INDEX('BASE DE DATOS'!$W:$W,AUX_TABLERO!$A$40))</f>
        <v/>
      </c>
      <c r="R45" s="88" t="str">
        <f>IF(AUX_TABLERO!$A$40="","",IF(OR(UPPER($P45)="CONSTANTE",UPPER($P45)="NO SUMABLE"),$Q45,INDEX('BASE DE DATOS'!$S:$S,AUX_TABLERO!$A$40)))</f>
        <v/>
      </c>
      <c r="S45" s="89"/>
      <c r="T45" s="90" t="str">
        <f t="shared" si="4"/>
        <v/>
      </c>
      <c r="U45" s="88" t="str">
        <f t="shared" si="5"/>
        <v/>
      </c>
      <c r="V45" s="88" t="str">
        <f t="shared" si="6"/>
        <v/>
      </c>
      <c r="W45" s="90" t="str">
        <f t="shared" si="7"/>
        <v/>
      </c>
      <c r="X45" s="75"/>
      <c r="Y45" s="75"/>
      <c r="Z45" s="76"/>
      <c r="AA45" s="75"/>
      <c r="AB45" s="75"/>
      <c r="AC45" s="76"/>
      <c r="AD45" s="75"/>
      <c r="AE45" s="75"/>
      <c r="AF45" s="76"/>
    </row>
    <row r="46" spans="1:32" ht="36" customHeight="1" x14ac:dyDescent="0.25">
      <c r="A46" s="92" t="str">
        <f>IF(AUX_TABLERO!$A$41="","",INDEX('BASE DE DATOS'!$B:$B,AUX_TABLERO!$A$41))</f>
        <v/>
      </c>
      <c r="B46" s="84" t="str">
        <f>IF(AUX_TABLERO!$A$41="","",INDEX('BASE DE DATOS'!$C:$C,AUX_TABLERO!$A$41))</f>
        <v/>
      </c>
      <c r="C46" s="92" t="str">
        <f>IF(AUX_TABLERO!$A$41="","",INDEX('BASE DE DATOS'!$D:$D,AUX_TABLERO!$A$41))</f>
        <v/>
      </c>
      <c r="D46" s="84" t="str">
        <f>IF(AUX_TABLERO!$A$41="","",INDEX('BASE DE DATOS'!$E:$E,AUX_TABLERO!$A$41))</f>
        <v/>
      </c>
      <c r="E46" s="92" t="str">
        <f>IF(AUX_TABLERO!$A$41="","",INDEX('BASE DE DATOS'!$F:$F,AUX_TABLERO!$A$41))</f>
        <v/>
      </c>
      <c r="F46" s="84" t="str">
        <f>IF(AUX_TABLERO!$A$41="","",INDEX('BASE DE DATOS'!$G:$G,AUX_TABLERO!$A$41))</f>
        <v/>
      </c>
      <c r="G46" s="92" t="str">
        <f>IF(AUX_TABLERO!$A$41="","",INDEX('BASE DE DATOS'!$H:$H,AUX_TABLERO!$A$41))</f>
        <v/>
      </c>
      <c r="H46" s="84" t="str">
        <f>IF(AUX_TABLERO!$A$41="","",INDEX('BASE DE DATOS'!$I:$I,AUX_TABLERO!$A$41))</f>
        <v/>
      </c>
      <c r="I46" s="84" t="str">
        <f>IF(AUX_TABLERO!$A$41="","",INDEX('BASE DE DATOS'!$J:$J,AUX_TABLERO!$A$41))</f>
        <v/>
      </c>
      <c r="J46" s="84" t="str">
        <f>IF(AUX_TABLERO!$A$41="","",INDEX('BASE DE DATOS'!$L:$L,AUX_TABLERO!$A$41))</f>
        <v/>
      </c>
      <c r="K46" s="84" t="str">
        <f>IF(AUX_TABLERO!$A$41="","",INDEX('BASE DE DATOS'!$N:$N,AUX_TABLERO!$A$41))</f>
        <v/>
      </c>
      <c r="L46" s="84" t="str">
        <f>IF(AUX_TABLERO!$A$41="","",INDEX('BASE DE DATOS'!$O:$O,AUX_TABLERO!$A$41))</f>
        <v/>
      </c>
      <c r="M46" s="84" t="str">
        <f>IF(AUX_TABLERO!$A$41="","",INDEX('BASE DE DATOS'!$M:$M,AUX_TABLERO!$A$41))</f>
        <v/>
      </c>
      <c r="N46" s="84" t="str">
        <f>IF(AUX_TABLERO!$A$41="","",INDEX('BASE DE DATOS'!$P:$P,AUX_TABLERO!$A$41))</f>
        <v/>
      </c>
      <c r="O46" s="84" t="str">
        <f>IF(AUX_TABLERO!$A$41="","",INDEX('BASE DE DATOS'!$Q:$Q,AUX_TABLERO!$A$41))</f>
        <v/>
      </c>
      <c r="P46" s="84" t="str">
        <f>IF(AUX_TABLERO!$A$41="","",INDEX('BASE DE DATOS'!$R:$R,AUX_TABLERO!$A$41))</f>
        <v/>
      </c>
      <c r="Q46" s="88" t="str">
        <f>IF(AUX_TABLERO!$A$41="","",INDEX('BASE DE DATOS'!$W:$W,AUX_TABLERO!$A$41))</f>
        <v/>
      </c>
      <c r="R46" s="88" t="str">
        <f>IF(AUX_TABLERO!$A$41="","",IF(OR(UPPER($P46)="CONSTANTE",UPPER($P46)="NO SUMABLE"),$Q46,INDEX('BASE DE DATOS'!$S:$S,AUX_TABLERO!$A$41)))</f>
        <v/>
      </c>
      <c r="S46" s="89"/>
      <c r="T46" s="90" t="str">
        <f t="shared" si="4"/>
        <v/>
      </c>
      <c r="U46" s="88" t="str">
        <f t="shared" si="5"/>
        <v/>
      </c>
      <c r="V46" s="88" t="str">
        <f t="shared" si="6"/>
        <v/>
      </c>
      <c r="W46" s="90" t="str">
        <f t="shared" si="7"/>
        <v/>
      </c>
      <c r="X46" s="75"/>
      <c r="Y46" s="75"/>
      <c r="Z46" s="76"/>
      <c r="AA46" s="75"/>
      <c r="AB46" s="75"/>
      <c r="AC46" s="76"/>
      <c r="AD46" s="75"/>
      <c r="AE46" s="75"/>
      <c r="AF46" s="76"/>
    </row>
    <row r="47" spans="1:32" ht="36" customHeight="1" x14ac:dyDescent="0.25">
      <c r="A47" s="91" t="str">
        <f>IF(AUX_TABLERO!$A$42="","",INDEX('BASE DE DATOS'!$B:$B,AUX_TABLERO!$A$42))</f>
        <v/>
      </c>
      <c r="B47" s="83" t="str">
        <f>IF(AUX_TABLERO!$A$42="","",INDEX('BASE DE DATOS'!$C:$C,AUX_TABLERO!$A$42))</f>
        <v/>
      </c>
      <c r="C47" s="91" t="str">
        <f>IF(AUX_TABLERO!$A$42="","",INDEX('BASE DE DATOS'!$D:$D,AUX_TABLERO!$A$42))</f>
        <v/>
      </c>
      <c r="D47" s="83" t="str">
        <f>IF(AUX_TABLERO!$A$42="","",INDEX('BASE DE DATOS'!$E:$E,AUX_TABLERO!$A$42))</f>
        <v/>
      </c>
      <c r="E47" s="91" t="str">
        <f>IF(AUX_TABLERO!$A$42="","",INDEX('BASE DE DATOS'!$F:$F,AUX_TABLERO!$A$42))</f>
        <v/>
      </c>
      <c r="F47" s="83" t="str">
        <f>IF(AUX_TABLERO!$A$42="","",INDEX('BASE DE DATOS'!$G:$G,AUX_TABLERO!$A$42))</f>
        <v/>
      </c>
      <c r="G47" s="91" t="str">
        <f>IF(AUX_TABLERO!$A$42="","",INDEX('BASE DE DATOS'!$H:$H,AUX_TABLERO!$A$42))</f>
        <v/>
      </c>
      <c r="H47" s="83" t="str">
        <f>IF(AUX_TABLERO!$A$42="","",INDEX('BASE DE DATOS'!$I:$I,AUX_TABLERO!$A$42))</f>
        <v/>
      </c>
      <c r="I47" s="83" t="str">
        <f>IF(AUX_TABLERO!$A$42="","",INDEX('BASE DE DATOS'!$J:$J,AUX_TABLERO!$A$42))</f>
        <v/>
      </c>
      <c r="J47" s="83" t="str">
        <f>IF(AUX_TABLERO!$A$42="","",INDEX('BASE DE DATOS'!$L:$L,AUX_TABLERO!$A$42))</f>
        <v/>
      </c>
      <c r="K47" s="83" t="str">
        <f>IF(AUX_TABLERO!$A$42="","",INDEX('BASE DE DATOS'!$N:$N,AUX_TABLERO!$A$42))</f>
        <v/>
      </c>
      <c r="L47" s="83" t="str">
        <f>IF(AUX_TABLERO!$A$42="","",INDEX('BASE DE DATOS'!$O:$O,AUX_TABLERO!$A$42))</f>
        <v/>
      </c>
      <c r="M47" s="83" t="str">
        <f>IF(AUX_TABLERO!$A$42="","",INDEX('BASE DE DATOS'!$M:$M,AUX_TABLERO!$A$42))</f>
        <v/>
      </c>
      <c r="N47" s="83" t="str">
        <f>IF(AUX_TABLERO!$A$42="","",INDEX('BASE DE DATOS'!$P:$P,AUX_TABLERO!$A$42))</f>
        <v/>
      </c>
      <c r="O47" s="83" t="str">
        <f>IF(AUX_TABLERO!$A$42="","",INDEX('BASE DE DATOS'!$Q:$Q,AUX_TABLERO!$A$42))</f>
        <v/>
      </c>
      <c r="P47" s="83" t="str">
        <f>IF(AUX_TABLERO!$A$42="","",INDEX('BASE DE DATOS'!$R:$R,AUX_TABLERO!$A$42))</f>
        <v/>
      </c>
      <c r="Q47" s="85" t="str">
        <f>IF(AUX_TABLERO!$A$42="","",INDEX('BASE DE DATOS'!$W:$W,AUX_TABLERO!$A$42))</f>
        <v/>
      </c>
      <c r="R47" s="85" t="str">
        <f>IF(AUX_TABLERO!$A$42="","",IF(OR(UPPER($P47)="CONSTANTE",UPPER($P47)="NO SUMABLE"),$Q47,INDEX('BASE DE DATOS'!$S:$S,AUX_TABLERO!$A$42)))</f>
        <v/>
      </c>
      <c r="S47" s="86"/>
      <c r="T47" s="87" t="str">
        <f t="shared" si="4"/>
        <v/>
      </c>
      <c r="U47" s="85" t="str">
        <f t="shared" si="5"/>
        <v/>
      </c>
      <c r="V47" s="85" t="str">
        <f t="shared" si="6"/>
        <v/>
      </c>
      <c r="W47" s="87" t="str">
        <f t="shared" si="7"/>
        <v/>
      </c>
      <c r="X47" s="73"/>
      <c r="Y47" s="73"/>
      <c r="Z47" s="74"/>
      <c r="AA47" s="73"/>
      <c r="AB47" s="73"/>
      <c r="AC47" s="74"/>
      <c r="AD47" s="73"/>
      <c r="AE47" s="73"/>
      <c r="AF47" s="74"/>
    </row>
    <row r="48" spans="1:32" ht="36" customHeight="1" x14ac:dyDescent="0.25">
      <c r="A48" s="91" t="str">
        <f>IF(AUX_TABLERO!$A$43="","",INDEX('BASE DE DATOS'!$B:$B,AUX_TABLERO!$A$43))</f>
        <v/>
      </c>
      <c r="B48" s="83" t="str">
        <f>IF(AUX_TABLERO!$A$43="","",INDEX('BASE DE DATOS'!$C:$C,AUX_TABLERO!$A$43))</f>
        <v/>
      </c>
      <c r="C48" s="91" t="str">
        <f>IF(AUX_TABLERO!$A$43="","",INDEX('BASE DE DATOS'!$D:$D,AUX_TABLERO!$A$43))</f>
        <v/>
      </c>
      <c r="D48" s="83" t="str">
        <f>IF(AUX_TABLERO!$A$43="","",INDEX('BASE DE DATOS'!$E:$E,AUX_TABLERO!$A$43))</f>
        <v/>
      </c>
      <c r="E48" s="91" t="str">
        <f>IF(AUX_TABLERO!$A$43="","",INDEX('BASE DE DATOS'!$F:$F,AUX_TABLERO!$A$43))</f>
        <v/>
      </c>
      <c r="F48" s="83" t="str">
        <f>IF(AUX_TABLERO!$A$43="","",INDEX('BASE DE DATOS'!$G:$G,AUX_TABLERO!$A$43))</f>
        <v/>
      </c>
      <c r="G48" s="91" t="str">
        <f>IF(AUX_TABLERO!$A$43="","",INDEX('BASE DE DATOS'!$H:$H,AUX_TABLERO!$A$43))</f>
        <v/>
      </c>
      <c r="H48" s="83" t="str">
        <f>IF(AUX_TABLERO!$A$43="","",INDEX('BASE DE DATOS'!$I:$I,AUX_TABLERO!$A$43))</f>
        <v/>
      </c>
      <c r="I48" s="83" t="str">
        <f>IF(AUX_TABLERO!$A$43="","",INDEX('BASE DE DATOS'!$J:$J,AUX_TABLERO!$A$43))</f>
        <v/>
      </c>
      <c r="J48" s="83" t="str">
        <f>IF(AUX_TABLERO!$A$43="","",INDEX('BASE DE DATOS'!$L:$L,AUX_TABLERO!$A$43))</f>
        <v/>
      </c>
      <c r="K48" s="83" t="str">
        <f>IF(AUX_TABLERO!$A$43="","",INDEX('BASE DE DATOS'!$N:$N,AUX_TABLERO!$A$43))</f>
        <v/>
      </c>
      <c r="L48" s="83" t="str">
        <f>IF(AUX_TABLERO!$A$43="","",INDEX('BASE DE DATOS'!$O:$O,AUX_TABLERO!$A$43))</f>
        <v/>
      </c>
      <c r="M48" s="83" t="str">
        <f>IF(AUX_TABLERO!$A$43="","",INDEX('BASE DE DATOS'!$M:$M,AUX_TABLERO!$A$43))</f>
        <v/>
      </c>
      <c r="N48" s="83" t="str">
        <f>IF(AUX_TABLERO!$A$43="","",INDEX('BASE DE DATOS'!$P:$P,AUX_TABLERO!$A$43))</f>
        <v/>
      </c>
      <c r="O48" s="83" t="str">
        <f>IF(AUX_TABLERO!$A$43="","",INDEX('BASE DE DATOS'!$Q:$Q,AUX_TABLERO!$A$43))</f>
        <v/>
      </c>
      <c r="P48" s="83" t="str">
        <f>IF(AUX_TABLERO!$A$43="","",INDEX('BASE DE DATOS'!$R:$R,AUX_TABLERO!$A$43))</f>
        <v/>
      </c>
      <c r="Q48" s="85" t="str">
        <f>IF(AUX_TABLERO!$A$43="","",INDEX('BASE DE DATOS'!$W:$W,AUX_TABLERO!$A$43))</f>
        <v/>
      </c>
      <c r="R48" s="85" t="str">
        <f>IF(AUX_TABLERO!$A$43="","",IF(OR(UPPER($P48)="CONSTANTE",UPPER($P48)="NO SUMABLE"),$Q48,INDEX('BASE DE DATOS'!$S:$S,AUX_TABLERO!$A$43)))</f>
        <v/>
      </c>
      <c r="S48" s="86"/>
      <c r="T48" s="87" t="str">
        <f t="shared" si="4"/>
        <v/>
      </c>
      <c r="U48" s="85" t="str">
        <f t="shared" si="5"/>
        <v/>
      </c>
      <c r="V48" s="85" t="str">
        <f t="shared" si="6"/>
        <v/>
      </c>
      <c r="W48" s="87" t="str">
        <f t="shared" si="7"/>
        <v/>
      </c>
      <c r="X48" s="73"/>
      <c r="Y48" s="73"/>
      <c r="Z48" s="74"/>
      <c r="AA48" s="73"/>
      <c r="AB48" s="73"/>
      <c r="AC48" s="74"/>
      <c r="AD48" s="73"/>
      <c r="AE48" s="73"/>
      <c r="AF48" s="74"/>
    </row>
    <row r="49" spans="1:32" ht="36" customHeight="1" x14ac:dyDescent="0.25">
      <c r="A49" s="92" t="str">
        <f>IF(AUX_TABLERO!$A$44="","",INDEX('BASE DE DATOS'!$B:$B,AUX_TABLERO!$A$44))</f>
        <v/>
      </c>
      <c r="B49" s="84" t="str">
        <f>IF(AUX_TABLERO!$A$44="","",INDEX('BASE DE DATOS'!$C:$C,AUX_TABLERO!$A$44))</f>
        <v/>
      </c>
      <c r="C49" s="92" t="str">
        <f>IF(AUX_TABLERO!$A$44="","",INDEX('BASE DE DATOS'!$D:$D,AUX_TABLERO!$A$44))</f>
        <v/>
      </c>
      <c r="D49" s="84" t="str">
        <f>IF(AUX_TABLERO!$A$44="","",INDEX('BASE DE DATOS'!$E:$E,AUX_TABLERO!$A$44))</f>
        <v/>
      </c>
      <c r="E49" s="92" t="str">
        <f>IF(AUX_TABLERO!$A$44="","",INDEX('BASE DE DATOS'!$F:$F,AUX_TABLERO!$A$44))</f>
        <v/>
      </c>
      <c r="F49" s="84" t="str">
        <f>IF(AUX_TABLERO!$A$44="","",INDEX('BASE DE DATOS'!$G:$G,AUX_TABLERO!$A$44))</f>
        <v/>
      </c>
      <c r="G49" s="92" t="str">
        <f>IF(AUX_TABLERO!$A$44="","",INDEX('BASE DE DATOS'!$H:$H,AUX_TABLERO!$A$44))</f>
        <v/>
      </c>
      <c r="H49" s="84" t="str">
        <f>IF(AUX_TABLERO!$A$44="","",INDEX('BASE DE DATOS'!$I:$I,AUX_TABLERO!$A$44))</f>
        <v/>
      </c>
      <c r="I49" s="84" t="str">
        <f>IF(AUX_TABLERO!$A$44="","",INDEX('BASE DE DATOS'!$J:$J,AUX_TABLERO!$A$44))</f>
        <v/>
      </c>
      <c r="J49" s="84" t="str">
        <f>IF(AUX_TABLERO!$A$44="","",INDEX('BASE DE DATOS'!$L:$L,AUX_TABLERO!$A$44))</f>
        <v/>
      </c>
      <c r="K49" s="84" t="str">
        <f>IF(AUX_TABLERO!$A$44="","",INDEX('BASE DE DATOS'!$N:$N,AUX_TABLERO!$A$44))</f>
        <v/>
      </c>
      <c r="L49" s="84" t="str">
        <f>IF(AUX_TABLERO!$A$44="","",INDEX('BASE DE DATOS'!$O:$O,AUX_TABLERO!$A$44))</f>
        <v/>
      </c>
      <c r="M49" s="84" t="str">
        <f>IF(AUX_TABLERO!$A$44="","",INDEX('BASE DE DATOS'!$M:$M,AUX_TABLERO!$A$44))</f>
        <v/>
      </c>
      <c r="N49" s="84" t="str">
        <f>IF(AUX_TABLERO!$A$44="","",INDEX('BASE DE DATOS'!$P:$P,AUX_TABLERO!$A$44))</f>
        <v/>
      </c>
      <c r="O49" s="84" t="str">
        <f>IF(AUX_TABLERO!$A$44="","",INDEX('BASE DE DATOS'!$Q:$Q,AUX_TABLERO!$A$44))</f>
        <v/>
      </c>
      <c r="P49" s="84" t="str">
        <f>IF(AUX_TABLERO!$A$44="","",INDEX('BASE DE DATOS'!$R:$R,AUX_TABLERO!$A$44))</f>
        <v/>
      </c>
      <c r="Q49" s="88" t="str">
        <f>IF(AUX_TABLERO!$A$44="","",INDEX('BASE DE DATOS'!$W:$W,AUX_TABLERO!$A$44))</f>
        <v/>
      </c>
      <c r="R49" s="88" t="str">
        <f>IF(AUX_TABLERO!$A$44="","",IF(OR(UPPER($P49)="CONSTANTE",UPPER($P49)="NO SUMABLE"),$Q49,INDEX('BASE DE DATOS'!$S:$S,AUX_TABLERO!$A$44)))</f>
        <v/>
      </c>
      <c r="S49" s="89"/>
      <c r="T49" s="90" t="str">
        <f t="shared" si="4"/>
        <v/>
      </c>
      <c r="U49" s="88" t="str">
        <f t="shared" si="5"/>
        <v/>
      </c>
      <c r="V49" s="88" t="str">
        <f t="shared" si="6"/>
        <v/>
      </c>
      <c r="W49" s="90" t="str">
        <f t="shared" si="7"/>
        <v/>
      </c>
      <c r="X49" s="75"/>
      <c r="Y49" s="75"/>
      <c r="Z49" s="76"/>
      <c r="AA49" s="75"/>
      <c r="AB49" s="75"/>
      <c r="AC49" s="76"/>
      <c r="AD49" s="75"/>
      <c r="AE49" s="75"/>
      <c r="AF49" s="76"/>
    </row>
    <row r="50" spans="1:32" ht="36" customHeight="1" x14ac:dyDescent="0.25">
      <c r="A50" s="92" t="str">
        <f>IF(AUX_TABLERO!$A$45="","",INDEX('BASE DE DATOS'!$B:$B,AUX_TABLERO!$A$45))</f>
        <v/>
      </c>
      <c r="B50" s="84" t="str">
        <f>IF(AUX_TABLERO!$A$45="","",INDEX('BASE DE DATOS'!$C:$C,AUX_TABLERO!$A$45))</f>
        <v/>
      </c>
      <c r="C50" s="92" t="str">
        <f>IF(AUX_TABLERO!$A$45="","",INDEX('BASE DE DATOS'!$D:$D,AUX_TABLERO!$A$45))</f>
        <v/>
      </c>
      <c r="D50" s="84" t="str">
        <f>IF(AUX_TABLERO!$A$45="","",INDEX('BASE DE DATOS'!$E:$E,AUX_TABLERO!$A$45))</f>
        <v/>
      </c>
      <c r="E50" s="92" t="str">
        <f>IF(AUX_TABLERO!$A$45="","",INDEX('BASE DE DATOS'!$F:$F,AUX_TABLERO!$A$45))</f>
        <v/>
      </c>
      <c r="F50" s="84" t="str">
        <f>IF(AUX_TABLERO!$A$45="","",INDEX('BASE DE DATOS'!$G:$G,AUX_TABLERO!$A$45))</f>
        <v/>
      </c>
      <c r="G50" s="92" t="str">
        <f>IF(AUX_TABLERO!$A$45="","",INDEX('BASE DE DATOS'!$H:$H,AUX_TABLERO!$A$45))</f>
        <v/>
      </c>
      <c r="H50" s="84" t="str">
        <f>IF(AUX_TABLERO!$A$45="","",INDEX('BASE DE DATOS'!$I:$I,AUX_TABLERO!$A$45))</f>
        <v/>
      </c>
      <c r="I50" s="84" t="str">
        <f>IF(AUX_TABLERO!$A$45="","",INDEX('BASE DE DATOS'!$J:$J,AUX_TABLERO!$A$45))</f>
        <v/>
      </c>
      <c r="J50" s="84" t="str">
        <f>IF(AUX_TABLERO!$A$45="","",INDEX('BASE DE DATOS'!$L:$L,AUX_TABLERO!$A$45))</f>
        <v/>
      </c>
      <c r="K50" s="84" t="str">
        <f>IF(AUX_TABLERO!$A$45="","",INDEX('BASE DE DATOS'!$N:$N,AUX_TABLERO!$A$45))</f>
        <v/>
      </c>
      <c r="L50" s="84" t="str">
        <f>IF(AUX_TABLERO!$A$45="","",INDEX('BASE DE DATOS'!$O:$O,AUX_TABLERO!$A$45))</f>
        <v/>
      </c>
      <c r="M50" s="84" t="str">
        <f>IF(AUX_TABLERO!$A$45="","",INDEX('BASE DE DATOS'!$M:$M,AUX_TABLERO!$A$45))</f>
        <v/>
      </c>
      <c r="N50" s="84" t="str">
        <f>IF(AUX_TABLERO!$A$45="","",INDEX('BASE DE DATOS'!$P:$P,AUX_TABLERO!$A$45))</f>
        <v/>
      </c>
      <c r="O50" s="84" t="str">
        <f>IF(AUX_TABLERO!$A$45="","",INDEX('BASE DE DATOS'!$Q:$Q,AUX_TABLERO!$A$45))</f>
        <v/>
      </c>
      <c r="P50" s="84" t="str">
        <f>IF(AUX_TABLERO!$A$45="","",INDEX('BASE DE DATOS'!$R:$R,AUX_TABLERO!$A$45))</f>
        <v/>
      </c>
      <c r="Q50" s="88" t="str">
        <f>IF(AUX_TABLERO!$A$45="","",INDEX('BASE DE DATOS'!$W:$W,AUX_TABLERO!$A$45))</f>
        <v/>
      </c>
      <c r="R50" s="88" t="str">
        <f>IF(AUX_TABLERO!$A$45="","",IF(OR(UPPER($P50)="CONSTANTE",UPPER($P50)="NO SUMABLE"),$Q50,INDEX('BASE DE DATOS'!$S:$S,AUX_TABLERO!$A$45)))</f>
        <v/>
      </c>
      <c r="S50" s="89"/>
      <c r="T50" s="90" t="str">
        <f t="shared" si="4"/>
        <v/>
      </c>
      <c r="U50" s="88" t="str">
        <f t="shared" si="5"/>
        <v/>
      </c>
      <c r="V50" s="88" t="str">
        <f t="shared" si="6"/>
        <v/>
      </c>
      <c r="W50" s="90" t="str">
        <f t="shared" si="7"/>
        <v/>
      </c>
      <c r="X50" s="75"/>
      <c r="Y50" s="75"/>
      <c r="Z50" s="76"/>
      <c r="AA50" s="75"/>
      <c r="AB50" s="75"/>
      <c r="AC50" s="76"/>
      <c r="AD50" s="75"/>
      <c r="AE50" s="75"/>
      <c r="AF50" s="76"/>
    </row>
    <row r="51" spans="1:32" ht="36" customHeight="1" x14ac:dyDescent="0.25">
      <c r="A51" s="91" t="str">
        <f>IF(AUX_TABLERO!$A$46="","",INDEX('BASE DE DATOS'!$B:$B,AUX_TABLERO!$A$46))</f>
        <v/>
      </c>
      <c r="B51" s="83" t="str">
        <f>IF(AUX_TABLERO!$A$46="","",INDEX('BASE DE DATOS'!$C:$C,AUX_TABLERO!$A$46))</f>
        <v/>
      </c>
      <c r="C51" s="91" t="str">
        <f>IF(AUX_TABLERO!$A$46="","",INDEX('BASE DE DATOS'!$D:$D,AUX_TABLERO!$A$46))</f>
        <v/>
      </c>
      <c r="D51" s="83" t="str">
        <f>IF(AUX_TABLERO!$A$46="","",INDEX('BASE DE DATOS'!$E:$E,AUX_TABLERO!$A$46))</f>
        <v/>
      </c>
      <c r="E51" s="91" t="str">
        <f>IF(AUX_TABLERO!$A$46="","",INDEX('BASE DE DATOS'!$F:$F,AUX_TABLERO!$A$46))</f>
        <v/>
      </c>
      <c r="F51" s="83" t="str">
        <f>IF(AUX_TABLERO!$A$46="","",INDEX('BASE DE DATOS'!$G:$G,AUX_TABLERO!$A$46))</f>
        <v/>
      </c>
      <c r="G51" s="91" t="str">
        <f>IF(AUX_TABLERO!$A$46="","",INDEX('BASE DE DATOS'!$H:$H,AUX_TABLERO!$A$46))</f>
        <v/>
      </c>
      <c r="H51" s="83" t="str">
        <f>IF(AUX_TABLERO!$A$46="","",INDEX('BASE DE DATOS'!$I:$I,AUX_TABLERO!$A$46))</f>
        <v/>
      </c>
      <c r="I51" s="83" t="str">
        <f>IF(AUX_TABLERO!$A$46="","",INDEX('BASE DE DATOS'!$J:$J,AUX_TABLERO!$A$46))</f>
        <v/>
      </c>
      <c r="J51" s="83" t="str">
        <f>IF(AUX_TABLERO!$A$46="","",INDEX('BASE DE DATOS'!$L:$L,AUX_TABLERO!$A$46))</f>
        <v/>
      </c>
      <c r="K51" s="83" t="str">
        <f>IF(AUX_TABLERO!$A$46="","",INDEX('BASE DE DATOS'!$N:$N,AUX_TABLERO!$A$46))</f>
        <v/>
      </c>
      <c r="L51" s="83" t="str">
        <f>IF(AUX_TABLERO!$A$46="","",INDEX('BASE DE DATOS'!$O:$O,AUX_TABLERO!$A$46))</f>
        <v/>
      </c>
      <c r="M51" s="83" t="str">
        <f>IF(AUX_TABLERO!$A$46="","",INDEX('BASE DE DATOS'!$M:$M,AUX_TABLERO!$A$46))</f>
        <v/>
      </c>
      <c r="N51" s="83" t="str">
        <f>IF(AUX_TABLERO!$A$46="","",INDEX('BASE DE DATOS'!$P:$P,AUX_TABLERO!$A$46))</f>
        <v/>
      </c>
      <c r="O51" s="83" t="str">
        <f>IF(AUX_TABLERO!$A$46="","",INDEX('BASE DE DATOS'!$Q:$Q,AUX_TABLERO!$A$46))</f>
        <v/>
      </c>
      <c r="P51" s="83" t="str">
        <f>IF(AUX_TABLERO!$A$46="","",INDEX('BASE DE DATOS'!$R:$R,AUX_TABLERO!$A$46))</f>
        <v/>
      </c>
      <c r="Q51" s="85" t="str">
        <f>IF(AUX_TABLERO!$A$46="","",INDEX('BASE DE DATOS'!$W:$W,AUX_TABLERO!$A$46))</f>
        <v/>
      </c>
      <c r="R51" s="85" t="str">
        <f>IF(AUX_TABLERO!$A$46="","",IF(OR(UPPER($P51)="CONSTANTE",UPPER($P51)="NO SUMABLE"),$Q51,INDEX('BASE DE DATOS'!$S:$S,AUX_TABLERO!$A$46)))</f>
        <v/>
      </c>
      <c r="S51" s="86"/>
      <c r="T51" s="87" t="str">
        <f t="shared" si="4"/>
        <v/>
      </c>
      <c r="U51" s="85" t="str">
        <f t="shared" si="5"/>
        <v/>
      </c>
      <c r="V51" s="85" t="str">
        <f t="shared" si="6"/>
        <v/>
      </c>
      <c r="W51" s="87" t="str">
        <f t="shared" si="7"/>
        <v/>
      </c>
      <c r="X51" s="73"/>
      <c r="Y51" s="73"/>
      <c r="Z51" s="74"/>
      <c r="AA51" s="73"/>
      <c r="AB51" s="73"/>
      <c r="AC51" s="74"/>
      <c r="AD51" s="73"/>
      <c r="AE51" s="73"/>
      <c r="AF51" s="74"/>
    </row>
    <row r="52" spans="1:32" ht="36" customHeight="1" x14ac:dyDescent="0.25">
      <c r="A52" s="91" t="str">
        <f>IF(AUX_TABLERO!$A$47="","",INDEX('BASE DE DATOS'!$B:$B,AUX_TABLERO!$A$47))</f>
        <v/>
      </c>
      <c r="B52" s="83" t="str">
        <f>IF(AUX_TABLERO!$A$47="","",INDEX('BASE DE DATOS'!$C:$C,AUX_TABLERO!$A$47))</f>
        <v/>
      </c>
      <c r="C52" s="91" t="str">
        <f>IF(AUX_TABLERO!$A$47="","",INDEX('BASE DE DATOS'!$D:$D,AUX_TABLERO!$A$47))</f>
        <v/>
      </c>
      <c r="D52" s="83" t="str">
        <f>IF(AUX_TABLERO!$A$47="","",INDEX('BASE DE DATOS'!$E:$E,AUX_TABLERO!$A$47))</f>
        <v/>
      </c>
      <c r="E52" s="91" t="str">
        <f>IF(AUX_TABLERO!$A$47="","",INDEX('BASE DE DATOS'!$F:$F,AUX_TABLERO!$A$47))</f>
        <v/>
      </c>
      <c r="F52" s="83" t="str">
        <f>IF(AUX_TABLERO!$A$47="","",INDEX('BASE DE DATOS'!$G:$G,AUX_TABLERO!$A$47))</f>
        <v/>
      </c>
      <c r="G52" s="91" t="str">
        <f>IF(AUX_TABLERO!$A$47="","",INDEX('BASE DE DATOS'!$H:$H,AUX_TABLERO!$A$47))</f>
        <v/>
      </c>
      <c r="H52" s="83" t="str">
        <f>IF(AUX_TABLERO!$A$47="","",INDEX('BASE DE DATOS'!$I:$I,AUX_TABLERO!$A$47))</f>
        <v/>
      </c>
      <c r="I52" s="83" t="str">
        <f>IF(AUX_TABLERO!$A$47="","",INDEX('BASE DE DATOS'!$J:$J,AUX_TABLERO!$A$47))</f>
        <v/>
      </c>
      <c r="J52" s="83" t="str">
        <f>IF(AUX_TABLERO!$A$47="","",INDEX('BASE DE DATOS'!$L:$L,AUX_TABLERO!$A$47))</f>
        <v/>
      </c>
      <c r="K52" s="83" t="str">
        <f>IF(AUX_TABLERO!$A$47="","",INDEX('BASE DE DATOS'!$N:$N,AUX_TABLERO!$A$47))</f>
        <v/>
      </c>
      <c r="L52" s="83" t="str">
        <f>IF(AUX_TABLERO!$A$47="","",INDEX('BASE DE DATOS'!$O:$O,AUX_TABLERO!$A$47))</f>
        <v/>
      </c>
      <c r="M52" s="83" t="str">
        <f>IF(AUX_TABLERO!$A$47="","",INDEX('BASE DE DATOS'!$M:$M,AUX_TABLERO!$A$47))</f>
        <v/>
      </c>
      <c r="N52" s="83" t="str">
        <f>IF(AUX_TABLERO!$A$47="","",INDEX('BASE DE DATOS'!$P:$P,AUX_TABLERO!$A$47))</f>
        <v/>
      </c>
      <c r="O52" s="83" t="str">
        <f>IF(AUX_TABLERO!$A$47="","",INDEX('BASE DE DATOS'!$Q:$Q,AUX_TABLERO!$A$47))</f>
        <v/>
      </c>
      <c r="P52" s="83" t="str">
        <f>IF(AUX_TABLERO!$A$47="","",INDEX('BASE DE DATOS'!$R:$R,AUX_TABLERO!$A$47))</f>
        <v/>
      </c>
      <c r="Q52" s="85" t="str">
        <f>IF(AUX_TABLERO!$A$47="","",INDEX('BASE DE DATOS'!$W:$W,AUX_TABLERO!$A$47))</f>
        <v/>
      </c>
      <c r="R52" s="85" t="str">
        <f>IF(AUX_TABLERO!$A$47="","",IF(OR(UPPER($P52)="CONSTANTE",UPPER($P52)="NO SUMABLE"),$Q52,INDEX('BASE DE DATOS'!$S:$S,AUX_TABLERO!$A$47)))</f>
        <v/>
      </c>
      <c r="S52" s="86"/>
      <c r="T52" s="87" t="str">
        <f t="shared" si="4"/>
        <v/>
      </c>
      <c r="U52" s="85" t="str">
        <f t="shared" si="5"/>
        <v/>
      </c>
      <c r="V52" s="85" t="str">
        <f t="shared" si="6"/>
        <v/>
      </c>
      <c r="W52" s="87" t="str">
        <f t="shared" si="7"/>
        <v/>
      </c>
      <c r="X52" s="73"/>
      <c r="Y52" s="73"/>
      <c r="Z52" s="74"/>
      <c r="AA52" s="73"/>
      <c r="AB52" s="73"/>
      <c r="AC52" s="74"/>
      <c r="AD52" s="73"/>
      <c r="AE52" s="73"/>
      <c r="AF52" s="74"/>
    </row>
    <row r="53" spans="1:32" ht="36" customHeight="1" x14ac:dyDescent="0.25">
      <c r="A53" s="92" t="str">
        <f>IF(AUX_TABLERO!$A$48="","",INDEX('BASE DE DATOS'!$B:$B,AUX_TABLERO!$A$48))</f>
        <v/>
      </c>
      <c r="B53" s="84" t="str">
        <f>IF(AUX_TABLERO!$A$48="","",INDEX('BASE DE DATOS'!$C:$C,AUX_TABLERO!$A$48))</f>
        <v/>
      </c>
      <c r="C53" s="92" t="str">
        <f>IF(AUX_TABLERO!$A$48="","",INDEX('BASE DE DATOS'!$D:$D,AUX_TABLERO!$A$48))</f>
        <v/>
      </c>
      <c r="D53" s="84" t="str">
        <f>IF(AUX_TABLERO!$A$48="","",INDEX('BASE DE DATOS'!$E:$E,AUX_TABLERO!$A$48))</f>
        <v/>
      </c>
      <c r="E53" s="92" t="str">
        <f>IF(AUX_TABLERO!$A$48="","",INDEX('BASE DE DATOS'!$F:$F,AUX_TABLERO!$A$48))</f>
        <v/>
      </c>
      <c r="F53" s="84" t="str">
        <f>IF(AUX_TABLERO!$A$48="","",INDEX('BASE DE DATOS'!$G:$G,AUX_TABLERO!$A$48))</f>
        <v/>
      </c>
      <c r="G53" s="92" t="str">
        <f>IF(AUX_TABLERO!$A$48="","",INDEX('BASE DE DATOS'!$H:$H,AUX_TABLERO!$A$48))</f>
        <v/>
      </c>
      <c r="H53" s="84" t="str">
        <f>IF(AUX_TABLERO!$A$48="","",INDEX('BASE DE DATOS'!$I:$I,AUX_TABLERO!$A$48))</f>
        <v/>
      </c>
      <c r="I53" s="84" t="str">
        <f>IF(AUX_TABLERO!$A$48="","",INDEX('BASE DE DATOS'!$J:$J,AUX_TABLERO!$A$48))</f>
        <v/>
      </c>
      <c r="J53" s="84" t="str">
        <f>IF(AUX_TABLERO!$A$48="","",INDEX('BASE DE DATOS'!$L:$L,AUX_TABLERO!$A$48))</f>
        <v/>
      </c>
      <c r="K53" s="84" t="str">
        <f>IF(AUX_TABLERO!$A$48="","",INDEX('BASE DE DATOS'!$N:$N,AUX_TABLERO!$A$48))</f>
        <v/>
      </c>
      <c r="L53" s="84" t="str">
        <f>IF(AUX_TABLERO!$A$48="","",INDEX('BASE DE DATOS'!$O:$O,AUX_TABLERO!$A$48))</f>
        <v/>
      </c>
      <c r="M53" s="84" t="str">
        <f>IF(AUX_TABLERO!$A$48="","",INDEX('BASE DE DATOS'!$M:$M,AUX_TABLERO!$A$48))</f>
        <v/>
      </c>
      <c r="N53" s="84" t="str">
        <f>IF(AUX_TABLERO!$A$48="","",INDEX('BASE DE DATOS'!$P:$P,AUX_TABLERO!$A$48))</f>
        <v/>
      </c>
      <c r="O53" s="84" t="str">
        <f>IF(AUX_TABLERO!$A$48="","",INDEX('BASE DE DATOS'!$Q:$Q,AUX_TABLERO!$A$48))</f>
        <v/>
      </c>
      <c r="P53" s="84" t="str">
        <f>IF(AUX_TABLERO!$A$48="","",INDEX('BASE DE DATOS'!$R:$R,AUX_TABLERO!$A$48))</f>
        <v/>
      </c>
      <c r="Q53" s="88" t="str">
        <f>IF(AUX_TABLERO!$A$48="","",INDEX('BASE DE DATOS'!$W:$W,AUX_TABLERO!$A$48))</f>
        <v/>
      </c>
      <c r="R53" s="88" t="str">
        <f>IF(AUX_TABLERO!$A$48="","",IF(OR(UPPER($P53)="CONSTANTE",UPPER($P53)="NO SUMABLE"),$Q53,INDEX('BASE DE DATOS'!$S:$S,AUX_TABLERO!$A$48)))</f>
        <v/>
      </c>
      <c r="S53" s="89"/>
      <c r="T53" s="90" t="str">
        <f t="shared" si="4"/>
        <v/>
      </c>
      <c r="U53" s="88" t="str">
        <f t="shared" si="5"/>
        <v/>
      </c>
      <c r="V53" s="88" t="str">
        <f t="shared" si="6"/>
        <v/>
      </c>
      <c r="W53" s="90" t="str">
        <f t="shared" si="7"/>
        <v/>
      </c>
      <c r="X53" s="75"/>
      <c r="Y53" s="75"/>
      <c r="Z53" s="76"/>
      <c r="AA53" s="75"/>
      <c r="AB53" s="75"/>
      <c r="AC53" s="76"/>
      <c r="AD53" s="75"/>
      <c r="AE53" s="75"/>
      <c r="AF53" s="76"/>
    </row>
    <row r="54" spans="1:32" ht="36" customHeight="1" x14ac:dyDescent="0.25">
      <c r="A54" s="92" t="str">
        <f>IF(AUX_TABLERO!$A$49="","",INDEX('BASE DE DATOS'!$B:$B,AUX_TABLERO!$A$49))</f>
        <v/>
      </c>
      <c r="B54" s="84" t="str">
        <f>IF(AUX_TABLERO!$A$49="","",INDEX('BASE DE DATOS'!$C:$C,AUX_TABLERO!$A$49))</f>
        <v/>
      </c>
      <c r="C54" s="92" t="str">
        <f>IF(AUX_TABLERO!$A$49="","",INDEX('BASE DE DATOS'!$D:$D,AUX_TABLERO!$A$49))</f>
        <v/>
      </c>
      <c r="D54" s="84" t="str">
        <f>IF(AUX_TABLERO!$A$49="","",INDEX('BASE DE DATOS'!$E:$E,AUX_TABLERO!$A$49))</f>
        <v/>
      </c>
      <c r="E54" s="92" t="str">
        <f>IF(AUX_TABLERO!$A$49="","",INDEX('BASE DE DATOS'!$F:$F,AUX_TABLERO!$A$49))</f>
        <v/>
      </c>
      <c r="F54" s="84" t="str">
        <f>IF(AUX_TABLERO!$A$49="","",INDEX('BASE DE DATOS'!$G:$G,AUX_TABLERO!$A$49))</f>
        <v/>
      </c>
      <c r="G54" s="92" t="str">
        <f>IF(AUX_TABLERO!$A$49="","",INDEX('BASE DE DATOS'!$H:$H,AUX_TABLERO!$A$49))</f>
        <v/>
      </c>
      <c r="H54" s="84" t="str">
        <f>IF(AUX_TABLERO!$A$49="","",INDEX('BASE DE DATOS'!$I:$I,AUX_TABLERO!$A$49))</f>
        <v/>
      </c>
      <c r="I54" s="84" t="str">
        <f>IF(AUX_TABLERO!$A$49="","",INDEX('BASE DE DATOS'!$J:$J,AUX_TABLERO!$A$49))</f>
        <v/>
      </c>
      <c r="J54" s="84" t="str">
        <f>IF(AUX_TABLERO!$A$49="","",INDEX('BASE DE DATOS'!$L:$L,AUX_TABLERO!$A$49))</f>
        <v/>
      </c>
      <c r="K54" s="84" t="str">
        <f>IF(AUX_TABLERO!$A$49="","",INDEX('BASE DE DATOS'!$N:$N,AUX_TABLERO!$A$49))</f>
        <v/>
      </c>
      <c r="L54" s="84" t="str">
        <f>IF(AUX_TABLERO!$A$49="","",INDEX('BASE DE DATOS'!$O:$O,AUX_TABLERO!$A$49))</f>
        <v/>
      </c>
      <c r="M54" s="84" t="str">
        <f>IF(AUX_TABLERO!$A$49="","",INDEX('BASE DE DATOS'!$M:$M,AUX_TABLERO!$A$49))</f>
        <v/>
      </c>
      <c r="N54" s="84" t="str">
        <f>IF(AUX_TABLERO!$A$49="","",INDEX('BASE DE DATOS'!$P:$P,AUX_TABLERO!$A$49))</f>
        <v/>
      </c>
      <c r="O54" s="84" t="str">
        <f>IF(AUX_TABLERO!$A$49="","",INDEX('BASE DE DATOS'!$Q:$Q,AUX_TABLERO!$A$49))</f>
        <v/>
      </c>
      <c r="P54" s="84" t="str">
        <f>IF(AUX_TABLERO!$A$49="","",INDEX('BASE DE DATOS'!$R:$R,AUX_TABLERO!$A$49))</f>
        <v/>
      </c>
      <c r="Q54" s="88" t="str">
        <f>IF(AUX_TABLERO!$A$49="","",INDEX('BASE DE DATOS'!$W:$W,AUX_TABLERO!$A$49))</f>
        <v/>
      </c>
      <c r="R54" s="88" t="str">
        <f>IF(AUX_TABLERO!$A$49="","",IF(OR(UPPER($P54)="CONSTANTE",UPPER($P54)="NO SUMABLE"),$Q54,INDEX('BASE DE DATOS'!$S:$S,AUX_TABLERO!$A$49)))</f>
        <v/>
      </c>
      <c r="S54" s="89"/>
      <c r="T54" s="90" t="str">
        <f t="shared" si="4"/>
        <v/>
      </c>
      <c r="U54" s="88" t="str">
        <f t="shared" si="5"/>
        <v/>
      </c>
      <c r="V54" s="88" t="str">
        <f t="shared" si="6"/>
        <v/>
      </c>
      <c r="W54" s="90" t="str">
        <f t="shared" si="7"/>
        <v/>
      </c>
      <c r="X54" s="75"/>
      <c r="Y54" s="75"/>
      <c r="Z54" s="76"/>
      <c r="AA54" s="75"/>
      <c r="AB54" s="75"/>
      <c r="AC54" s="76"/>
      <c r="AD54" s="75"/>
      <c r="AE54" s="75"/>
      <c r="AF54" s="76"/>
    </row>
    <row r="55" spans="1:32" ht="36" customHeight="1" x14ac:dyDescent="0.25">
      <c r="A55" s="91" t="str">
        <f>IF(AUX_TABLERO!$A$50="","",INDEX('BASE DE DATOS'!$B:$B,AUX_TABLERO!$A$50))</f>
        <v/>
      </c>
      <c r="B55" s="83" t="str">
        <f>IF(AUX_TABLERO!$A$50="","",INDEX('BASE DE DATOS'!$C:$C,AUX_TABLERO!$A$50))</f>
        <v/>
      </c>
      <c r="C55" s="91" t="str">
        <f>IF(AUX_TABLERO!$A$50="","",INDEX('BASE DE DATOS'!$D:$D,AUX_TABLERO!$A$50))</f>
        <v/>
      </c>
      <c r="D55" s="83" t="str">
        <f>IF(AUX_TABLERO!$A$50="","",INDEX('BASE DE DATOS'!$E:$E,AUX_TABLERO!$A$50))</f>
        <v/>
      </c>
      <c r="E55" s="91" t="str">
        <f>IF(AUX_TABLERO!$A$50="","",INDEX('BASE DE DATOS'!$F:$F,AUX_TABLERO!$A$50))</f>
        <v/>
      </c>
      <c r="F55" s="83" t="str">
        <f>IF(AUX_TABLERO!$A$50="","",INDEX('BASE DE DATOS'!$G:$G,AUX_TABLERO!$A$50))</f>
        <v/>
      </c>
      <c r="G55" s="91" t="str">
        <f>IF(AUX_TABLERO!$A$50="","",INDEX('BASE DE DATOS'!$H:$H,AUX_TABLERO!$A$50))</f>
        <v/>
      </c>
      <c r="H55" s="83" t="str">
        <f>IF(AUX_TABLERO!$A$50="","",INDEX('BASE DE DATOS'!$I:$I,AUX_TABLERO!$A$50))</f>
        <v/>
      </c>
      <c r="I55" s="83" t="str">
        <f>IF(AUX_TABLERO!$A$50="","",INDEX('BASE DE DATOS'!$J:$J,AUX_TABLERO!$A$50))</f>
        <v/>
      </c>
      <c r="J55" s="83" t="str">
        <f>IF(AUX_TABLERO!$A$50="","",INDEX('BASE DE DATOS'!$L:$L,AUX_TABLERO!$A$50))</f>
        <v/>
      </c>
      <c r="K55" s="83" t="str">
        <f>IF(AUX_TABLERO!$A$50="","",INDEX('BASE DE DATOS'!$N:$N,AUX_TABLERO!$A$50))</f>
        <v/>
      </c>
      <c r="L55" s="83" t="str">
        <f>IF(AUX_TABLERO!$A$50="","",INDEX('BASE DE DATOS'!$O:$O,AUX_TABLERO!$A$50))</f>
        <v/>
      </c>
      <c r="M55" s="83" t="str">
        <f>IF(AUX_TABLERO!$A$50="","",INDEX('BASE DE DATOS'!$M:$M,AUX_TABLERO!$A$50))</f>
        <v/>
      </c>
      <c r="N55" s="83" t="str">
        <f>IF(AUX_TABLERO!$A$50="","",INDEX('BASE DE DATOS'!$P:$P,AUX_TABLERO!$A$50))</f>
        <v/>
      </c>
      <c r="O55" s="83" t="str">
        <f>IF(AUX_TABLERO!$A$50="","",INDEX('BASE DE DATOS'!$Q:$Q,AUX_TABLERO!$A$50))</f>
        <v/>
      </c>
      <c r="P55" s="83" t="str">
        <f>IF(AUX_TABLERO!$A$50="","",INDEX('BASE DE DATOS'!$R:$R,AUX_TABLERO!$A$50))</f>
        <v/>
      </c>
      <c r="Q55" s="85" t="str">
        <f>IF(AUX_TABLERO!$A$50="","",INDEX('BASE DE DATOS'!$W:$W,AUX_TABLERO!$A$50))</f>
        <v/>
      </c>
      <c r="R55" s="85" t="str">
        <f>IF(AUX_TABLERO!$A$50="","",IF(OR(UPPER($P55)="CONSTANTE",UPPER($P55)="NO SUMABLE"),$Q55,INDEX('BASE DE DATOS'!$S:$S,AUX_TABLERO!$A$50)))</f>
        <v/>
      </c>
      <c r="S55" s="86"/>
      <c r="T55" s="87" t="str">
        <f t="shared" si="4"/>
        <v/>
      </c>
      <c r="U55" s="85" t="str">
        <f t="shared" si="5"/>
        <v/>
      </c>
      <c r="V55" s="85" t="str">
        <f t="shared" si="6"/>
        <v/>
      </c>
      <c r="W55" s="87" t="str">
        <f t="shared" si="7"/>
        <v/>
      </c>
      <c r="X55" s="73"/>
      <c r="Y55" s="73"/>
      <c r="Z55" s="74"/>
      <c r="AA55" s="73"/>
      <c r="AB55" s="73"/>
      <c r="AC55" s="74"/>
      <c r="AD55" s="73"/>
      <c r="AE55" s="73"/>
      <c r="AF55" s="74"/>
    </row>
    <row r="56" spans="1:32" ht="36" customHeight="1" x14ac:dyDescent="0.25">
      <c r="A56" s="91" t="str">
        <f>IF(AUX_TABLERO!$A$51="","",INDEX('BASE DE DATOS'!$B:$B,AUX_TABLERO!$A$51))</f>
        <v/>
      </c>
      <c r="B56" s="83" t="str">
        <f>IF(AUX_TABLERO!$A$51="","",INDEX('BASE DE DATOS'!$C:$C,AUX_TABLERO!$A$51))</f>
        <v/>
      </c>
      <c r="C56" s="91" t="str">
        <f>IF(AUX_TABLERO!$A$51="","",INDEX('BASE DE DATOS'!$D:$D,AUX_TABLERO!$A$51))</f>
        <v/>
      </c>
      <c r="D56" s="83" t="str">
        <f>IF(AUX_TABLERO!$A$51="","",INDEX('BASE DE DATOS'!$E:$E,AUX_TABLERO!$A$51))</f>
        <v/>
      </c>
      <c r="E56" s="91" t="str">
        <f>IF(AUX_TABLERO!$A$51="","",INDEX('BASE DE DATOS'!$F:$F,AUX_TABLERO!$A$51))</f>
        <v/>
      </c>
      <c r="F56" s="83" t="str">
        <f>IF(AUX_TABLERO!$A$51="","",INDEX('BASE DE DATOS'!$G:$G,AUX_TABLERO!$A$51))</f>
        <v/>
      </c>
      <c r="G56" s="91" t="str">
        <f>IF(AUX_TABLERO!$A$51="","",INDEX('BASE DE DATOS'!$H:$H,AUX_TABLERO!$A$51))</f>
        <v/>
      </c>
      <c r="H56" s="83" t="str">
        <f>IF(AUX_TABLERO!$A$51="","",INDEX('BASE DE DATOS'!$I:$I,AUX_TABLERO!$A$51))</f>
        <v/>
      </c>
      <c r="I56" s="83" t="str">
        <f>IF(AUX_TABLERO!$A$51="","",INDEX('BASE DE DATOS'!$J:$J,AUX_TABLERO!$A$51))</f>
        <v/>
      </c>
      <c r="J56" s="83" t="str">
        <f>IF(AUX_TABLERO!$A$51="","",INDEX('BASE DE DATOS'!$L:$L,AUX_TABLERO!$A$51))</f>
        <v/>
      </c>
      <c r="K56" s="83" t="str">
        <f>IF(AUX_TABLERO!$A$51="","",INDEX('BASE DE DATOS'!$N:$N,AUX_TABLERO!$A$51))</f>
        <v/>
      </c>
      <c r="L56" s="83" t="str">
        <f>IF(AUX_TABLERO!$A$51="","",INDEX('BASE DE DATOS'!$O:$O,AUX_TABLERO!$A$51))</f>
        <v/>
      </c>
      <c r="M56" s="83" t="str">
        <f>IF(AUX_TABLERO!$A$51="","",INDEX('BASE DE DATOS'!$M:$M,AUX_TABLERO!$A$51))</f>
        <v/>
      </c>
      <c r="N56" s="83" t="str">
        <f>IF(AUX_TABLERO!$A$51="","",INDEX('BASE DE DATOS'!$P:$P,AUX_TABLERO!$A$51))</f>
        <v/>
      </c>
      <c r="O56" s="83" t="str">
        <f>IF(AUX_TABLERO!$A$51="","",INDEX('BASE DE DATOS'!$Q:$Q,AUX_TABLERO!$A$51))</f>
        <v/>
      </c>
      <c r="P56" s="83" t="str">
        <f>IF(AUX_TABLERO!$A$51="","",INDEX('BASE DE DATOS'!$R:$R,AUX_TABLERO!$A$51))</f>
        <v/>
      </c>
      <c r="Q56" s="85" t="str">
        <f>IF(AUX_TABLERO!$A$51="","",INDEX('BASE DE DATOS'!$W:$W,AUX_TABLERO!$A$51))</f>
        <v/>
      </c>
      <c r="R56" s="85" t="str">
        <f>IF(AUX_TABLERO!$A$51="","",IF(OR(UPPER($P56)="CONSTANTE",UPPER($P56)="NO SUMABLE"),$Q56,INDEX('BASE DE DATOS'!$S:$S,AUX_TABLERO!$A$51)))</f>
        <v/>
      </c>
      <c r="S56" s="86"/>
      <c r="T56" s="87" t="str">
        <f t="shared" si="4"/>
        <v/>
      </c>
      <c r="U56" s="85" t="str">
        <f t="shared" si="5"/>
        <v/>
      </c>
      <c r="V56" s="85" t="str">
        <f t="shared" si="6"/>
        <v/>
      </c>
      <c r="W56" s="87" t="str">
        <f t="shared" si="7"/>
        <v/>
      </c>
      <c r="X56" s="73"/>
      <c r="Y56" s="73"/>
      <c r="Z56" s="74"/>
      <c r="AA56" s="73"/>
      <c r="AB56" s="73"/>
      <c r="AC56" s="74"/>
      <c r="AD56" s="73"/>
      <c r="AE56" s="73"/>
      <c r="AF56" s="74"/>
    </row>
    <row r="57" spans="1:32" ht="36" customHeight="1" x14ac:dyDescent="0.25">
      <c r="A57" s="92" t="str">
        <f>IF(AUX_TABLERO!$A$52="","",INDEX('BASE DE DATOS'!$B:$B,AUX_TABLERO!$A$52))</f>
        <v/>
      </c>
      <c r="B57" s="84" t="str">
        <f>IF(AUX_TABLERO!$A$52="","",INDEX('BASE DE DATOS'!$C:$C,AUX_TABLERO!$A$52))</f>
        <v/>
      </c>
      <c r="C57" s="92" t="str">
        <f>IF(AUX_TABLERO!$A$52="","",INDEX('BASE DE DATOS'!$D:$D,AUX_TABLERO!$A$52))</f>
        <v/>
      </c>
      <c r="D57" s="84" t="str">
        <f>IF(AUX_TABLERO!$A$52="","",INDEX('BASE DE DATOS'!$E:$E,AUX_TABLERO!$A$52))</f>
        <v/>
      </c>
      <c r="E57" s="92" t="str">
        <f>IF(AUX_TABLERO!$A$52="","",INDEX('BASE DE DATOS'!$F:$F,AUX_TABLERO!$A$52))</f>
        <v/>
      </c>
      <c r="F57" s="84" t="str">
        <f>IF(AUX_TABLERO!$A$52="","",INDEX('BASE DE DATOS'!$G:$G,AUX_TABLERO!$A$52))</f>
        <v/>
      </c>
      <c r="G57" s="92" t="str">
        <f>IF(AUX_TABLERO!$A$52="","",INDEX('BASE DE DATOS'!$H:$H,AUX_TABLERO!$A$52))</f>
        <v/>
      </c>
      <c r="H57" s="84" t="str">
        <f>IF(AUX_TABLERO!$A$52="","",INDEX('BASE DE DATOS'!$I:$I,AUX_TABLERO!$A$52))</f>
        <v/>
      </c>
      <c r="I57" s="84" t="str">
        <f>IF(AUX_TABLERO!$A$52="","",INDEX('BASE DE DATOS'!$J:$J,AUX_TABLERO!$A$52))</f>
        <v/>
      </c>
      <c r="J57" s="84" t="str">
        <f>IF(AUX_TABLERO!$A$52="","",INDEX('BASE DE DATOS'!$L:$L,AUX_TABLERO!$A$52))</f>
        <v/>
      </c>
      <c r="K57" s="84" t="str">
        <f>IF(AUX_TABLERO!$A$52="","",INDEX('BASE DE DATOS'!$N:$N,AUX_TABLERO!$A$52))</f>
        <v/>
      </c>
      <c r="L57" s="84" t="str">
        <f>IF(AUX_TABLERO!$A$52="","",INDEX('BASE DE DATOS'!$O:$O,AUX_TABLERO!$A$52))</f>
        <v/>
      </c>
      <c r="M57" s="84" t="str">
        <f>IF(AUX_TABLERO!$A$52="","",INDEX('BASE DE DATOS'!$M:$M,AUX_TABLERO!$A$52))</f>
        <v/>
      </c>
      <c r="N57" s="84" t="str">
        <f>IF(AUX_TABLERO!$A$52="","",INDEX('BASE DE DATOS'!$P:$P,AUX_TABLERO!$A$52))</f>
        <v/>
      </c>
      <c r="O57" s="84" t="str">
        <f>IF(AUX_TABLERO!$A$52="","",INDEX('BASE DE DATOS'!$Q:$Q,AUX_TABLERO!$A$52))</f>
        <v/>
      </c>
      <c r="P57" s="84" t="str">
        <f>IF(AUX_TABLERO!$A$52="","",INDEX('BASE DE DATOS'!$R:$R,AUX_TABLERO!$A$52))</f>
        <v/>
      </c>
      <c r="Q57" s="88" t="str">
        <f>IF(AUX_TABLERO!$A$52="","",INDEX('BASE DE DATOS'!$W:$W,AUX_TABLERO!$A$52))</f>
        <v/>
      </c>
      <c r="R57" s="88" t="str">
        <f>IF(AUX_TABLERO!$A$52="","",IF(OR(UPPER($P57)="CONSTANTE",UPPER($P57)="NO SUMABLE"),$Q57,INDEX('BASE DE DATOS'!$S:$S,AUX_TABLERO!$A$52)))</f>
        <v/>
      </c>
      <c r="S57" s="89"/>
      <c r="T57" s="90" t="str">
        <f t="shared" si="4"/>
        <v/>
      </c>
      <c r="U57" s="88" t="str">
        <f t="shared" si="5"/>
        <v/>
      </c>
      <c r="V57" s="88" t="str">
        <f t="shared" si="6"/>
        <v/>
      </c>
      <c r="W57" s="90" t="str">
        <f t="shared" si="7"/>
        <v/>
      </c>
      <c r="X57" s="75"/>
      <c r="Y57" s="75"/>
      <c r="Z57" s="76"/>
      <c r="AA57" s="75"/>
      <c r="AB57" s="75"/>
      <c r="AC57" s="76"/>
      <c r="AD57" s="75"/>
      <c r="AE57" s="75"/>
      <c r="AF57" s="76"/>
    </row>
    <row r="58" spans="1:32" ht="36" customHeight="1" x14ac:dyDescent="0.25">
      <c r="A58" s="92" t="str">
        <f>IF(AUX_TABLERO!$A$53="","",INDEX('BASE DE DATOS'!$B:$B,AUX_TABLERO!$A$53))</f>
        <v/>
      </c>
      <c r="B58" s="84" t="str">
        <f>IF(AUX_TABLERO!$A$53="","",INDEX('BASE DE DATOS'!$C:$C,AUX_TABLERO!$A$53))</f>
        <v/>
      </c>
      <c r="C58" s="92" t="str">
        <f>IF(AUX_TABLERO!$A$53="","",INDEX('BASE DE DATOS'!$D:$D,AUX_TABLERO!$A$53))</f>
        <v/>
      </c>
      <c r="D58" s="84" t="str">
        <f>IF(AUX_TABLERO!$A$53="","",INDEX('BASE DE DATOS'!$E:$E,AUX_TABLERO!$A$53))</f>
        <v/>
      </c>
      <c r="E58" s="92" t="str">
        <f>IF(AUX_TABLERO!$A$53="","",INDEX('BASE DE DATOS'!$F:$F,AUX_TABLERO!$A$53))</f>
        <v/>
      </c>
      <c r="F58" s="84" t="str">
        <f>IF(AUX_TABLERO!$A$53="","",INDEX('BASE DE DATOS'!$G:$G,AUX_TABLERO!$A$53))</f>
        <v/>
      </c>
      <c r="G58" s="92" t="str">
        <f>IF(AUX_TABLERO!$A$53="","",INDEX('BASE DE DATOS'!$H:$H,AUX_TABLERO!$A$53))</f>
        <v/>
      </c>
      <c r="H58" s="84" t="str">
        <f>IF(AUX_TABLERO!$A$53="","",INDEX('BASE DE DATOS'!$I:$I,AUX_TABLERO!$A$53))</f>
        <v/>
      </c>
      <c r="I58" s="84" t="str">
        <f>IF(AUX_TABLERO!$A$53="","",INDEX('BASE DE DATOS'!$J:$J,AUX_TABLERO!$A$53))</f>
        <v/>
      </c>
      <c r="J58" s="84" t="str">
        <f>IF(AUX_TABLERO!$A$53="","",INDEX('BASE DE DATOS'!$L:$L,AUX_TABLERO!$A$53))</f>
        <v/>
      </c>
      <c r="K58" s="84" t="str">
        <f>IF(AUX_TABLERO!$A$53="","",INDEX('BASE DE DATOS'!$N:$N,AUX_TABLERO!$A$53))</f>
        <v/>
      </c>
      <c r="L58" s="84" t="str">
        <f>IF(AUX_TABLERO!$A$53="","",INDEX('BASE DE DATOS'!$O:$O,AUX_TABLERO!$A$53))</f>
        <v/>
      </c>
      <c r="M58" s="84" t="str">
        <f>IF(AUX_TABLERO!$A$53="","",INDEX('BASE DE DATOS'!$M:$M,AUX_TABLERO!$A$53))</f>
        <v/>
      </c>
      <c r="N58" s="84" t="str">
        <f>IF(AUX_TABLERO!$A$53="","",INDEX('BASE DE DATOS'!$P:$P,AUX_TABLERO!$A$53))</f>
        <v/>
      </c>
      <c r="O58" s="84" t="str">
        <f>IF(AUX_TABLERO!$A$53="","",INDEX('BASE DE DATOS'!$Q:$Q,AUX_TABLERO!$A$53))</f>
        <v/>
      </c>
      <c r="P58" s="84" t="str">
        <f>IF(AUX_TABLERO!$A$53="","",INDEX('BASE DE DATOS'!$R:$R,AUX_TABLERO!$A$53))</f>
        <v/>
      </c>
      <c r="Q58" s="88" t="str">
        <f>IF(AUX_TABLERO!$A$53="","",INDEX('BASE DE DATOS'!$W:$W,AUX_TABLERO!$A$53))</f>
        <v/>
      </c>
      <c r="R58" s="88" t="str">
        <f>IF(AUX_TABLERO!$A$53="","",IF(OR(UPPER($P58)="CONSTANTE",UPPER($P58)="NO SUMABLE"),$Q58,INDEX('BASE DE DATOS'!$S:$S,AUX_TABLERO!$A$53)))</f>
        <v/>
      </c>
      <c r="S58" s="89"/>
      <c r="T58" s="90" t="str">
        <f t="shared" si="4"/>
        <v/>
      </c>
      <c r="U58" s="88" t="str">
        <f t="shared" si="5"/>
        <v/>
      </c>
      <c r="V58" s="88" t="str">
        <f t="shared" si="6"/>
        <v/>
      </c>
      <c r="W58" s="90" t="str">
        <f t="shared" si="7"/>
        <v/>
      </c>
      <c r="X58" s="75"/>
      <c r="Y58" s="75"/>
      <c r="Z58" s="76"/>
      <c r="AA58" s="75"/>
      <c r="AB58" s="75"/>
      <c r="AC58" s="76"/>
      <c r="AD58" s="75"/>
      <c r="AE58" s="75"/>
      <c r="AF58" s="76"/>
    </row>
    <row r="59" spans="1:32" ht="36" customHeight="1" x14ac:dyDescent="0.25">
      <c r="A59" s="91" t="str">
        <f>IF(AUX_TABLERO!$A$54="","",INDEX('BASE DE DATOS'!$B:$B,AUX_TABLERO!$A$54))</f>
        <v/>
      </c>
      <c r="B59" s="83" t="str">
        <f>IF(AUX_TABLERO!$A$54="","",INDEX('BASE DE DATOS'!$C:$C,AUX_TABLERO!$A$54))</f>
        <v/>
      </c>
      <c r="C59" s="91" t="str">
        <f>IF(AUX_TABLERO!$A$54="","",INDEX('BASE DE DATOS'!$D:$D,AUX_TABLERO!$A$54))</f>
        <v/>
      </c>
      <c r="D59" s="83" t="str">
        <f>IF(AUX_TABLERO!$A$54="","",INDEX('BASE DE DATOS'!$E:$E,AUX_TABLERO!$A$54))</f>
        <v/>
      </c>
      <c r="E59" s="91" t="str">
        <f>IF(AUX_TABLERO!$A$54="","",INDEX('BASE DE DATOS'!$F:$F,AUX_TABLERO!$A$54))</f>
        <v/>
      </c>
      <c r="F59" s="83" t="str">
        <f>IF(AUX_TABLERO!$A$54="","",INDEX('BASE DE DATOS'!$G:$G,AUX_TABLERO!$A$54))</f>
        <v/>
      </c>
      <c r="G59" s="91" t="str">
        <f>IF(AUX_TABLERO!$A$54="","",INDEX('BASE DE DATOS'!$H:$H,AUX_TABLERO!$A$54))</f>
        <v/>
      </c>
      <c r="H59" s="83" t="str">
        <f>IF(AUX_TABLERO!$A$54="","",INDEX('BASE DE DATOS'!$I:$I,AUX_TABLERO!$A$54))</f>
        <v/>
      </c>
      <c r="I59" s="83" t="str">
        <f>IF(AUX_TABLERO!$A$54="","",INDEX('BASE DE DATOS'!$J:$J,AUX_TABLERO!$A$54))</f>
        <v/>
      </c>
      <c r="J59" s="83" t="str">
        <f>IF(AUX_TABLERO!$A$54="","",INDEX('BASE DE DATOS'!$L:$L,AUX_TABLERO!$A$54))</f>
        <v/>
      </c>
      <c r="K59" s="83" t="str">
        <f>IF(AUX_TABLERO!$A$54="","",INDEX('BASE DE DATOS'!$N:$N,AUX_TABLERO!$A$54))</f>
        <v/>
      </c>
      <c r="L59" s="83" t="str">
        <f>IF(AUX_TABLERO!$A$54="","",INDEX('BASE DE DATOS'!$O:$O,AUX_TABLERO!$A$54))</f>
        <v/>
      </c>
      <c r="M59" s="83" t="str">
        <f>IF(AUX_TABLERO!$A$54="","",INDEX('BASE DE DATOS'!$M:$M,AUX_TABLERO!$A$54))</f>
        <v/>
      </c>
      <c r="N59" s="83" t="str">
        <f>IF(AUX_TABLERO!$A$54="","",INDEX('BASE DE DATOS'!$P:$P,AUX_TABLERO!$A$54))</f>
        <v/>
      </c>
      <c r="O59" s="83" t="str">
        <f>IF(AUX_TABLERO!$A$54="","",INDEX('BASE DE DATOS'!$Q:$Q,AUX_TABLERO!$A$54))</f>
        <v/>
      </c>
      <c r="P59" s="83" t="str">
        <f>IF(AUX_TABLERO!$A$54="","",INDEX('BASE DE DATOS'!$R:$R,AUX_TABLERO!$A$54))</f>
        <v/>
      </c>
      <c r="Q59" s="85" t="str">
        <f>IF(AUX_TABLERO!$A$54="","",INDEX('BASE DE DATOS'!$W:$W,AUX_TABLERO!$A$54))</f>
        <v/>
      </c>
      <c r="R59" s="85" t="str">
        <f>IF(AUX_TABLERO!$A$54="","",IF(OR(UPPER($P59)="CONSTANTE",UPPER($P59)="NO SUMABLE"),$Q59,INDEX('BASE DE DATOS'!$S:$S,AUX_TABLERO!$A$54)))</f>
        <v/>
      </c>
      <c r="S59" s="86"/>
      <c r="T59" s="87" t="str">
        <f t="shared" si="4"/>
        <v/>
      </c>
      <c r="U59" s="85" t="str">
        <f t="shared" si="5"/>
        <v/>
      </c>
      <c r="V59" s="85" t="str">
        <f t="shared" si="6"/>
        <v/>
      </c>
      <c r="W59" s="87" t="str">
        <f t="shared" si="7"/>
        <v/>
      </c>
      <c r="X59" s="73"/>
      <c r="Y59" s="73"/>
      <c r="Z59" s="74"/>
      <c r="AA59" s="73"/>
      <c r="AB59" s="73"/>
      <c r="AC59" s="74"/>
      <c r="AD59" s="73"/>
      <c r="AE59" s="73"/>
      <c r="AF59" s="74"/>
    </row>
    <row r="60" spans="1:32" ht="36" customHeight="1" x14ac:dyDescent="0.25">
      <c r="A60" s="91" t="str">
        <f>IF(AUX_TABLERO!$A$55="","",INDEX('BASE DE DATOS'!$B:$B,AUX_TABLERO!$A$55))</f>
        <v/>
      </c>
      <c r="B60" s="83" t="str">
        <f>IF(AUX_TABLERO!$A$55="","",INDEX('BASE DE DATOS'!$C:$C,AUX_TABLERO!$A$55))</f>
        <v/>
      </c>
      <c r="C60" s="91" t="str">
        <f>IF(AUX_TABLERO!$A$55="","",INDEX('BASE DE DATOS'!$D:$D,AUX_TABLERO!$A$55))</f>
        <v/>
      </c>
      <c r="D60" s="83" t="str">
        <f>IF(AUX_TABLERO!$A$55="","",INDEX('BASE DE DATOS'!$E:$E,AUX_TABLERO!$A$55))</f>
        <v/>
      </c>
      <c r="E60" s="91" t="str">
        <f>IF(AUX_TABLERO!$A$55="","",INDEX('BASE DE DATOS'!$F:$F,AUX_TABLERO!$A$55))</f>
        <v/>
      </c>
      <c r="F60" s="83" t="str">
        <f>IF(AUX_TABLERO!$A$55="","",INDEX('BASE DE DATOS'!$G:$G,AUX_TABLERO!$A$55))</f>
        <v/>
      </c>
      <c r="G60" s="91" t="str">
        <f>IF(AUX_TABLERO!$A$55="","",INDEX('BASE DE DATOS'!$H:$H,AUX_TABLERO!$A$55))</f>
        <v/>
      </c>
      <c r="H60" s="83" t="str">
        <f>IF(AUX_TABLERO!$A$55="","",INDEX('BASE DE DATOS'!$I:$I,AUX_TABLERO!$A$55))</f>
        <v/>
      </c>
      <c r="I60" s="83" t="str">
        <f>IF(AUX_TABLERO!$A$55="","",INDEX('BASE DE DATOS'!$J:$J,AUX_TABLERO!$A$55))</f>
        <v/>
      </c>
      <c r="J60" s="83" t="str">
        <f>IF(AUX_TABLERO!$A$55="","",INDEX('BASE DE DATOS'!$L:$L,AUX_TABLERO!$A$55))</f>
        <v/>
      </c>
      <c r="K60" s="83" t="str">
        <f>IF(AUX_TABLERO!$A$55="","",INDEX('BASE DE DATOS'!$N:$N,AUX_TABLERO!$A$55))</f>
        <v/>
      </c>
      <c r="L60" s="83" t="str">
        <f>IF(AUX_TABLERO!$A$55="","",INDEX('BASE DE DATOS'!$O:$O,AUX_TABLERO!$A$55))</f>
        <v/>
      </c>
      <c r="M60" s="83" t="str">
        <f>IF(AUX_TABLERO!$A$55="","",INDEX('BASE DE DATOS'!$M:$M,AUX_TABLERO!$A$55))</f>
        <v/>
      </c>
      <c r="N60" s="83" t="str">
        <f>IF(AUX_TABLERO!$A$55="","",INDEX('BASE DE DATOS'!$P:$P,AUX_TABLERO!$A$55))</f>
        <v/>
      </c>
      <c r="O60" s="83" t="str">
        <f>IF(AUX_TABLERO!$A$55="","",INDEX('BASE DE DATOS'!$Q:$Q,AUX_TABLERO!$A$55))</f>
        <v/>
      </c>
      <c r="P60" s="83" t="str">
        <f>IF(AUX_TABLERO!$A$55="","",INDEX('BASE DE DATOS'!$R:$R,AUX_TABLERO!$A$55))</f>
        <v/>
      </c>
      <c r="Q60" s="85" t="str">
        <f>IF(AUX_TABLERO!$A$55="","",INDEX('BASE DE DATOS'!$W:$W,AUX_TABLERO!$A$55))</f>
        <v/>
      </c>
      <c r="R60" s="85" t="str">
        <f>IF(AUX_TABLERO!$A$55="","",IF(OR(UPPER($P60)="CONSTANTE",UPPER($P60)="NO SUMABLE"),$Q60,INDEX('BASE DE DATOS'!$S:$S,AUX_TABLERO!$A$55)))</f>
        <v/>
      </c>
      <c r="S60" s="86"/>
      <c r="T60" s="87" t="str">
        <f t="shared" si="4"/>
        <v/>
      </c>
      <c r="U60" s="85" t="str">
        <f t="shared" si="5"/>
        <v/>
      </c>
      <c r="V60" s="85" t="str">
        <f t="shared" si="6"/>
        <v/>
      </c>
      <c r="W60" s="87" t="str">
        <f t="shared" si="7"/>
        <v/>
      </c>
      <c r="X60" s="73"/>
      <c r="Y60" s="73"/>
      <c r="Z60" s="74"/>
      <c r="AA60" s="73"/>
      <c r="AB60" s="73"/>
      <c r="AC60" s="74"/>
      <c r="AD60" s="73"/>
      <c r="AE60" s="73"/>
      <c r="AF60" s="74"/>
    </row>
    <row r="61" spans="1:32" ht="36" customHeight="1" x14ac:dyDescent="0.25">
      <c r="A61" s="92" t="str">
        <f>IF(AUX_TABLERO!$A$56="","",INDEX('BASE DE DATOS'!$B:$B,AUX_TABLERO!$A$56))</f>
        <v/>
      </c>
      <c r="B61" s="84" t="str">
        <f>IF(AUX_TABLERO!$A$56="","",INDEX('BASE DE DATOS'!$C:$C,AUX_TABLERO!$A$56))</f>
        <v/>
      </c>
      <c r="C61" s="92" t="str">
        <f>IF(AUX_TABLERO!$A$56="","",INDEX('BASE DE DATOS'!$D:$D,AUX_TABLERO!$A$56))</f>
        <v/>
      </c>
      <c r="D61" s="84" t="str">
        <f>IF(AUX_TABLERO!$A$56="","",INDEX('BASE DE DATOS'!$E:$E,AUX_TABLERO!$A$56))</f>
        <v/>
      </c>
      <c r="E61" s="92" t="str">
        <f>IF(AUX_TABLERO!$A$56="","",INDEX('BASE DE DATOS'!$F:$F,AUX_TABLERO!$A$56))</f>
        <v/>
      </c>
      <c r="F61" s="84" t="str">
        <f>IF(AUX_TABLERO!$A$56="","",INDEX('BASE DE DATOS'!$G:$G,AUX_TABLERO!$A$56))</f>
        <v/>
      </c>
      <c r="G61" s="92" t="str">
        <f>IF(AUX_TABLERO!$A$56="","",INDEX('BASE DE DATOS'!$H:$H,AUX_TABLERO!$A$56))</f>
        <v/>
      </c>
      <c r="H61" s="84" t="str">
        <f>IF(AUX_TABLERO!$A$56="","",INDEX('BASE DE DATOS'!$I:$I,AUX_TABLERO!$A$56))</f>
        <v/>
      </c>
      <c r="I61" s="84" t="str">
        <f>IF(AUX_TABLERO!$A$56="","",INDEX('BASE DE DATOS'!$J:$J,AUX_TABLERO!$A$56))</f>
        <v/>
      </c>
      <c r="J61" s="84" t="str">
        <f>IF(AUX_TABLERO!$A$56="","",INDEX('BASE DE DATOS'!$L:$L,AUX_TABLERO!$A$56))</f>
        <v/>
      </c>
      <c r="K61" s="84" t="str">
        <f>IF(AUX_TABLERO!$A$56="","",INDEX('BASE DE DATOS'!$N:$N,AUX_TABLERO!$A$56))</f>
        <v/>
      </c>
      <c r="L61" s="84" t="str">
        <f>IF(AUX_TABLERO!$A$56="","",INDEX('BASE DE DATOS'!$O:$O,AUX_TABLERO!$A$56))</f>
        <v/>
      </c>
      <c r="M61" s="84" t="str">
        <f>IF(AUX_TABLERO!$A$56="","",INDEX('BASE DE DATOS'!$M:$M,AUX_TABLERO!$A$56))</f>
        <v/>
      </c>
      <c r="N61" s="84" t="str">
        <f>IF(AUX_TABLERO!$A$56="","",INDEX('BASE DE DATOS'!$P:$P,AUX_TABLERO!$A$56))</f>
        <v/>
      </c>
      <c r="O61" s="84" t="str">
        <f>IF(AUX_TABLERO!$A$56="","",INDEX('BASE DE DATOS'!$Q:$Q,AUX_TABLERO!$A$56))</f>
        <v/>
      </c>
      <c r="P61" s="84" t="str">
        <f>IF(AUX_TABLERO!$A$56="","",INDEX('BASE DE DATOS'!$R:$R,AUX_TABLERO!$A$56))</f>
        <v/>
      </c>
      <c r="Q61" s="88" t="str">
        <f>IF(AUX_TABLERO!$A$56="","",INDEX('BASE DE DATOS'!$W:$W,AUX_TABLERO!$A$56))</f>
        <v/>
      </c>
      <c r="R61" s="88" t="str">
        <f>IF(AUX_TABLERO!$A$56="","",IF(OR(UPPER($P61)="CONSTANTE",UPPER($P61)="NO SUMABLE"),$Q61,INDEX('BASE DE DATOS'!$S:$S,AUX_TABLERO!$A$56)))</f>
        <v/>
      </c>
      <c r="S61" s="89"/>
      <c r="T61" s="90" t="str">
        <f t="shared" si="4"/>
        <v/>
      </c>
      <c r="U61" s="88" t="str">
        <f t="shared" si="5"/>
        <v/>
      </c>
      <c r="V61" s="88" t="str">
        <f t="shared" si="6"/>
        <v/>
      </c>
      <c r="W61" s="90" t="str">
        <f t="shared" si="7"/>
        <v/>
      </c>
      <c r="X61" s="75"/>
      <c r="Y61" s="75"/>
      <c r="Z61" s="76"/>
      <c r="AA61" s="75"/>
      <c r="AB61" s="75"/>
      <c r="AC61" s="76"/>
      <c r="AD61" s="75"/>
      <c r="AE61" s="75"/>
      <c r="AF61" s="76"/>
    </row>
    <row r="62" spans="1:32" ht="36" customHeight="1" x14ac:dyDescent="0.25">
      <c r="A62" s="92" t="str">
        <f>IF(AUX_TABLERO!$A$57="","",INDEX('BASE DE DATOS'!$B:$B,AUX_TABLERO!$A$57))</f>
        <v/>
      </c>
      <c r="B62" s="84" t="str">
        <f>IF(AUX_TABLERO!$A$57="","",INDEX('BASE DE DATOS'!$C:$C,AUX_TABLERO!$A$57))</f>
        <v/>
      </c>
      <c r="C62" s="92" t="str">
        <f>IF(AUX_TABLERO!$A$57="","",INDEX('BASE DE DATOS'!$D:$D,AUX_TABLERO!$A$57))</f>
        <v/>
      </c>
      <c r="D62" s="84" t="str">
        <f>IF(AUX_TABLERO!$A$57="","",INDEX('BASE DE DATOS'!$E:$E,AUX_TABLERO!$A$57))</f>
        <v/>
      </c>
      <c r="E62" s="92" t="str">
        <f>IF(AUX_TABLERO!$A$57="","",INDEX('BASE DE DATOS'!$F:$F,AUX_TABLERO!$A$57))</f>
        <v/>
      </c>
      <c r="F62" s="84" t="str">
        <f>IF(AUX_TABLERO!$A$57="","",INDEX('BASE DE DATOS'!$G:$G,AUX_TABLERO!$A$57))</f>
        <v/>
      </c>
      <c r="G62" s="92" t="str">
        <f>IF(AUX_TABLERO!$A$57="","",INDEX('BASE DE DATOS'!$H:$H,AUX_TABLERO!$A$57))</f>
        <v/>
      </c>
      <c r="H62" s="84" t="str">
        <f>IF(AUX_TABLERO!$A$57="","",INDEX('BASE DE DATOS'!$I:$I,AUX_TABLERO!$A$57))</f>
        <v/>
      </c>
      <c r="I62" s="84" t="str">
        <f>IF(AUX_TABLERO!$A$57="","",INDEX('BASE DE DATOS'!$J:$J,AUX_TABLERO!$A$57))</f>
        <v/>
      </c>
      <c r="J62" s="84" t="str">
        <f>IF(AUX_TABLERO!$A$57="","",INDEX('BASE DE DATOS'!$L:$L,AUX_TABLERO!$A$57))</f>
        <v/>
      </c>
      <c r="K62" s="84" t="str">
        <f>IF(AUX_TABLERO!$A$57="","",INDEX('BASE DE DATOS'!$N:$N,AUX_TABLERO!$A$57))</f>
        <v/>
      </c>
      <c r="L62" s="84" t="str">
        <f>IF(AUX_TABLERO!$A$57="","",INDEX('BASE DE DATOS'!$O:$O,AUX_TABLERO!$A$57))</f>
        <v/>
      </c>
      <c r="M62" s="84" t="str">
        <f>IF(AUX_TABLERO!$A$57="","",INDEX('BASE DE DATOS'!$M:$M,AUX_TABLERO!$A$57))</f>
        <v/>
      </c>
      <c r="N62" s="84" t="str">
        <f>IF(AUX_TABLERO!$A$57="","",INDEX('BASE DE DATOS'!$P:$P,AUX_TABLERO!$A$57))</f>
        <v/>
      </c>
      <c r="O62" s="84" t="str">
        <f>IF(AUX_TABLERO!$A$57="","",INDEX('BASE DE DATOS'!$Q:$Q,AUX_TABLERO!$A$57))</f>
        <v/>
      </c>
      <c r="P62" s="84" t="str">
        <f>IF(AUX_TABLERO!$A$57="","",INDEX('BASE DE DATOS'!$R:$R,AUX_TABLERO!$A$57))</f>
        <v/>
      </c>
      <c r="Q62" s="88" t="str">
        <f>IF(AUX_TABLERO!$A$57="","",INDEX('BASE DE DATOS'!$W:$W,AUX_TABLERO!$A$57))</f>
        <v/>
      </c>
      <c r="R62" s="88" t="str">
        <f>IF(AUX_TABLERO!$A$57="","",IF(OR(UPPER($P62)="CONSTANTE",UPPER($P62)="NO SUMABLE"),$Q62,INDEX('BASE DE DATOS'!$S:$S,AUX_TABLERO!$A$57)))</f>
        <v/>
      </c>
      <c r="S62" s="89"/>
      <c r="T62" s="90" t="str">
        <f t="shared" si="4"/>
        <v/>
      </c>
      <c r="U62" s="88" t="str">
        <f t="shared" si="5"/>
        <v/>
      </c>
      <c r="V62" s="88" t="str">
        <f t="shared" si="6"/>
        <v/>
      </c>
      <c r="W62" s="90" t="str">
        <f t="shared" si="7"/>
        <v/>
      </c>
      <c r="X62" s="75"/>
      <c r="Y62" s="75"/>
      <c r="Z62" s="76"/>
      <c r="AA62" s="75"/>
      <c r="AB62" s="75"/>
      <c r="AC62" s="76"/>
      <c r="AD62" s="75"/>
      <c r="AE62" s="75"/>
      <c r="AF62" s="76"/>
    </row>
    <row r="63" spans="1:32" ht="36" customHeight="1" x14ac:dyDescent="0.25">
      <c r="A63" s="91" t="str">
        <f>IF(AUX_TABLERO!$A$58="","",INDEX('BASE DE DATOS'!$B:$B,AUX_TABLERO!$A$58))</f>
        <v/>
      </c>
      <c r="B63" s="83" t="str">
        <f>IF(AUX_TABLERO!$A$58="","",INDEX('BASE DE DATOS'!$C:$C,AUX_TABLERO!$A$58))</f>
        <v/>
      </c>
      <c r="C63" s="91" t="str">
        <f>IF(AUX_TABLERO!$A$58="","",INDEX('BASE DE DATOS'!$D:$D,AUX_TABLERO!$A$58))</f>
        <v/>
      </c>
      <c r="D63" s="83" t="str">
        <f>IF(AUX_TABLERO!$A$58="","",INDEX('BASE DE DATOS'!$E:$E,AUX_TABLERO!$A$58))</f>
        <v/>
      </c>
      <c r="E63" s="91" t="str">
        <f>IF(AUX_TABLERO!$A$58="","",INDEX('BASE DE DATOS'!$F:$F,AUX_TABLERO!$A$58))</f>
        <v/>
      </c>
      <c r="F63" s="83" t="str">
        <f>IF(AUX_TABLERO!$A$58="","",INDEX('BASE DE DATOS'!$G:$G,AUX_TABLERO!$A$58))</f>
        <v/>
      </c>
      <c r="G63" s="91" t="str">
        <f>IF(AUX_TABLERO!$A$58="","",INDEX('BASE DE DATOS'!$H:$H,AUX_TABLERO!$A$58))</f>
        <v/>
      </c>
      <c r="H63" s="83" t="str">
        <f>IF(AUX_TABLERO!$A$58="","",INDEX('BASE DE DATOS'!$I:$I,AUX_TABLERO!$A$58))</f>
        <v/>
      </c>
      <c r="I63" s="83" t="str">
        <f>IF(AUX_TABLERO!$A$58="","",INDEX('BASE DE DATOS'!$J:$J,AUX_TABLERO!$A$58))</f>
        <v/>
      </c>
      <c r="J63" s="83" t="str">
        <f>IF(AUX_TABLERO!$A$58="","",INDEX('BASE DE DATOS'!$L:$L,AUX_TABLERO!$A$58))</f>
        <v/>
      </c>
      <c r="K63" s="83" t="str">
        <f>IF(AUX_TABLERO!$A$58="","",INDEX('BASE DE DATOS'!$N:$N,AUX_TABLERO!$A$58))</f>
        <v/>
      </c>
      <c r="L63" s="83" t="str">
        <f>IF(AUX_TABLERO!$A$58="","",INDEX('BASE DE DATOS'!$O:$O,AUX_TABLERO!$A$58))</f>
        <v/>
      </c>
      <c r="M63" s="83" t="str">
        <f>IF(AUX_TABLERO!$A$58="","",INDEX('BASE DE DATOS'!$M:$M,AUX_TABLERO!$A$58))</f>
        <v/>
      </c>
      <c r="N63" s="83" t="str">
        <f>IF(AUX_TABLERO!$A$58="","",INDEX('BASE DE DATOS'!$P:$P,AUX_TABLERO!$A$58))</f>
        <v/>
      </c>
      <c r="O63" s="83" t="str">
        <f>IF(AUX_TABLERO!$A$58="","",INDEX('BASE DE DATOS'!$Q:$Q,AUX_TABLERO!$A$58))</f>
        <v/>
      </c>
      <c r="P63" s="83" t="str">
        <f>IF(AUX_TABLERO!$A$58="","",INDEX('BASE DE DATOS'!$R:$R,AUX_TABLERO!$A$58))</f>
        <v/>
      </c>
      <c r="Q63" s="85" t="str">
        <f>IF(AUX_TABLERO!$A$58="","",INDEX('BASE DE DATOS'!$W:$W,AUX_TABLERO!$A$58))</f>
        <v/>
      </c>
      <c r="R63" s="85" t="str">
        <f>IF(AUX_TABLERO!$A$58="","",IF(OR(UPPER($P63)="CONSTANTE",UPPER($P63)="NO SUMABLE"),$Q63,INDEX('BASE DE DATOS'!$S:$S,AUX_TABLERO!$A$58)))</f>
        <v/>
      </c>
      <c r="S63" s="86"/>
      <c r="T63" s="87" t="str">
        <f t="shared" si="4"/>
        <v/>
      </c>
      <c r="U63" s="85" t="str">
        <f t="shared" si="5"/>
        <v/>
      </c>
      <c r="V63" s="85" t="str">
        <f t="shared" si="6"/>
        <v/>
      </c>
      <c r="W63" s="87" t="str">
        <f t="shared" si="7"/>
        <v/>
      </c>
      <c r="X63" s="73"/>
      <c r="Y63" s="73"/>
      <c r="Z63" s="74"/>
      <c r="AA63" s="73"/>
      <c r="AB63" s="73"/>
      <c r="AC63" s="74"/>
      <c r="AD63" s="73"/>
      <c r="AE63" s="73"/>
      <c r="AF63" s="74"/>
    </row>
    <row r="64" spans="1:32" ht="36" customHeight="1" x14ac:dyDescent="0.25">
      <c r="A64" s="91" t="str">
        <f>IF(AUX_TABLERO!$A$59="","",INDEX('BASE DE DATOS'!$B:$B,AUX_TABLERO!$A$59))</f>
        <v/>
      </c>
      <c r="B64" s="83" t="str">
        <f>IF(AUX_TABLERO!$A$59="","",INDEX('BASE DE DATOS'!$C:$C,AUX_TABLERO!$A$59))</f>
        <v/>
      </c>
      <c r="C64" s="91" t="str">
        <f>IF(AUX_TABLERO!$A$59="","",INDEX('BASE DE DATOS'!$D:$D,AUX_TABLERO!$A$59))</f>
        <v/>
      </c>
      <c r="D64" s="83" t="str">
        <f>IF(AUX_TABLERO!$A$59="","",INDEX('BASE DE DATOS'!$E:$E,AUX_TABLERO!$A$59))</f>
        <v/>
      </c>
      <c r="E64" s="91" t="str">
        <f>IF(AUX_TABLERO!$A$59="","",INDEX('BASE DE DATOS'!$F:$F,AUX_TABLERO!$A$59))</f>
        <v/>
      </c>
      <c r="F64" s="83" t="str">
        <f>IF(AUX_TABLERO!$A$59="","",INDEX('BASE DE DATOS'!$G:$G,AUX_TABLERO!$A$59))</f>
        <v/>
      </c>
      <c r="G64" s="91" t="str">
        <f>IF(AUX_TABLERO!$A$59="","",INDEX('BASE DE DATOS'!$H:$H,AUX_TABLERO!$A$59))</f>
        <v/>
      </c>
      <c r="H64" s="83" t="str">
        <f>IF(AUX_TABLERO!$A$59="","",INDEX('BASE DE DATOS'!$I:$I,AUX_TABLERO!$A$59))</f>
        <v/>
      </c>
      <c r="I64" s="83" t="str">
        <f>IF(AUX_TABLERO!$A$59="","",INDEX('BASE DE DATOS'!$J:$J,AUX_TABLERO!$A$59))</f>
        <v/>
      </c>
      <c r="J64" s="83" t="str">
        <f>IF(AUX_TABLERO!$A$59="","",INDEX('BASE DE DATOS'!$L:$L,AUX_TABLERO!$A$59))</f>
        <v/>
      </c>
      <c r="K64" s="83" t="str">
        <f>IF(AUX_TABLERO!$A$59="","",INDEX('BASE DE DATOS'!$N:$N,AUX_TABLERO!$A$59))</f>
        <v/>
      </c>
      <c r="L64" s="83" t="str">
        <f>IF(AUX_TABLERO!$A$59="","",INDEX('BASE DE DATOS'!$O:$O,AUX_TABLERO!$A$59))</f>
        <v/>
      </c>
      <c r="M64" s="83" t="str">
        <f>IF(AUX_TABLERO!$A$59="","",INDEX('BASE DE DATOS'!$M:$M,AUX_TABLERO!$A$59))</f>
        <v/>
      </c>
      <c r="N64" s="83" t="str">
        <f>IF(AUX_TABLERO!$A$59="","",INDEX('BASE DE DATOS'!$P:$P,AUX_TABLERO!$A$59))</f>
        <v/>
      </c>
      <c r="O64" s="83" t="str">
        <f>IF(AUX_TABLERO!$A$59="","",INDEX('BASE DE DATOS'!$Q:$Q,AUX_TABLERO!$A$59))</f>
        <v/>
      </c>
      <c r="P64" s="83" t="str">
        <f>IF(AUX_TABLERO!$A$59="","",INDEX('BASE DE DATOS'!$R:$R,AUX_TABLERO!$A$59))</f>
        <v/>
      </c>
      <c r="Q64" s="85" t="str">
        <f>IF(AUX_TABLERO!$A$59="","",INDEX('BASE DE DATOS'!$W:$W,AUX_TABLERO!$A$59))</f>
        <v/>
      </c>
      <c r="R64" s="85" t="str">
        <f>IF(AUX_TABLERO!$A$59="","",IF(OR(UPPER($P64)="CONSTANTE",UPPER($P64)="NO SUMABLE"),$Q64,INDEX('BASE DE DATOS'!$S:$S,AUX_TABLERO!$A$59)))</f>
        <v/>
      </c>
      <c r="S64" s="86"/>
      <c r="T64" s="87" t="str">
        <f t="shared" si="4"/>
        <v/>
      </c>
      <c r="U64" s="85" t="str">
        <f t="shared" si="5"/>
        <v/>
      </c>
      <c r="V64" s="85" t="str">
        <f t="shared" si="6"/>
        <v/>
      </c>
      <c r="W64" s="87" t="str">
        <f t="shared" si="7"/>
        <v/>
      </c>
      <c r="X64" s="73"/>
      <c r="Y64" s="73"/>
      <c r="Z64" s="74"/>
      <c r="AA64" s="73"/>
      <c r="AB64" s="73"/>
      <c r="AC64" s="74"/>
      <c r="AD64" s="73"/>
      <c r="AE64" s="73"/>
      <c r="AF64" s="74"/>
    </row>
    <row r="65" spans="1:32" ht="36" customHeight="1" x14ac:dyDescent="0.25">
      <c r="A65" s="92" t="str">
        <f>IF(AUX_TABLERO!$A$60="","",INDEX('BASE DE DATOS'!$B:$B,AUX_TABLERO!$A$60))</f>
        <v/>
      </c>
      <c r="B65" s="84" t="str">
        <f>IF(AUX_TABLERO!$A$60="","",INDEX('BASE DE DATOS'!$C:$C,AUX_TABLERO!$A$60))</f>
        <v/>
      </c>
      <c r="C65" s="92" t="str">
        <f>IF(AUX_TABLERO!$A$60="","",INDEX('BASE DE DATOS'!$D:$D,AUX_TABLERO!$A$60))</f>
        <v/>
      </c>
      <c r="D65" s="84" t="str">
        <f>IF(AUX_TABLERO!$A$60="","",INDEX('BASE DE DATOS'!$E:$E,AUX_TABLERO!$A$60))</f>
        <v/>
      </c>
      <c r="E65" s="92" t="str">
        <f>IF(AUX_TABLERO!$A$60="","",INDEX('BASE DE DATOS'!$F:$F,AUX_TABLERO!$A$60))</f>
        <v/>
      </c>
      <c r="F65" s="84" t="str">
        <f>IF(AUX_TABLERO!$A$60="","",INDEX('BASE DE DATOS'!$G:$G,AUX_TABLERO!$A$60))</f>
        <v/>
      </c>
      <c r="G65" s="92" t="str">
        <f>IF(AUX_TABLERO!$A$60="","",INDEX('BASE DE DATOS'!$H:$H,AUX_TABLERO!$A$60))</f>
        <v/>
      </c>
      <c r="H65" s="84" t="str">
        <f>IF(AUX_TABLERO!$A$60="","",INDEX('BASE DE DATOS'!$I:$I,AUX_TABLERO!$A$60))</f>
        <v/>
      </c>
      <c r="I65" s="84" t="str">
        <f>IF(AUX_TABLERO!$A$60="","",INDEX('BASE DE DATOS'!$J:$J,AUX_TABLERO!$A$60))</f>
        <v/>
      </c>
      <c r="J65" s="84" t="str">
        <f>IF(AUX_TABLERO!$A$60="","",INDEX('BASE DE DATOS'!$L:$L,AUX_TABLERO!$A$60))</f>
        <v/>
      </c>
      <c r="K65" s="84" t="str">
        <f>IF(AUX_TABLERO!$A$60="","",INDEX('BASE DE DATOS'!$N:$N,AUX_TABLERO!$A$60))</f>
        <v/>
      </c>
      <c r="L65" s="84" t="str">
        <f>IF(AUX_TABLERO!$A$60="","",INDEX('BASE DE DATOS'!$O:$O,AUX_TABLERO!$A$60))</f>
        <v/>
      </c>
      <c r="M65" s="84" t="str">
        <f>IF(AUX_TABLERO!$A$60="","",INDEX('BASE DE DATOS'!$M:$M,AUX_TABLERO!$A$60))</f>
        <v/>
      </c>
      <c r="N65" s="84" t="str">
        <f>IF(AUX_TABLERO!$A$60="","",INDEX('BASE DE DATOS'!$P:$P,AUX_TABLERO!$A$60))</f>
        <v/>
      </c>
      <c r="O65" s="84" t="str">
        <f>IF(AUX_TABLERO!$A$60="","",INDEX('BASE DE DATOS'!$Q:$Q,AUX_TABLERO!$A$60))</f>
        <v/>
      </c>
      <c r="P65" s="84" t="str">
        <f>IF(AUX_TABLERO!$A$60="","",INDEX('BASE DE DATOS'!$R:$R,AUX_TABLERO!$A$60))</f>
        <v/>
      </c>
      <c r="Q65" s="88" t="str">
        <f>IF(AUX_TABLERO!$A$60="","",INDEX('BASE DE DATOS'!$W:$W,AUX_TABLERO!$A$60))</f>
        <v/>
      </c>
      <c r="R65" s="88" t="str">
        <f>IF(AUX_TABLERO!$A$60="","",IF(OR(UPPER($P65)="CONSTANTE",UPPER($P65)="NO SUMABLE"),$Q65,INDEX('BASE DE DATOS'!$S:$S,AUX_TABLERO!$A$60)))</f>
        <v/>
      </c>
      <c r="S65" s="89"/>
      <c r="T65" s="90" t="str">
        <f t="shared" si="4"/>
        <v/>
      </c>
      <c r="U65" s="88" t="str">
        <f t="shared" si="5"/>
        <v/>
      </c>
      <c r="V65" s="88" t="str">
        <f t="shared" si="6"/>
        <v/>
      </c>
      <c r="W65" s="90" t="str">
        <f t="shared" si="7"/>
        <v/>
      </c>
      <c r="X65" s="75"/>
      <c r="Y65" s="75"/>
      <c r="Z65" s="76"/>
      <c r="AA65" s="75"/>
      <c r="AB65" s="75"/>
      <c r="AC65" s="76"/>
      <c r="AD65" s="75"/>
      <c r="AE65" s="75"/>
      <c r="AF65" s="76"/>
    </row>
    <row r="66" spans="1:32" ht="36" customHeight="1" x14ac:dyDescent="0.25">
      <c r="A66" s="92" t="str">
        <f>IF(AUX_TABLERO!$A$61="","",INDEX('BASE DE DATOS'!$B:$B,AUX_TABLERO!$A$61))</f>
        <v/>
      </c>
      <c r="B66" s="84" t="str">
        <f>IF(AUX_TABLERO!$A$61="","",INDEX('BASE DE DATOS'!$C:$C,AUX_TABLERO!$A$61))</f>
        <v/>
      </c>
      <c r="C66" s="92" t="str">
        <f>IF(AUX_TABLERO!$A$61="","",INDEX('BASE DE DATOS'!$D:$D,AUX_TABLERO!$A$61))</f>
        <v/>
      </c>
      <c r="D66" s="84" t="str">
        <f>IF(AUX_TABLERO!$A$61="","",INDEX('BASE DE DATOS'!$E:$E,AUX_TABLERO!$A$61))</f>
        <v/>
      </c>
      <c r="E66" s="92" t="str">
        <f>IF(AUX_TABLERO!$A$61="","",INDEX('BASE DE DATOS'!$F:$F,AUX_TABLERO!$A$61))</f>
        <v/>
      </c>
      <c r="F66" s="84" t="str">
        <f>IF(AUX_TABLERO!$A$61="","",INDEX('BASE DE DATOS'!$G:$G,AUX_TABLERO!$A$61))</f>
        <v/>
      </c>
      <c r="G66" s="92" t="str">
        <f>IF(AUX_TABLERO!$A$61="","",INDEX('BASE DE DATOS'!$H:$H,AUX_TABLERO!$A$61))</f>
        <v/>
      </c>
      <c r="H66" s="84" t="str">
        <f>IF(AUX_TABLERO!$A$61="","",INDEX('BASE DE DATOS'!$I:$I,AUX_TABLERO!$A$61))</f>
        <v/>
      </c>
      <c r="I66" s="84" t="str">
        <f>IF(AUX_TABLERO!$A$61="","",INDEX('BASE DE DATOS'!$J:$J,AUX_TABLERO!$A$61))</f>
        <v/>
      </c>
      <c r="J66" s="84" t="str">
        <f>IF(AUX_TABLERO!$A$61="","",INDEX('BASE DE DATOS'!$L:$L,AUX_TABLERO!$A$61))</f>
        <v/>
      </c>
      <c r="K66" s="84" t="str">
        <f>IF(AUX_TABLERO!$A$61="","",INDEX('BASE DE DATOS'!$N:$N,AUX_TABLERO!$A$61))</f>
        <v/>
      </c>
      <c r="L66" s="84" t="str">
        <f>IF(AUX_TABLERO!$A$61="","",INDEX('BASE DE DATOS'!$O:$O,AUX_TABLERO!$A$61))</f>
        <v/>
      </c>
      <c r="M66" s="84" t="str">
        <f>IF(AUX_TABLERO!$A$61="","",INDEX('BASE DE DATOS'!$M:$M,AUX_TABLERO!$A$61))</f>
        <v/>
      </c>
      <c r="N66" s="84" t="str">
        <f>IF(AUX_TABLERO!$A$61="","",INDEX('BASE DE DATOS'!$P:$P,AUX_TABLERO!$A$61))</f>
        <v/>
      </c>
      <c r="O66" s="84" t="str">
        <f>IF(AUX_TABLERO!$A$61="","",INDEX('BASE DE DATOS'!$Q:$Q,AUX_TABLERO!$A$61))</f>
        <v/>
      </c>
      <c r="P66" s="84" t="str">
        <f>IF(AUX_TABLERO!$A$61="","",INDEX('BASE DE DATOS'!$R:$R,AUX_TABLERO!$A$61))</f>
        <v/>
      </c>
      <c r="Q66" s="88" t="str">
        <f>IF(AUX_TABLERO!$A$61="","",INDEX('BASE DE DATOS'!$W:$W,AUX_TABLERO!$A$61))</f>
        <v/>
      </c>
      <c r="R66" s="88" t="str">
        <f>IF(AUX_TABLERO!$A$61="","",IF(OR(UPPER($P66)="CONSTANTE",UPPER($P66)="NO SUMABLE"),$Q66,INDEX('BASE DE DATOS'!$S:$S,AUX_TABLERO!$A$61)))</f>
        <v/>
      </c>
      <c r="S66" s="89"/>
      <c r="T66" s="90" t="str">
        <f t="shared" si="4"/>
        <v/>
      </c>
      <c r="U66" s="88" t="str">
        <f t="shared" si="5"/>
        <v/>
      </c>
      <c r="V66" s="88" t="str">
        <f t="shared" si="6"/>
        <v/>
      </c>
      <c r="W66" s="90" t="str">
        <f t="shared" si="7"/>
        <v/>
      </c>
      <c r="X66" s="75"/>
      <c r="Y66" s="75"/>
      <c r="Z66" s="76"/>
      <c r="AA66" s="75"/>
      <c r="AB66" s="75"/>
      <c r="AC66" s="76"/>
      <c r="AD66" s="75"/>
      <c r="AE66" s="75"/>
      <c r="AF66" s="76"/>
    </row>
    <row r="67" spans="1:32" ht="36" customHeight="1" x14ac:dyDescent="0.25">
      <c r="A67" s="91" t="str">
        <f>IF(AUX_TABLERO!$A$62="","",INDEX('BASE DE DATOS'!$B:$B,AUX_TABLERO!$A$62))</f>
        <v/>
      </c>
      <c r="B67" s="83" t="str">
        <f>IF(AUX_TABLERO!$A$62="","",INDEX('BASE DE DATOS'!$C:$C,AUX_TABLERO!$A$62))</f>
        <v/>
      </c>
      <c r="C67" s="91" t="str">
        <f>IF(AUX_TABLERO!$A$62="","",INDEX('BASE DE DATOS'!$D:$D,AUX_TABLERO!$A$62))</f>
        <v/>
      </c>
      <c r="D67" s="83" t="str">
        <f>IF(AUX_TABLERO!$A$62="","",INDEX('BASE DE DATOS'!$E:$E,AUX_TABLERO!$A$62))</f>
        <v/>
      </c>
      <c r="E67" s="91" t="str">
        <f>IF(AUX_TABLERO!$A$62="","",INDEX('BASE DE DATOS'!$F:$F,AUX_TABLERO!$A$62))</f>
        <v/>
      </c>
      <c r="F67" s="83" t="str">
        <f>IF(AUX_TABLERO!$A$62="","",INDEX('BASE DE DATOS'!$G:$G,AUX_TABLERO!$A$62))</f>
        <v/>
      </c>
      <c r="G67" s="91" t="str">
        <f>IF(AUX_TABLERO!$A$62="","",INDEX('BASE DE DATOS'!$H:$H,AUX_TABLERO!$A$62))</f>
        <v/>
      </c>
      <c r="H67" s="83" t="str">
        <f>IF(AUX_TABLERO!$A$62="","",INDEX('BASE DE DATOS'!$I:$I,AUX_TABLERO!$A$62))</f>
        <v/>
      </c>
      <c r="I67" s="83" t="str">
        <f>IF(AUX_TABLERO!$A$62="","",INDEX('BASE DE DATOS'!$J:$J,AUX_TABLERO!$A$62))</f>
        <v/>
      </c>
      <c r="J67" s="83" t="str">
        <f>IF(AUX_TABLERO!$A$62="","",INDEX('BASE DE DATOS'!$L:$L,AUX_TABLERO!$A$62))</f>
        <v/>
      </c>
      <c r="K67" s="83" t="str">
        <f>IF(AUX_TABLERO!$A$62="","",INDEX('BASE DE DATOS'!$N:$N,AUX_TABLERO!$A$62))</f>
        <v/>
      </c>
      <c r="L67" s="83" t="str">
        <f>IF(AUX_TABLERO!$A$62="","",INDEX('BASE DE DATOS'!$O:$O,AUX_TABLERO!$A$62))</f>
        <v/>
      </c>
      <c r="M67" s="83" t="str">
        <f>IF(AUX_TABLERO!$A$62="","",INDEX('BASE DE DATOS'!$M:$M,AUX_TABLERO!$A$62))</f>
        <v/>
      </c>
      <c r="N67" s="83" t="str">
        <f>IF(AUX_TABLERO!$A$62="","",INDEX('BASE DE DATOS'!$P:$P,AUX_TABLERO!$A$62))</f>
        <v/>
      </c>
      <c r="O67" s="83" t="str">
        <f>IF(AUX_TABLERO!$A$62="","",INDEX('BASE DE DATOS'!$Q:$Q,AUX_TABLERO!$A$62))</f>
        <v/>
      </c>
      <c r="P67" s="83" t="str">
        <f>IF(AUX_TABLERO!$A$62="","",INDEX('BASE DE DATOS'!$R:$R,AUX_TABLERO!$A$62))</f>
        <v/>
      </c>
      <c r="Q67" s="85" t="str">
        <f>IF(AUX_TABLERO!$A$62="","",INDEX('BASE DE DATOS'!$W:$W,AUX_TABLERO!$A$62))</f>
        <v/>
      </c>
      <c r="R67" s="85" t="str">
        <f>IF(AUX_TABLERO!$A$62="","",IF(OR(UPPER($P67)="CONSTANTE",UPPER($P67)="NO SUMABLE"),$Q67,INDEX('BASE DE DATOS'!$S:$S,AUX_TABLERO!$A$62)))</f>
        <v/>
      </c>
      <c r="S67" s="86"/>
      <c r="T67" s="87" t="str">
        <f t="shared" si="4"/>
        <v/>
      </c>
      <c r="U67" s="85" t="str">
        <f t="shared" si="5"/>
        <v/>
      </c>
      <c r="V67" s="85" t="str">
        <f t="shared" si="6"/>
        <v/>
      </c>
      <c r="W67" s="87" t="str">
        <f t="shared" si="7"/>
        <v/>
      </c>
      <c r="X67" s="73"/>
      <c r="Y67" s="73"/>
      <c r="Z67" s="74"/>
      <c r="AA67" s="73"/>
      <c r="AB67" s="73"/>
      <c r="AC67" s="74"/>
      <c r="AD67" s="73"/>
      <c r="AE67" s="73"/>
      <c r="AF67" s="74"/>
    </row>
    <row r="68" spans="1:32" ht="36" customHeight="1" x14ac:dyDescent="0.25">
      <c r="A68" s="91" t="str">
        <f>IF(AUX_TABLERO!$A$63="","",INDEX('BASE DE DATOS'!$B:$B,AUX_TABLERO!$A$63))</f>
        <v/>
      </c>
      <c r="B68" s="83" t="str">
        <f>IF(AUX_TABLERO!$A$63="","",INDEX('BASE DE DATOS'!$C:$C,AUX_TABLERO!$A$63))</f>
        <v/>
      </c>
      <c r="C68" s="91" t="str">
        <f>IF(AUX_TABLERO!$A$63="","",INDEX('BASE DE DATOS'!$D:$D,AUX_TABLERO!$A$63))</f>
        <v/>
      </c>
      <c r="D68" s="83" t="str">
        <f>IF(AUX_TABLERO!$A$63="","",INDEX('BASE DE DATOS'!$E:$E,AUX_TABLERO!$A$63))</f>
        <v/>
      </c>
      <c r="E68" s="91" t="str">
        <f>IF(AUX_TABLERO!$A$63="","",INDEX('BASE DE DATOS'!$F:$F,AUX_TABLERO!$A$63))</f>
        <v/>
      </c>
      <c r="F68" s="83" t="str">
        <f>IF(AUX_TABLERO!$A$63="","",INDEX('BASE DE DATOS'!$G:$G,AUX_TABLERO!$A$63))</f>
        <v/>
      </c>
      <c r="G68" s="91" t="str">
        <f>IF(AUX_TABLERO!$A$63="","",INDEX('BASE DE DATOS'!$H:$H,AUX_TABLERO!$A$63))</f>
        <v/>
      </c>
      <c r="H68" s="83" t="str">
        <f>IF(AUX_TABLERO!$A$63="","",INDEX('BASE DE DATOS'!$I:$I,AUX_TABLERO!$A$63))</f>
        <v/>
      </c>
      <c r="I68" s="83" t="str">
        <f>IF(AUX_TABLERO!$A$63="","",INDEX('BASE DE DATOS'!$J:$J,AUX_TABLERO!$A$63))</f>
        <v/>
      </c>
      <c r="J68" s="83" t="str">
        <f>IF(AUX_TABLERO!$A$63="","",INDEX('BASE DE DATOS'!$L:$L,AUX_TABLERO!$A$63))</f>
        <v/>
      </c>
      <c r="K68" s="83" t="str">
        <f>IF(AUX_TABLERO!$A$63="","",INDEX('BASE DE DATOS'!$N:$N,AUX_TABLERO!$A$63))</f>
        <v/>
      </c>
      <c r="L68" s="83" t="str">
        <f>IF(AUX_TABLERO!$A$63="","",INDEX('BASE DE DATOS'!$O:$O,AUX_TABLERO!$A$63))</f>
        <v/>
      </c>
      <c r="M68" s="83" t="str">
        <f>IF(AUX_TABLERO!$A$63="","",INDEX('BASE DE DATOS'!$M:$M,AUX_TABLERO!$A$63))</f>
        <v/>
      </c>
      <c r="N68" s="83" t="str">
        <f>IF(AUX_TABLERO!$A$63="","",INDEX('BASE DE DATOS'!$P:$P,AUX_TABLERO!$A$63))</f>
        <v/>
      </c>
      <c r="O68" s="83" t="str">
        <f>IF(AUX_TABLERO!$A$63="","",INDEX('BASE DE DATOS'!$Q:$Q,AUX_TABLERO!$A$63))</f>
        <v/>
      </c>
      <c r="P68" s="83" t="str">
        <f>IF(AUX_TABLERO!$A$63="","",INDEX('BASE DE DATOS'!$R:$R,AUX_TABLERO!$A$63))</f>
        <v/>
      </c>
      <c r="Q68" s="85" t="str">
        <f>IF(AUX_TABLERO!$A$63="","",INDEX('BASE DE DATOS'!$W:$W,AUX_TABLERO!$A$63))</f>
        <v/>
      </c>
      <c r="R68" s="85" t="str">
        <f>IF(AUX_TABLERO!$A$63="","",IF(OR(UPPER($P68)="CONSTANTE",UPPER($P68)="NO SUMABLE"),$Q68,INDEX('BASE DE DATOS'!$S:$S,AUX_TABLERO!$A$63)))</f>
        <v/>
      </c>
      <c r="S68" s="86"/>
      <c r="T68" s="87" t="str">
        <f t="shared" si="4"/>
        <v/>
      </c>
      <c r="U68" s="85" t="str">
        <f t="shared" si="5"/>
        <v/>
      </c>
      <c r="V68" s="85" t="str">
        <f t="shared" si="6"/>
        <v/>
      </c>
      <c r="W68" s="87" t="str">
        <f t="shared" si="7"/>
        <v/>
      </c>
      <c r="X68" s="73"/>
      <c r="Y68" s="73"/>
      <c r="Z68" s="74"/>
      <c r="AA68" s="73"/>
      <c r="AB68" s="73"/>
      <c r="AC68" s="74"/>
      <c r="AD68" s="73"/>
      <c r="AE68" s="73"/>
      <c r="AF68" s="74"/>
    </row>
    <row r="69" spans="1:32" ht="36" customHeight="1" x14ac:dyDescent="0.25">
      <c r="A69" s="92" t="str">
        <f>IF(AUX_TABLERO!$A$64="","",INDEX('BASE DE DATOS'!$B:$B,AUX_TABLERO!$A$64))</f>
        <v/>
      </c>
      <c r="B69" s="84" t="str">
        <f>IF(AUX_TABLERO!$A$64="","",INDEX('BASE DE DATOS'!$C:$C,AUX_TABLERO!$A$64))</f>
        <v/>
      </c>
      <c r="C69" s="92" t="str">
        <f>IF(AUX_TABLERO!$A$64="","",INDEX('BASE DE DATOS'!$D:$D,AUX_TABLERO!$A$64))</f>
        <v/>
      </c>
      <c r="D69" s="84" t="str">
        <f>IF(AUX_TABLERO!$A$64="","",INDEX('BASE DE DATOS'!$E:$E,AUX_TABLERO!$A$64))</f>
        <v/>
      </c>
      <c r="E69" s="92" t="str">
        <f>IF(AUX_TABLERO!$A$64="","",INDEX('BASE DE DATOS'!$F:$F,AUX_TABLERO!$A$64))</f>
        <v/>
      </c>
      <c r="F69" s="84" t="str">
        <f>IF(AUX_TABLERO!$A$64="","",INDEX('BASE DE DATOS'!$G:$G,AUX_TABLERO!$A$64))</f>
        <v/>
      </c>
      <c r="G69" s="92" t="str">
        <f>IF(AUX_TABLERO!$A$64="","",INDEX('BASE DE DATOS'!$H:$H,AUX_TABLERO!$A$64))</f>
        <v/>
      </c>
      <c r="H69" s="84" t="str">
        <f>IF(AUX_TABLERO!$A$64="","",INDEX('BASE DE DATOS'!$I:$I,AUX_TABLERO!$A$64))</f>
        <v/>
      </c>
      <c r="I69" s="84" t="str">
        <f>IF(AUX_TABLERO!$A$64="","",INDEX('BASE DE DATOS'!$J:$J,AUX_TABLERO!$A$64))</f>
        <v/>
      </c>
      <c r="J69" s="84" t="str">
        <f>IF(AUX_TABLERO!$A$64="","",INDEX('BASE DE DATOS'!$L:$L,AUX_TABLERO!$A$64))</f>
        <v/>
      </c>
      <c r="K69" s="84" t="str">
        <f>IF(AUX_TABLERO!$A$64="","",INDEX('BASE DE DATOS'!$N:$N,AUX_TABLERO!$A$64))</f>
        <v/>
      </c>
      <c r="L69" s="84" t="str">
        <f>IF(AUX_TABLERO!$A$64="","",INDEX('BASE DE DATOS'!$O:$O,AUX_TABLERO!$A$64))</f>
        <v/>
      </c>
      <c r="M69" s="84" t="str">
        <f>IF(AUX_TABLERO!$A$64="","",INDEX('BASE DE DATOS'!$M:$M,AUX_TABLERO!$A$64))</f>
        <v/>
      </c>
      <c r="N69" s="84" t="str">
        <f>IF(AUX_TABLERO!$A$64="","",INDEX('BASE DE DATOS'!$P:$P,AUX_TABLERO!$A$64))</f>
        <v/>
      </c>
      <c r="O69" s="84" t="str">
        <f>IF(AUX_TABLERO!$A$64="","",INDEX('BASE DE DATOS'!$Q:$Q,AUX_TABLERO!$A$64))</f>
        <v/>
      </c>
      <c r="P69" s="84" t="str">
        <f>IF(AUX_TABLERO!$A$64="","",INDEX('BASE DE DATOS'!$R:$R,AUX_TABLERO!$A$64))</f>
        <v/>
      </c>
      <c r="Q69" s="88" t="str">
        <f>IF(AUX_TABLERO!$A$64="","",INDEX('BASE DE DATOS'!$W:$W,AUX_TABLERO!$A$64))</f>
        <v/>
      </c>
      <c r="R69" s="88" t="str">
        <f>IF(AUX_TABLERO!$A$64="","",IF(OR(UPPER($P69)="CONSTANTE",UPPER($P69)="NO SUMABLE"),$Q69,INDEX('BASE DE DATOS'!$S:$S,AUX_TABLERO!$A$64)))</f>
        <v/>
      </c>
      <c r="S69" s="89"/>
      <c r="T69" s="90" t="str">
        <f t="shared" si="4"/>
        <v/>
      </c>
      <c r="U69" s="88" t="str">
        <f t="shared" si="5"/>
        <v/>
      </c>
      <c r="V69" s="88" t="str">
        <f t="shared" si="6"/>
        <v/>
      </c>
      <c r="W69" s="90" t="str">
        <f t="shared" si="7"/>
        <v/>
      </c>
      <c r="X69" s="75"/>
      <c r="Y69" s="75"/>
      <c r="Z69" s="76"/>
      <c r="AA69" s="75"/>
      <c r="AB69" s="75"/>
      <c r="AC69" s="76"/>
      <c r="AD69" s="75"/>
      <c r="AE69" s="75"/>
      <c r="AF69" s="76"/>
    </row>
    <row r="70" spans="1:32" ht="36" customHeight="1" x14ac:dyDescent="0.25">
      <c r="A70" s="92" t="str">
        <f>IF(AUX_TABLERO!$A$65="","",INDEX('BASE DE DATOS'!$B:$B,AUX_TABLERO!$A$65))</f>
        <v/>
      </c>
      <c r="B70" s="84" t="str">
        <f>IF(AUX_TABLERO!$A$65="","",INDEX('BASE DE DATOS'!$C:$C,AUX_TABLERO!$A$65))</f>
        <v/>
      </c>
      <c r="C70" s="92" t="str">
        <f>IF(AUX_TABLERO!$A$65="","",INDEX('BASE DE DATOS'!$D:$D,AUX_TABLERO!$A$65))</f>
        <v/>
      </c>
      <c r="D70" s="84" t="str">
        <f>IF(AUX_TABLERO!$A$65="","",INDEX('BASE DE DATOS'!$E:$E,AUX_TABLERO!$A$65))</f>
        <v/>
      </c>
      <c r="E70" s="92" t="str">
        <f>IF(AUX_TABLERO!$A$65="","",INDEX('BASE DE DATOS'!$F:$F,AUX_TABLERO!$A$65))</f>
        <v/>
      </c>
      <c r="F70" s="84" t="str">
        <f>IF(AUX_TABLERO!$A$65="","",INDEX('BASE DE DATOS'!$G:$G,AUX_TABLERO!$A$65))</f>
        <v/>
      </c>
      <c r="G70" s="92" t="str">
        <f>IF(AUX_TABLERO!$A$65="","",INDEX('BASE DE DATOS'!$H:$H,AUX_TABLERO!$A$65))</f>
        <v/>
      </c>
      <c r="H70" s="84" t="str">
        <f>IF(AUX_TABLERO!$A$65="","",INDEX('BASE DE DATOS'!$I:$I,AUX_TABLERO!$A$65))</f>
        <v/>
      </c>
      <c r="I70" s="84" t="str">
        <f>IF(AUX_TABLERO!$A$65="","",INDEX('BASE DE DATOS'!$J:$J,AUX_TABLERO!$A$65))</f>
        <v/>
      </c>
      <c r="J70" s="84" t="str">
        <f>IF(AUX_TABLERO!$A$65="","",INDEX('BASE DE DATOS'!$L:$L,AUX_TABLERO!$A$65))</f>
        <v/>
      </c>
      <c r="K70" s="84" t="str">
        <f>IF(AUX_TABLERO!$A$65="","",INDEX('BASE DE DATOS'!$N:$N,AUX_TABLERO!$A$65))</f>
        <v/>
      </c>
      <c r="L70" s="84" t="str">
        <f>IF(AUX_TABLERO!$A$65="","",INDEX('BASE DE DATOS'!$O:$O,AUX_TABLERO!$A$65))</f>
        <v/>
      </c>
      <c r="M70" s="84" t="str">
        <f>IF(AUX_TABLERO!$A$65="","",INDEX('BASE DE DATOS'!$M:$M,AUX_TABLERO!$A$65))</f>
        <v/>
      </c>
      <c r="N70" s="84" t="str">
        <f>IF(AUX_TABLERO!$A$65="","",INDEX('BASE DE DATOS'!$P:$P,AUX_TABLERO!$A$65))</f>
        <v/>
      </c>
      <c r="O70" s="84" t="str">
        <f>IF(AUX_TABLERO!$A$65="","",INDEX('BASE DE DATOS'!$Q:$Q,AUX_TABLERO!$A$65))</f>
        <v/>
      </c>
      <c r="P70" s="84" t="str">
        <f>IF(AUX_TABLERO!$A$65="","",INDEX('BASE DE DATOS'!$R:$R,AUX_TABLERO!$A$65))</f>
        <v/>
      </c>
      <c r="Q70" s="88" t="str">
        <f>IF(AUX_TABLERO!$A$65="","",INDEX('BASE DE DATOS'!$W:$W,AUX_TABLERO!$A$65))</f>
        <v/>
      </c>
      <c r="R70" s="88" t="str">
        <f>IF(AUX_TABLERO!$A$65="","",IF(OR(UPPER($P70)="CONSTANTE",UPPER($P70)="NO SUMABLE"),$Q70,INDEX('BASE DE DATOS'!$S:$S,AUX_TABLERO!$A$65)))</f>
        <v/>
      </c>
      <c r="S70" s="89"/>
      <c r="T70" s="90" t="str">
        <f t="shared" si="4"/>
        <v/>
      </c>
      <c r="U70" s="88" t="str">
        <f t="shared" si="5"/>
        <v/>
      </c>
      <c r="V70" s="88" t="str">
        <f t="shared" si="6"/>
        <v/>
      </c>
      <c r="W70" s="90" t="str">
        <f t="shared" si="7"/>
        <v/>
      </c>
      <c r="X70" s="75"/>
      <c r="Y70" s="75"/>
      <c r="Z70" s="76"/>
      <c r="AA70" s="75"/>
      <c r="AB70" s="75"/>
      <c r="AC70" s="76"/>
      <c r="AD70" s="75"/>
      <c r="AE70" s="75"/>
      <c r="AF70" s="76"/>
    </row>
    <row r="71" spans="1:32" ht="36" customHeight="1" x14ac:dyDescent="0.25">
      <c r="A71" s="91" t="str">
        <f>IF(AUX_TABLERO!$A$66="","",INDEX('BASE DE DATOS'!$B:$B,AUX_TABLERO!$A$66))</f>
        <v/>
      </c>
      <c r="B71" s="83" t="str">
        <f>IF(AUX_TABLERO!$A$66="","",INDEX('BASE DE DATOS'!$C:$C,AUX_TABLERO!$A$66))</f>
        <v/>
      </c>
      <c r="C71" s="91" t="str">
        <f>IF(AUX_TABLERO!$A$66="","",INDEX('BASE DE DATOS'!$D:$D,AUX_TABLERO!$A$66))</f>
        <v/>
      </c>
      <c r="D71" s="83" t="str">
        <f>IF(AUX_TABLERO!$A$66="","",INDEX('BASE DE DATOS'!$E:$E,AUX_TABLERO!$A$66))</f>
        <v/>
      </c>
      <c r="E71" s="91" t="str">
        <f>IF(AUX_TABLERO!$A$66="","",INDEX('BASE DE DATOS'!$F:$F,AUX_TABLERO!$A$66))</f>
        <v/>
      </c>
      <c r="F71" s="83" t="str">
        <f>IF(AUX_TABLERO!$A$66="","",INDEX('BASE DE DATOS'!$G:$G,AUX_TABLERO!$A$66))</f>
        <v/>
      </c>
      <c r="G71" s="91" t="str">
        <f>IF(AUX_TABLERO!$A$66="","",INDEX('BASE DE DATOS'!$H:$H,AUX_TABLERO!$A$66))</f>
        <v/>
      </c>
      <c r="H71" s="83" t="str">
        <f>IF(AUX_TABLERO!$A$66="","",INDEX('BASE DE DATOS'!$I:$I,AUX_TABLERO!$A$66))</f>
        <v/>
      </c>
      <c r="I71" s="83" t="str">
        <f>IF(AUX_TABLERO!$A$66="","",INDEX('BASE DE DATOS'!$J:$J,AUX_TABLERO!$A$66))</f>
        <v/>
      </c>
      <c r="J71" s="83" t="str">
        <f>IF(AUX_TABLERO!$A$66="","",INDEX('BASE DE DATOS'!$L:$L,AUX_TABLERO!$A$66))</f>
        <v/>
      </c>
      <c r="K71" s="83" t="str">
        <f>IF(AUX_TABLERO!$A$66="","",INDEX('BASE DE DATOS'!$N:$N,AUX_TABLERO!$A$66))</f>
        <v/>
      </c>
      <c r="L71" s="83" t="str">
        <f>IF(AUX_TABLERO!$A$66="","",INDEX('BASE DE DATOS'!$O:$O,AUX_TABLERO!$A$66))</f>
        <v/>
      </c>
      <c r="M71" s="83" t="str">
        <f>IF(AUX_TABLERO!$A$66="","",INDEX('BASE DE DATOS'!$M:$M,AUX_TABLERO!$A$66))</f>
        <v/>
      </c>
      <c r="N71" s="83" t="str">
        <f>IF(AUX_TABLERO!$A$66="","",INDEX('BASE DE DATOS'!$P:$P,AUX_TABLERO!$A$66))</f>
        <v/>
      </c>
      <c r="O71" s="83" t="str">
        <f>IF(AUX_TABLERO!$A$66="","",INDEX('BASE DE DATOS'!$Q:$Q,AUX_TABLERO!$A$66))</f>
        <v/>
      </c>
      <c r="P71" s="83" t="str">
        <f>IF(AUX_TABLERO!$A$66="","",INDEX('BASE DE DATOS'!$R:$R,AUX_TABLERO!$A$66))</f>
        <v/>
      </c>
      <c r="Q71" s="85" t="str">
        <f>IF(AUX_TABLERO!$A$66="","",INDEX('BASE DE DATOS'!$W:$W,AUX_TABLERO!$A$66))</f>
        <v/>
      </c>
      <c r="R71" s="85" t="str">
        <f>IF(AUX_TABLERO!$A$66="","",IF(OR(UPPER($P71)="CONSTANTE",UPPER($P71)="NO SUMABLE"),$Q71,INDEX('BASE DE DATOS'!$S:$S,AUX_TABLERO!$A$66)))</f>
        <v/>
      </c>
      <c r="S71" s="86"/>
      <c r="T71" s="87" t="str">
        <f t="shared" ref="T71:T102" si="8">IF($A71="","",IF($S71="","",IF(AND(N($R71)=0,N($S71)=0),1,IFERROR($S71/$R71,""))))</f>
        <v/>
      </c>
      <c r="U71" s="85" t="str">
        <f t="shared" ref="U71:U102" si="9">IF($A71="","",$R71)</f>
        <v/>
      </c>
      <c r="V71" s="85" t="str">
        <f t="shared" ref="V71:V102" si="10">IF($A71="","",$S71)</f>
        <v/>
      </c>
      <c r="W71" s="87" t="str">
        <f t="shared" ref="W71:W102" si="11">IF($A71="","",IF($V71="","",IF(AND(N($U71)=0,N($V71)=0),1,IFERROR($V71/$U71,""))))</f>
        <v/>
      </c>
      <c r="X71" s="73"/>
      <c r="Y71" s="73"/>
      <c r="Z71" s="74"/>
      <c r="AA71" s="73"/>
      <c r="AB71" s="73"/>
      <c r="AC71" s="74"/>
      <c r="AD71" s="73"/>
      <c r="AE71" s="73"/>
      <c r="AF71" s="74"/>
    </row>
    <row r="72" spans="1:32" ht="36" customHeight="1" x14ac:dyDescent="0.25">
      <c r="A72" s="91" t="str">
        <f>IF(AUX_TABLERO!$A$67="","",INDEX('BASE DE DATOS'!$B:$B,AUX_TABLERO!$A$67))</f>
        <v/>
      </c>
      <c r="B72" s="83" t="str">
        <f>IF(AUX_TABLERO!$A$67="","",INDEX('BASE DE DATOS'!$C:$C,AUX_TABLERO!$A$67))</f>
        <v/>
      </c>
      <c r="C72" s="91" t="str">
        <f>IF(AUX_TABLERO!$A$67="","",INDEX('BASE DE DATOS'!$D:$D,AUX_TABLERO!$A$67))</f>
        <v/>
      </c>
      <c r="D72" s="83" t="str">
        <f>IF(AUX_TABLERO!$A$67="","",INDEX('BASE DE DATOS'!$E:$E,AUX_TABLERO!$A$67))</f>
        <v/>
      </c>
      <c r="E72" s="91" t="str">
        <f>IF(AUX_TABLERO!$A$67="","",INDEX('BASE DE DATOS'!$F:$F,AUX_TABLERO!$A$67))</f>
        <v/>
      </c>
      <c r="F72" s="83" t="str">
        <f>IF(AUX_TABLERO!$A$67="","",INDEX('BASE DE DATOS'!$G:$G,AUX_TABLERO!$A$67))</f>
        <v/>
      </c>
      <c r="G72" s="91" t="str">
        <f>IF(AUX_TABLERO!$A$67="","",INDEX('BASE DE DATOS'!$H:$H,AUX_TABLERO!$A$67))</f>
        <v/>
      </c>
      <c r="H72" s="83" t="str">
        <f>IF(AUX_TABLERO!$A$67="","",INDEX('BASE DE DATOS'!$I:$I,AUX_TABLERO!$A$67))</f>
        <v/>
      </c>
      <c r="I72" s="83" t="str">
        <f>IF(AUX_TABLERO!$A$67="","",INDEX('BASE DE DATOS'!$J:$J,AUX_TABLERO!$A$67))</f>
        <v/>
      </c>
      <c r="J72" s="83" t="str">
        <f>IF(AUX_TABLERO!$A$67="","",INDEX('BASE DE DATOS'!$L:$L,AUX_TABLERO!$A$67))</f>
        <v/>
      </c>
      <c r="K72" s="83" t="str">
        <f>IF(AUX_TABLERO!$A$67="","",INDEX('BASE DE DATOS'!$N:$N,AUX_TABLERO!$A$67))</f>
        <v/>
      </c>
      <c r="L72" s="83" t="str">
        <f>IF(AUX_TABLERO!$A$67="","",INDEX('BASE DE DATOS'!$O:$O,AUX_TABLERO!$A$67))</f>
        <v/>
      </c>
      <c r="M72" s="83" t="str">
        <f>IF(AUX_TABLERO!$A$67="","",INDEX('BASE DE DATOS'!$M:$M,AUX_TABLERO!$A$67))</f>
        <v/>
      </c>
      <c r="N72" s="83" t="str">
        <f>IF(AUX_TABLERO!$A$67="","",INDEX('BASE DE DATOS'!$P:$P,AUX_TABLERO!$A$67))</f>
        <v/>
      </c>
      <c r="O72" s="83" t="str">
        <f>IF(AUX_TABLERO!$A$67="","",INDEX('BASE DE DATOS'!$Q:$Q,AUX_TABLERO!$A$67))</f>
        <v/>
      </c>
      <c r="P72" s="83" t="str">
        <f>IF(AUX_TABLERO!$A$67="","",INDEX('BASE DE DATOS'!$R:$R,AUX_TABLERO!$A$67))</f>
        <v/>
      </c>
      <c r="Q72" s="85" t="str">
        <f>IF(AUX_TABLERO!$A$67="","",INDEX('BASE DE DATOS'!$W:$W,AUX_TABLERO!$A$67))</f>
        <v/>
      </c>
      <c r="R72" s="85" t="str">
        <f>IF(AUX_TABLERO!$A$67="","",IF(OR(UPPER($P72)="CONSTANTE",UPPER($P72)="NO SUMABLE"),$Q72,INDEX('BASE DE DATOS'!$S:$S,AUX_TABLERO!$A$67)))</f>
        <v/>
      </c>
      <c r="S72" s="86"/>
      <c r="T72" s="87" t="str">
        <f t="shared" si="8"/>
        <v/>
      </c>
      <c r="U72" s="85" t="str">
        <f t="shared" si="9"/>
        <v/>
      </c>
      <c r="V72" s="85" t="str">
        <f t="shared" si="10"/>
        <v/>
      </c>
      <c r="W72" s="87" t="str">
        <f t="shared" si="11"/>
        <v/>
      </c>
      <c r="X72" s="73"/>
      <c r="Y72" s="73"/>
      <c r="Z72" s="74"/>
      <c r="AA72" s="73"/>
      <c r="AB72" s="73"/>
      <c r="AC72" s="74"/>
      <c r="AD72" s="73"/>
      <c r="AE72" s="73"/>
      <c r="AF72" s="74"/>
    </row>
    <row r="73" spans="1:32" ht="36" customHeight="1" x14ac:dyDescent="0.25">
      <c r="A73" s="92" t="str">
        <f>IF(AUX_TABLERO!$A$68="","",INDEX('BASE DE DATOS'!$B:$B,AUX_TABLERO!$A$68))</f>
        <v/>
      </c>
      <c r="B73" s="84" t="str">
        <f>IF(AUX_TABLERO!$A$68="","",INDEX('BASE DE DATOS'!$C:$C,AUX_TABLERO!$A$68))</f>
        <v/>
      </c>
      <c r="C73" s="92" t="str">
        <f>IF(AUX_TABLERO!$A$68="","",INDEX('BASE DE DATOS'!$D:$D,AUX_TABLERO!$A$68))</f>
        <v/>
      </c>
      <c r="D73" s="84" t="str">
        <f>IF(AUX_TABLERO!$A$68="","",INDEX('BASE DE DATOS'!$E:$E,AUX_TABLERO!$A$68))</f>
        <v/>
      </c>
      <c r="E73" s="92" t="str">
        <f>IF(AUX_TABLERO!$A$68="","",INDEX('BASE DE DATOS'!$F:$F,AUX_TABLERO!$A$68))</f>
        <v/>
      </c>
      <c r="F73" s="84" t="str">
        <f>IF(AUX_TABLERO!$A$68="","",INDEX('BASE DE DATOS'!$G:$G,AUX_TABLERO!$A$68))</f>
        <v/>
      </c>
      <c r="G73" s="92" t="str">
        <f>IF(AUX_TABLERO!$A$68="","",INDEX('BASE DE DATOS'!$H:$H,AUX_TABLERO!$A$68))</f>
        <v/>
      </c>
      <c r="H73" s="84" t="str">
        <f>IF(AUX_TABLERO!$A$68="","",INDEX('BASE DE DATOS'!$I:$I,AUX_TABLERO!$A$68))</f>
        <v/>
      </c>
      <c r="I73" s="84" t="str">
        <f>IF(AUX_TABLERO!$A$68="","",INDEX('BASE DE DATOS'!$J:$J,AUX_TABLERO!$A$68))</f>
        <v/>
      </c>
      <c r="J73" s="84" t="str">
        <f>IF(AUX_TABLERO!$A$68="","",INDEX('BASE DE DATOS'!$L:$L,AUX_TABLERO!$A$68))</f>
        <v/>
      </c>
      <c r="K73" s="84" t="str">
        <f>IF(AUX_TABLERO!$A$68="","",INDEX('BASE DE DATOS'!$N:$N,AUX_TABLERO!$A$68))</f>
        <v/>
      </c>
      <c r="L73" s="84" t="str">
        <f>IF(AUX_TABLERO!$A$68="","",INDEX('BASE DE DATOS'!$O:$O,AUX_TABLERO!$A$68))</f>
        <v/>
      </c>
      <c r="M73" s="84" t="str">
        <f>IF(AUX_TABLERO!$A$68="","",INDEX('BASE DE DATOS'!$M:$M,AUX_TABLERO!$A$68))</f>
        <v/>
      </c>
      <c r="N73" s="84" t="str">
        <f>IF(AUX_TABLERO!$A$68="","",INDEX('BASE DE DATOS'!$P:$P,AUX_TABLERO!$A$68))</f>
        <v/>
      </c>
      <c r="O73" s="84" t="str">
        <f>IF(AUX_TABLERO!$A$68="","",INDEX('BASE DE DATOS'!$Q:$Q,AUX_TABLERO!$A$68))</f>
        <v/>
      </c>
      <c r="P73" s="84" t="str">
        <f>IF(AUX_TABLERO!$A$68="","",INDEX('BASE DE DATOS'!$R:$R,AUX_TABLERO!$A$68))</f>
        <v/>
      </c>
      <c r="Q73" s="88" t="str">
        <f>IF(AUX_TABLERO!$A$68="","",INDEX('BASE DE DATOS'!$W:$W,AUX_TABLERO!$A$68))</f>
        <v/>
      </c>
      <c r="R73" s="88" t="str">
        <f>IF(AUX_TABLERO!$A$68="","",IF(OR(UPPER($P73)="CONSTANTE",UPPER($P73)="NO SUMABLE"),$Q73,INDEX('BASE DE DATOS'!$S:$S,AUX_TABLERO!$A$68)))</f>
        <v/>
      </c>
      <c r="S73" s="89"/>
      <c r="T73" s="90" t="str">
        <f t="shared" si="8"/>
        <v/>
      </c>
      <c r="U73" s="88" t="str">
        <f t="shared" si="9"/>
        <v/>
      </c>
      <c r="V73" s="88" t="str">
        <f t="shared" si="10"/>
        <v/>
      </c>
      <c r="W73" s="90" t="str">
        <f t="shared" si="11"/>
        <v/>
      </c>
      <c r="X73" s="75"/>
      <c r="Y73" s="75"/>
      <c r="Z73" s="76"/>
      <c r="AA73" s="75"/>
      <c r="AB73" s="75"/>
      <c r="AC73" s="76"/>
      <c r="AD73" s="75"/>
      <c r="AE73" s="75"/>
      <c r="AF73" s="76"/>
    </row>
    <row r="74" spans="1:32" ht="36" customHeight="1" x14ac:dyDescent="0.25">
      <c r="A74" s="92" t="str">
        <f>IF(AUX_TABLERO!$A$69="","",INDEX('BASE DE DATOS'!$B:$B,AUX_TABLERO!$A$69))</f>
        <v/>
      </c>
      <c r="B74" s="84" t="str">
        <f>IF(AUX_TABLERO!$A$69="","",INDEX('BASE DE DATOS'!$C:$C,AUX_TABLERO!$A$69))</f>
        <v/>
      </c>
      <c r="C74" s="92" t="str">
        <f>IF(AUX_TABLERO!$A$69="","",INDEX('BASE DE DATOS'!$D:$D,AUX_TABLERO!$A$69))</f>
        <v/>
      </c>
      <c r="D74" s="84" t="str">
        <f>IF(AUX_TABLERO!$A$69="","",INDEX('BASE DE DATOS'!$E:$E,AUX_TABLERO!$A$69))</f>
        <v/>
      </c>
      <c r="E74" s="92" t="str">
        <f>IF(AUX_TABLERO!$A$69="","",INDEX('BASE DE DATOS'!$F:$F,AUX_TABLERO!$A$69))</f>
        <v/>
      </c>
      <c r="F74" s="84" t="str">
        <f>IF(AUX_TABLERO!$A$69="","",INDEX('BASE DE DATOS'!$G:$G,AUX_TABLERO!$A$69))</f>
        <v/>
      </c>
      <c r="G74" s="92" t="str">
        <f>IF(AUX_TABLERO!$A$69="","",INDEX('BASE DE DATOS'!$H:$H,AUX_TABLERO!$A$69))</f>
        <v/>
      </c>
      <c r="H74" s="84" t="str">
        <f>IF(AUX_TABLERO!$A$69="","",INDEX('BASE DE DATOS'!$I:$I,AUX_TABLERO!$A$69))</f>
        <v/>
      </c>
      <c r="I74" s="84" t="str">
        <f>IF(AUX_TABLERO!$A$69="","",INDEX('BASE DE DATOS'!$J:$J,AUX_TABLERO!$A$69))</f>
        <v/>
      </c>
      <c r="J74" s="84" t="str">
        <f>IF(AUX_TABLERO!$A$69="","",INDEX('BASE DE DATOS'!$L:$L,AUX_TABLERO!$A$69))</f>
        <v/>
      </c>
      <c r="K74" s="84" t="str">
        <f>IF(AUX_TABLERO!$A$69="","",INDEX('BASE DE DATOS'!$N:$N,AUX_TABLERO!$A$69))</f>
        <v/>
      </c>
      <c r="L74" s="84" t="str">
        <f>IF(AUX_TABLERO!$A$69="","",INDEX('BASE DE DATOS'!$O:$O,AUX_TABLERO!$A$69))</f>
        <v/>
      </c>
      <c r="M74" s="84" t="str">
        <f>IF(AUX_TABLERO!$A$69="","",INDEX('BASE DE DATOS'!$M:$M,AUX_TABLERO!$A$69))</f>
        <v/>
      </c>
      <c r="N74" s="84" t="str">
        <f>IF(AUX_TABLERO!$A$69="","",INDEX('BASE DE DATOS'!$P:$P,AUX_TABLERO!$A$69))</f>
        <v/>
      </c>
      <c r="O74" s="84" t="str">
        <f>IF(AUX_TABLERO!$A$69="","",INDEX('BASE DE DATOS'!$Q:$Q,AUX_TABLERO!$A$69))</f>
        <v/>
      </c>
      <c r="P74" s="84" t="str">
        <f>IF(AUX_TABLERO!$A$69="","",INDEX('BASE DE DATOS'!$R:$R,AUX_TABLERO!$A$69))</f>
        <v/>
      </c>
      <c r="Q74" s="88" t="str">
        <f>IF(AUX_TABLERO!$A$69="","",INDEX('BASE DE DATOS'!$W:$W,AUX_TABLERO!$A$69))</f>
        <v/>
      </c>
      <c r="R74" s="88" t="str">
        <f>IF(AUX_TABLERO!$A$69="","",IF(OR(UPPER($P74)="CONSTANTE",UPPER($P74)="NO SUMABLE"),$Q74,INDEX('BASE DE DATOS'!$S:$S,AUX_TABLERO!$A$69)))</f>
        <v/>
      </c>
      <c r="S74" s="89"/>
      <c r="T74" s="90" t="str">
        <f t="shared" si="8"/>
        <v/>
      </c>
      <c r="U74" s="88" t="str">
        <f t="shared" si="9"/>
        <v/>
      </c>
      <c r="V74" s="88" t="str">
        <f t="shared" si="10"/>
        <v/>
      </c>
      <c r="W74" s="90" t="str">
        <f t="shared" si="11"/>
        <v/>
      </c>
      <c r="X74" s="75"/>
      <c r="Y74" s="75"/>
      <c r="Z74" s="76"/>
      <c r="AA74" s="75"/>
      <c r="AB74" s="75"/>
      <c r="AC74" s="76"/>
      <c r="AD74" s="75"/>
      <c r="AE74" s="75"/>
      <c r="AF74" s="76"/>
    </row>
    <row r="75" spans="1:32" ht="36" customHeight="1" x14ac:dyDescent="0.25">
      <c r="A75" s="91" t="str">
        <f>IF(AUX_TABLERO!$A$70="","",INDEX('BASE DE DATOS'!$B:$B,AUX_TABLERO!$A$70))</f>
        <v/>
      </c>
      <c r="B75" s="83" t="str">
        <f>IF(AUX_TABLERO!$A$70="","",INDEX('BASE DE DATOS'!$C:$C,AUX_TABLERO!$A$70))</f>
        <v/>
      </c>
      <c r="C75" s="91" t="str">
        <f>IF(AUX_TABLERO!$A$70="","",INDEX('BASE DE DATOS'!$D:$D,AUX_TABLERO!$A$70))</f>
        <v/>
      </c>
      <c r="D75" s="83" t="str">
        <f>IF(AUX_TABLERO!$A$70="","",INDEX('BASE DE DATOS'!$E:$E,AUX_TABLERO!$A$70))</f>
        <v/>
      </c>
      <c r="E75" s="91" t="str">
        <f>IF(AUX_TABLERO!$A$70="","",INDEX('BASE DE DATOS'!$F:$F,AUX_TABLERO!$A$70))</f>
        <v/>
      </c>
      <c r="F75" s="83" t="str">
        <f>IF(AUX_TABLERO!$A$70="","",INDEX('BASE DE DATOS'!$G:$G,AUX_TABLERO!$A$70))</f>
        <v/>
      </c>
      <c r="G75" s="91" t="str">
        <f>IF(AUX_TABLERO!$A$70="","",INDEX('BASE DE DATOS'!$H:$H,AUX_TABLERO!$A$70))</f>
        <v/>
      </c>
      <c r="H75" s="83" t="str">
        <f>IF(AUX_TABLERO!$A$70="","",INDEX('BASE DE DATOS'!$I:$I,AUX_TABLERO!$A$70))</f>
        <v/>
      </c>
      <c r="I75" s="83" t="str">
        <f>IF(AUX_TABLERO!$A$70="","",INDEX('BASE DE DATOS'!$J:$J,AUX_TABLERO!$A$70))</f>
        <v/>
      </c>
      <c r="J75" s="83" t="str">
        <f>IF(AUX_TABLERO!$A$70="","",INDEX('BASE DE DATOS'!$L:$L,AUX_TABLERO!$A$70))</f>
        <v/>
      </c>
      <c r="K75" s="83" t="str">
        <f>IF(AUX_TABLERO!$A$70="","",INDEX('BASE DE DATOS'!$N:$N,AUX_TABLERO!$A$70))</f>
        <v/>
      </c>
      <c r="L75" s="83" t="str">
        <f>IF(AUX_TABLERO!$A$70="","",INDEX('BASE DE DATOS'!$O:$O,AUX_TABLERO!$A$70))</f>
        <v/>
      </c>
      <c r="M75" s="83" t="str">
        <f>IF(AUX_TABLERO!$A$70="","",INDEX('BASE DE DATOS'!$M:$M,AUX_TABLERO!$A$70))</f>
        <v/>
      </c>
      <c r="N75" s="83" t="str">
        <f>IF(AUX_TABLERO!$A$70="","",INDEX('BASE DE DATOS'!$P:$P,AUX_TABLERO!$A$70))</f>
        <v/>
      </c>
      <c r="O75" s="83" t="str">
        <f>IF(AUX_TABLERO!$A$70="","",INDEX('BASE DE DATOS'!$Q:$Q,AUX_TABLERO!$A$70))</f>
        <v/>
      </c>
      <c r="P75" s="83" t="str">
        <f>IF(AUX_TABLERO!$A$70="","",INDEX('BASE DE DATOS'!$R:$R,AUX_TABLERO!$A$70))</f>
        <v/>
      </c>
      <c r="Q75" s="85" t="str">
        <f>IF(AUX_TABLERO!$A$70="","",INDEX('BASE DE DATOS'!$W:$W,AUX_TABLERO!$A$70))</f>
        <v/>
      </c>
      <c r="R75" s="85" t="str">
        <f>IF(AUX_TABLERO!$A$70="","",IF(OR(UPPER($P75)="CONSTANTE",UPPER($P75)="NO SUMABLE"),$Q75,INDEX('BASE DE DATOS'!$S:$S,AUX_TABLERO!$A$70)))</f>
        <v/>
      </c>
      <c r="S75" s="86"/>
      <c r="T75" s="87" t="str">
        <f t="shared" si="8"/>
        <v/>
      </c>
      <c r="U75" s="85" t="str">
        <f t="shared" si="9"/>
        <v/>
      </c>
      <c r="V75" s="85" t="str">
        <f t="shared" si="10"/>
        <v/>
      </c>
      <c r="W75" s="87" t="str">
        <f t="shared" si="11"/>
        <v/>
      </c>
      <c r="X75" s="73"/>
      <c r="Y75" s="73"/>
      <c r="Z75" s="74"/>
      <c r="AA75" s="73"/>
      <c r="AB75" s="73"/>
      <c r="AC75" s="74"/>
      <c r="AD75" s="73"/>
      <c r="AE75" s="73"/>
      <c r="AF75" s="74"/>
    </row>
    <row r="76" spans="1:32" ht="36" customHeight="1" x14ac:dyDescent="0.25">
      <c r="A76" s="91" t="str">
        <f>IF(AUX_TABLERO!$A$71="","",INDEX('BASE DE DATOS'!$B:$B,AUX_TABLERO!$A$71))</f>
        <v/>
      </c>
      <c r="B76" s="83" t="str">
        <f>IF(AUX_TABLERO!$A$71="","",INDEX('BASE DE DATOS'!$C:$C,AUX_TABLERO!$A$71))</f>
        <v/>
      </c>
      <c r="C76" s="91" t="str">
        <f>IF(AUX_TABLERO!$A$71="","",INDEX('BASE DE DATOS'!$D:$D,AUX_TABLERO!$A$71))</f>
        <v/>
      </c>
      <c r="D76" s="83" t="str">
        <f>IF(AUX_TABLERO!$A$71="","",INDEX('BASE DE DATOS'!$E:$E,AUX_TABLERO!$A$71))</f>
        <v/>
      </c>
      <c r="E76" s="91" t="str">
        <f>IF(AUX_TABLERO!$A$71="","",INDEX('BASE DE DATOS'!$F:$F,AUX_TABLERO!$A$71))</f>
        <v/>
      </c>
      <c r="F76" s="83" t="str">
        <f>IF(AUX_TABLERO!$A$71="","",INDEX('BASE DE DATOS'!$G:$G,AUX_TABLERO!$A$71))</f>
        <v/>
      </c>
      <c r="G76" s="91" t="str">
        <f>IF(AUX_TABLERO!$A$71="","",INDEX('BASE DE DATOS'!$H:$H,AUX_TABLERO!$A$71))</f>
        <v/>
      </c>
      <c r="H76" s="83" t="str">
        <f>IF(AUX_TABLERO!$A$71="","",INDEX('BASE DE DATOS'!$I:$I,AUX_TABLERO!$A$71))</f>
        <v/>
      </c>
      <c r="I76" s="83" t="str">
        <f>IF(AUX_TABLERO!$A$71="","",INDEX('BASE DE DATOS'!$J:$J,AUX_TABLERO!$A$71))</f>
        <v/>
      </c>
      <c r="J76" s="83" t="str">
        <f>IF(AUX_TABLERO!$A$71="","",INDEX('BASE DE DATOS'!$L:$L,AUX_TABLERO!$A$71))</f>
        <v/>
      </c>
      <c r="K76" s="83" t="str">
        <f>IF(AUX_TABLERO!$A$71="","",INDEX('BASE DE DATOS'!$N:$N,AUX_TABLERO!$A$71))</f>
        <v/>
      </c>
      <c r="L76" s="83" t="str">
        <f>IF(AUX_TABLERO!$A$71="","",INDEX('BASE DE DATOS'!$O:$O,AUX_TABLERO!$A$71))</f>
        <v/>
      </c>
      <c r="M76" s="83" t="str">
        <f>IF(AUX_TABLERO!$A$71="","",INDEX('BASE DE DATOS'!$M:$M,AUX_TABLERO!$A$71))</f>
        <v/>
      </c>
      <c r="N76" s="83" t="str">
        <f>IF(AUX_TABLERO!$A$71="","",INDEX('BASE DE DATOS'!$P:$P,AUX_TABLERO!$A$71))</f>
        <v/>
      </c>
      <c r="O76" s="83" t="str">
        <f>IF(AUX_TABLERO!$A$71="","",INDEX('BASE DE DATOS'!$Q:$Q,AUX_TABLERO!$A$71))</f>
        <v/>
      </c>
      <c r="P76" s="83" t="str">
        <f>IF(AUX_TABLERO!$A$71="","",INDEX('BASE DE DATOS'!$R:$R,AUX_TABLERO!$A$71))</f>
        <v/>
      </c>
      <c r="Q76" s="85" t="str">
        <f>IF(AUX_TABLERO!$A$71="","",INDEX('BASE DE DATOS'!$W:$W,AUX_TABLERO!$A$71))</f>
        <v/>
      </c>
      <c r="R76" s="85" t="str">
        <f>IF(AUX_TABLERO!$A$71="","",IF(OR(UPPER($P76)="CONSTANTE",UPPER($P76)="NO SUMABLE"),$Q76,INDEX('BASE DE DATOS'!$S:$S,AUX_TABLERO!$A$71)))</f>
        <v/>
      </c>
      <c r="S76" s="86"/>
      <c r="T76" s="87" t="str">
        <f t="shared" si="8"/>
        <v/>
      </c>
      <c r="U76" s="85" t="str">
        <f t="shared" si="9"/>
        <v/>
      </c>
      <c r="V76" s="85" t="str">
        <f t="shared" si="10"/>
        <v/>
      </c>
      <c r="W76" s="87" t="str">
        <f t="shared" si="11"/>
        <v/>
      </c>
      <c r="X76" s="73"/>
      <c r="Y76" s="73"/>
      <c r="Z76" s="74"/>
      <c r="AA76" s="73"/>
      <c r="AB76" s="73"/>
      <c r="AC76" s="74"/>
      <c r="AD76" s="73"/>
      <c r="AE76" s="73"/>
      <c r="AF76" s="74"/>
    </row>
    <row r="77" spans="1:32" ht="36" customHeight="1" x14ac:dyDescent="0.25">
      <c r="A77" s="92" t="str">
        <f>IF(AUX_TABLERO!$A$72="","",INDEX('BASE DE DATOS'!$B:$B,AUX_TABLERO!$A$72))</f>
        <v/>
      </c>
      <c r="B77" s="84" t="str">
        <f>IF(AUX_TABLERO!$A$72="","",INDEX('BASE DE DATOS'!$C:$C,AUX_TABLERO!$A$72))</f>
        <v/>
      </c>
      <c r="C77" s="92" t="str">
        <f>IF(AUX_TABLERO!$A$72="","",INDEX('BASE DE DATOS'!$D:$D,AUX_TABLERO!$A$72))</f>
        <v/>
      </c>
      <c r="D77" s="84" t="str">
        <f>IF(AUX_TABLERO!$A$72="","",INDEX('BASE DE DATOS'!$E:$E,AUX_TABLERO!$A$72))</f>
        <v/>
      </c>
      <c r="E77" s="92" t="str">
        <f>IF(AUX_TABLERO!$A$72="","",INDEX('BASE DE DATOS'!$F:$F,AUX_TABLERO!$A$72))</f>
        <v/>
      </c>
      <c r="F77" s="84" t="str">
        <f>IF(AUX_TABLERO!$A$72="","",INDEX('BASE DE DATOS'!$G:$G,AUX_TABLERO!$A$72))</f>
        <v/>
      </c>
      <c r="G77" s="92" t="str">
        <f>IF(AUX_TABLERO!$A$72="","",INDEX('BASE DE DATOS'!$H:$H,AUX_TABLERO!$A$72))</f>
        <v/>
      </c>
      <c r="H77" s="84" t="str">
        <f>IF(AUX_TABLERO!$A$72="","",INDEX('BASE DE DATOS'!$I:$I,AUX_TABLERO!$A$72))</f>
        <v/>
      </c>
      <c r="I77" s="84" t="str">
        <f>IF(AUX_TABLERO!$A$72="","",INDEX('BASE DE DATOS'!$J:$J,AUX_TABLERO!$A$72))</f>
        <v/>
      </c>
      <c r="J77" s="84" t="str">
        <f>IF(AUX_TABLERO!$A$72="","",INDEX('BASE DE DATOS'!$L:$L,AUX_TABLERO!$A$72))</f>
        <v/>
      </c>
      <c r="K77" s="84" t="str">
        <f>IF(AUX_TABLERO!$A$72="","",INDEX('BASE DE DATOS'!$N:$N,AUX_TABLERO!$A$72))</f>
        <v/>
      </c>
      <c r="L77" s="84" t="str">
        <f>IF(AUX_TABLERO!$A$72="","",INDEX('BASE DE DATOS'!$O:$O,AUX_TABLERO!$A$72))</f>
        <v/>
      </c>
      <c r="M77" s="84" t="str">
        <f>IF(AUX_TABLERO!$A$72="","",INDEX('BASE DE DATOS'!$M:$M,AUX_TABLERO!$A$72))</f>
        <v/>
      </c>
      <c r="N77" s="84" t="str">
        <f>IF(AUX_TABLERO!$A$72="","",INDEX('BASE DE DATOS'!$P:$P,AUX_TABLERO!$A$72))</f>
        <v/>
      </c>
      <c r="O77" s="84" t="str">
        <f>IF(AUX_TABLERO!$A$72="","",INDEX('BASE DE DATOS'!$Q:$Q,AUX_TABLERO!$A$72))</f>
        <v/>
      </c>
      <c r="P77" s="84" t="str">
        <f>IF(AUX_TABLERO!$A$72="","",INDEX('BASE DE DATOS'!$R:$R,AUX_TABLERO!$A$72))</f>
        <v/>
      </c>
      <c r="Q77" s="88" t="str">
        <f>IF(AUX_TABLERO!$A$72="","",INDEX('BASE DE DATOS'!$W:$W,AUX_TABLERO!$A$72))</f>
        <v/>
      </c>
      <c r="R77" s="88" t="str">
        <f>IF(AUX_TABLERO!$A$72="","",IF(OR(UPPER($P77)="CONSTANTE",UPPER($P77)="NO SUMABLE"),$Q77,INDEX('BASE DE DATOS'!$S:$S,AUX_TABLERO!$A$72)))</f>
        <v/>
      </c>
      <c r="S77" s="89"/>
      <c r="T77" s="90" t="str">
        <f t="shared" si="8"/>
        <v/>
      </c>
      <c r="U77" s="88" t="str">
        <f t="shared" si="9"/>
        <v/>
      </c>
      <c r="V77" s="88" t="str">
        <f t="shared" si="10"/>
        <v/>
      </c>
      <c r="W77" s="90" t="str">
        <f t="shared" si="11"/>
        <v/>
      </c>
      <c r="X77" s="75"/>
      <c r="Y77" s="75"/>
      <c r="Z77" s="76"/>
      <c r="AA77" s="75"/>
      <c r="AB77" s="75"/>
      <c r="AC77" s="76"/>
      <c r="AD77" s="75"/>
      <c r="AE77" s="75"/>
      <c r="AF77" s="76"/>
    </row>
    <row r="78" spans="1:32" ht="36" customHeight="1" x14ac:dyDescent="0.25">
      <c r="A78" s="92" t="str">
        <f>IF(AUX_TABLERO!$A$73="","",INDEX('BASE DE DATOS'!$B:$B,AUX_TABLERO!$A$73))</f>
        <v/>
      </c>
      <c r="B78" s="84" t="str">
        <f>IF(AUX_TABLERO!$A$73="","",INDEX('BASE DE DATOS'!$C:$C,AUX_TABLERO!$A$73))</f>
        <v/>
      </c>
      <c r="C78" s="92" t="str">
        <f>IF(AUX_TABLERO!$A$73="","",INDEX('BASE DE DATOS'!$D:$D,AUX_TABLERO!$A$73))</f>
        <v/>
      </c>
      <c r="D78" s="84" t="str">
        <f>IF(AUX_TABLERO!$A$73="","",INDEX('BASE DE DATOS'!$E:$E,AUX_TABLERO!$A$73))</f>
        <v/>
      </c>
      <c r="E78" s="92" t="str">
        <f>IF(AUX_TABLERO!$A$73="","",INDEX('BASE DE DATOS'!$F:$F,AUX_TABLERO!$A$73))</f>
        <v/>
      </c>
      <c r="F78" s="84" t="str">
        <f>IF(AUX_TABLERO!$A$73="","",INDEX('BASE DE DATOS'!$G:$G,AUX_TABLERO!$A$73))</f>
        <v/>
      </c>
      <c r="G78" s="92" t="str">
        <f>IF(AUX_TABLERO!$A$73="","",INDEX('BASE DE DATOS'!$H:$H,AUX_TABLERO!$A$73))</f>
        <v/>
      </c>
      <c r="H78" s="84" t="str">
        <f>IF(AUX_TABLERO!$A$73="","",INDEX('BASE DE DATOS'!$I:$I,AUX_TABLERO!$A$73))</f>
        <v/>
      </c>
      <c r="I78" s="84" t="str">
        <f>IF(AUX_TABLERO!$A$73="","",INDEX('BASE DE DATOS'!$J:$J,AUX_TABLERO!$A$73))</f>
        <v/>
      </c>
      <c r="J78" s="84" t="str">
        <f>IF(AUX_TABLERO!$A$73="","",INDEX('BASE DE DATOS'!$L:$L,AUX_TABLERO!$A$73))</f>
        <v/>
      </c>
      <c r="K78" s="84" t="str">
        <f>IF(AUX_TABLERO!$A$73="","",INDEX('BASE DE DATOS'!$N:$N,AUX_TABLERO!$A$73))</f>
        <v/>
      </c>
      <c r="L78" s="84" t="str">
        <f>IF(AUX_TABLERO!$A$73="","",INDEX('BASE DE DATOS'!$O:$O,AUX_TABLERO!$A$73))</f>
        <v/>
      </c>
      <c r="M78" s="84" t="str">
        <f>IF(AUX_TABLERO!$A$73="","",INDEX('BASE DE DATOS'!$M:$M,AUX_TABLERO!$A$73))</f>
        <v/>
      </c>
      <c r="N78" s="84" t="str">
        <f>IF(AUX_TABLERO!$A$73="","",INDEX('BASE DE DATOS'!$P:$P,AUX_TABLERO!$A$73))</f>
        <v/>
      </c>
      <c r="O78" s="84" t="str">
        <f>IF(AUX_TABLERO!$A$73="","",INDEX('BASE DE DATOS'!$Q:$Q,AUX_TABLERO!$A$73))</f>
        <v/>
      </c>
      <c r="P78" s="84" t="str">
        <f>IF(AUX_TABLERO!$A$73="","",INDEX('BASE DE DATOS'!$R:$R,AUX_TABLERO!$A$73))</f>
        <v/>
      </c>
      <c r="Q78" s="88" t="str">
        <f>IF(AUX_TABLERO!$A$73="","",INDEX('BASE DE DATOS'!$W:$W,AUX_TABLERO!$A$73))</f>
        <v/>
      </c>
      <c r="R78" s="88" t="str">
        <f>IF(AUX_TABLERO!$A$73="","",IF(OR(UPPER($P78)="CONSTANTE",UPPER($P78)="NO SUMABLE"),$Q78,INDEX('BASE DE DATOS'!$S:$S,AUX_TABLERO!$A$73)))</f>
        <v/>
      </c>
      <c r="S78" s="89"/>
      <c r="T78" s="90" t="str">
        <f t="shared" si="8"/>
        <v/>
      </c>
      <c r="U78" s="88" t="str">
        <f t="shared" si="9"/>
        <v/>
      </c>
      <c r="V78" s="88" t="str">
        <f t="shared" si="10"/>
        <v/>
      </c>
      <c r="W78" s="90" t="str">
        <f t="shared" si="11"/>
        <v/>
      </c>
      <c r="X78" s="75"/>
      <c r="Y78" s="75"/>
      <c r="Z78" s="76"/>
      <c r="AA78" s="75"/>
      <c r="AB78" s="75"/>
      <c r="AC78" s="76"/>
      <c r="AD78" s="75"/>
      <c r="AE78" s="75"/>
      <c r="AF78" s="76"/>
    </row>
    <row r="79" spans="1:32" ht="36" customHeight="1" x14ac:dyDescent="0.25">
      <c r="A79" s="91" t="str">
        <f>IF(AUX_TABLERO!$A$74="","",INDEX('BASE DE DATOS'!$B:$B,AUX_TABLERO!$A$74))</f>
        <v/>
      </c>
      <c r="B79" s="83" t="str">
        <f>IF(AUX_TABLERO!$A$74="","",INDEX('BASE DE DATOS'!$C:$C,AUX_TABLERO!$A$74))</f>
        <v/>
      </c>
      <c r="C79" s="91" t="str">
        <f>IF(AUX_TABLERO!$A$74="","",INDEX('BASE DE DATOS'!$D:$D,AUX_TABLERO!$A$74))</f>
        <v/>
      </c>
      <c r="D79" s="83" t="str">
        <f>IF(AUX_TABLERO!$A$74="","",INDEX('BASE DE DATOS'!$E:$E,AUX_TABLERO!$A$74))</f>
        <v/>
      </c>
      <c r="E79" s="91" t="str">
        <f>IF(AUX_TABLERO!$A$74="","",INDEX('BASE DE DATOS'!$F:$F,AUX_TABLERO!$A$74))</f>
        <v/>
      </c>
      <c r="F79" s="83" t="str">
        <f>IF(AUX_TABLERO!$A$74="","",INDEX('BASE DE DATOS'!$G:$G,AUX_TABLERO!$A$74))</f>
        <v/>
      </c>
      <c r="G79" s="91" t="str">
        <f>IF(AUX_TABLERO!$A$74="","",INDEX('BASE DE DATOS'!$H:$H,AUX_TABLERO!$A$74))</f>
        <v/>
      </c>
      <c r="H79" s="83" t="str">
        <f>IF(AUX_TABLERO!$A$74="","",INDEX('BASE DE DATOS'!$I:$I,AUX_TABLERO!$A$74))</f>
        <v/>
      </c>
      <c r="I79" s="83" t="str">
        <f>IF(AUX_TABLERO!$A$74="","",INDEX('BASE DE DATOS'!$J:$J,AUX_TABLERO!$A$74))</f>
        <v/>
      </c>
      <c r="J79" s="83" t="str">
        <f>IF(AUX_TABLERO!$A$74="","",INDEX('BASE DE DATOS'!$L:$L,AUX_TABLERO!$A$74))</f>
        <v/>
      </c>
      <c r="K79" s="83" t="str">
        <f>IF(AUX_TABLERO!$A$74="","",INDEX('BASE DE DATOS'!$N:$N,AUX_TABLERO!$A$74))</f>
        <v/>
      </c>
      <c r="L79" s="83" t="str">
        <f>IF(AUX_TABLERO!$A$74="","",INDEX('BASE DE DATOS'!$O:$O,AUX_TABLERO!$A$74))</f>
        <v/>
      </c>
      <c r="M79" s="83" t="str">
        <f>IF(AUX_TABLERO!$A$74="","",INDEX('BASE DE DATOS'!$M:$M,AUX_TABLERO!$A$74))</f>
        <v/>
      </c>
      <c r="N79" s="83" t="str">
        <f>IF(AUX_TABLERO!$A$74="","",INDEX('BASE DE DATOS'!$P:$P,AUX_TABLERO!$A$74))</f>
        <v/>
      </c>
      <c r="O79" s="83" t="str">
        <f>IF(AUX_TABLERO!$A$74="","",INDEX('BASE DE DATOS'!$Q:$Q,AUX_TABLERO!$A$74))</f>
        <v/>
      </c>
      <c r="P79" s="83" t="str">
        <f>IF(AUX_TABLERO!$A$74="","",INDEX('BASE DE DATOS'!$R:$R,AUX_TABLERO!$A$74))</f>
        <v/>
      </c>
      <c r="Q79" s="85" t="str">
        <f>IF(AUX_TABLERO!$A$74="","",INDEX('BASE DE DATOS'!$W:$W,AUX_TABLERO!$A$74))</f>
        <v/>
      </c>
      <c r="R79" s="85" t="str">
        <f>IF(AUX_TABLERO!$A$74="","",IF(OR(UPPER($P79)="CONSTANTE",UPPER($P79)="NO SUMABLE"),$Q79,INDEX('BASE DE DATOS'!$S:$S,AUX_TABLERO!$A$74)))</f>
        <v/>
      </c>
      <c r="S79" s="86"/>
      <c r="T79" s="87" t="str">
        <f t="shared" si="8"/>
        <v/>
      </c>
      <c r="U79" s="85" t="str">
        <f t="shared" si="9"/>
        <v/>
      </c>
      <c r="V79" s="85" t="str">
        <f t="shared" si="10"/>
        <v/>
      </c>
      <c r="W79" s="87" t="str">
        <f t="shared" si="11"/>
        <v/>
      </c>
      <c r="X79" s="73"/>
      <c r="Y79" s="73"/>
      <c r="Z79" s="74"/>
      <c r="AA79" s="73"/>
      <c r="AB79" s="73"/>
      <c r="AC79" s="74"/>
      <c r="AD79" s="73"/>
      <c r="AE79" s="73"/>
      <c r="AF79" s="74"/>
    </row>
    <row r="80" spans="1:32" ht="36" customHeight="1" x14ac:dyDescent="0.25">
      <c r="A80" s="91" t="str">
        <f>IF(AUX_TABLERO!$A$75="","",INDEX('BASE DE DATOS'!$B:$B,AUX_TABLERO!$A$75))</f>
        <v/>
      </c>
      <c r="B80" s="83" t="str">
        <f>IF(AUX_TABLERO!$A$75="","",INDEX('BASE DE DATOS'!$C:$C,AUX_TABLERO!$A$75))</f>
        <v/>
      </c>
      <c r="C80" s="91" t="str">
        <f>IF(AUX_TABLERO!$A$75="","",INDEX('BASE DE DATOS'!$D:$D,AUX_TABLERO!$A$75))</f>
        <v/>
      </c>
      <c r="D80" s="83" t="str">
        <f>IF(AUX_TABLERO!$A$75="","",INDEX('BASE DE DATOS'!$E:$E,AUX_TABLERO!$A$75))</f>
        <v/>
      </c>
      <c r="E80" s="91" t="str">
        <f>IF(AUX_TABLERO!$A$75="","",INDEX('BASE DE DATOS'!$F:$F,AUX_TABLERO!$A$75))</f>
        <v/>
      </c>
      <c r="F80" s="83" t="str">
        <f>IF(AUX_TABLERO!$A$75="","",INDEX('BASE DE DATOS'!$G:$G,AUX_TABLERO!$A$75))</f>
        <v/>
      </c>
      <c r="G80" s="91" t="str">
        <f>IF(AUX_TABLERO!$A$75="","",INDEX('BASE DE DATOS'!$H:$H,AUX_TABLERO!$A$75))</f>
        <v/>
      </c>
      <c r="H80" s="83" t="str">
        <f>IF(AUX_TABLERO!$A$75="","",INDEX('BASE DE DATOS'!$I:$I,AUX_TABLERO!$A$75))</f>
        <v/>
      </c>
      <c r="I80" s="83" t="str">
        <f>IF(AUX_TABLERO!$A$75="","",INDEX('BASE DE DATOS'!$J:$J,AUX_TABLERO!$A$75))</f>
        <v/>
      </c>
      <c r="J80" s="83" t="str">
        <f>IF(AUX_TABLERO!$A$75="","",INDEX('BASE DE DATOS'!$L:$L,AUX_TABLERO!$A$75))</f>
        <v/>
      </c>
      <c r="K80" s="83" t="str">
        <f>IF(AUX_TABLERO!$A$75="","",INDEX('BASE DE DATOS'!$N:$N,AUX_TABLERO!$A$75))</f>
        <v/>
      </c>
      <c r="L80" s="83" t="str">
        <f>IF(AUX_TABLERO!$A$75="","",INDEX('BASE DE DATOS'!$O:$O,AUX_TABLERO!$A$75))</f>
        <v/>
      </c>
      <c r="M80" s="83" t="str">
        <f>IF(AUX_TABLERO!$A$75="","",INDEX('BASE DE DATOS'!$M:$M,AUX_TABLERO!$A$75))</f>
        <v/>
      </c>
      <c r="N80" s="83" t="str">
        <f>IF(AUX_TABLERO!$A$75="","",INDEX('BASE DE DATOS'!$P:$P,AUX_TABLERO!$A$75))</f>
        <v/>
      </c>
      <c r="O80" s="83" t="str">
        <f>IF(AUX_TABLERO!$A$75="","",INDEX('BASE DE DATOS'!$Q:$Q,AUX_TABLERO!$A$75))</f>
        <v/>
      </c>
      <c r="P80" s="83" t="str">
        <f>IF(AUX_TABLERO!$A$75="","",INDEX('BASE DE DATOS'!$R:$R,AUX_TABLERO!$A$75))</f>
        <v/>
      </c>
      <c r="Q80" s="85" t="str">
        <f>IF(AUX_TABLERO!$A$75="","",INDEX('BASE DE DATOS'!$W:$W,AUX_TABLERO!$A$75))</f>
        <v/>
      </c>
      <c r="R80" s="85" t="str">
        <f>IF(AUX_TABLERO!$A$75="","",IF(OR(UPPER($P80)="CONSTANTE",UPPER($P80)="NO SUMABLE"),$Q80,INDEX('BASE DE DATOS'!$S:$S,AUX_TABLERO!$A$75)))</f>
        <v/>
      </c>
      <c r="S80" s="86"/>
      <c r="T80" s="87" t="str">
        <f t="shared" si="8"/>
        <v/>
      </c>
      <c r="U80" s="85" t="str">
        <f t="shared" si="9"/>
        <v/>
      </c>
      <c r="V80" s="85" t="str">
        <f t="shared" si="10"/>
        <v/>
      </c>
      <c r="W80" s="87" t="str">
        <f t="shared" si="11"/>
        <v/>
      </c>
      <c r="X80" s="73"/>
      <c r="Y80" s="73"/>
      <c r="Z80" s="74"/>
      <c r="AA80" s="73"/>
      <c r="AB80" s="73"/>
      <c r="AC80" s="74"/>
      <c r="AD80" s="73"/>
      <c r="AE80" s="73"/>
      <c r="AF80" s="74"/>
    </row>
    <row r="81" spans="1:32" ht="36" customHeight="1" x14ac:dyDescent="0.25">
      <c r="A81" s="92" t="str">
        <f>IF(AUX_TABLERO!$A$76="","",INDEX('BASE DE DATOS'!$B:$B,AUX_TABLERO!$A$76))</f>
        <v/>
      </c>
      <c r="B81" s="84" t="str">
        <f>IF(AUX_TABLERO!$A$76="","",INDEX('BASE DE DATOS'!$C:$C,AUX_TABLERO!$A$76))</f>
        <v/>
      </c>
      <c r="C81" s="92" t="str">
        <f>IF(AUX_TABLERO!$A$76="","",INDEX('BASE DE DATOS'!$D:$D,AUX_TABLERO!$A$76))</f>
        <v/>
      </c>
      <c r="D81" s="84" t="str">
        <f>IF(AUX_TABLERO!$A$76="","",INDEX('BASE DE DATOS'!$E:$E,AUX_TABLERO!$A$76))</f>
        <v/>
      </c>
      <c r="E81" s="92" t="str">
        <f>IF(AUX_TABLERO!$A$76="","",INDEX('BASE DE DATOS'!$F:$F,AUX_TABLERO!$A$76))</f>
        <v/>
      </c>
      <c r="F81" s="84" t="str">
        <f>IF(AUX_TABLERO!$A$76="","",INDEX('BASE DE DATOS'!$G:$G,AUX_TABLERO!$A$76))</f>
        <v/>
      </c>
      <c r="G81" s="92" t="str">
        <f>IF(AUX_TABLERO!$A$76="","",INDEX('BASE DE DATOS'!$H:$H,AUX_TABLERO!$A$76))</f>
        <v/>
      </c>
      <c r="H81" s="84" t="str">
        <f>IF(AUX_TABLERO!$A$76="","",INDEX('BASE DE DATOS'!$I:$I,AUX_TABLERO!$A$76))</f>
        <v/>
      </c>
      <c r="I81" s="84" t="str">
        <f>IF(AUX_TABLERO!$A$76="","",INDEX('BASE DE DATOS'!$J:$J,AUX_TABLERO!$A$76))</f>
        <v/>
      </c>
      <c r="J81" s="84" t="str">
        <f>IF(AUX_TABLERO!$A$76="","",INDEX('BASE DE DATOS'!$L:$L,AUX_TABLERO!$A$76))</f>
        <v/>
      </c>
      <c r="K81" s="84" t="str">
        <f>IF(AUX_TABLERO!$A$76="","",INDEX('BASE DE DATOS'!$N:$N,AUX_TABLERO!$A$76))</f>
        <v/>
      </c>
      <c r="L81" s="84" t="str">
        <f>IF(AUX_TABLERO!$A$76="","",INDEX('BASE DE DATOS'!$O:$O,AUX_TABLERO!$A$76))</f>
        <v/>
      </c>
      <c r="M81" s="84" t="str">
        <f>IF(AUX_TABLERO!$A$76="","",INDEX('BASE DE DATOS'!$M:$M,AUX_TABLERO!$A$76))</f>
        <v/>
      </c>
      <c r="N81" s="84" t="str">
        <f>IF(AUX_TABLERO!$A$76="","",INDEX('BASE DE DATOS'!$P:$P,AUX_TABLERO!$A$76))</f>
        <v/>
      </c>
      <c r="O81" s="84" t="str">
        <f>IF(AUX_TABLERO!$A$76="","",INDEX('BASE DE DATOS'!$Q:$Q,AUX_TABLERO!$A$76))</f>
        <v/>
      </c>
      <c r="P81" s="84" t="str">
        <f>IF(AUX_TABLERO!$A$76="","",INDEX('BASE DE DATOS'!$R:$R,AUX_TABLERO!$A$76))</f>
        <v/>
      </c>
      <c r="Q81" s="88" t="str">
        <f>IF(AUX_TABLERO!$A$76="","",INDEX('BASE DE DATOS'!$W:$W,AUX_TABLERO!$A$76))</f>
        <v/>
      </c>
      <c r="R81" s="88" t="str">
        <f>IF(AUX_TABLERO!$A$76="","",IF(OR(UPPER($P81)="CONSTANTE",UPPER($P81)="NO SUMABLE"),$Q81,INDEX('BASE DE DATOS'!$S:$S,AUX_TABLERO!$A$76)))</f>
        <v/>
      </c>
      <c r="S81" s="89"/>
      <c r="T81" s="90" t="str">
        <f t="shared" si="8"/>
        <v/>
      </c>
      <c r="U81" s="88" t="str">
        <f t="shared" si="9"/>
        <v/>
      </c>
      <c r="V81" s="88" t="str">
        <f t="shared" si="10"/>
        <v/>
      </c>
      <c r="W81" s="90" t="str">
        <f t="shared" si="11"/>
        <v/>
      </c>
      <c r="X81" s="75"/>
      <c r="Y81" s="75"/>
      <c r="Z81" s="76"/>
      <c r="AA81" s="75"/>
      <c r="AB81" s="75"/>
      <c r="AC81" s="76"/>
      <c r="AD81" s="75"/>
      <c r="AE81" s="75"/>
      <c r="AF81" s="76"/>
    </row>
    <row r="82" spans="1:32" ht="36" customHeight="1" x14ac:dyDescent="0.25">
      <c r="A82" s="92" t="str">
        <f>IF(AUX_TABLERO!$A$77="","",INDEX('BASE DE DATOS'!$B:$B,AUX_TABLERO!$A$77))</f>
        <v/>
      </c>
      <c r="B82" s="84" t="str">
        <f>IF(AUX_TABLERO!$A$77="","",INDEX('BASE DE DATOS'!$C:$C,AUX_TABLERO!$A$77))</f>
        <v/>
      </c>
      <c r="C82" s="92" t="str">
        <f>IF(AUX_TABLERO!$A$77="","",INDEX('BASE DE DATOS'!$D:$D,AUX_TABLERO!$A$77))</f>
        <v/>
      </c>
      <c r="D82" s="84" t="str">
        <f>IF(AUX_TABLERO!$A$77="","",INDEX('BASE DE DATOS'!$E:$E,AUX_TABLERO!$A$77))</f>
        <v/>
      </c>
      <c r="E82" s="92" t="str">
        <f>IF(AUX_TABLERO!$A$77="","",INDEX('BASE DE DATOS'!$F:$F,AUX_TABLERO!$A$77))</f>
        <v/>
      </c>
      <c r="F82" s="84" t="str">
        <f>IF(AUX_TABLERO!$A$77="","",INDEX('BASE DE DATOS'!$G:$G,AUX_TABLERO!$A$77))</f>
        <v/>
      </c>
      <c r="G82" s="92" t="str">
        <f>IF(AUX_TABLERO!$A$77="","",INDEX('BASE DE DATOS'!$H:$H,AUX_TABLERO!$A$77))</f>
        <v/>
      </c>
      <c r="H82" s="84" t="str">
        <f>IF(AUX_TABLERO!$A$77="","",INDEX('BASE DE DATOS'!$I:$I,AUX_TABLERO!$A$77))</f>
        <v/>
      </c>
      <c r="I82" s="84" t="str">
        <f>IF(AUX_TABLERO!$A$77="","",INDEX('BASE DE DATOS'!$J:$J,AUX_TABLERO!$A$77))</f>
        <v/>
      </c>
      <c r="J82" s="84" t="str">
        <f>IF(AUX_TABLERO!$A$77="","",INDEX('BASE DE DATOS'!$L:$L,AUX_TABLERO!$A$77))</f>
        <v/>
      </c>
      <c r="K82" s="84" t="str">
        <f>IF(AUX_TABLERO!$A$77="","",INDEX('BASE DE DATOS'!$N:$N,AUX_TABLERO!$A$77))</f>
        <v/>
      </c>
      <c r="L82" s="84" t="str">
        <f>IF(AUX_TABLERO!$A$77="","",INDEX('BASE DE DATOS'!$O:$O,AUX_TABLERO!$A$77))</f>
        <v/>
      </c>
      <c r="M82" s="84" t="str">
        <f>IF(AUX_TABLERO!$A$77="","",INDEX('BASE DE DATOS'!$M:$M,AUX_TABLERO!$A$77))</f>
        <v/>
      </c>
      <c r="N82" s="84" t="str">
        <f>IF(AUX_TABLERO!$A$77="","",INDEX('BASE DE DATOS'!$P:$P,AUX_TABLERO!$A$77))</f>
        <v/>
      </c>
      <c r="O82" s="84" t="str">
        <f>IF(AUX_TABLERO!$A$77="","",INDEX('BASE DE DATOS'!$Q:$Q,AUX_TABLERO!$A$77))</f>
        <v/>
      </c>
      <c r="P82" s="84" t="str">
        <f>IF(AUX_TABLERO!$A$77="","",INDEX('BASE DE DATOS'!$R:$R,AUX_TABLERO!$A$77))</f>
        <v/>
      </c>
      <c r="Q82" s="88" t="str">
        <f>IF(AUX_TABLERO!$A$77="","",INDEX('BASE DE DATOS'!$W:$W,AUX_TABLERO!$A$77))</f>
        <v/>
      </c>
      <c r="R82" s="88" t="str">
        <f>IF(AUX_TABLERO!$A$77="","",IF(OR(UPPER($P82)="CONSTANTE",UPPER($P82)="NO SUMABLE"),$Q82,INDEX('BASE DE DATOS'!$S:$S,AUX_TABLERO!$A$77)))</f>
        <v/>
      </c>
      <c r="S82" s="89"/>
      <c r="T82" s="90" t="str">
        <f t="shared" si="8"/>
        <v/>
      </c>
      <c r="U82" s="88" t="str">
        <f t="shared" si="9"/>
        <v/>
      </c>
      <c r="V82" s="88" t="str">
        <f t="shared" si="10"/>
        <v/>
      </c>
      <c r="W82" s="90" t="str">
        <f t="shared" si="11"/>
        <v/>
      </c>
      <c r="X82" s="75"/>
      <c r="Y82" s="75"/>
      <c r="Z82" s="76"/>
      <c r="AA82" s="75"/>
      <c r="AB82" s="75"/>
      <c r="AC82" s="76"/>
      <c r="AD82" s="75"/>
      <c r="AE82" s="75"/>
      <c r="AF82" s="76"/>
    </row>
    <row r="83" spans="1:32" ht="36" customHeight="1" x14ac:dyDescent="0.25">
      <c r="A83" s="91" t="str">
        <f>IF(AUX_TABLERO!$A$78="","",INDEX('BASE DE DATOS'!$B:$B,AUX_TABLERO!$A$78))</f>
        <v/>
      </c>
      <c r="B83" s="83" t="str">
        <f>IF(AUX_TABLERO!$A$78="","",INDEX('BASE DE DATOS'!$C:$C,AUX_TABLERO!$A$78))</f>
        <v/>
      </c>
      <c r="C83" s="91" t="str">
        <f>IF(AUX_TABLERO!$A$78="","",INDEX('BASE DE DATOS'!$D:$D,AUX_TABLERO!$A$78))</f>
        <v/>
      </c>
      <c r="D83" s="83" t="str">
        <f>IF(AUX_TABLERO!$A$78="","",INDEX('BASE DE DATOS'!$E:$E,AUX_TABLERO!$A$78))</f>
        <v/>
      </c>
      <c r="E83" s="91" t="str">
        <f>IF(AUX_TABLERO!$A$78="","",INDEX('BASE DE DATOS'!$F:$F,AUX_TABLERO!$A$78))</f>
        <v/>
      </c>
      <c r="F83" s="83" t="str">
        <f>IF(AUX_TABLERO!$A$78="","",INDEX('BASE DE DATOS'!$G:$G,AUX_TABLERO!$A$78))</f>
        <v/>
      </c>
      <c r="G83" s="91" t="str">
        <f>IF(AUX_TABLERO!$A$78="","",INDEX('BASE DE DATOS'!$H:$H,AUX_TABLERO!$A$78))</f>
        <v/>
      </c>
      <c r="H83" s="83" t="str">
        <f>IF(AUX_TABLERO!$A$78="","",INDEX('BASE DE DATOS'!$I:$I,AUX_TABLERO!$A$78))</f>
        <v/>
      </c>
      <c r="I83" s="83" t="str">
        <f>IF(AUX_TABLERO!$A$78="","",INDEX('BASE DE DATOS'!$J:$J,AUX_TABLERO!$A$78))</f>
        <v/>
      </c>
      <c r="J83" s="83" t="str">
        <f>IF(AUX_TABLERO!$A$78="","",INDEX('BASE DE DATOS'!$L:$L,AUX_TABLERO!$A$78))</f>
        <v/>
      </c>
      <c r="K83" s="83" t="str">
        <f>IF(AUX_TABLERO!$A$78="","",INDEX('BASE DE DATOS'!$N:$N,AUX_TABLERO!$A$78))</f>
        <v/>
      </c>
      <c r="L83" s="83" t="str">
        <f>IF(AUX_TABLERO!$A$78="","",INDEX('BASE DE DATOS'!$O:$O,AUX_TABLERO!$A$78))</f>
        <v/>
      </c>
      <c r="M83" s="83" t="str">
        <f>IF(AUX_TABLERO!$A$78="","",INDEX('BASE DE DATOS'!$M:$M,AUX_TABLERO!$A$78))</f>
        <v/>
      </c>
      <c r="N83" s="83" t="str">
        <f>IF(AUX_TABLERO!$A$78="","",INDEX('BASE DE DATOS'!$P:$P,AUX_TABLERO!$A$78))</f>
        <v/>
      </c>
      <c r="O83" s="83" t="str">
        <f>IF(AUX_TABLERO!$A$78="","",INDEX('BASE DE DATOS'!$Q:$Q,AUX_TABLERO!$A$78))</f>
        <v/>
      </c>
      <c r="P83" s="83" t="str">
        <f>IF(AUX_TABLERO!$A$78="","",INDEX('BASE DE DATOS'!$R:$R,AUX_TABLERO!$A$78))</f>
        <v/>
      </c>
      <c r="Q83" s="85" t="str">
        <f>IF(AUX_TABLERO!$A$78="","",INDEX('BASE DE DATOS'!$W:$W,AUX_TABLERO!$A$78))</f>
        <v/>
      </c>
      <c r="R83" s="85" t="str">
        <f>IF(AUX_TABLERO!$A$78="","",IF(OR(UPPER($P83)="CONSTANTE",UPPER($P83)="NO SUMABLE"),$Q83,INDEX('BASE DE DATOS'!$S:$S,AUX_TABLERO!$A$78)))</f>
        <v/>
      </c>
      <c r="S83" s="86"/>
      <c r="T83" s="87" t="str">
        <f t="shared" si="8"/>
        <v/>
      </c>
      <c r="U83" s="85" t="str">
        <f t="shared" si="9"/>
        <v/>
      </c>
      <c r="V83" s="85" t="str">
        <f t="shared" si="10"/>
        <v/>
      </c>
      <c r="W83" s="87" t="str">
        <f t="shared" si="11"/>
        <v/>
      </c>
      <c r="X83" s="73"/>
      <c r="Y83" s="73"/>
      <c r="Z83" s="74"/>
      <c r="AA83" s="73"/>
      <c r="AB83" s="73"/>
      <c r="AC83" s="74"/>
      <c r="AD83" s="73"/>
      <c r="AE83" s="73"/>
      <c r="AF83" s="74"/>
    </row>
    <row r="84" spans="1:32" ht="36" customHeight="1" x14ac:dyDescent="0.25">
      <c r="A84" s="91" t="str">
        <f>IF(AUX_TABLERO!$A$79="","",INDEX('BASE DE DATOS'!$B:$B,AUX_TABLERO!$A$79))</f>
        <v/>
      </c>
      <c r="B84" s="83" t="str">
        <f>IF(AUX_TABLERO!$A$79="","",INDEX('BASE DE DATOS'!$C:$C,AUX_TABLERO!$A$79))</f>
        <v/>
      </c>
      <c r="C84" s="91" t="str">
        <f>IF(AUX_TABLERO!$A$79="","",INDEX('BASE DE DATOS'!$D:$D,AUX_TABLERO!$A$79))</f>
        <v/>
      </c>
      <c r="D84" s="83" t="str">
        <f>IF(AUX_TABLERO!$A$79="","",INDEX('BASE DE DATOS'!$E:$E,AUX_TABLERO!$A$79))</f>
        <v/>
      </c>
      <c r="E84" s="91" t="str">
        <f>IF(AUX_TABLERO!$A$79="","",INDEX('BASE DE DATOS'!$F:$F,AUX_TABLERO!$A$79))</f>
        <v/>
      </c>
      <c r="F84" s="83" t="str">
        <f>IF(AUX_TABLERO!$A$79="","",INDEX('BASE DE DATOS'!$G:$G,AUX_TABLERO!$A$79))</f>
        <v/>
      </c>
      <c r="G84" s="91" t="str">
        <f>IF(AUX_TABLERO!$A$79="","",INDEX('BASE DE DATOS'!$H:$H,AUX_TABLERO!$A$79))</f>
        <v/>
      </c>
      <c r="H84" s="83" t="str">
        <f>IF(AUX_TABLERO!$A$79="","",INDEX('BASE DE DATOS'!$I:$I,AUX_TABLERO!$A$79))</f>
        <v/>
      </c>
      <c r="I84" s="83" t="str">
        <f>IF(AUX_TABLERO!$A$79="","",INDEX('BASE DE DATOS'!$J:$J,AUX_TABLERO!$A$79))</f>
        <v/>
      </c>
      <c r="J84" s="83" t="str">
        <f>IF(AUX_TABLERO!$A$79="","",INDEX('BASE DE DATOS'!$L:$L,AUX_TABLERO!$A$79))</f>
        <v/>
      </c>
      <c r="K84" s="83" t="str">
        <f>IF(AUX_TABLERO!$A$79="","",INDEX('BASE DE DATOS'!$N:$N,AUX_TABLERO!$A$79))</f>
        <v/>
      </c>
      <c r="L84" s="83" t="str">
        <f>IF(AUX_TABLERO!$A$79="","",INDEX('BASE DE DATOS'!$O:$O,AUX_TABLERO!$A$79))</f>
        <v/>
      </c>
      <c r="M84" s="83" t="str">
        <f>IF(AUX_TABLERO!$A$79="","",INDEX('BASE DE DATOS'!$M:$M,AUX_TABLERO!$A$79))</f>
        <v/>
      </c>
      <c r="N84" s="83" t="str">
        <f>IF(AUX_TABLERO!$A$79="","",INDEX('BASE DE DATOS'!$P:$P,AUX_TABLERO!$A$79))</f>
        <v/>
      </c>
      <c r="O84" s="83" t="str">
        <f>IF(AUX_TABLERO!$A$79="","",INDEX('BASE DE DATOS'!$Q:$Q,AUX_TABLERO!$A$79))</f>
        <v/>
      </c>
      <c r="P84" s="83" t="str">
        <f>IF(AUX_TABLERO!$A$79="","",INDEX('BASE DE DATOS'!$R:$R,AUX_TABLERO!$A$79))</f>
        <v/>
      </c>
      <c r="Q84" s="85" t="str">
        <f>IF(AUX_TABLERO!$A$79="","",INDEX('BASE DE DATOS'!$W:$W,AUX_TABLERO!$A$79))</f>
        <v/>
      </c>
      <c r="R84" s="85" t="str">
        <f>IF(AUX_TABLERO!$A$79="","",IF(OR(UPPER($P84)="CONSTANTE",UPPER($P84)="NO SUMABLE"),$Q84,INDEX('BASE DE DATOS'!$S:$S,AUX_TABLERO!$A$79)))</f>
        <v/>
      </c>
      <c r="S84" s="86"/>
      <c r="T84" s="87" t="str">
        <f t="shared" si="8"/>
        <v/>
      </c>
      <c r="U84" s="85" t="str">
        <f t="shared" si="9"/>
        <v/>
      </c>
      <c r="V84" s="85" t="str">
        <f t="shared" si="10"/>
        <v/>
      </c>
      <c r="W84" s="87" t="str">
        <f t="shared" si="11"/>
        <v/>
      </c>
      <c r="X84" s="73"/>
      <c r="Y84" s="73"/>
      <c r="Z84" s="74"/>
      <c r="AA84" s="73"/>
      <c r="AB84" s="73"/>
      <c r="AC84" s="74"/>
      <c r="AD84" s="73"/>
      <c r="AE84" s="73"/>
      <c r="AF84" s="74"/>
    </row>
    <row r="85" spans="1:32" ht="36" customHeight="1" x14ac:dyDescent="0.25">
      <c r="A85" s="92" t="str">
        <f>IF(AUX_TABLERO!$A$80="","",INDEX('BASE DE DATOS'!$B:$B,AUX_TABLERO!$A$80))</f>
        <v/>
      </c>
      <c r="B85" s="84" t="str">
        <f>IF(AUX_TABLERO!$A$80="","",INDEX('BASE DE DATOS'!$C:$C,AUX_TABLERO!$A$80))</f>
        <v/>
      </c>
      <c r="C85" s="92" t="str">
        <f>IF(AUX_TABLERO!$A$80="","",INDEX('BASE DE DATOS'!$D:$D,AUX_TABLERO!$A$80))</f>
        <v/>
      </c>
      <c r="D85" s="84" t="str">
        <f>IF(AUX_TABLERO!$A$80="","",INDEX('BASE DE DATOS'!$E:$E,AUX_TABLERO!$A$80))</f>
        <v/>
      </c>
      <c r="E85" s="92" t="str">
        <f>IF(AUX_TABLERO!$A$80="","",INDEX('BASE DE DATOS'!$F:$F,AUX_TABLERO!$A$80))</f>
        <v/>
      </c>
      <c r="F85" s="84" t="str">
        <f>IF(AUX_TABLERO!$A$80="","",INDEX('BASE DE DATOS'!$G:$G,AUX_TABLERO!$A$80))</f>
        <v/>
      </c>
      <c r="G85" s="92" t="str">
        <f>IF(AUX_TABLERO!$A$80="","",INDEX('BASE DE DATOS'!$H:$H,AUX_TABLERO!$A$80))</f>
        <v/>
      </c>
      <c r="H85" s="84" t="str">
        <f>IF(AUX_TABLERO!$A$80="","",INDEX('BASE DE DATOS'!$I:$I,AUX_TABLERO!$A$80))</f>
        <v/>
      </c>
      <c r="I85" s="84" t="str">
        <f>IF(AUX_TABLERO!$A$80="","",INDEX('BASE DE DATOS'!$J:$J,AUX_TABLERO!$A$80))</f>
        <v/>
      </c>
      <c r="J85" s="84" t="str">
        <f>IF(AUX_TABLERO!$A$80="","",INDEX('BASE DE DATOS'!$L:$L,AUX_TABLERO!$A$80))</f>
        <v/>
      </c>
      <c r="K85" s="84" t="str">
        <f>IF(AUX_TABLERO!$A$80="","",INDEX('BASE DE DATOS'!$N:$N,AUX_TABLERO!$A$80))</f>
        <v/>
      </c>
      <c r="L85" s="84" t="str">
        <f>IF(AUX_TABLERO!$A$80="","",INDEX('BASE DE DATOS'!$O:$O,AUX_TABLERO!$A$80))</f>
        <v/>
      </c>
      <c r="M85" s="84" t="str">
        <f>IF(AUX_TABLERO!$A$80="","",INDEX('BASE DE DATOS'!$M:$M,AUX_TABLERO!$A$80))</f>
        <v/>
      </c>
      <c r="N85" s="84" t="str">
        <f>IF(AUX_TABLERO!$A$80="","",INDEX('BASE DE DATOS'!$P:$P,AUX_TABLERO!$A$80))</f>
        <v/>
      </c>
      <c r="O85" s="84" t="str">
        <f>IF(AUX_TABLERO!$A$80="","",INDEX('BASE DE DATOS'!$Q:$Q,AUX_TABLERO!$A$80))</f>
        <v/>
      </c>
      <c r="P85" s="84" t="str">
        <f>IF(AUX_TABLERO!$A$80="","",INDEX('BASE DE DATOS'!$R:$R,AUX_TABLERO!$A$80))</f>
        <v/>
      </c>
      <c r="Q85" s="88" t="str">
        <f>IF(AUX_TABLERO!$A$80="","",INDEX('BASE DE DATOS'!$W:$W,AUX_TABLERO!$A$80))</f>
        <v/>
      </c>
      <c r="R85" s="88" t="str">
        <f>IF(AUX_TABLERO!$A$80="","",IF(OR(UPPER($P85)="CONSTANTE",UPPER($P85)="NO SUMABLE"),$Q85,INDEX('BASE DE DATOS'!$S:$S,AUX_TABLERO!$A$80)))</f>
        <v/>
      </c>
      <c r="S85" s="89"/>
      <c r="T85" s="90" t="str">
        <f t="shared" si="8"/>
        <v/>
      </c>
      <c r="U85" s="88" t="str">
        <f t="shared" si="9"/>
        <v/>
      </c>
      <c r="V85" s="88" t="str">
        <f t="shared" si="10"/>
        <v/>
      </c>
      <c r="W85" s="90" t="str">
        <f t="shared" si="11"/>
        <v/>
      </c>
      <c r="X85" s="75"/>
      <c r="Y85" s="75"/>
      <c r="Z85" s="76"/>
      <c r="AA85" s="75"/>
      <c r="AB85" s="75"/>
      <c r="AC85" s="76"/>
      <c r="AD85" s="75"/>
      <c r="AE85" s="75"/>
      <c r="AF85" s="76"/>
    </row>
    <row r="86" spans="1:32" ht="36" customHeight="1" x14ac:dyDescent="0.25">
      <c r="A86" s="92" t="str">
        <f>IF(AUX_TABLERO!$A$81="","",INDEX('BASE DE DATOS'!$B:$B,AUX_TABLERO!$A$81))</f>
        <v/>
      </c>
      <c r="B86" s="84" t="str">
        <f>IF(AUX_TABLERO!$A$81="","",INDEX('BASE DE DATOS'!$C:$C,AUX_TABLERO!$A$81))</f>
        <v/>
      </c>
      <c r="C86" s="92" t="str">
        <f>IF(AUX_TABLERO!$A$81="","",INDEX('BASE DE DATOS'!$D:$D,AUX_TABLERO!$A$81))</f>
        <v/>
      </c>
      <c r="D86" s="84" t="str">
        <f>IF(AUX_TABLERO!$A$81="","",INDEX('BASE DE DATOS'!$E:$E,AUX_TABLERO!$A$81))</f>
        <v/>
      </c>
      <c r="E86" s="92" t="str">
        <f>IF(AUX_TABLERO!$A$81="","",INDEX('BASE DE DATOS'!$F:$F,AUX_TABLERO!$A$81))</f>
        <v/>
      </c>
      <c r="F86" s="84" t="str">
        <f>IF(AUX_TABLERO!$A$81="","",INDEX('BASE DE DATOS'!$G:$G,AUX_TABLERO!$A$81))</f>
        <v/>
      </c>
      <c r="G86" s="92" t="str">
        <f>IF(AUX_TABLERO!$A$81="","",INDEX('BASE DE DATOS'!$H:$H,AUX_TABLERO!$A$81))</f>
        <v/>
      </c>
      <c r="H86" s="84" t="str">
        <f>IF(AUX_TABLERO!$A$81="","",INDEX('BASE DE DATOS'!$I:$I,AUX_TABLERO!$A$81))</f>
        <v/>
      </c>
      <c r="I86" s="84" t="str">
        <f>IF(AUX_TABLERO!$A$81="","",INDEX('BASE DE DATOS'!$J:$J,AUX_TABLERO!$A$81))</f>
        <v/>
      </c>
      <c r="J86" s="84" t="str">
        <f>IF(AUX_TABLERO!$A$81="","",INDEX('BASE DE DATOS'!$L:$L,AUX_TABLERO!$A$81))</f>
        <v/>
      </c>
      <c r="K86" s="84" t="str">
        <f>IF(AUX_TABLERO!$A$81="","",INDEX('BASE DE DATOS'!$N:$N,AUX_TABLERO!$A$81))</f>
        <v/>
      </c>
      <c r="L86" s="84" t="str">
        <f>IF(AUX_TABLERO!$A$81="","",INDEX('BASE DE DATOS'!$O:$O,AUX_TABLERO!$A$81))</f>
        <v/>
      </c>
      <c r="M86" s="84" t="str">
        <f>IF(AUX_TABLERO!$A$81="","",INDEX('BASE DE DATOS'!$M:$M,AUX_TABLERO!$A$81))</f>
        <v/>
      </c>
      <c r="N86" s="84" t="str">
        <f>IF(AUX_TABLERO!$A$81="","",INDEX('BASE DE DATOS'!$P:$P,AUX_TABLERO!$A$81))</f>
        <v/>
      </c>
      <c r="O86" s="84" t="str">
        <f>IF(AUX_TABLERO!$A$81="","",INDEX('BASE DE DATOS'!$Q:$Q,AUX_TABLERO!$A$81))</f>
        <v/>
      </c>
      <c r="P86" s="84" t="str">
        <f>IF(AUX_TABLERO!$A$81="","",INDEX('BASE DE DATOS'!$R:$R,AUX_TABLERO!$A$81))</f>
        <v/>
      </c>
      <c r="Q86" s="88" t="str">
        <f>IF(AUX_TABLERO!$A$81="","",INDEX('BASE DE DATOS'!$W:$W,AUX_TABLERO!$A$81))</f>
        <v/>
      </c>
      <c r="R86" s="88" t="str">
        <f>IF(AUX_TABLERO!$A$81="","",IF(OR(UPPER($P86)="CONSTANTE",UPPER($P86)="NO SUMABLE"),$Q86,INDEX('BASE DE DATOS'!$S:$S,AUX_TABLERO!$A$81)))</f>
        <v/>
      </c>
      <c r="S86" s="89"/>
      <c r="T86" s="90" t="str">
        <f t="shared" si="8"/>
        <v/>
      </c>
      <c r="U86" s="88" t="str">
        <f t="shared" si="9"/>
        <v/>
      </c>
      <c r="V86" s="88" t="str">
        <f t="shared" si="10"/>
        <v/>
      </c>
      <c r="W86" s="90" t="str">
        <f t="shared" si="11"/>
        <v/>
      </c>
      <c r="X86" s="75"/>
      <c r="Y86" s="75"/>
      <c r="Z86" s="76"/>
      <c r="AA86" s="75"/>
      <c r="AB86" s="75"/>
      <c r="AC86" s="76"/>
      <c r="AD86" s="75"/>
      <c r="AE86" s="75"/>
      <c r="AF86" s="76"/>
    </row>
    <row r="87" spans="1:32" ht="36" customHeight="1" x14ac:dyDescent="0.25">
      <c r="A87" s="91" t="str">
        <f>IF(AUX_TABLERO!$A$82="","",INDEX('BASE DE DATOS'!$B:$B,AUX_TABLERO!$A$82))</f>
        <v/>
      </c>
      <c r="B87" s="83" t="str">
        <f>IF(AUX_TABLERO!$A$82="","",INDEX('BASE DE DATOS'!$C:$C,AUX_TABLERO!$A$82))</f>
        <v/>
      </c>
      <c r="C87" s="91" t="str">
        <f>IF(AUX_TABLERO!$A$82="","",INDEX('BASE DE DATOS'!$D:$D,AUX_TABLERO!$A$82))</f>
        <v/>
      </c>
      <c r="D87" s="83" t="str">
        <f>IF(AUX_TABLERO!$A$82="","",INDEX('BASE DE DATOS'!$E:$E,AUX_TABLERO!$A$82))</f>
        <v/>
      </c>
      <c r="E87" s="91" t="str">
        <f>IF(AUX_TABLERO!$A$82="","",INDEX('BASE DE DATOS'!$F:$F,AUX_TABLERO!$A$82))</f>
        <v/>
      </c>
      <c r="F87" s="83" t="str">
        <f>IF(AUX_TABLERO!$A$82="","",INDEX('BASE DE DATOS'!$G:$G,AUX_TABLERO!$A$82))</f>
        <v/>
      </c>
      <c r="G87" s="91" t="str">
        <f>IF(AUX_TABLERO!$A$82="","",INDEX('BASE DE DATOS'!$H:$H,AUX_TABLERO!$A$82))</f>
        <v/>
      </c>
      <c r="H87" s="83" t="str">
        <f>IF(AUX_TABLERO!$A$82="","",INDEX('BASE DE DATOS'!$I:$I,AUX_TABLERO!$A$82))</f>
        <v/>
      </c>
      <c r="I87" s="83" t="str">
        <f>IF(AUX_TABLERO!$A$82="","",INDEX('BASE DE DATOS'!$J:$J,AUX_TABLERO!$A$82))</f>
        <v/>
      </c>
      <c r="J87" s="83" t="str">
        <f>IF(AUX_TABLERO!$A$82="","",INDEX('BASE DE DATOS'!$L:$L,AUX_TABLERO!$A$82))</f>
        <v/>
      </c>
      <c r="K87" s="83" t="str">
        <f>IF(AUX_TABLERO!$A$82="","",INDEX('BASE DE DATOS'!$N:$N,AUX_TABLERO!$A$82))</f>
        <v/>
      </c>
      <c r="L87" s="83" t="str">
        <f>IF(AUX_TABLERO!$A$82="","",INDEX('BASE DE DATOS'!$O:$O,AUX_TABLERO!$A$82))</f>
        <v/>
      </c>
      <c r="M87" s="83" t="str">
        <f>IF(AUX_TABLERO!$A$82="","",INDEX('BASE DE DATOS'!$M:$M,AUX_TABLERO!$A$82))</f>
        <v/>
      </c>
      <c r="N87" s="83" t="str">
        <f>IF(AUX_TABLERO!$A$82="","",INDEX('BASE DE DATOS'!$P:$P,AUX_TABLERO!$A$82))</f>
        <v/>
      </c>
      <c r="O87" s="83" t="str">
        <f>IF(AUX_TABLERO!$A$82="","",INDEX('BASE DE DATOS'!$Q:$Q,AUX_TABLERO!$A$82))</f>
        <v/>
      </c>
      <c r="P87" s="83" t="str">
        <f>IF(AUX_TABLERO!$A$82="","",INDEX('BASE DE DATOS'!$R:$R,AUX_TABLERO!$A$82))</f>
        <v/>
      </c>
      <c r="Q87" s="85" t="str">
        <f>IF(AUX_TABLERO!$A$82="","",INDEX('BASE DE DATOS'!$W:$W,AUX_TABLERO!$A$82))</f>
        <v/>
      </c>
      <c r="R87" s="85" t="str">
        <f>IF(AUX_TABLERO!$A$82="","",IF(OR(UPPER($P87)="CONSTANTE",UPPER($P87)="NO SUMABLE"),$Q87,INDEX('BASE DE DATOS'!$S:$S,AUX_TABLERO!$A$82)))</f>
        <v/>
      </c>
      <c r="S87" s="86"/>
      <c r="T87" s="87" t="str">
        <f t="shared" si="8"/>
        <v/>
      </c>
      <c r="U87" s="85" t="str">
        <f t="shared" si="9"/>
        <v/>
      </c>
      <c r="V87" s="85" t="str">
        <f t="shared" si="10"/>
        <v/>
      </c>
      <c r="W87" s="87" t="str">
        <f t="shared" si="11"/>
        <v/>
      </c>
      <c r="X87" s="73"/>
      <c r="Y87" s="73"/>
      <c r="Z87" s="74"/>
      <c r="AA87" s="73"/>
      <c r="AB87" s="73"/>
      <c r="AC87" s="74"/>
      <c r="AD87" s="73"/>
      <c r="AE87" s="73"/>
      <c r="AF87" s="74"/>
    </row>
    <row r="88" spans="1:32" ht="36" customHeight="1" x14ac:dyDescent="0.25">
      <c r="A88" s="91" t="str">
        <f>IF(AUX_TABLERO!$A$83="","",INDEX('BASE DE DATOS'!$B:$B,AUX_TABLERO!$A$83))</f>
        <v/>
      </c>
      <c r="B88" s="83" t="str">
        <f>IF(AUX_TABLERO!$A$83="","",INDEX('BASE DE DATOS'!$C:$C,AUX_TABLERO!$A$83))</f>
        <v/>
      </c>
      <c r="C88" s="91" t="str">
        <f>IF(AUX_TABLERO!$A$83="","",INDEX('BASE DE DATOS'!$D:$D,AUX_TABLERO!$A$83))</f>
        <v/>
      </c>
      <c r="D88" s="83" t="str">
        <f>IF(AUX_TABLERO!$A$83="","",INDEX('BASE DE DATOS'!$E:$E,AUX_TABLERO!$A$83))</f>
        <v/>
      </c>
      <c r="E88" s="91" t="str">
        <f>IF(AUX_TABLERO!$A$83="","",INDEX('BASE DE DATOS'!$F:$F,AUX_TABLERO!$A$83))</f>
        <v/>
      </c>
      <c r="F88" s="83" t="str">
        <f>IF(AUX_TABLERO!$A$83="","",INDEX('BASE DE DATOS'!$G:$G,AUX_TABLERO!$A$83))</f>
        <v/>
      </c>
      <c r="G88" s="91" t="str">
        <f>IF(AUX_TABLERO!$A$83="","",INDEX('BASE DE DATOS'!$H:$H,AUX_TABLERO!$A$83))</f>
        <v/>
      </c>
      <c r="H88" s="83" t="str">
        <f>IF(AUX_TABLERO!$A$83="","",INDEX('BASE DE DATOS'!$I:$I,AUX_TABLERO!$A$83))</f>
        <v/>
      </c>
      <c r="I88" s="83" t="str">
        <f>IF(AUX_TABLERO!$A$83="","",INDEX('BASE DE DATOS'!$J:$J,AUX_TABLERO!$A$83))</f>
        <v/>
      </c>
      <c r="J88" s="83" t="str">
        <f>IF(AUX_TABLERO!$A$83="","",INDEX('BASE DE DATOS'!$L:$L,AUX_TABLERO!$A$83))</f>
        <v/>
      </c>
      <c r="K88" s="83" t="str">
        <f>IF(AUX_TABLERO!$A$83="","",INDEX('BASE DE DATOS'!$N:$N,AUX_TABLERO!$A$83))</f>
        <v/>
      </c>
      <c r="L88" s="83" t="str">
        <f>IF(AUX_TABLERO!$A$83="","",INDEX('BASE DE DATOS'!$O:$O,AUX_TABLERO!$A$83))</f>
        <v/>
      </c>
      <c r="M88" s="83" t="str">
        <f>IF(AUX_TABLERO!$A$83="","",INDEX('BASE DE DATOS'!$M:$M,AUX_TABLERO!$A$83))</f>
        <v/>
      </c>
      <c r="N88" s="83" t="str">
        <f>IF(AUX_TABLERO!$A$83="","",INDEX('BASE DE DATOS'!$P:$P,AUX_TABLERO!$A$83))</f>
        <v/>
      </c>
      <c r="O88" s="83" t="str">
        <f>IF(AUX_TABLERO!$A$83="","",INDEX('BASE DE DATOS'!$Q:$Q,AUX_TABLERO!$A$83))</f>
        <v/>
      </c>
      <c r="P88" s="83" t="str">
        <f>IF(AUX_TABLERO!$A$83="","",INDEX('BASE DE DATOS'!$R:$R,AUX_TABLERO!$A$83))</f>
        <v/>
      </c>
      <c r="Q88" s="85" t="str">
        <f>IF(AUX_TABLERO!$A$83="","",INDEX('BASE DE DATOS'!$W:$W,AUX_TABLERO!$A$83))</f>
        <v/>
      </c>
      <c r="R88" s="85" t="str">
        <f>IF(AUX_TABLERO!$A$83="","",IF(OR(UPPER($P88)="CONSTANTE",UPPER($P88)="NO SUMABLE"),$Q88,INDEX('BASE DE DATOS'!$S:$S,AUX_TABLERO!$A$83)))</f>
        <v/>
      </c>
      <c r="S88" s="86"/>
      <c r="T88" s="87" t="str">
        <f t="shared" si="8"/>
        <v/>
      </c>
      <c r="U88" s="85" t="str">
        <f t="shared" si="9"/>
        <v/>
      </c>
      <c r="V88" s="85" t="str">
        <f t="shared" si="10"/>
        <v/>
      </c>
      <c r="W88" s="87" t="str">
        <f t="shared" si="11"/>
        <v/>
      </c>
      <c r="X88" s="73"/>
      <c r="Y88" s="73"/>
      <c r="Z88" s="74"/>
      <c r="AA88" s="73"/>
      <c r="AB88" s="73"/>
      <c r="AC88" s="74"/>
      <c r="AD88" s="73"/>
      <c r="AE88" s="73"/>
      <c r="AF88" s="74"/>
    </row>
    <row r="89" spans="1:32" ht="36" customHeight="1" x14ac:dyDescent="0.25">
      <c r="A89" s="92" t="str">
        <f>IF(AUX_TABLERO!$A$84="","",INDEX('BASE DE DATOS'!$B:$B,AUX_TABLERO!$A$84))</f>
        <v/>
      </c>
      <c r="B89" s="84" t="str">
        <f>IF(AUX_TABLERO!$A$84="","",INDEX('BASE DE DATOS'!$C:$C,AUX_TABLERO!$A$84))</f>
        <v/>
      </c>
      <c r="C89" s="92" t="str">
        <f>IF(AUX_TABLERO!$A$84="","",INDEX('BASE DE DATOS'!$D:$D,AUX_TABLERO!$A$84))</f>
        <v/>
      </c>
      <c r="D89" s="84" t="str">
        <f>IF(AUX_TABLERO!$A$84="","",INDEX('BASE DE DATOS'!$E:$E,AUX_TABLERO!$A$84))</f>
        <v/>
      </c>
      <c r="E89" s="92" t="str">
        <f>IF(AUX_TABLERO!$A$84="","",INDEX('BASE DE DATOS'!$F:$F,AUX_TABLERO!$A$84))</f>
        <v/>
      </c>
      <c r="F89" s="84" t="str">
        <f>IF(AUX_TABLERO!$A$84="","",INDEX('BASE DE DATOS'!$G:$G,AUX_TABLERO!$A$84))</f>
        <v/>
      </c>
      <c r="G89" s="92" t="str">
        <f>IF(AUX_TABLERO!$A$84="","",INDEX('BASE DE DATOS'!$H:$H,AUX_TABLERO!$A$84))</f>
        <v/>
      </c>
      <c r="H89" s="84" t="str">
        <f>IF(AUX_TABLERO!$A$84="","",INDEX('BASE DE DATOS'!$I:$I,AUX_TABLERO!$A$84))</f>
        <v/>
      </c>
      <c r="I89" s="84" t="str">
        <f>IF(AUX_TABLERO!$A$84="","",INDEX('BASE DE DATOS'!$J:$J,AUX_TABLERO!$A$84))</f>
        <v/>
      </c>
      <c r="J89" s="84" t="str">
        <f>IF(AUX_TABLERO!$A$84="","",INDEX('BASE DE DATOS'!$L:$L,AUX_TABLERO!$A$84))</f>
        <v/>
      </c>
      <c r="K89" s="84" t="str">
        <f>IF(AUX_TABLERO!$A$84="","",INDEX('BASE DE DATOS'!$N:$N,AUX_TABLERO!$A$84))</f>
        <v/>
      </c>
      <c r="L89" s="84" t="str">
        <f>IF(AUX_TABLERO!$A$84="","",INDEX('BASE DE DATOS'!$O:$O,AUX_TABLERO!$A$84))</f>
        <v/>
      </c>
      <c r="M89" s="84" t="str">
        <f>IF(AUX_TABLERO!$A$84="","",INDEX('BASE DE DATOS'!$M:$M,AUX_TABLERO!$A$84))</f>
        <v/>
      </c>
      <c r="N89" s="84" t="str">
        <f>IF(AUX_TABLERO!$A$84="","",INDEX('BASE DE DATOS'!$P:$P,AUX_TABLERO!$A$84))</f>
        <v/>
      </c>
      <c r="O89" s="84" t="str">
        <f>IF(AUX_TABLERO!$A$84="","",INDEX('BASE DE DATOS'!$Q:$Q,AUX_TABLERO!$A$84))</f>
        <v/>
      </c>
      <c r="P89" s="84" t="str">
        <f>IF(AUX_TABLERO!$A$84="","",INDEX('BASE DE DATOS'!$R:$R,AUX_TABLERO!$A$84))</f>
        <v/>
      </c>
      <c r="Q89" s="88" t="str">
        <f>IF(AUX_TABLERO!$A$84="","",INDEX('BASE DE DATOS'!$W:$W,AUX_TABLERO!$A$84))</f>
        <v/>
      </c>
      <c r="R89" s="88" t="str">
        <f>IF(AUX_TABLERO!$A$84="","",IF(OR(UPPER($P89)="CONSTANTE",UPPER($P89)="NO SUMABLE"),$Q89,INDEX('BASE DE DATOS'!$S:$S,AUX_TABLERO!$A$84)))</f>
        <v/>
      </c>
      <c r="S89" s="89"/>
      <c r="T89" s="90" t="str">
        <f t="shared" si="8"/>
        <v/>
      </c>
      <c r="U89" s="88" t="str">
        <f t="shared" si="9"/>
        <v/>
      </c>
      <c r="V89" s="88" t="str">
        <f t="shared" si="10"/>
        <v/>
      </c>
      <c r="W89" s="90" t="str">
        <f t="shared" si="11"/>
        <v/>
      </c>
      <c r="X89" s="75"/>
      <c r="Y89" s="75"/>
      <c r="Z89" s="76"/>
      <c r="AA89" s="75"/>
      <c r="AB89" s="75"/>
      <c r="AC89" s="76"/>
      <c r="AD89" s="75"/>
      <c r="AE89" s="75"/>
      <c r="AF89" s="76"/>
    </row>
    <row r="90" spans="1:32" ht="36" customHeight="1" x14ac:dyDescent="0.25">
      <c r="A90" s="92" t="str">
        <f>IF(AUX_TABLERO!$A$85="","",INDEX('BASE DE DATOS'!$B:$B,AUX_TABLERO!$A$85))</f>
        <v/>
      </c>
      <c r="B90" s="84" t="str">
        <f>IF(AUX_TABLERO!$A$85="","",INDEX('BASE DE DATOS'!$C:$C,AUX_TABLERO!$A$85))</f>
        <v/>
      </c>
      <c r="C90" s="92" t="str">
        <f>IF(AUX_TABLERO!$A$85="","",INDEX('BASE DE DATOS'!$D:$D,AUX_TABLERO!$A$85))</f>
        <v/>
      </c>
      <c r="D90" s="84" t="str">
        <f>IF(AUX_TABLERO!$A$85="","",INDEX('BASE DE DATOS'!$E:$E,AUX_TABLERO!$A$85))</f>
        <v/>
      </c>
      <c r="E90" s="92" t="str">
        <f>IF(AUX_TABLERO!$A$85="","",INDEX('BASE DE DATOS'!$F:$F,AUX_TABLERO!$A$85))</f>
        <v/>
      </c>
      <c r="F90" s="84" t="str">
        <f>IF(AUX_TABLERO!$A$85="","",INDEX('BASE DE DATOS'!$G:$G,AUX_TABLERO!$A$85))</f>
        <v/>
      </c>
      <c r="G90" s="92" t="str">
        <f>IF(AUX_TABLERO!$A$85="","",INDEX('BASE DE DATOS'!$H:$H,AUX_TABLERO!$A$85))</f>
        <v/>
      </c>
      <c r="H90" s="84" t="str">
        <f>IF(AUX_TABLERO!$A$85="","",INDEX('BASE DE DATOS'!$I:$I,AUX_TABLERO!$A$85))</f>
        <v/>
      </c>
      <c r="I90" s="84" t="str">
        <f>IF(AUX_TABLERO!$A$85="","",INDEX('BASE DE DATOS'!$J:$J,AUX_TABLERO!$A$85))</f>
        <v/>
      </c>
      <c r="J90" s="84" t="str">
        <f>IF(AUX_TABLERO!$A$85="","",INDEX('BASE DE DATOS'!$L:$L,AUX_TABLERO!$A$85))</f>
        <v/>
      </c>
      <c r="K90" s="84" t="str">
        <f>IF(AUX_TABLERO!$A$85="","",INDEX('BASE DE DATOS'!$N:$N,AUX_TABLERO!$A$85))</f>
        <v/>
      </c>
      <c r="L90" s="84" t="str">
        <f>IF(AUX_TABLERO!$A$85="","",INDEX('BASE DE DATOS'!$O:$O,AUX_TABLERO!$A$85))</f>
        <v/>
      </c>
      <c r="M90" s="84" t="str">
        <f>IF(AUX_TABLERO!$A$85="","",INDEX('BASE DE DATOS'!$M:$M,AUX_TABLERO!$A$85))</f>
        <v/>
      </c>
      <c r="N90" s="84" t="str">
        <f>IF(AUX_TABLERO!$A$85="","",INDEX('BASE DE DATOS'!$P:$P,AUX_TABLERO!$A$85))</f>
        <v/>
      </c>
      <c r="O90" s="84" t="str">
        <f>IF(AUX_TABLERO!$A$85="","",INDEX('BASE DE DATOS'!$Q:$Q,AUX_TABLERO!$A$85))</f>
        <v/>
      </c>
      <c r="P90" s="84" t="str">
        <f>IF(AUX_TABLERO!$A$85="","",INDEX('BASE DE DATOS'!$R:$R,AUX_TABLERO!$A$85))</f>
        <v/>
      </c>
      <c r="Q90" s="88" t="str">
        <f>IF(AUX_TABLERO!$A$85="","",INDEX('BASE DE DATOS'!$W:$W,AUX_TABLERO!$A$85))</f>
        <v/>
      </c>
      <c r="R90" s="88" t="str">
        <f>IF(AUX_TABLERO!$A$85="","",IF(OR(UPPER($P90)="CONSTANTE",UPPER($P90)="NO SUMABLE"),$Q90,INDEX('BASE DE DATOS'!$S:$S,AUX_TABLERO!$A$85)))</f>
        <v/>
      </c>
      <c r="S90" s="89"/>
      <c r="T90" s="90" t="str">
        <f t="shared" si="8"/>
        <v/>
      </c>
      <c r="U90" s="88" t="str">
        <f t="shared" si="9"/>
        <v/>
      </c>
      <c r="V90" s="88" t="str">
        <f t="shared" si="10"/>
        <v/>
      </c>
      <c r="W90" s="90" t="str">
        <f t="shared" si="11"/>
        <v/>
      </c>
      <c r="X90" s="75"/>
      <c r="Y90" s="75"/>
      <c r="Z90" s="76"/>
      <c r="AA90" s="75"/>
      <c r="AB90" s="75"/>
      <c r="AC90" s="76"/>
      <c r="AD90" s="75"/>
      <c r="AE90" s="75"/>
      <c r="AF90" s="76"/>
    </row>
    <row r="91" spans="1:32" ht="36" customHeight="1" x14ac:dyDescent="0.25">
      <c r="A91" s="91" t="str">
        <f>IF(AUX_TABLERO!$A$86="","",INDEX('BASE DE DATOS'!$B:$B,AUX_TABLERO!$A$86))</f>
        <v/>
      </c>
      <c r="B91" s="83" t="str">
        <f>IF(AUX_TABLERO!$A$86="","",INDEX('BASE DE DATOS'!$C:$C,AUX_TABLERO!$A$86))</f>
        <v/>
      </c>
      <c r="C91" s="91" t="str">
        <f>IF(AUX_TABLERO!$A$86="","",INDEX('BASE DE DATOS'!$D:$D,AUX_TABLERO!$A$86))</f>
        <v/>
      </c>
      <c r="D91" s="83" t="str">
        <f>IF(AUX_TABLERO!$A$86="","",INDEX('BASE DE DATOS'!$E:$E,AUX_TABLERO!$A$86))</f>
        <v/>
      </c>
      <c r="E91" s="91" t="str">
        <f>IF(AUX_TABLERO!$A$86="","",INDEX('BASE DE DATOS'!$F:$F,AUX_TABLERO!$A$86))</f>
        <v/>
      </c>
      <c r="F91" s="83" t="str">
        <f>IF(AUX_TABLERO!$A$86="","",INDEX('BASE DE DATOS'!$G:$G,AUX_TABLERO!$A$86))</f>
        <v/>
      </c>
      <c r="G91" s="91" t="str">
        <f>IF(AUX_TABLERO!$A$86="","",INDEX('BASE DE DATOS'!$H:$H,AUX_TABLERO!$A$86))</f>
        <v/>
      </c>
      <c r="H91" s="83" t="str">
        <f>IF(AUX_TABLERO!$A$86="","",INDEX('BASE DE DATOS'!$I:$I,AUX_TABLERO!$A$86))</f>
        <v/>
      </c>
      <c r="I91" s="83" t="str">
        <f>IF(AUX_TABLERO!$A$86="","",INDEX('BASE DE DATOS'!$J:$J,AUX_TABLERO!$A$86))</f>
        <v/>
      </c>
      <c r="J91" s="83" t="str">
        <f>IF(AUX_TABLERO!$A$86="","",INDEX('BASE DE DATOS'!$L:$L,AUX_TABLERO!$A$86))</f>
        <v/>
      </c>
      <c r="K91" s="83" t="str">
        <f>IF(AUX_TABLERO!$A$86="","",INDEX('BASE DE DATOS'!$N:$N,AUX_TABLERO!$A$86))</f>
        <v/>
      </c>
      <c r="L91" s="83" t="str">
        <f>IF(AUX_TABLERO!$A$86="","",INDEX('BASE DE DATOS'!$O:$O,AUX_TABLERO!$A$86))</f>
        <v/>
      </c>
      <c r="M91" s="83" t="str">
        <f>IF(AUX_TABLERO!$A$86="","",INDEX('BASE DE DATOS'!$M:$M,AUX_TABLERO!$A$86))</f>
        <v/>
      </c>
      <c r="N91" s="83" t="str">
        <f>IF(AUX_TABLERO!$A$86="","",INDEX('BASE DE DATOS'!$P:$P,AUX_TABLERO!$A$86))</f>
        <v/>
      </c>
      <c r="O91" s="83" t="str">
        <f>IF(AUX_TABLERO!$A$86="","",INDEX('BASE DE DATOS'!$Q:$Q,AUX_TABLERO!$A$86))</f>
        <v/>
      </c>
      <c r="P91" s="83" t="str">
        <f>IF(AUX_TABLERO!$A$86="","",INDEX('BASE DE DATOS'!$R:$R,AUX_TABLERO!$A$86))</f>
        <v/>
      </c>
      <c r="Q91" s="85" t="str">
        <f>IF(AUX_TABLERO!$A$86="","",INDEX('BASE DE DATOS'!$W:$W,AUX_TABLERO!$A$86))</f>
        <v/>
      </c>
      <c r="R91" s="85" t="str">
        <f>IF(AUX_TABLERO!$A$86="","",IF(OR(UPPER($P91)="CONSTANTE",UPPER($P91)="NO SUMABLE"),$Q91,INDEX('BASE DE DATOS'!$S:$S,AUX_TABLERO!$A$86)))</f>
        <v/>
      </c>
      <c r="S91" s="86"/>
      <c r="T91" s="87" t="str">
        <f t="shared" si="8"/>
        <v/>
      </c>
      <c r="U91" s="85" t="str">
        <f t="shared" si="9"/>
        <v/>
      </c>
      <c r="V91" s="85" t="str">
        <f t="shared" si="10"/>
        <v/>
      </c>
      <c r="W91" s="87" t="str">
        <f t="shared" si="11"/>
        <v/>
      </c>
      <c r="X91" s="73"/>
      <c r="Y91" s="73"/>
      <c r="Z91" s="74"/>
      <c r="AA91" s="73"/>
      <c r="AB91" s="73"/>
      <c r="AC91" s="74"/>
      <c r="AD91" s="73"/>
      <c r="AE91" s="73"/>
      <c r="AF91" s="74"/>
    </row>
    <row r="92" spans="1:32" ht="36" customHeight="1" x14ac:dyDescent="0.25">
      <c r="A92" s="91" t="str">
        <f>IF(AUX_TABLERO!$A$87="","",INDEX('BASE DE DATOS'!$B:$B,AUX_TABLERO!$A$87))</f>
        <v/>
      </c>
      <c r="B92" s="83" t="str">
        <f>IF(AUX_TABLERO!$A$87="","",INDEX('BASE DE DATOS'!$C:$C,AUX_TABLERO!$A$87))</f>
        <v/>
      </c>
      <c r="C92" s="91" t="str">
        <f>IF(AUX_TABLERO!$A$87="","",INDEX('BASE DE DATOS'!$D:$D,AUX_TABLERO!$A$87))</f>
        <v/>
      </c>
      <c r="D92" s="83" t="str">
        <f>IF(AUX_TABLERO!$A$87="","",INDEX('BASE DE DATOS'!$E:$E,AUX_TABLERO!$A$87))</f>
        <v/>
      </c>
      <c r="E92" s="91" t="str">
        <f>IF(AUX_TABLERO!$A$87="","",INDEX('BASE DE DATOS'!$F:$F,AUX_TABLERO!$A$87))</f>
        <v/>
      </c>
      <c r="F92" s="83" t="str">
        <f>IF(AUX_TABLERO!$A$87="","",INDEX('BASE DE DATOS'!$G:$G,AUX_TABLERO!$A$87))</f>
        <v/>
      </c>
      <c r="G92" s="91" t="str">
        <f>IF(AUX_TABLERO!$A$87="","",INDEX('BASE DE DATOS'!$H:$H,AUX_TABLERO!$A$87))</f>
        <v/>
      </c>
      <c r="H92" s="83" t="str">
        <f>IF(AUX_TABLERO!$A$87="","",INDEX('BASE DE DATOS'!$I:$I,AUX_TABLERO!$A$87))</f>
        <v/>
      </c>
      <c r="I92" s="83" t="str">
        <f>IF(AUX_TABLERO!$A$87="","",INDEX('BASE DE DATOS'!$J:$J,AUX_TABLERO!$A$87))</f>
        <v/>
      </c>
      <c r="J92" s="83" t="str">
        <f>IF(AUX_TABLERO!$A$87="","",INDEX('BASE DE DATOS'!$L:$L,AUX_TABLERO!$A$87))</f>
        <v/>
      </c>
      <c r="K92" s="83" t="str">
        <f>IF(AUX_TABLERO!$A$87="","",INDEX('BASE DE DATOS'!$N:$N,AUX_TABLERO!$A$87))</f>
        <v/>
      </c>
      <c r="L92" s="83" t="str">
        <f>IF(AUX_TABLERO!$A$87="","",INDEX('BASE DE DATOS'!$O:$O,AUX_TABLERO!$A$87))</f>
        <v/>
      </c>
      <c r="M92" s="83" t="str">
        <f>IF(AUX_TABLERO!$A$87="","",INDEX('BASE DE DATOS'!$M:$M,AUX_TABLERO!$A$87))</f>
        <v/>
      </c>
      <c r="N92" s="83" t="str">
        <f>IF(AUX_TABLERO!$A$87="","",INDEX('BASE DE DATOS'!$P:$P,AUX_TABLERO!$A$87))</f>
        <v/>
      </c>
      <c r="O92" s="83" t="str">
        <f>IF(AUX_TABLERO!$A$87="","",INDEX('BASE DE DATOS'!$Q:$Q,AUX_TABLERO!$A$87))</f>
        <v/>
      </c>
      <c r="P92" s="83" t="str">
        <f>IF(AUX_TABLERO!$A$87="","",INDEX('BASE DE DATOS'!$R:$R,AUX_TABLERO!$A$87))</f>
        <v/>
      </c>
      <c r="Q92" s="85" t="str">
        <f>IF(AUX_TABLERO!$A$87="","",INDEX('BASE DE DATOS'!$W:$W,AUX_TABLERO!$A$87))</f>
        <v/>
      </c>
      <c r="R92" s="85" t="str">
        <f>IF(AUX_TABLERO!$A$87="","",IF(OR(UPPER($P92)="CONSTANTE",UPPER($P92)="NO SUMABLE"),$Q92,INDEX('BASE DE DATOS'!$S:$S,AUX_TABLERO!$A$87)))</f>
        <v/>
      </c>
      <c r="S92" s="86"/>
      <c r="T92" s="87" t="str">
        <f t="shared" si="8"/>
        <v/>
      </c>
      <c r="U92" s="85" t="str">
        <f t="shared" si="9"/>
        <v/>
      </c>
      <c r="V92" s="85" t="str">
        <f t="shared" si="10"/>
        <v/>
      </c>
      <c r="W92" s="87" t="str">
        <f t="shared" si="11"/>
        <v/>
      </c>
      <c r="X92" s="73"/>
      <c r="Y92" s="73"/>
      <c r="Z92" s="74"/>
      <c r="AA92" s="73"/>
      <c r="AB92" s="73"/>
      <c r="AC92" s="74"/>
      <c r="AD92" s="73"/>
      <c r="AE92" s="73"/>
      <c r="AF92" s="74"/>
    </row>
    <row r="93" spans="1:32" ht="36" customHeight="1" x14ac:dyDescent="0.25">
      <c r="A93" s="92" t="str">
        <f>IF(AUX_TABLERO!$A$88="","",INDEX('BASE DE DATOS'!$B:$B,AUX_TABLERO!$A$88))</f>
        <v/>
      </c>
      <c r="B93" s="84" t="str">
        <f>IF(AUX_TABLERO!$A$88="","",INDEX('BASE DE DATOS'!$C:$C,AUX_TABLERO!$A$88))</f>
        <v/>
      </c>
      <c r="C93" s="92" t="str">
        <f>IF(AUX_TABLERO!$A$88="","",INDEX('BASE DE DATOS'!$D:$D,AUX_TABLERO!$A$88))</f>
        <v/>
      </c>
      <c r="D93" s="84" t="str">
        <f>IF(AUX_TABLERO!$A$88="","",INDEX('BASE DE DATOS'!$E:$E,AUX_TABLERO!$A$88))</f>
        <v/>
      </c>
      <c r="E93" s="92" t="str">
        <f>IF(AUX_TABLERO!$A$88="","",INDEX('BASE DE DATOS'!$F:$F,AUX_TABLERO!$A$88))</f>
        <v/>
      </c>
      <c r="F93" s="84" t="str">
        <f>IF(AUX_TABLERO!$A$88="","",INDEX('BASE DE DATOS'!$G:$G,AUX_TABLERO!$A$88))</f>
        <v/>
      </c>
      <c r="G93" s="92" t="str">
        <f>IF(AUX_TABLERO!$A$88="","",INDEX('BASE DE DATOS'!$H:$H,AUX_TABLERO!$A$88))</f>
        <v/>
      </c>
      <c r="H93" s="84" t="str">
        <f>IF(AUX_TABLERO!$A$88="","",INDEX('BASE DE DATOS'!$I:$I,AUX_TABLERO!$A$88))</f>
        <v/>
      </c>
      <c r="I93" s="84" t="str">
        <f>IF(AUX_TABLERO!$A$88="","",INDEX('BASE DE DATOS'!$J:$J,AUX_TABLERO!$A$88))</f>
        <v/>
      </c>
      <c r="J93" s="84" t="str">
        <f>IF(AUX_TABLERO!$A$88="","",INDEX('BASE DE DATOS'!$L:$L,AUX_TABLERO!$A$88))</f>
        <v/>
      </c>
      <c r="K93" s="84" t="str">
        <f>IF(AUX_TABLERO!$A$88="","",INDEX('BASE DE DATOS'!$N:$N,AUX_TABLERO!$A$88))</f>
        <v/>
      </c>
      <c r="L93" s="84" t="str">
        <f>IF(AUX_TABLERO!$A$88="","",INDEX('BASE DE DATOS'!$O:$O,AUX_TABLERO!$A$88))</f>
        <v/>
      </c>
      <c r="M93" s="84" t="str">
        <f>IF(AUX_TABLERO!$A$88="","",INDEX('BASE DE DATOS'!$M:$M,AUX_TABLERO!$A$88))</f>
        <v/>
      </c>
      <c r="N93" s="84" t="str">
        <f>IF(AUX_TABLERO!$A$88="","",INDEX('BASE DE DATOS'!$P:$P,AUX_TABLERO!$A$88))</f>
        <v/>
      </c>
      <c r="O93" s="84" t="str">
        <f>IF(AUX_TABLERO!$A$88="","",INDEX('BASE DE DATOS'!$Q:$Q,AUX_TABLERO!$A$88))</f>
        <v/>
      </c>
      <c r="P93" s="84" t="str">
        <f>IF(AUX_TABLERO!$A$88="","",INDEX('BASE DE DATOS'!$R:$R,AUX_TABLERO!$A$88))</f>
        <v/>
      </c>
      <c r="Q93" s="88" t="str">
        <f>IF(AUX_TABLERO!$A$88="","",INDEX('BASE DE DATOS'!$W:$W,AUX_TABLERO!$A$88))</f>
        <v/>
      </c>
      <c r="R93" s="88" t="str">
        <f>IF(AUX_TABLERO!$A$88="","",IF(OR(UPPER($P93)="CONSTANTE",UPPER($P93)="NO SUMABLE"),$Q93,INDEX('BASE DE DATOS'!$S:$S,AUX_TABLERO!$A$88)))</f>
        <v/>
      </c>
      <c r="S93" s="89"/>
      <c r="T93" s="90" t="str">
        <f t="shared" si="8"/>
        <v/>
      </c>
      <c r="U93" s="88" t="str">
        <f t="shared" si="9"/>
        <v/>
      </c>
      <c r="V93" s="88" t="str">
        <f t="shared" si="10"/>
        <v/>
      </c>
      <c r="W93" s="90" t="str">
        <f t="shared" si="11"/>
        <v/>
      </c>
      <c r="X93" s="75"/>
      <c r="Y93" s="75"/>
      <c r="Z93" s="76"/>
      <c r="AA93" s="75"/>
      <c r="AB93" s="75"/>
      <c r="AC93" s="76"/>
      <c r="AD93" s="75"/>
      <c r="AE93" s="75"/>
      <c r="AF93" s="76"/>
    </row>
    <row r="94" spans="1:32" ht="36" customHeight="1" x14ac:dyDescent="0.25">
      <c r="A94" s="92" t="str">
        <f>IF(AUX_TABLERO!$A$89="","",INDEX('BASE DE DATOS'!$B:$B,AUX_TABLERO!$A$89))</f>
        <v/>
      </c>
      <c r="B94" s="84" t="str">
        <f>IF(AUX_TABLERO!$A$89="","",INDEX('BASE DE DATOS'!$C:$C,AUX_TABLERO!$A$89))</f>
        <v/>
      </c>
      <c r="C94" s="92" t="str">
        <f>IF(AUX_TABLERO!$A$89="","",INDEX('BASE DE DATOS'!$D:$D,AUX_TABLERO!$A$89))</f>
        <v/>
      </c>
      <c r="D94" s="84" t="str">
        <f>IF(AUX_TABLERO!$A$89="","",INDEX('BASE DE DATOS'!$E:$E,AUX_TABLERO!$A$89))</f>
        <v/>
      </c>
      <c r="E94" s="92" t="str">
        <f>IF(AUX_TABLERO!$A$89="","",INDEX('BASE DE DATOS'!$F:$F,AUX_TABLERO!$A$89))</f>
        <v/>
      </c>
      <c r="F94" s="84" t="str">
        <f>IF(AUX_TABLERO!$A$89="","",INDEX('BASE DE DATOS'!$G:$G,AUX_TABLERO!$A$89))</f>
        <v/>
      </c>
      <c r="G94" s="92" t="str">
        <f>IF(AUX_TABLERO!$A$89="","",INDEX('BASE DE DATOS'!$H:$H,AUX_TABLERO!$A$89))</f>
        <v/>
      </c>
      <c r="H94" s="84" t="str">
        <f>IF(AUX_TABLERO!$A$89="","",INDEX('BASE DE DATOS'!$I:$I,AUX_TABLERO!$A$89))</f>
        <v/>
      </c>
      <c r="I94" s="84" t="str">
        <f>IF(AUX_TABLERO!$A$89="","",INDEX('BASE DE DATOS'!$J:$J,AUX_TABLERO!$A$89))</f>
        <v/>
      </c>
      <c r="J94" s="84" t="str">
        <f>IF(AUX_TABLERO!$A$89="","",INDEX('BASE DE DATOS'!$L:$L,AUX_TABLERO!$A$89))</f>
        <v/>
      </c>
      <c r="K94" s="84" t="str">
        <f>IF(AUX_TABLERO!$A$89="","",INDEX('BASE DE DATOS'!$N:$N,AUX_TABLERO!$A$89))</f>
        <v/>
      </c>
      <c r="L94" s="84" t="str">
        <f>IF(AUX_TABLERO!$A$89="","",INDEX('BASE DE DATOS'!$O:$O,AUX_TABLERO!$A$89))</f>
        <v/>
      </c>
      <c r="M94" s="84" t="str">
        <f>IF(AUX_TABLERO!$A$89="","",INDEX('BASE DE DATOS'!$M:$M,AUX_TABLERO!$A$89))</f>
        <v/>
      </c>
      <c r="N94" s="84" t="str">
        <f>IF(AUX_TABLERO!$A$89="","",INDEX('BASE DE DATOS'!$P:$P,AUX_TABLERO!$A$89))</f>
        <v/>
      </c>
      <c r="O94" s="84" t="str">
        <f>IF(AUX_TABLERO!$A$89="","",INDEX('BASE DE DATOS'!$Q:$Q,AUX_TABLERO!$A$89))</f>
        <v/>
      </c>
      <c r="P94" s="84" t="str">
        <f>IF(AUX_TABLERO!$A$89="","",INDEX('BASE DE DATOS'!$R:$R,AUX_TABLERO!$A$89))</f>
        <v/>
      </c>
      <c r="Q94" s="88" t="str">
        <f>IF(AUX_TABLERO!$A$89="","",INDEX('BASE DE DATOS'!$W:$W,AUX_TABLERO!$A$89))</f>
        <v/>
      </c>
      <c r="R94" s="88" t="str">
        <f>IF(AUX_TABLERO!$A$89="","",IF(OR(UPPER($P94)="CONSTANTE",UPPER($P94)="NO SUMABLE"),$Q94,INDEX('BASE DE DATOS'!$S:$S,AUX_TABLERO!$A$89)))</f>
        <v/>
      </c>
      <c r="S94" s="89"/>
      <c r="T94" s="90" t="str">
        <f t="shared" si="8"/>
        <v/>
      </c>
      <c r="U94" s="88" t="str">
        <f t="shared" si="9"/>
        <v/>
      </c>
      <c r="V94" s="88" t="str">
        <f t="shared" si="10"/>
        <v/>
      </c>
      <c r="W94" s="90" t="str">
        <f t="shared" si="11"/>
        <v/>
      </c>
      <c r="X94" s="75"/>
      <c r="Y94" s="75"/>
      <c r="Z94" s="76"/>
      <c r="AA94" s="75"/>
      <c r="AB94" s="75"/>
      <c r="AC94" s="76"/>
      <c r="AD94" s="75"/>
      <c r="AE94" s="75"/>
      <c r="AF94" s="76"/>
    </row>
    <row r="95" spans="1:32" ht="36" customHeight="1" x14ac:dyDescent="0.25">
      <c r="A95" s="91" t="str">
        <f>IF(AUX_TABLERO!$A$90="","",INDEX('BASE DE DATOS'!$B:$B,AUX_TABLERO!$A$90))</f>
        <v/>
      </c>
      <c r="B95" s="83" t="str">
        <f>IF(AUX_TABLERO!$A$90="","",INDEX('BASE DE DATOS'!$C:$C,AUX_TABLERO!$A$90))</f>
        <v/>
      </c>
      <c r="C95" s="91" t="str">
        <f>IF(AUX_TABLERO!$A$90="","",INDEX('BASE DE DATOS'!$D:$D,AUX_TABLERO!$A$90))</f>
        <v/>
      </c>
      <c r="D95" s="83" t="str">
        <f>IF(AUX_TABLERO!$A$90="","",INDEX('BASE DE DATOS'!$E:$E,AUX_TABLERO!$A$90))</f>
        <v/>
      </c>
      <c r="E95" s="91" t="str">
        <f>IF(AUX_TABLERO!$A$90="","",INDEX('BASE DE DATOS'!$F:$F,AUX_TABLERO!$A$90))</f>
        <v/>
      </c>
      <c r="F95" s="83" t="str">
        <f>IF(AUX_TABLERO!$A$90="","",INDEX('BASE DE DATOS'!$G:$G,AUX_TABLERO!$A$90))</f>
        <v/>
      </c>
      <c r="G95" s="91" t="str">
        <f>IF(AUX_TABLERO!$A$90="","",INDEX('BASE DE DATOS'!$H:$H,AUX_TABLERO!$A$90))</f>
        <v/>
      </c>
      <c r="H95" s="83" t="str">
        <f>IF(AUX_TABLERO!$A$90="","",INDEX('BASE DE DATOS'!$I:$I,AUX_TABLERO!$A$90))</f>
        <v/>
      </c>
      <c r="I95" s="83" t="str">
        <f>IF(AUX_TABLERO!$A$90="","",INDEX('BASE DE DATOS'!$J:$J,AUX_TABLERO!$A$90))</f>
        <v/>
      </c>
      <c r="J95" s="83" t="str">
        <f>IF(AUX_TABLERO!$A$90="","",INDEX('BASE DE DATOS'!$L:$L,AUX_TABLERO!$A$90))</f>
        <v/>
      </c>
      <c r="K95" s="83" t="str">
        <f>IF(AUX_TABLERO!$A$90="","",INDEX('BASE DE DATOS'!$N:$N,AUX_TABLERO!$A$90))</f>
        <v/>
      </c>
      <c r="L95" s="83" t="str">
        <f>IF(AUX_TABLERO!$A$90="","",INDEX('BASE DE DATOS'!$O:$O,AUX_TABLERO!$A$90))</f>
        <v/>
      </c>
      <c r="M95" s="83" t="str">
        <f>IF(AUX_TABLERO!$A$90="","",INDEX('BASE DE DATOS'!$M:$M,AUX_TABLERO!$A$90))</f>
        <v/>
      </c>
      <c r="N95" s="83" t="str">
        <f>IF(AUX_TABLERO!$A$90="","",INDEX('BASE DE DATOS'!$P:$P,AUX_TABLERO!$A$90))</f>
        <v/>
      </c>
      <c r="O95" s="83" t="str">
        <f>IF(AUX_TABLERO!$A$90="","",INDEX('BASE DE DATOS'!$Q:$Q,AUX_TABLERO!$A$90))</f>
        <v/>
      </c>
      <c r="P95" s="83" t="str">
        <f>IF(AUX_TABLERO!$A$90="","",INDEX('BASE DE DATOS'!$R:$R,AUX_TABLERO!$A$90))</f>
        <v/>
      </c>
      <c r="Q95" s="85" t="str">
        <f>IF(AUX_TABLERO!$A$90="","",INDEX('BASE DE DATOS'!$W:$W,AUX_TABLERO!$A$90))</f>
        <v/>
      </c>
      <c r="R95" s="85" t="str">
        <f>IF(AUX_TABLERO!$A$90="","",IF(OR(UPPER($P95)="CONSTANTE",UPPER($P95)="NO SUMABLE"),$Q95,INDEX('BASE DE DATOS'!$S:$S,AUX_TABLERO!$A$90)))</f>
        <v/>
      </c>
      <c r="S95" s="86"/>
      <c r="T95" s="87" t="str">
        <f t="shared" si="8"/>
        <v/>
      </c>
      <c r="U95" s="85" t="str">
        <f t="shared" si="9"/>
        <v/>
      </c>
      <c r="V95" s="85" t="str">
        <f t="shared" si="10"/>
        <v/>
      </c>
      <c r="W95" s="87" t="str">
        <f t="shared" si="11"/>
        <v/>
      </c>
      <c r="X95" s="73"/>
      <c r="Y95" s="73"/>
      <c r="Z95" s="74"/>
      <c r="AA95" s="73"/>
      <c r="AB95" s="73"/>
      <c r="AC95" s="74"/>
      <c r="AD95" s="73"/>
      <c r="AE95" s="73"/>
      <c r="AF95" s="74"/>
    </row>
    <row r="96" spans="1:32" ht="36" customHeight="1" x14ac:dyDescent="0.25">
      <c r="A96" s="91" t="str">
        <f>IF(AUX_TABLERO!$A$91="","",INDEX('BASE DE DATOS'!$B:$B,AUX_TABLERO!$A$91))</f>
        <v/>
      </c>
      <c r="B96" s="83" t="str">
        <f>IF(AUX_TABLERO!$A$91="","",INDEX('BASE DE DATOS'!$C:$C,AUX_TABLERO!$A$91))</f>
        <v/>
      </c>
      <c r="C96" s="91" t="str">
        <f>IF(AUX_TABLERO!$A$91="","",INDEX('BASE DE DATOS'!$D:$D,AUX_TABLERO!$A$91))</f>
        <v/>
      </c>
      <c r="D96" s="83" t="str">
        <f>IF(AUX_TABLERO!$A$91="","",INDEX('BASE DE DATOS'!$E:$E,AUX_TABLERO!$A$91))</f>
        <v/>
      </c>
      <c r="E96" s="91" t="str">
        <f>IF(AUX_TABLERO!$A$91="","",INDEX('BASE DE DATOS'!$F:$F,AUX_TABLERO!$A$91))</f>
        <v/>
      </c>
      <c r="F96" s="83" t="str">
        <f>IF(AUX_TABLERO!$A$91="","",INDEX('BASE DE DATOS'!$G:$G,AUX_TABLERO!$A$91))</f>
        <v/>
      </c>
      <c r="G96" s="91" t="str">
        <f>IF(AUX_TABLERO!$A$91="","",INDEX('BASE DE DATOS'!$H:$H,AUX_TABLERO!$A$91))</f>
        <v/>
      </c>
      <c r="H96" s="83" t="str">
        <f>IF(AUX_TABLERO!$A$91="","",INDEX('BASE DE DATOS'!$I:$I,AUX_TABLERO!$A$91))</f>
        <v/>
      </c>
      <c r="I96" s="83" t="str">
        <f>IF(AUX_TABLERO!$A$91="","",INDEX('BASE DE DATOS'!$J:$J,AUX_TABLERO!$A$91))</f>
        <v/>
      </c>
      <c r="J96" s="83" t="str">
        <f>IF(AUX_TABLERO!$A$91="","",INDEX('BASE DE DATOS'!$L:$L,AUX_TABLERO!$A$91))</f>
        <v/>
      </c>
      <c r="K96" s="83" t="str">
        <f>IF(AUX_TABLERO!$A$91="","",INDEX('BASE DE DATOS'!$N:$N,AUX_TABLERO!$A$91))</f>
        <v/>
      </c>
      <c r="L96" s="83" t="str">
        <f>IF(AUX_TABLERO!$A$91="","",INDEX('BASE DE DATOS'!$O:$O,AUX_TABLERO!$A$91))</f>
        <v/>
      </c>
      <c r="M96" s="83" t="str">
        <f>IF(AUX_TABLERO!$A$91="","",INDEX('BASE DE DATOS'!$M:$M,AUX_TABLERO!$A$91))</f>
        <v/>
      </c>
      <c r="N96" s="83" t="str">
        <f>IF(AUX_TABLERO!$A$91="","",INDEX('BASE DE DATOS'!$P:$P,AUX_TABLERO!$A$91))</f>
        <v/>
      </c>
      <c r="O96" s="83" t="str">
        <f>IF(AUX_TABLERO!$A$91="","",INDEX('BASE DE DATOS'!$Q:$Q,AUX_TABLERO!$A$91))</f>
        <v/>
      </c>
      <c r="P96" s="83" t="str">
        <f>IF(AUX_TABLERO!$A$91="","",INDEX('BASE DE DATOS'!$R:$R,AUX_TABLERO!$A$91))</f>
        <v/>
      </c>
      <c r="Q96" s="85" t="str">
        <f>IF(AUX_TABLERO!$A$91="","",INDEX('BASE DE DATOS'!$W:$W,AUX_TABLERO!$A$91))</f>
        <v/>
      </c>
      <c r="R96" s="85" t="str">
        <f>IF(AUX_TABLERO!$A$91="","",IF(OR(UPPER($P96)="CONSTANTE",UPPER($P96)="NO SUMABLE"),$Q96,INDEX('BASE DE DATOS'!$S:$S,AUX_TABLERO!$A$91)))</f>
        <v/>
      </c>
      <c r="S96" s="86"/>
      <c r="T96" s="87" t="str">
        <f t="shared" si="8"/>
        <v/>
      </c>
      <c r="U96" s="85" t="str">
        <f t="shared" si="9"/>
        <v/>
      </c>
      <c r="V96" s="85" t="str">
        <f t="shared" si="10"/>
        <v/>
      </c>
      <c r="W96" s="87" t="str">
        <f t="shared" si="11"/>
        <v/>
      </c>
      <c r="X96" s="73"/>
      <c r="Y96" s="73"/>
      <c r="Z96" s="74"/>
      <c r="AA96" s="73"/>
      <c r="AB96" s="73"/>
      <c r="AC96" s="74"/>
      <c r="AD96" s="73"/>
      <c r="AE96" s="73"/>
      <c r="AF96" s="74"/>
    </row>
    <row r="97" spans="1:32" ht="36" customHeight="1" x14ac:dyDescent="0.25">
      <c r="A97" s="92" t="str">
        <f>IF(AUX_TABLERO!$A$92="","",INDEX('BASE DE DATOS'!$B:$B,AUX_TABLERO!$A$92))</f>
        <v/>
      </c>
      <c r="B97" s="84" t="str">
        <f>IF(AUX_TABLERO!$A$92="","",INDEX('BASE DE DATOS'!$C:$C,AUX_TABLERO!$A$92))</f>
        <v/>
      </c>
      <c r="C97" s="92" t="str">
        <f>IF(AUX_TABLERO!$A$92="","",INDEX('BASE DE DATOS'!$D:$D,AUX_TABLERO!$A$92))</f>
        <v/>
      </c>
      <c r="D97" s="84" t="str">
        <f>IF(AUX_TABLERO!$A$92="","",INDEX('BASE DE DATOS'!$E:$E,AUX_TABLERO!$A$92))</f>
        <v/>
      </c>
      <c r="E97" s="92" t="str">
        <f>IF(AUX_TABLERO!$A$92="","",INDEX('BASE DE DATOS'!$F:$F,AUX_TABLERO!$A$92))</f>
        <v/>
      </c>
      <c r="F97" s="84" t="str">
        <f>IF(AUX_TABLERO!$A$92="","",INDEX('BASE DE DATOS'!$G:$G,AUX_TABLERO!$A$92))</f>
        <v/>
      </c>
      <c r="G97" s="92" t="str">
        <f>IF(AUX_TABLERO!$A$92="","",INDEX('BASE DE DATOS'!$H:$H,AUX_TABLERO!$A$92))</f>
        <v/>
      </c>
      <c r="H97" s="84" t="str">
        <f>IF(AUX_TABLERO!$A$92="","",INDEX('BASE DE DATOS'!$I:$I,AUX_TABLERO!$A$92))</f>
        <v/>
      </c>
      <c r="I97" s="84" t="str">
        <f>IF(AUX_TABLERO!$A$92="","",INDEX('BASE DE DATOS'!$J:$J,AUX_TABLERO!$A$92))</f>
        <v/>
      </c>
      <c r="J97" s="84" t="str">
        <f>IF(AUX_TABLERO!$A$92="","",INDEX('BASE DE DATOS'!$L:$L,AUX_TABLERO!$A$92))</f>
        <v/>
      </c>
      <c r="K97" s="84" t="str">
        <f>IF(AUX_TABLERO!$A$92="","",INDEX('BASE DE DATOS'!$N:$N,AUX_TABLERO!$A$92))</f>
        <v/>
      </c>
      <c r="L97" s="84" t="str">
        <f>IF(AUX_TABLERO!$A$92="","",INDEX('BASE DE DATOS'!$O:$O,AUX_TABLERO!$A$92))</f>
        <v/>
      </c>
      <c r="M97" s="84" t="str">
        <f>IF(AUX_TABLERO!$A$92="","",INDEX('BASE DE DATOS'!$M:$M,AUX_TABLERO!$A$92))</f>
        <v/>
      </c>
      <c r="N97" s="84" t="str">
        <f>IF(AUX_TABLERO!$A$92="","",INDEX('BASE DE DATOS'!$P:$P,AUX_TABLERO!$A$92))</f>
        <v/>
      </c>
      <c r="O97" s="84" t="str">
        <f>IF(AUX_TABLERO!$A$92="","",INDEX('BASE DE DATOS'!$Q:$Q,AUX_TABLERO!$A$92))</f>
        <v/>
      </c>
      <c r="P97" s="84" t="str">
        <f>IF(AUX_TABLERO!$A$92="","",INDEX('BASE DE DATOS'!$R:$R,AUX_TABLERO!$A$92))</f>
        <v/>
      </c>
      <c r="Q97" s="88" t="str">
        <f>IF(AUX_TABLERO!$A$92="","",INDEX('BASE DE DATOS'!$W:$W,AUX_TABLERO!$A$92))</f>
        <v/>
      </c>
      <c r="R97" s="88" t="str">
        <f>IF(AUX_TABLERO!$A$92="","",IF(OR(UPPER($P97)="CONSTANTE",UPPER($P97)="NO SUMABLE"),$Q97,INDEX('BASE DE DATOS'!$S:$S,AUX_TABLERO!$A$92)))</f>
        <v/>
      </c>
      <c r="S97" s="89"/>
      <c r="T97" s="90" t="str">
        <f t="shared" si="8"/>
        <v/>
      </c>
      <c r="U97" s="88" t="str">
        <f t="shared" si="9"/>
        <v/>
      </c>
      <c r="V97" s="88" t="str">
        <f t="shared" si="10"/>
        <v/>
      </c>
      <c r="W97" s="90" t="str">
        <f t="shared" si="11"/>
        <v/>
      </c>
      <c r="X97" s="75"/>
      <c r="Y97" s="75"/>
      <c r="Z97" s="76"/>
      <c r="AA97" s="75"/>
      <c r="AB97" s="75"/>
      <c r="AC97" s="76"/>
      <c r="AD97" s="75"/>
      <c r="AE97" s="75"/>
      <c r="AF97" s="76"/>
    </row>
    <row r="98" spans="1:32" ht="36" customHeight="1" x14ac:dyDescent="0.25">
      <c r="A98" s="92" t="str">
        <f>IF(AUX_TABLERO!$A$93="","",INDEX('BASE DE DATOS'!$B:$B,AUX_TABLERO!$A$93))</f>
        <v/>
      </c>
      <c r="B98" s="84" t="str">
        <f>IF(AUX_TABLERO!$A$93="","",INDEX('BASE DE DATOS'!$C:$C,AUX_TABLERO!$A$93))</f>
        <v/>
      </c>
      <c r="C98" s="92" t="str">
        <f>IF(AUX_TABLERO!$A$93="","",INDEX('BASE DE DATOS'!$D:$D,AUX_TABLERO!$A$93))</f>
        <v/>
      </c>
      <c r="D98" s="84" t="str">
        <f>IF(AUX_TABLERO!$A$93="","",INDEX('BASE DE DATOS'!$E:$E,AUX_TABLERO!$A$93))</f>
        <v/>
      </c>
      <c r="E98" s="92" t="str">
        <f>IF(AUX_TABLERO!$A$93="","",INDEX('BASE DE DATOS'!$F:$F,AUX_TABLERO!$A$93))</f>
        <v/>
      </c>
      <c r="F98" s="84" t="str">
        <f>IF(AUX_TABLERO!$A$93="","",INDEX('BASE DE DATOS'!$G:$G,AUX_TABLERO!$A$93))</f>
        <v/>
      </c>
      <c r="G98" s="92" t="str">
        <f>IF(AUX_TABLERO!$A$93="","",INDEX('BASE DE DATOS'!$H:$H,AUX_TABLERO!$A$93))</f>
        <v/>
      </c>
      <c r="H98" s="84" t="str">
        <f>IF(AUX_TABLERO!$A$93="","",INDEX('BASE DE DATOS'!$I:$I,AUX_TABLERO!$A$93))</f>
        <v/>
      </c>
      <c r="I98" s="84" t="str">
        <f>IF(AUX_TABLERO!$A$93="","",INDEX('BASE DE DATOS'!$J:$J,AUX_TABLERO!$A$93))</f>
        <v/>
      </c>
      <c r="J98" s="84" t="str">
        <f>IF(AUX_TABLERO!$A$93="","",INDEX('BASE DE DATOS'!$L:$L,AUX_TABLERO!$A$93))</f>
        <v/>
      </c>
      <c r="K98" s="84" t="str">
        <f>IF(AUX_TABLERO!$A$93="","",INDEX('BASE DE DATOS'!$N:$N,AUX_TABLERO!$A$93))</f>
        <v/>
      </c>
      <c r="L98" s="84" t="str">
        <f>IF(AUX_TABLERO!$A$93="","",INDEX('BASE DE DATOS'!$O:$O,AUX_TABLERO!$A$93))</f>
        <v/>
      </c>
      <c r="M98" s="84" t="str">
        <f>IF(AUX_TABLERO!$A$93="","",INDEX('BASE DE DATOS'!$M:$M,AUX_TABLERO!$A$93))</f>
        <v/>
      </c>
      <c r="N98" s="84" t="str">
        <f>IF(AUX_TABLERO!$A$93="","",INDEX('BASE DE DATOS'!$P:$P,AUX_TABLERO!$A$93))</f>
        <v/>
      </c>
      <c r="O98" s="84" t="str">
        <f>IF(AUX_TABLERO!$A$93="","",INDEX('BASE DE DATOS'!$Q:$Q,AUX_TABLERO!$A$93))</f>
        <v/>
      </c>
      <c r="P98" s="84" t="str">
        <f>IF(AUX_TABLERO!$A$93="","",INDEX('BASE DE DATOS'!$R:$R,AUX_TABLERO!$A$93))</f>
        <v/>
      </c>
      <c r="Q98" s="88" t="str">
        <f>IF(AUX_TABLERO!$A$93="","",INDEX('BASE DE DATOS'!$W:$W,AUX_TABLERO!$A$93))</f>
        <v/>
      </c>
      <c r="R98" s="88" t="str">
        <f>IF(AUX_TABLERO!$A$93="","",IF(OR(UPPER($P98)="CONSTANTE",UPPER($P98)="NO SUMABLE"),$Q98,INDEX('BASE DE DATOS'!$S:$S,AUX_TABLERO!$A$93)))</f>
        <v/>
      </c>
      <c r="S98" s="89"/>
      <c r="T98" s="90" t="str">
        <f t="shared" si="8"/>
        <v/>
      </c>
      <c r="U98" s="88" t="str">
        <f t="shared" si="9"/>
        <v/>
      </c>
      <c r="V98" s="88" t="str">
        <f t="shared" si="10"/>
        <v/>
      </c>
      <c r="W98" s="90" t="str">
        <f t="shared" si="11"/>
        <v/>
      </c>
      <c r="X98" s="75"/>
      <c r="Y98" s="75"/>
      <c r="Z98" s="76"/>
      <c r="AA98" s="75"/>
      <c r="AB98" s="75"/>
      <c r="AC98" s="76"/>
      <c r="AD98" s="75"/>
      <c r="AE98" s="75"/>
      <c r="AF98" s="76"/>
    </row>
    <row r="99" spans="1:32" ht="36" customHeight="1" x14ac:dyDescent="0.25">
      <c r="A99" s="91" t="str">
        <f>IF(AUX_TABLERO!$A$94="","",INDEX('BASE DE DATOS'!$B:$B,AUX_TABLERO!$A$94))</f>
        <v/>
      </c>
      <c r="B99" s="83" t="str">
        <f>IF(AUX_TABLERO!$A$94="","",INDEX('BASE DE DATOS'!$C:$C,AUX_TABLERO!$A$94))</f>
        <v/>
      </c>
      <c r="C99" s="91" t="str">
        <f>IF(AUX_TABLERO!$A$94="","",INDEX('BASE DE DATOS'!$D:$D,AUX_TABLERO!$A$94))</f>
        <v/>
      </c>
      <c r="D99" s="83" t="str">
        <f>IF(AUX_TABLERO!$A$94="","",INDEX('BASE DE DATOS'!$E:$E,AUX_TABLERO!$A$94))</f>
        <v/>
      </c>
      <c r="E99" s="91" t="str">
        <f>IF(AUX_TABLERO!$A$94="","",INDEX('BASE DE DATOS'!$F:$F,AUX_TABLERO!$A$94))</f>
        <v/>
      </c>
      <c r="F99" s="83" t="str">
        <f>IF(AUX_TABLERO!$A$94="","",INDEX('BASE DE DATOS'!$G:$G,AUX_TABLERO!$A$94))</f>
        <v/>
      </c>
      <c r="G99" s="91" t="str">
        <f>IF(AUX_TABLERO!$A$94="","",INDEX('BASE DE DATOS'!$H:$H,AUX_TABLERO!$A$94))</f>
        <v/>
      </c>
      <c r="H99" s="83" t="str">
        <f>IF(AUX_TABLERO!$A$94="","",INDEX('BASE DE DATOS'!$I:$I,AUX_TABLERO!$A$94))</f>
        <v/>
      </c>
      <c r="I99" s="83" t="str">
        <f>IF(AUX_TABLERO!$A$94="","",INDEX('BASE DE DATOS'!$J:$J,AUX_TABLERO!$A$94))</f>
        <v/>
      </c>
      <c r="J99" s="83" t="str">
        <f>IF(AUX_TABLERO!$A$94="","",INDEX('BASE DE DATOS'!$L:$L,AUX_TABLERO!$A$94))</f>
        <v/>
      </c>
      <c r="K99" s="83" t="str">
        <f>IF(AUX_TABLERO!$A$94="","",INDEX('BASE DE DATOS'!$N:$N,AUX_TABLERO!$A$94))</f>
        <v/>
      </c>
      <c r="L99" s="83" t="str">
        <f>IF(AUX_TABLERO!$A$94="","",INDEX('BASE DE DATOS'!$O:$O,AUX_TABLERO!$A$94))</f>
        <v/>
      </c>
      <c r="M99" s="83" t="str">
        <f>IF(AUX_TABLERO!$A$94="","",INDEX('BASE DE DATOS'!$M:$M,AUX_TABLERO!$A$94))</f>
        <v/>
      </c>
      <c r="N99" s="83" t="str">
        <f>IF(AUX_TABLERO!$A$94="","",INDEX('BASE DE DATOS'!$P:$P,AUX_TABLERO!$A$94))</f>
        <v/>
      </c>
      <c r="O99" s="83" t="str">
        <f>IF(AUX_TABLERO!$A$94="","",INDEX('BASE DE DATOS'!$Q:$Q,AUX_TABLERO!$A$94))</f>
        <v/>
      </c>
      <c r="P99" s="83" t="str">
        <f>IF(AUX_TABLERO!$A$94="","",INDEX('BASE DE DATOS'!$R:$R,AUX_TABLERO!$A$94))</f>
        <v/>
      </c>
      <c r="Q99" s="85" t="str">
        <f>IF(AUX_TABLERO!$A$94="","",INDEX('BASE DE DATOS'!$W:$W,AUX_TABLERO!$A$94))</f>
        <v/>
      </c>
      <c r="R99" s="85" t="str">
        <f>IF(AUX_TABLERO!$A$94="","",IF(OR(UPPER($P99)="CONSTANTE",UPPER($P99)="NO SUMABLE"),$Q99,INDEX('BASE DE DATOS'!$S:$S,AUX_TABLERO!$A$94)))</f>
        <v/>
      </c>
      <c r="S99" s="86"/>
      <c r="T99" s="87" t="str">
        <f t="shared" si="8"/>
        <v/>
      </c>
      <c r="U99" s="85" t="str">
        <f t="shared" si="9"/>
        <v/>
      </c>
      <c r="V99" s="85" t="str">
        <f t="shared" si="10"/>
        <v/>
      </c>
      <c r="W99" s="87" t="str">
        <f t="shared" si="11"/>
        <v/>
      </c>
      <c r="X99" s="73"/>
      <c r="Y99" s="73"/>
      <c r="Z99" s="74"/>
      <c r="AA99" s="73"/>
      <c r="AB99" s="73"/>
      <c r="AC99" s="74"/>
      <c r="AD99" s="73"/>
      <c r="AE99" s="73"/>
      <c r="AF99" s="74"/>
    </row>
    <row r="100" spans="1:32" ht="36" customHeight="1" x14ac:dyDescent="0.25">
      <c r="A100" s="91" t="str">
        <f>IF(AUX_TABLERO!$A$95="","",INDEX('BASE DE DATOS'!$B:$B,AUX_TABLERO!$A$95))</f>
        <v/>
      </c>
      <c r="B100" s="83" t="str">
        <f>IF(AUX_TABLERO!$A$95="","",INDEX('BASE DE DATOS'!$C:$C,AUX_TABLERO!$A$95))</f>
        <v/>
      </c>
      <c r="C100" s="91" t="str">
        <f>IF(AUX_TABLERO!$A$95="","",INDEX('BASE DE DATOS'!$D:$D,AUX_TABLERO!$A$95))</f>
        <v/>
      </c>
      <c r="D100" s="83" t="str">
        <f>IF(AUX_TABLERO!$A$95="","",INDEX('BASE DE DATOS'!$E:$E,AUX_TABLERO!$A$95))</f>
        <v/>
      </c>
      <c r="E100" s="91" t="str">
        <f>IF(AUX_TABLERO!$A$95="","",INDEX('BASE DE DATOS'!$F:$F,AUX_TABLERO!$A$95))</f>
        <v/>
      </c>
      <c r="F100" s="83" t="str">
        <f>IF(AUX_TABLERO!$A$95="","",INDEX('BASE DE DATOS'!$G:$G,AUX_TABLERO!$A$95))</f>
        <v/>
      </c>
      <c r="G100" s="91" t="str">
        <f>IF(AUX_TABLERO!$A$95="","",INDEX('BASE DE DATOS'!$H:$H,AUX_TABLERO!$A$95))</f>
        <v/>
      </c>
      <c r="H100" s="83" t="str">
        <f>IF(AUX_TABLERO!$A$95="","",INDEX('BASE DE DATOS'!$I:$I,AUX_TABLERO!$A$95))</f>
        <v/>
      </c>
      <c r="I100" s="83" t="str">
        <f>IF(AUX_TABLERO!$A$95="","",INDEX('BASE DE DATOS'!$J:$J,AUX_TABLERO!$A$95))</f>
        <v/>
      </c>
      <c r="J100" s="83" t="str">
        <f>IF(AUX_TABLERO!$A$95="","",INDEX('BASE DE DATOS'!$L:$L,AUX_TABLERO!$A$95))</f>
        <v/>
      </c>
      <c r="K100" s="83" t="str">
        <f>IF(AUX_TABLERO!$A$95="","",INDEX('BASE DE DATOS'!$N:$N,AUX_TABLERO!$A$95))</f>
        <v/>
      </c>
      <c r="L100" s="83" t="str">
        <f>IF(AUX_TABLERO!$A$95="","",INDEX('BASE DE DATOS'!$O:$O,AUX_TABLERO!$A$95))</f>
        <v/>
      </c>
      <c r="M100" s="83" t="str">
        <f>IF(AUX_TABLERO!$A$95="","",INDEX('BASE DE DATOS'!$M:$M,AUX_TABLERO!$A$95))</f>
        <v/>
      </c>
      <c r="N100" s="83" t="str">
        <f>IF(AUX_TABLERO!$A$95="","",INDEX('BASE DE DATOS'!$P:$P,AUX_TABLERO!$A$95))</f>
        <v/>
      </c>
      <c r="O100" s="83" t="str">
        <f>IF(AUX_TABLERO!$A$95="","",INDEX('BASE DE DATOS'!$Q:$Q,AUX_TABLERO!$A$95))</f>
        <v/>
      </c>
      <c r="P100" s="83" t="str">
        <f>IF(AUX_TABLERO!$A$95="","",INDEX('BASE DE DATOS'!$R:$R,AUX_TABLERO!$A$95))</f>
        <v/>
      </c>
      <c r="Q100" s="85" t="str">
        <f>IF(AUX_TABLERO!$A$95="","",INDEX('BASE DE DATOS'!$W:$W,AUX_TABLERO!$A$95))</f>
        <v/>
      </c>
      <c r="R100" s="85" t="str">
        <f>IF(AUX_TABLERO!$A$95="","",IF(OR(UPPER($P100)="CONSTANTE",UPPER($P100)="NO SUMABLE"),$Q100,INDEX('BASE DE DATOS'!$S:$S,AUX_TABLERO!$A$95)))</f>
        <v/>
      </c>
      <c r="S100" s="86"/>
      <c r="T100" s="87" t="str">
        <f t="shared" si="8"/>
        <v/>
      </c>
      <c r="U100" s="85" t="str">
        <f t="shared" si="9"/>
        <v/>
      </c>
      <c r="V100" s="85" t="str">
        <f t="shared" si="10"/>
        <v/>
      </c>
      <c r="W100" s="87" t="str">
        <f t="shared" si="11"/>
        <v/>
      </c>
      <c r="X100" s="73"/>
      <c r="Y100" s="73"/>
      <c r="Z100" s="74"/>
      <c r="AA100" s="73"/>
      <c r="AB100" s="73"/>
      <c r="AC100" s="74"/>
      <c r="AD100" s="73"/>
      <c r="AE100" s="73"/>
      <c r="AF100" s="74"/>
    </row>
    <row r="101" spans="1:32" ht="36" customHeight="1" x14ac:dyDescent="0.25">
      <c r="A101" s="92" t="str">
        <f>IF(AUX_TABLERO!$A$96="","",INDEX('BASE DE DATOS'!$B:$B,AUX_TABLERO!$A$96))</f>
        <v/>
      </c>
      <c r="B101" s="84" t="str">
        <f>IF(AUX_TABLERO!$A$96="","",INDEX('BASE DE DATOS'!$C:$C,AUX_TABLERO!$A$96))</f>
        <v/>
      </c>
      <c r="C101" s="92" t="str">
        <f>IF(AUX_TABLERO!$A$96="","",INDEX('BASE DE DATOS'!$D:$D,AUX_TABLERO!$A$96))</f>
        <v/>
      </c>
      <c r="D101" s="84" t="str">
        <f>IF(AUX_TABLERO!$A$96="","",INDEX('BASE DE DATOS'!$E:$E,AUX_TABLERO!$A$96))</f>
        <v/>
      </c>
      <c r="E101" s="92" t="str">
        <f>IF(AUX_TABLERO!$A$96="","",INDEX('BASE DE DATOS'!$F:$F,AUX_TABLERO!$A$96))</f>
        <v/>
      </c>
      <c r="F101" s="84" t="str">
        <f>IF(AUX_TABLERO!$A$96="","",INDEX('BASE DE DATOS'!$G:$G,AUX_TABLERO!$A$96))</f>
        <v/>
      </c>
      <c r="G101" s="92" t="str">
        <f>IF(AUX_TABLERO!$A$96="","",INDEX('BASE DE DATOS'!$H:$H,AUX_TABLERO!$A$96))</f>
        <v/>
      </c>
      <c r="H101" s="84" t="str">
        <f>IF(AUX_TABLERO!$A$96="","",INDEX('BASE DE DATOS'!$I:$I,AUX_TABLERO!$A$96))</f>
        <v/>
      </c>
      <c r="I101" s="84" t="str">
        <f>IF(AUX_TABLERO!$A$96="","",INDEX('BASE DE DATOS'!$J:$J,AUX_TABLERO!$A$96))</f>
        <v/>
      </c>
      <c r="J101" s="84" t="str">
        <f>IF(AUX_TABLERO!$A$96="","",INDEX('BASE DE DATOS'!$L:$L,AUX_TABLERO!$A$96))</f>
        <v/>
      </c>
      <c r="K101" s="84" t="str">
        <f>IF(AUX_TABLERO!$A$96="","",INDEX('BASE DE DATOS'!$N:$N,AUX_TABLERO!$A$96))</f>
        <v/>
      </c>
      <c r="L101" s="84" t="str">
        <f>IF(AUX_TABLERO!$A$96="","",INDEX('BASE DE DATOS'!$O:$O,AUX_TABLERO!$A$96))</f>
        <v/>
      </c>
      <c r="M101" s="84" t="str">
        <f>IF(AUX_TABLERO!$A$96="","",INDEX('BASE DE DATOS'!$M:$M,AUX_TABLERO!$A$96))</f>
        <v/>
      </c>
      <c r="N101" s="84" t="str">
        <f>IF(AUX_TABLERO!$A$96="","",INDEX('BASE DE DATOS'!$P:$P,AUX_TABLERO!$A$96))</f>
        <v/>
      </c>
      <c r="O101" s="84" t="str">
        <f>IF(AUX_TABLERO!$A$96="","",INDEX('BASE DE DATOS'!$Q:$Q,AUX_TABLERO!$A$96))</f>
        <v/>
      </c>
      <c r="P101" s="84" t="str">
        <f>IF(AUX_TABLERO!$A$96="","",INDEX('BASE DE DATOS'!$R:$R,AUX_TABLERO!$A$96))</f>
        <v/>
      </c>
      <c r="Q101" s="88" t="str">
        <f>IF(AUX_TABLERO!$A$96="","",INDEX('BASE DE DATOS'!$W:$W,AUX_TABLERO!$A$96))</f>
        <v/>
      </c>
      <c r="R101" s="88" t="str">
        <f>IF(AUX_TABLERO!$A$96="","",IF(OR(UPPER($P101)="CONSTANTE",UPPER($P101)="NO SUMABLE"),$Q101,INDEX('BASE DE DATOS'!$S:$S,AUX_TABLERO!$A$96)))</f>
        <v/>
      </c>
      <c r="S101" s="89"/>
      <c r="T101" s="90" t="str">
        <f t="shared" si="8"/>
        <v/>
      </c>
      <c r="U101" s="88" t="str">
        <f t="shared" si="9"/>
        <v/>
      </c>
      <c r="V101" s="88" t="str">
        <f t="shared" si="10"/>
        <v/>
      </c>
      <c r="W101" s="90" t="str">
        <f t="shared" si="11"/>
        <v/>
      </c>
      <c r="X101" s="75"/>
      <c r="Y101" s="75"/>
      <c r="Z101" s="76"/>
      <c r="AA101" s="75"/>
      <c r="AB101" s="75"/>
      <c r="AC101" s="76"/>
      <c r="AD101" s="75"/>
      <c r="AE101" s="75"/>
      <c r="AF101" s="76"/>
    </row>
    <row r="102" spans="1:32" ht="36" customHeight="1" x14ac:dyDescent="0.25">
      <c r="A102" s="92" t="str">
        <f>IF(AUX_TABLERO!$A$97="","",INDEX('BASE DE DATOS'!$B:$B,AUX_TABLERO!$A$97))</f>
        <v/>
      </c>
      <c r="B102" s="84" t="str">
        <f>IF(AUX_TABLERO!$A$97="","",INDEX('BASE DE DATOS'!$C:$C,AUX_TABLERO!$A$97))</f>
        <v/>
      </c>
      <c r="C102" s="92" t="str">
        <f>IF(AUX_TABLERO!$A$97="","",INDEX('BASE DE DATOS'!$D:$D,AUX_TABLERO!$A$97))</f>
        <v/>
      </c>
      <c r="D102" s="84" t="str">
        <f>IF(AUX_TABLERO!$A$97="","",INDEX('BASE DE DATOS'!$E:$E,AUX_TABLERO!$A$97))</f>
        <v/>
      </c>
      <c r="E102" s="92" t="str">
        <f>IF(AUX_TABLERO!$A$97="","",INDEX('BASE DE DATOS'!$F:$F,AUX_TABLERO!$A$97))</f>
        <v/>
      </c>
      <c r="F102" s="84" t="str">
        <f>IF(AUX_TABLERO!$A$97="","",INDEX('BASE DE DATOS'!$G:$G,AUX_TABLERO!$A$97))</f>
        <v/>
      </c>
      <c r="G102" s="92" t="str">
        <f>IF(AUX_TABLERO!$A$97="","",INDEX('BASE DE DATOS'!$H:$H,AUX_TABLERO!$A$97))</f>
        <v/>
      </c>
      <c r="H102" s="84" t="str">
        <f>IF(AUX_TABLERO!$A$97="","",INDEX('BASE DE DATOS'!$I:$I,AUX_TABLERO!$A$97))</f>
        <v/>
      </c>
      <c r="I102" s="84" t="str">
        <f>IF(AUX_TABLERO!$A$97="","",INDEX('BASE DE DATOS'!$J:$J,AUX_TABLERO!$A$97))</f>
        <v/>
      </c>
      <c r="J102" s="84" t="str">
        <f>IF(AUX_TABLERO!$A$97="","",INDEX('BASE DE DATOS'!$L:$L,AUX_TABLERO!$A$97))</f>
        <v/>
      </c>
      <c r="K102" s="84" t="str">
        <f>IF(AUX_TABLERO!$A$97="","",INDEX('BASE DE DATOS'!$N:$N,AUX_TABLERO!$A$97))</f>
        <v/>
      </c>
      <c r="L102" s="84" t="str">
        <f>IF(AUX_TABLERO!$A$97="","",INDEX('BASE DE DATOS'!$O:$O,AUX_TABLERO!$A$97))</f>
        <v/>
      </c>
      <c r="M102" s="84" t="str">
        <f>IF(AUX_TABLERO!$A$97="","",INDEX('BASE DE DATOS'!$M:$M,AUX_TABLERO!$A$97))</f>
        <v/>
      </c>
      <c r="N102" s="84" t="str">
        <f>IF(AUX_TABLERO!$A$97="","",INDEX('BASE DE DATOS'!$P:$P,AUX_TABLERO!$A$97))</f>
        <v/>
      </c>
      <c r="O102" s="84" t="str">
        <f>IF(AUX_TABLERO!$A$97="","",INDEX('BASE DE DATOS'!$Q:$Q,AUX_TABLERO!$A$97))</f>
        <v/>
      </c>
      <c r="P102" s="84" t="str">
        <f>IF(AUX_TABLERO!$A$97="","",INDEX('BASE DE DATOS'!$R:$R,AUX_TABLERO!$A$97))</f>
        <v/>
      </c>
      <c r="Q102" s="88" t="str">
        <f>IF(AUX_TABLERO!$A$97="","",INDEX('BASE DE DATOS'!$W:$W,AUX_TABLERO!$A$97))</f>
        <v/>
      </c>
      <c r="R102" s="88" t="str">
        <f>IF(AUX_TABLERO!$A$97="","",IF(OR(UPPER($P102)="CONSTANTE",UPPER($P102)="NO SUMABLE"),$Q102,INDEX('BASE DE DATOS'!$S:$S,AUX_TABLERO!$A$97)))</f>
        <v/>
      </c>
      <c r="S102" s="89"/>
      <c r="T102" s="90" t="str">
        <f t="shared" si="8"/>
        <v/>
      </c>
      <c r="U102" s="88" t="str">
        <f t="shared" si="9"/>
        <v/>
      </c>
      <c r="V102" s="88" t="str">
        <f t="shared" si="10"/>
        <v/>
      </c>
      <c r="W102" s="90" t="str">
        <f t="shared" si="11"/>
        <v/>
      </c>
      <c r="X102" s="75"/>
      <c r="Y102" s="75"/>
      <c r="Z102" s="76"/>
      <c r="AA102" s="75"/>
      <c r="AB102" s="75"/>
      <c r="AC102" s="76"/>
      <c r="AD102" s="75"/>
      <c r="AE102" s="75"/>
      <c r="AF102" s="76"/>
    </row>
    <row r="103" spans="1:32" ht="36" customHeight="1" x14ac:dyDescent="0.25">
      <c r="A103" s="91" t="str">
        <f>IF(AUX_TABLERO!$A$98="","",INDEX('BASE DE DATOS'!$B:$B,AUX_TABLERO!$A$98))</f>
        <v/>
      </c>
      <c r="B103" s="83" t="str">
        <f>IF(AUX_TABLERO!$A$98="","",INDEX('BASE DE DATOS'!$C:$C,AUX_TABLERO!$A$98))</f>
        <v/>
      </c>
      <c r="C103" s="91" t="str">
        <f>IF(AUX_TABLERO!$A$98="","",INDEX('BASE DE DATOS'!$D:$D,AUX_TABLERO!$A$98))</f>
        <v/>
      </c>
      <c r="D103" s="83" t="str">
        <f>IF(AUX_TABLERO!$A$98="","",INDEX('BASE DE DATOS'!$E:$E,AUX_TABLERO!$A$98))</f>
        <v/>
      </c>
      <c r="E103" s="91" t="str">
        <f>IF(AUX_TABLERO!$A$98="","",INDEX('BASE DE DATOS'!$F:$F,AUX_TABLERO!$A$98))</f>
        <v/>
      </c>
      <c r="F103" s="83" t="str">
        <f>IF(AUX_TABLERO!$A$98="","",INDEX('BASE DE DATOS'!$G:$G,AUX_TABLERO!$A$98))</f>
        <v/>
      </c>
      <c r="G103" s="91" t="str">
        <f>IF(AUX_TABLERO!$A$98="","",INDEX('BASE DE DATOS'!$H:$H,AUX_TABLERO!$A$98))</f>
        <v/>
      </c>
      <c r="H103" s="83" t="str">
        <f>IF(AUX_TABLERO!$A$98="","",INDEX('BASE DE DATOS'!$I:$I,AUX_TABLERO!$A$98))</f>
        <v/>
      </c>
      <c r="I103" s="83" t="str">
        <f>IF(AUX_TABLERO!$A$98="","",INDEX('BASE DE DATOS'!$J:$J,AUX_TABLERO!$A$98))</f>
        <v/>
      </c>
      <c r="J103" s="83" t="str">
        <f>IF(AUX_TABLERO!$A$98="","",INDEX('BASE DE DATOS'!$L:$L,AUX_TABLERO!$A$98))</f>
        <v/>
      </c>
      <c r="K103" s="83" t="str">
        <f>IF(AUX_TABLERO!$A$98="","",INDEX('BASE DE DATOS'!$N:$N,AUX_TABLERO!$A$98))</f>
        <v/>
      </c>
      <c r="L103" s="83" t="str">
        <f>IF(AUX_TABLERO!$A$98="","",INDEX('BASE DE DATOS'!$O:$O,AUX_TABLERO!$A$98))</f>
        <v/>
      </c>
      <c r="M103" s="83" t="str">
        <f>IF(AUX_TABLERO!$A$98="","",INDEX('BASE DE DATOS'!$M:$M,AUX_TABLERO!$A$98))</f>
        <v/>
      </c>
      <c r="N103" s="83" t="str">
        <f>IF(AUX_TABLERO!$A$98="","",INDEX('BASE DE DATOS'!$P:$P,AUX_TABLERO!$A$98))</f>
        <v/>
      </c>
      <c r="O103" s="83" t="str">
        <f>IF(AUX_TABLERO!$A$98="","",INDEX('BASE DE DATOS'!$Q:$Q,AUX_TABLERO!$A$98))</f>
        <v/>
      </c>
      <c r="P103" s="83" t="str">
        <f>IF(AUX_TABLERO!$A$98="","",INDEX('BASE DE DATOS'!$R:$R,AUX_TABLERO!$A$98))</f>
        <v/>
      </c>
      <c r="Q103" s="85" t="str">
        <f>IF(AUX_TABLERO!$A$98="","",INDEX('BASE DE DATOS'!$W:$W,AUX_TABLERO!$A$98))</f>
        <v/>
      </c>
      <c r="R103" s="85" t="str">
        <f>IF(AUX_TABLERO!$A$98="","",IF(OR(UPPER($P103)="CONSTANTE",UPPER($P103)="NO SUMABLE"),$Q103,INDEX('BASE DE DATOS'!$S:$S,AUX_TABLERO!$A$98)))</f>
        <v/>
      </c>
      <c r="S103" s="86"/>
      <c r="T103" s="87" t="str">
        <f t="shared" ref="T103:T126" si="12">IF($A103="","",IF($S103="","",IF(AND(N($R103)=0,N($S103)=0),1,IFERROR($S103/$R103,""))))</f>
        <v/>
      </c>
      <c r="U103" s="85" t="str">
        <f t="shared" ref="U103:U126" si="13">IF($A103="","",$R103)</f>
        <v/>
      </c>
      <c r="V103" s="85" t="str">
        <f t="shared" ref="V103:V126" si="14">IF($A103="","",$S103)</f>
        <v/>
      </c>
      <c r="W103" s="87" t="str">
        <f t="shared" ref="W103:W126" si="15">IF($A103="","",IF($V103="","",IF(AND(N($U103)=0,N($V103)=0),1,IFERROR($V103/$U103,""))))</f>
        <v/>
      </c>
      <c r="X103" s="73"/>
      <c r="Y103" s="73"/>
      <c r="Z103" s="74"/>
      <c r="AA103" s="73"/>
      <c r="AB103" s="73"/>
      <c r="AC103" s="74"/>
      <c r="AD103" s="73"/>
      <c r="AE103" s="73"/>
      <c r="AF103" s="74"/>
    </row>
    <row r="104" spans="1:32" ht="36" customHeight="1" x14ac:dyDescent="0.25">
      <c r="A104" s="91" t="str">
        <f>IF(AUX_TABLERO!$A$99="","",INDEX('BASE DE DATOS'!$B:$B,AUX_TABLERO!$A$99))</f>
        <v/>
      </c>
      <c r="B104" s="83" t="str">
        <f>IF(AUX_TABLERO!$A$99="","",INDEX('BASE DE DATOS'!$C:$C,AUX_TABLERO!$A$99))</f>
        <v/>
      </c>
      <c r="C104" s="91" t="str">
        <f>IF(AUX_TABLERO!$A$99="","",INDEX('BASE DE DATOS'!$D:$D,AUX_TABLERO!$A$99))</f>
        <v/>
      </c>
      <c r="D104" s="83" t="str">
        <f>IF(AUX_TABLERO!$A$99="","",INDEX('BASE DE DATOS'!$E:$E,AUX_TABLERO!$A$99))</f>
        <v/>
      </c>
      <c r="E104" s="91" t="str">
        <f>IF(AUX_TABLERO!$A$99="","",INDEX('BASE DE DATOS'!$F:$F,AUX_TABLERO!$A$99))</f>
        <v/>
      </c>
      <c r="F104" s="83" t="str">
        <f>IF(AUX_TABLERO!$A$99="","",INDEX('BASE DE DATOS'!$G:$G,AUX_TABLERO!$A$99))</f>
        <v/>
      </c>
      <c r="G104" s="91" t="str">
        <f>IF(AUX_TABLERO!$A$99="","",INDEX('BASE DE DATOS'!$H:$H,AUX_TABLERO!$A$99))</f>
        <v/>
      </c>
      <c r="H104" s="83" t="str">
        <f>IF(AUX_TABLERO!$A$99="","",INDEX('BASE DE DATOS'!$I:$I,AUX_TABLERO!$A$99))</f>
        <v/>
      </c>
      <c r="I104" s="83" t="str">
        <f>IF(AUX_TABLERO!$A$99="","",INDEX('BASE DE DATOS'!$J:$J,AUX_TABLERO!$A$99))</f>
        <v/>
      </c>
      <c r="J104" s="83" t="str">
        <f>IF(AUX_TABLERO!$A$99="","",INDEX('BASE DE DATOS'!$L:$L,AUX_TABLERO!$A$99))</f>
        <v/>
      </c>
      <c r="K104" s="83" t="str">
        <f>IF(AUX_TABLERO!$A$99="","",INDEX('BASE DE DATOS'!$N:$N,AUX_TABLERO!$A$99))</f>
        <v/>
      </c>
      <c r="L104" s="83" t="str">
        <f>IF(AUX_TABLERO!$A$99="","",INDEX('BASE DE DATOS'!$O:$O,AUX_TABLERO!$A$99))</f>
        <v/>
      </c>
      <c r="M104" s="83" t="str">
        <f>IF(AUX_TABLERO!$A$99="","",INDEX('BASE DE DATOS'!$M:$M,AUX_TABLERO!$A$99))</f>
        <v/>
      </c>
      <c r="N104" s="83" t="str">
        <f>IF(AUX_TABLERO!$A$99="","",INDEX('BASE DE DATOS'!$P:$P,AUX_TABLERO!$A$99))</f>
        <v/>
      </c>
      <c r="O104" s="83" t="str">
        <f>IF(AUX_TABLERO!$A$99="","",INDEX('BASE DE DATOS'!$Q:$Q,AUX_TABLERO!$A$99))</f>
        <v/>
      </c>
      <c r="P104" s="83" t="str">
        <f>IF(AUX_TABLERO!$A$99="","",INDEX('BASE DE DATOS'!$R:$R,AUX_TABLERO!$A$99))</f>
        <v/>
      </c>
      <c r="Q104" s="85" t="str">
        <f>IF(AUX_TABLERO!$A$99="","",INDEX('BASE DE DATOS'!$W:$W,AUX_TABLERO!$A$99))</f>
        <v/>
      </c>
      <c r="R104" s="85" t="str">
        <f>IF(AUX_TABLERO!$A$99="","",IF(OR(UPPER($P104)="CONSTANTE",UPPER($P104)="NO SUMABLE"),$Q104,INDEX('BASE DE DATOS'!$S:$S,AUX_TABLERO!$A$99)))</f>
        <v/>
      </c>
      <c r="S104" s="86"/>
      <c r="T104" s="87" t="str">
        <f t="shared" si="12"/>
        <v/>
      </c>
      <c r="U104" s="85" t="str">
        <f t="shared" si="13"/>
        <v/>
      </c>
      <c r="V104" s="85" t="str">
        <f t="shared" si="14"/>
        <v/>
      </c>
      <c r="W104" s="87" t="str">
        <f t="shared" si="15"/>
        <v/>
      </c>
      <c r="X104" s="73"/>
      <c r="Y104" s="73"/>
      <c r="Z104" s="74"/>
      <c r="AA104" s="73"/>
      <c r="AB104" s="73"/>
      <c r="AC104" s="74"/>
      <c r="AD104" s="73"/>
      <c r="AE104" s="73"/>
      <c r="AF104" s="74"/>
    </row>
    <row r="105" spans="1:32" ht="36" customHeight="1" x14ac:dyDescent="0.25">
      <c r="A105" s="92" t="str">
        <f>IF(AUX_TABLERO!$A$100="","",INDEX('BASE DE DATOS'!$B:$B,AUX_TABLERO!$A$100))</f>
        <v/>
      </c>
      <c r="B105" s="84" t="str">
        <f>IF(AUX_TABLERO!$A$100="","",INDEX('BASE DE DATOS'!$C:$C,AUX_TABLERO!$A$100))</f>
        <v/>
      </c>
      <c r="C105" s="92" t="str">
        <f>IF(AUX_TABLERO!$A$100="","",INDEX('BASE DE DATOS'!$D:$D,AUX_TABLERO!$A$100))</f>
        <v/>
      </c>
      <c r="D105" s="84" t="str">
        <f>IF(AUX_TABLERO!$A$100="","",INDEX('BASE DE DATOS'!$E:$E,AUX_TABLERO!$A$100))</f>
        <v/>
      </c>
      <c r="E105" s="92" t="str">
        <f>IF(AUX_TABLERO!$A$100="","",INDEX('BASE DE DATOS'!$F:$F,AUX_TABLERO!$A$100))</f>
        <v/>
      </c>
      <c r="F105" s="84" t="str">
        <f>IF(AUX_TABLERO!$A$100="","",INDEX('BASE DE DATOS'!$G:$G,AUX_TABLERO!$A$100))</f>
        <v/>
      </c>
      <c r="G105" s="92" t="str">
        <f>IF(AUX_TABLERO!$A$100="","",INDEX('BASE DE DATOS'!$H:$H,AUX_TABLERO!$A$100))</f>
        <v/>
      </c>
      <c r="H105" s="84" t="str">
        <f>IF(AUX_TABLERO!$A$100="","",INDEX('BASE DE DATOS'!$I:$I,AUX_TABLERO!$A$100))</f>
        <v/>
      </c>
      <c r="I105" s="84" t="str">
        <f>IF(AUX_TABLERO!$A$100="","",INDEX('BASE DE DATOS'!$J:$J,AUX_TABLERO!$A$100))</f>
        <v/>
      </c>
      <c r="J105" s="84" t="str">
        <f>IF(AUX_TABLERO!$A$100="","",INDEX('BASE DE DATOS'!$L:$L,AUX_TABLERO!$A$100))</f>
        <v/>
      </c>
      <c r="K105" s="84" t="str">
        <f>IF(AUX_TABLERO!$A$100="","",INDEX('BASE DE DATOS'!$N:$N,AUX_TABLERO!$A$100))</f>
        <v/>
      </c>
      <c r="L105" s="84" t="str">
        <f>IF(AUX_TABLERO!$A$100="","",INDEX('BASE DE DATOS'!$O:$O,AUX_TABLERO!$A$100))</f>
        <v/>
      </c>
      <c r="M105" s="84" t="str">
        <f>IF(AUX_TABLERO!$A$100="","",INDEX('BASE DE DATOS'!$M:$M,AUX_TABLERO!$A$100))</f>
        <v/>
      </c>
      <c r="N105" s="84" t="str">
        <f>IF(AUX_TABLERO!$A$100="","",INDEX('BASE DE DATOS'!$P:$P,AUX_TABLERO!$A$100))</f>
        <v/>
      </c>
      <c r="O105" s="84" t="str">
        <f>IF(AUX_TABLERO!$A$100="","",INDEX('BASE DE DATOS'!$Q:$Q,AUX_TABLERO!$A$100))</f>
        <v/>
      </c>
      <c r="P105" s="84" t="str">
        <f>IF(AUX_TABLERO!$A$100="","",INDEX('BASE DE DATOS'!$R:$R,AUX_TABLERO!$A$100))</f>
        <v/>
      </c>
      <c r="Q105" s="88" t="str">
        <f>IF(AUX_TABLERO!$A$100="","",INDEX('BASE DE DATOS'!$W:$W,AUX_TABLERO!$A$100))</f>
        <v/>
      </c>
      <c r="R105" s="88" t="str">
        <f>IF(AUX_TABLERO!$A$100="","",IF(OR(UPPER($P105)="CONSTANTE",UPPER($P105)="NO SUMABLE"),$Q105,INDEX('BASE DE DATOS'!$S:$S,AUX_TABLERO!$A$100)))</f>
        <v/>
      </c>
      <c r="S105" s="89"/>
      <c r="T105" s="90" t="str">
        <f t="shared" si="12"/>
        <v/>
      </c>
      <c r="U105" s="88" t="str">
        <f t="shared" si="13"/>
        <v/>
      </c>
      <c r="V105" s="88" t="str">
        <f t="shared" si="14"/>
        <v/>
      </c>
      <c r="W105" s="90" t="str">
        <f t="shared" si="15"/>
        <v/>
      </c>
      <c r="X105" s="75"/>
      <c r="Y105" s="75"/>
      <c r="Z105" s="76"/>
      <c r="AA105" s="75"/>
      <c r="AB105" s="75"/>
      <c r="AC105" s="76"/>
      <c r="AD105" s="75"/>
      <c r="AE105" s="75"/>
      <c r="AF105" s="76"/>
    </row>
    <row r="106" spans="1:32" ht="36" customHeight="1" x14ac:dyDescent="0.25">
      <c r="A106" s="92" t="str">
        <f>IF(AUX_TABLERO!$A$101="","",INDEX('BASE DE DATOS'!$B:$B,AUX_TABLERO!$A$101))</f>
        <v/>
      </c>
      <c r="B106" s="84" t="str">
        <f>IF(AUX_TABLERO!$A$101="","",INDEX('BASE DE DATOS'!$C:$C,AUX_TABLERO!$A$101))</f>
        <v/>
      </c>
      <c r="C106" s="92" t="str">
        <f>IF(AUX_TABLERO!$A$101="","",INDEX('BASE DE DATOS'!$D:$D,AUX_TABLERO!$A$101))</f>
        <v/>
      </c>
      <c r="D106" s="84" t="str">
        <f>IF(AUX_TABLERO!$A$101="","",INDEX('BASE DE DATOS'!$E:$E,AUX_TABLERO!$A$101))</f>
        <v/>
      </c>
      <c r="E106" s="92" t="str">
        <f>IF(AUX_TABLERO!$A$101="","",INDEX('BASE DE DATOS'!$F:$F,AUX_TABLERO!$A$101))</f>
        <v/>
      </c>
      <c r="F106" s="84" t="str">
        <f>IF(AUX_TABLERO!$A$101="","",INDEX('BASE DE DATOS'!$G:$G,AUX_TABLERO!$A$101))</f>
        <v/>
      </c>
      <c r="G106" s="92" t="str">
        <f>IF(AUX_TABLERO!$A$101="","",INDEX('BASE DE DATOS'!$H:$H,AUX_TABLERO!$A$101))</f>
        <v/>
      </c>
      <c r="H106" s="84" t="str">
        <f>IF(AUX_TABLERO!$A$101="","",INDEX('BASE DE DATOS'!$I:$I,AUX_TABLERO!$A$101))</f>
        <v/>
      </c>
      <c r="I106" s="84" t="str">
        <f>IF(AUX_TABLERO!$A$101="","",INDEX('BASE DE DATOS'!$J:$J,AUX_TABLERO!$A$101))</f>
        <v/>
      </c>
      <c r="J106" s="84" t="str">
        <f>IF(AUX_TABLERO!$A$101="","",INDEX('BASE DE DATOS'!$L:$L,AUX_TABLERO!$A$101))</f>
        <v/>
      </c>
      <c r="K106" s="84" t="str">
        <f>IF(AUX_TABLERO!$A$101="","",INDEX('BASE DE DATOS'!$N:$N,AUX_TABLERO!$A$101))</f>
        <v/>
      </c>
      <c r="L106" s="84" t="str">
        <f>IF(AUX_TABLERO!$A$101="","",INDEX('BASE DE DATOS'!$O:$O,AUX_TABLERO!$A$101))</f>
        <v/>
      </c>
      <c r="M106" s="84" t="str">
        <f>IF(AUX_TABLERO!$A$101="","",INDEX('BASE DE DATOS'!$M:$M,AUX_TABLERO!$A$101))</f>
        <v/>
      </c>
      <c r="N106" s="84" t="str">
        <f>IF(AUX_TABLERO!$A$101="","",INDEX('BASE DE DATOS'!$P:$P,AUX_TABLERO!$A$101))</f>
        <v/>
      </c>
      <c r="O106" s="84" t="str">
        <f>IF(AUX_TABLERO!$A$101="","",INDEX('BASE DE DATOS'!$Q:$Q,AUX_TABLERO!$A$101))</f>
        <v/>
      </c>
      <c r="P106" s="84" t="str">
        <f>IF(AUX_TABLERO!$A$101="","",INDEX('BASE DE DATOS'!$R:$R,AUX_TABLERO!$A$101))</f>
        <v/>
      </c>
      <c r="Q106" s="88" t="str">
        <f>IF(AUX_TABLERO!$A$101="","",INDEX('BASE DE DATOS'!$W:$W,AUX_TABLERO!$A$101))</f>
        <v/>
      </c>
      <c r="R106" s="88" t="str">
        <f>IF(AUX_TABLERO!$A$101="","",IF(OR(UPPER($P106)="CONSTANTE",UPPER($P106)="NO SUMABLE"),$Q106,INDEX('BASE DE DATOS'!$S:$S,AUX_TABLERO!$A$101)))</f>
        <v/>
      </c>
      <c r="S106" s="89"/>
      <c r="T106" s="90" t="str">
        <f t="shared" si="12"/>
        <v/>
      </c>
      <c r="U106" s="88" t="str">
        <f t="shared" si="13"/>
        <v/>
      </c>
      <c r="V106" s="88" t="str">
        <f t="shared" si="14"/>
        <v/>
      </c>
      <c r="W106" s="90" t="str">
        <f t="shared" si="15"/>
        <v/>
      </c>
      <c r="X106" s="75"/>
      <c r="Y106" s="75"/>
      <c r="Z106" s="76"/>
      <c r="AA106" s="75"/>
      <c r="AB106" s="75"/>
      <c r="AC106" s="76"/>
      <c r="AD106" s="75"/>
      <c r="AE106" s="75"/>
      <c r="AF106" s="76"/>
    </row>
    <row r="107" spans="1:32" ht="36" customHeight="1" x14ac:dyDescent="0.25">
      <c r="A107" s="91" t="str">
        <f>IF(AUX_TABLERO!$A$102="","",INDEX('BASE DE DATOS'!$B:$B,AUX_TABLERO!$A$102))</f>
        <v/>
      </c>
      <c r="B107" s="83" t="str">
        <f>IF(AUX_TABLERO!$A$102="","",INDEX('BASE DE DATOS'!$C:$C,AUX_TABLERO!$A$102))</f>
        <v/>
      </c>
      <c r="C107" s="91" t="str">
        <f>IF(AUX_TABLERO!$A$102="","",INDEX('BASE DE DATOS'!$D:$D,AUX_TABLERO!$A$102))</f>
        <v/>
      </c>
      <c r="D107" s="83" t="str">
        <f>IF(AUX_TABLERO!$A$102="","",INDEX('BASE DE DATOS'!$E:$E,AUX_TABLERO!$A$102))</f>
        <v/>
      </c>
      <c r="E107" s="91" t="str">
        <f>IF(AUX_TABLERO!$A$102="","",INDEX('BASE DE DATOS'!$F:$F,AUX_TABLERO!$A$102))</f>
        <v/>
      </c>
      <c r="F107" s="83" t="str">
        <f>IF(AUX_TABLERO!$A$102="","",INDEX('BASE DE DATOS'!$G:$G,AUX_TABLERO!$A$102))</f>
        <v/>
      </c>
      <c r="G107" s="91" t="str">
        <f>IF(AUX_TABLERO!$A$102="","",INDEX('BASE DE DATOS'!$H:$H,AUX_TABLERO!$A$102))</f>
        <v/>
      </c>
      <c r="H107" s="83" t="str">
        <f>IF(AUX_TABLERO!$A$102="","",INDEX('BASE DE DATOS'!$I:$I,AUX_TABLERO!$A$102))</f>
        <v/>
      </c>
      <c r="I107" s="83" t="str">
        <f>IF(AUX_TABLERO!$A$102="","",INDEX('BASE DE DATOS'!$J:$J,AUX_TABLERO!$A$102))</f>
        <v/>
      </c>
      <c r="J107" s="83" t="str">
        <f>IF(AUX_TABLERO!$A$102="","",INDEX('BASE DE DATOS'!$L:$L,AUX_TABLERO!$A$102))</f>
        <v/>
      </c>
      <c r="K107" s="83" t="str">
        <f>IF(AUX_TABLERO!$A$102="","",INDEX('BASE DE DATOS'!$N:$N,AUX_TABLERO!$A$102))</f>
        <v/>
      </c>
      <c r="L107" s="83" t="str">
        <f>IF(AUX_TABLERO!$A$102="","",INDEX('BASE DE DATOS'!$O:$O,AUX_TABLERO!$A$102))</f>
        <v/>
      </c>
      <c r="M107" s="83" t="str">
        <f>IF(AUX_TABLERO!$A$102="","",INDEX('BASE DE DATOS'!$M:$M,AUX_TABLERO!$A$102))</f>
        <v/>
      </c>
      <c r="N107" s="83" t="str">
        <f>IF(AUX_TABLERO!$A$102="","",INDEX('BASE DE DATOS'!$P:$P,AUX_TABLERO!$A$102))</f>
        <v/>
      </c>
      <c r="O107" s="83" t="str">
        <f>IF(AUX_TABLERO!$A$102="","",INDEX('BASE DE DATOS'!$Q:$Q,AUX_TABLERO!$A$102))</f>
        <v/>
      </c>
      <c r="P107" s="83" t="str">
        <f>IF(AUX_TABLERO!$A$102="","",INDEX('BASE DE DATOS'!$R:$R,AUX_TABLERO!$A$102))</f>
        <v/>
      </c>
      <c r="Q107" s="85" t="str">
        <f>IF(AUX_TABLERO!$A$102="","",INDEX('BASE DE DATOS'!$W:$W,AUX_TABLERO!$A$102))</f>
        <v/>
      </c>
      <c r="R107" s="85" t="str">
        <f>IF(AUX_TABLERO!$A$102="","",IF(OR(UPPER($P107)="CONSTANTE",UPPER($P107)="NO SUMABLE"),$Q107,INDEX('BASE DE DATOS'!$S:$S,AUX_TABLERO!$A$102)))</f>
        <v/>
      </c>
      <c r="S107" s="86"/>
      <c r="T107" s="87" t="str">
        <f t="shared" si="12"/>
        <v/>
      </c>
      <c r="U107" s="85" t="str">
        <f t="shared" si="13"/>
        <v/>
      </c>
      <c r="V107" s="85" t="str">
        <f t="shared" si="14"/>
        <v/>
      </c>
      <c r="W107" s="87" t="str">
        <f t="shared" si="15"/>
        <v/>
      </c>
      <c r="X107" s="73"/>
      <c r="Y107" s="73"/>
      <c r="Z107" s="74"/>
      <c r="AA107" s="73"/>
      <c r="AB107" s="73"/>
      <c r="AC107" s="74"/>
      <c r="AD107" s="73"/>
      <c r="AE107" s="73"/>
      <c r="AF107" s="74"/>
    </row>
    <row r="108" spans="1:32" ht="36" customHeight="1" x14ac:dyDescent="0.25">
      <c r="A108" s="91" t="str">
        <f>IF(AUX_TABLERO!$A$103="","",INDEX('BASE DE DATOS'!$B:$B,AUX_TABLERO!$A$103))</f>
        <v/>
      </c>
      <c r="B108" s="83" t="str">
        <f>IF(AUX_TABLERO!$A$103="","",INDEX('BASE DE DATOS'!$C:$C,AUX_TABLERO!$A$103))</f>
        <v/>
      </c>
      <c r="C108" s="91" t="str">
        <f>IF(AUX_TABLERO!$A$103="","",INDEX('BASE DE DATOS'!$D:$D,AUX_TABLERO!$A$103))</f>
        <v/>
      </c>
      <c r="D108" s="83" t="str">
        <f>IF(AUX_TABLERO!$A$103="","",INDEX('BASE DE DATOS'!$E:$E,AUX_TABLERO!$A$103))</f>
        <v/>
      </c>
      <c r="E108" s="91" t="str">
        <f>IF(AUX_TABLERO!$A$103="","",INDEX('BASE DE DATOS'!$F:$F,AUX_TABLERO!$A$103))</f>
        <v/>
      </c>
      <c r="F108" s="83" t="str">
        <f>IF(AUX_TABLERO!$A$103="","",INDEX('BASE DE DATOS'!$G:$G,AUX_TABLERO!$A$103))</f>
        <v/>
      </c>
      <c r="G108" s="91" t="str">
        <f>IF(AUX_TABLERO!$A$103="","",INDEX('BASE DE DATOS'!$H:$H,AUX_TABLERO!$A$103))</f>
        <v/>
      </c>
      <c r="H108" s="83" t="str">
        <f>IF(AUX_TABLERO!$A$103="","",INDEX('BASE DE DATOS'!$I:$I,AUX_TABLERO!$A$103))</f>
        <v/>
      </c>
      <c r="I108" s="83" t="str">
        <f>IF(AUX_TABLERO!$A$103="","",INDEX('BASE DE DATOS'!$J:$J,AUX_TABLERO!$A$103))</f>
        <v/>
      </c>
      <c r="J108" s="83" t="str">
        <f>IF(AUX_TABLERO!$A$103="","",INDEX('BASE DE DATOS'!$L:$L,AUX_TABLERO!$A$103))</f>
        <v/>
      </c>
      <c r="K108" s="83" t="str">
        <f>IF(AUX_TABLERO!$A$103="","",INDEX('BASE DE DATOS'!$N:$N,AUX_TABLERO!$A$103))</f>
        <v/>
      </c>
      <c r="L108" s="83" t="str">
        <f>IF(AUX_TABLERO!$A$103="","",INDEX('BASE DE DATOS'!$O:$O,AUX_TABLERO!$A$103))</f>
        <v/>
      </c>
      <c r="M108" s="83" t="str">
        <f>IF(AUX_TABLERO!$A$103="","",INDEX('BASE DE DATOS'!$M:$M,AUX_TABLERO!$A$103))</f>
        <v/>
      </c>
      <c r="N108" s="83" t="str">
        <f>IF(AUX_TABLERO!$A$103="","",INDEX('BASE DE DATOS'!$P:$P,AUX_TABLERO!$A$103))</f>
        <v/>
      </c>
      <c r="O108" s="83" t="str">
        <f>IF(AUX_TABLERO!$A$103="","",INDEX('BASE DE DATOS'!$Q:$Q,AUX_TABLERO!$A$103))</f>
        <v/>
      </c>
      <c r="P108" s="83" t="str">
        <f>IF(AUX_TABLERO!$A$103="","",INDEX('BASE DE DATOS'!$R:$R,AUX_TABLERO!$A$103))</f>
        <v/>
      </c>
      <c r="Q108" s="85" t="str">
        <f>IF(AUX_TABLERO!$A$103="","",INDEX('BASE DE DATOS'!$W:$W,AUX_TABLERO!$A$103))</f>
        <v/>
      </c>
      <c r="R108" s="85" t="str">
        <f>IF(AUX_TABLERO!$A$103="","",IF(OR(UPPER($P108)="CONSTANTE",UPPER($P108)="NO SUMABLE"),$Q108,INDEX('BASE DE DATOS'!$S:$S,AUX_TABLERO!$A$103)))</f>
        <v/>
      </c>
      <c r="S108" s="86"/>
      <c r="T108" s="87" t="str">
        <f t="shared" si="12"/>
        <v/>
      </c>
      <c r="U108" s="85" t="str">
        <f t="shared" si="13"/>
        <v/>
      </c>
      <c r="V108" s="85" t="str">
        <f t="shared" si="14"/>
        <v/>
      </c>
      <c r="W108" s="87" t="str">
        <f t="shared" si="15"/>
        <v/>
      </c>
      <c r="X108" s="73"/>
      <c r="Y108" s="73"/>
      <c r="Z108" s="74"/>
      <c r="AA108" s="73"/>
      <c r="AB108" s="73"/>
      <c r="AC108" s="74"/>
      <c r="AD108" s="73"/>
      <c r="AE108" s="73"/>
      <c r="AF108" s="74"/>
    </row>
    <row r="109" spans="1:32" ht="36" customHeight="1" x14ac:dyDescent="0.25">
      <c r="A109" s="92" t="str">
        <f>IF(AUX_TABLERO!$A$104="","",INDEX('BASE DE DATOS'!$B:$B,AUX_TABLERO!$A$104))</f>
        <v/>
      </c>
      <c r="B109" s="84" t="str">
        <f>IF(AUX_TABLERO!$A$104="","",INDEX('BASE DE DATOS'!$C:$C,AUX_TABLERO!$A$104))</f>
        <v/>
      </c>
      <c r="C109" s="92" t="str">
        <f>IF(AUX_TABLERO!$A$104="","",INDEX('BASE DE DATOS'!$D:$D,AUX_TABLERO!$A$104))</f>
        <v/>
      </c>
      <c r="D109" s="84" t="str">
        <f>IF(AUX_TABLERO!$A$104="","",INDEX('BASE DE DATOS'!$E:$E,AUX_TABLERO!$A$104))</f>
        <v/>
      </c>
      <c r="E109" s="92" t="str">
        <f>IF(AUX_TABLERO!$A$104="","",INDEX('BASE DE DATOS'!$F:$F,AUX_TABLERO!$A$104))</f>
        <v/>
      </c>
      <c r="F109" s="84" t="str">
        <f>IF(AUX_TABLERO!$A$104="","",INDEX('BASE DE DATOS'!$G:$G,AUX_TABLERO!$A$104))</f>
        <v/>
      </c>
      <c r="G109" s="92" t="str">
        <f>IF(AUX_TABLERO!$A$104="","",INDEX('BASE DE DATOS'!$H:$H,AUX_TABLERO!$A$104))</f>
        <v/>
      </c>
      <c r="H109" s="84" t="str">
        <f>IF(AUX_TABLERO!$A$104="","",INDEX('BASE DE DATOS'!$I:$I,AUX_TABLERO!$A$104))</f>
        <v/>
      </c>
      <c r="I109" s="84" t="str">
        <f>IF(AUX_TABLERO!$A$104="","",INDEX('BASE DE DATOS'!$J:$J,AUX_TABLERO!$A$104))</f>
        <v/>
      </c>
      <c r="J109" s="84" t="str">
        <f>IF(AUX_TABLERO!$A$104="","",INDEX('BASE DE DATOS'!$L:$L,AUX_TABLERO!$A$104))</f>
        <v/>
      </c>
      <c r="K109" s="84" t="str">
        <f>IF(AUX_TABLERO!$A$104="","",INDEX('BASE DE DATOS'!$N:$N,AUX_TABLERO!$A$104))</f>
        <v/>
      </c>
      <c r="L109" s="84" t="str">
        <f>IF(AUX_TABLERO!$A$104="","",INDEX('BASE DE DATOS'!$O:$O,AUX_TABLERO!$A$104))</f>
        <v/>
      </c>
      <c r="M109" s="84" t="str">
        <f>IF(AUX_TABLERO!$A$104="","",INDEX('BASE DE DATOS'!$M:$M,AUX_TABLERO!$A$104))</f>
        <v/>
      </c>
      <c r="N109" s="84" t="str">
        <f>IF(AUX_TABLERO!$A$104="","",INDEX('BASE DE DATOS'!$P:$P,AUX_TABLERO!$A$104))</f>
        <v/>
      </c>
      <c r="O109" s="84" t="str">
        <f>IF(AUX_TABLERO!$A$104="","",INDEX('BASE DE DATOS'!$Q:$Q,AUX_TABLERO!$A$104))</f>
        <v/>
      </c>
      <c r="P109" s="84" t="str">
        <f>IF(AUX_TABLERO!$A$104="","",INDEX('BASE DE DATOS'!$R:$R,AUX_TABLERO!$A$104))</f>
        <v/>
      </c>
      <c r="Q109" s="88" t="str">
        <f>IF(AUX_TABLERO!$A$104="","",INDEX('BASE DE DATOS'!$W:$W,AUX_TABLERO!$A$104))</f>
        <v/>
      </c>
      <c r="R109" s="88" t="str">
        <f>IF(AUX_TABLERO!$A$104="","",IF(OR(UPPER($P109)="CONSTANTE",UPPER($P109)="NO SUMABLE"),$Q109,INDEX('BASE DE DATOS'!$S:$S,AUX_TABLERO!$A$104)))</f>
        <v/>
      </c>
      <c r="S109" s="89"/>
      <c r="T109" s="90" t="str">
        <f t="shared" si="12"/>
        <v/>
      </c>
      <c r="U109" s="88" t="str">
        <f t="shared" si="13"/>
        <v/>
      </c>
      <c r="V109" s="88" t="str">
        <f t="shared" si="14"/>
        <v/>
      </c>
      <c r="W109" s="90" t="str">
        <f t="shared" si="15"/>
        <v/>
      </c>
      <c r="X109" s="75"/>
      <c r="Y109" s="75"/>
      <c r="Z109" s="76"/>
      <c r="AA109" s="75"/>
      <c r="AB109" s="75"/>
      <c r="AC109" s="76"/>
      <c r="AD109" s="75"/>
      <c r="AE109" s="75"/>
      <c r="AF109" s="76"/>
    </row>
    <row r="110" spans="1:32" ht="36" customHeight="1" x14ac:dyDescent="0.25">
      <c r="A110" s="92" t="str">
        <f>IF(AUX_TABLERO!$A$105="","",INDEX('BASE DE DATOS'!$B:$B,AUX_TABLERO!$A$105))</f>
        <v/>
      </c>
      <c r="B110" s="84" t="str">
        <f>IF(AUX_TABLERO!$A$105="","",INDEX('BASE DE DATOS'!$C:$C,AUX_TABLERO!$A$105))</f>
        <v/>
      </c>
      <c r="C110" s="92" t="str">
        <f>IF(AUX_TABLERO!$A$105="","",INDEX('BASE DE DATOS'!$D:$D,AUX_TABLERO!$A$105))</f>
        <v/>
      </c>
      <c r="D110" s="84" t="str">
        <f>IF(AUX_TABLERO!$A$105="","",INDEX('BASE DE DATOS'!$E:$E,AUX_TABLERO!$A$105))</f>
        <v/>
      </c>
      <c r="E110" s="92" t="str">
        <f>IF(AUX_TABLERO!$A$105="","",INDEX('BASE DE DATOS'!$F:$F,AUX_TABLERO!$A$105))</f>
        <v/>
      </c>
      <c r="F110" s="84" t="str">
        <f>IF(AUX_TABLERO!$A$105="","",INDEX('BASE DE DATOS'!$G:$G,AUX_TABLERO!$A$105))</f>
        <v/>
      </c>
      <c r="G110" s="92" t="str">
        <f>IF(AUX_TABLERO!$A$105="","",INDEX('BASE DE DATOS'!$H:$H,AUX_TABLERO!$A$105))</f>
        <v/>
      </c>
      <c r="H110" s="84" t="str">
        <f>IF(AUX_TABLERO!$A$105="","",INDEX('BASE DE DATOS'!$I:$I,AUX_TABLERO!$A$105))</f>
        <v/>
      </c>
      <c r="I110" s="84" t="str">
        <f>IF(AUX_TABLERO!$A$105="","",INDEX('BASE DE DATOS'!$J:$J,AUX_TABLERO!$A$105))</f>
        <v/>
      </c>
      <c r="J110" s="84" t="str">
        <f>IF(AUX_TABLERO!$A$105="","",INDEX('BASE DE DATOS'!$L:$L,AUX_TABLERO!$A$105))</f>
        <v/>
      </c>
      <c r="K110" s="84" t="str">
        <f>IF(AUX_TABLERO!$A$105="","",INDEX('BASE DE DATOS'!$N:$N,AUX_TABLERO!$A$105))</f>
        <v/>
      </c>
      <c r="L110" s="84" t="str">
        <f>IF(AUX_TABLERO!$A$105="","",INDEX('BASE DE DATOS'!$O:$O,AUX_TABLERO!$A$105))</f>
        <v/>
      </c>
      <c r="M110" s="84" t="str">
        <f>IF(AUX_TABLERO!$A$105="","",INDEX('BASE DE DATOS'!$M:$M,AUX_TABLERO!$A$105))</f>
        <v/>
      </c>
      <c r="N110" s="84" t="str">
        <f>IF(AUX_TABLERO!$A$105="","",INDEX('BASE DE DATOS'!$P:$P,AUX_TABLERO!$A$105))</f>
        <v/>
      </c>
      <c r="O110" s="84" t="str">
        <f>IF(AUX_TABLERO!$A$105="","",INDEX('BASE DE DATOS'!$Q:$Q,AUX_TABLERO!$A$105))</f>
        <v/>
      </c>
      <c r="P110" s="84" t="str">
        <f>IF(AUX_TABLERO!$A$105="","",INDEX('BASE DE DATOS'!$R:$R,AUX_TABLERO!$A$105))</f>
        <v/>
      </c>
      <c r="Q110" s="88" t="str">
        <f>IF(AUX_TABLERO!$A$105="","",INDEX('BASE DE DATOS'!$W:$W,AUX_TABLERO!$A$105))</f>
        <v/>
      </c>
      <c r="R110" s="88" t="str">
        <f>IF(AUX_TABLERO!$A$105="","",IF(OR(UPPER($P110)="CONSTANTE",UPPER($P110)="NO SUMABLE"),$Q110,INDEX('BASE DE DATOS'!$S:$S,AUX_TABLERO!$A$105)))</f>
        <v/>
      </c>
      <c r="S110" s="89"/>
      <c r="T110" s="90" t="str">
        <f t="shared" si="12"/>
        <v/>
      </c>
      <c r="U110" s="88" t="str">
        <f t="shared" si="13"/>
        <v/>
      </c>
      <c r="V110" s="88" t="str">
        <f t="shared" si="14"/>
        <v/>
      </c>
      <c r="W110" s="90" t="str">
        <f t="shared" si="15"/>
        <v/>
      </c>
      <c r="X110" s="75"/>
      <c r="Y110" s="75"/>
      <c r="Z110" s="76"/>
      <c r="AA110" s="75"/>
      <c r="AB110" s="75"/>
      <c r="AC110" s="76"/>
      <c r="AD110" s="75"/>
      <c r="AE110" s="75"/>
      <c r="AF110" s="76"/>
    </row>
    <row r="111" spans="1:32" ht="36" customHeight="1" x14ac:dyDescent="0.25">
      <c r="A111" s="91" t="str">
        <f>IF(AUX_TABLERO!$A$106="","",INDEX('BASE DE DATOS'!$B:$B,AUX_TABLERO!$A$106))</f>
        <v/>
      </c>
      <c r="B111" s="83" t="str">
        <f>IF(AUX_TABLERO!$A$106="","",INDEX('BASE DE DATOS'!$C:$C,AUX_TABLERO!$A$106))</f>
        <v/>
      </c>
      <c r="C111" s="91" t="str">
        <f>IF(AUX_TABLERO!$A$106="","",INDEX('BASE DE DATOS'!$D:$D,AUX_TABLERO!$A$106))</f>
        <v/>
      </c>
      <c r="D111" s="83" t="str">
        <f>IF(AUX_TABLERO!$A$106="","",INDEX('BASE DE DATOS'!$E:$E,AUX_TABLERO!$A$106))</f>
        <v/>
      </c>
      <c r="E111" s="91" t="str">
        <f>IF(AUX_TABLERO!$A$106="","",INDEX('BASE DE DATOS'!$F:$F,AUX_TABLERO!$A$106))</f>
        <v/>
      </c>
      <c r="F111" s="83" t="str">
        <f>IF(AUX_TABLERO!$A$106="","",INDEX('BASE DE DATOS'!$G:$G,AUX_TABLERO!$A$106))</f>
        <v/>
      </c>
      <c r="G111" s="91" t="str">
        <f>IF(AUX_TABLERO!$A$106="","",INDEX('BASE DE DATOS'!$H:$H,AUX_TABLERO!$A$106))</f>
        <v/>
      </c>
      <c r="H111" s="83" t="str">
        <f>IF(AUX_TABLERO!$A$106="","",INDEX('BASE DE DATOS'!$I:$I,AUX_TABLERO!$A$106))</f>
        <v/>
      </c>
      <c r="I111" s="83" t="str">
        <f>IF(AUX_TABLERO!$A$106="","",INDEX('BASE DE DATOS'!$J:$J,AUX_TABLERO!$A$106))</f>
        <v/>
      </c>
      <c r="J111" s="83" t="str">
        <f>IF(AUX_TABLERO!$A$106="","",INDEX('BASE DE DATOS'!$L:$L,AUX_TABLERO!$A$106))</f>
        <v/>
      </c>
      <c r="K111" s="83" t="str">
        <f>IF(AUX_TABLERO!$A$106="","",INDEX('BASE DE DATOS'!$N:$N,AUX_TABLERO!$A$106))</f>
        <v/>
      </c>
      <c r="L111" s="83" t="str">
        <f>IF(AUX_TABLERO!$A$106="","",INDEX('BASE DE DATOS'!$O:$O,AUX_TABLERO!$A$106))</f>
        <v/>
      </c>
      <c r="M111" s="83" t="str">
        <f>IF(AUX_TABLERO!$A$106="","",INDEX('BASE DE DATOS'!$M:$M,AUX_TABLERO!$A$106))</f>
        <v/>
      </c>
      <c r="N111" s="83" t="str">
        <f>IF(AUX_TABLERO!$A$106="","",INDEX('BASE DE DATOS'!$P:$P,AUX_TABLERO!$A$106))</f>
        <v/>
      </c>
      <c r="O111" s="83" t="str">
        <f>IF(AUX_TABLERO!$A$106="","",INDEX('BASE DE DATOS'!$Q:$Q,AUX_TABLERO!$A$106))</f>
        <v/>
      </c>
      <c r="P111" s="83" t="str">
        <f>IF(AUX_TABLERO!$A$106="","",INDEX('BASE DE DATOS'!$R:$R,AUX_TABLERO!$A$106))</f>
        <v/>
      </c>
      <c r="Q111" s="85" t="str">
        <f>IF(AUX_TABLERO!$A$106="","",INDEX('BASE DE DATOS'!$W:$W,AUX_TABLERO!$A$106))</f>
        <v/>
      </c>
      <c r="R111" s="85" t="str">
        <f>IF(AUX_TABLERO!$A$106="","",IF(OR(UPPER($P111)="CONSTANTE",UPPER($P111)="NO SUMABLE"),$Q111,INDEX('BASE DE DATOS'!$S:$S,AUX_TABLERO!$A$106)))</f>
        <v/>
      </c>
      <c r="S111" s="86"/>
      <c r="T111" s="87" t="str">
        <f t="shared" si="12"/>
        <v/>
      </c>
      <c r="U111" s="85" t="str">
        <f t="shared" si="13"/>
        <v/>
      </c>
      <c r="V111" s="85" t="str">
        <f t="shared" si="14"/>
        <v/>
      </c>
      <c r="W111" s="87" t="str">
        <f t="shared" si="15"/>
        <v/>
      </c>
      <c r="X111" s="73"/>
      <c r="Y111" s="73"/>
      <c r="Z111" s="74"/>
      <c r="AA111" s="73"/>
      <c r="AB111" s="73"/>
      <c r="AC111" s="74"/>
      <c r="AD111" s="73"/>
      <c r="AE111" s="73"/>
      <c r="AF111" s="74"/>
    </row>
    <row r="112" spans="1:32" ht="36" customHeight="1" x14ac:dyDescent="0.25">
      <c r="A112" s="91" t="str">
        <f>IF(AUX_TABLERO!$A$107="","",INDEX('BASE DE DATOS'!$B:$B,AUX_TABLERO!$A$107))</f>
        <v/>
      </c>
      <c r="B112" s="83" t="str">
        <f>IF(AUX_TABLERO!$A$107="","",INDEX('BASE DE DATOS'!$C:$C,AUX_TABLERO!$A$107))</f>
        <v/>
      </c>
      <c r="C112" s="91" t="str">
        <f>IF(AUX_TABLERO!$A$107="","",INDEX('BASE DE DATOS'!$D:$D,AUX_TABLERO!$A$107))</f>
        <v/>
      </c>
      <c r="D112" s="83" t="str">
        <f>IF(AUX_TABLERO!$A$107="","",INDEX('BASE DE DATOS'!$E:$E,AUX_TABLERO!$A$107))</f>
        <v/>
      </c>
      <c r="E112" s="91" t="str">
        <f>IF(AUX_TABLERO!$A$107="","",INDEX('BASE DE DATOS'!$F:$F,AUX_TABLERO!$A$107))</f>
        <v/>
      </c>
      <c r="F112" s="83" t="str">
        <f>IF(AUX_TABLERO!$A$107="","",INDEX('BASE DE DATOS'!$G:$G,AUX_TABLERO!$A$107))</f>
        <v/>
      </c>
      <c r="G112" s="91" t="str">
        <f>IF(AUX_TABLERO!$A$107="","",INDEX('BASE DE DATOS'!$H:$H,AUX_TABLERO!$A$107))</f>
        <v/>
      </c>
      <c r="H112" s="83" t="str">
        <f>IF(AUX_TABLERO!$A$107="","",INDEX('BASE DE DATOS'!$I:$I,AUX_TABLERO!$A$107))</f>
        <v/>
      </c>
      <c r="I112" s="83" t="str">
        <f>IF(AUX_TABLERO!$A$107="","",INDEX('BASE DE DATOS'!$J:$J,AUX_TABLERO!$A$107))</f>
        <v/>
      </c>
      <c r="J112" s="83" t="str">
        <f>IF(AUX_TABLERO!$A$107="","",INDEX('BASE DE DATOS'!$L:$L,AUX_TABLERO!$A$107))</f>
        <v/>
      </c>
      <c r="K112" s="83" t="str">
        <f>IF(AUX_TABLERO!$A$107="","",INDEX('BASE DE DATOS'!$N:$N,AUX_TABLERO!$A$107))</f>
        <v/>
      </c>
      <c r="L112" s="83" t="str">
        <f>IF(AUX_TABLERO!$A$107="","",INDEX('BASE DE DATOS'!$O:$O,AUX_TABLERO!$A$107))</f>
        <v/>
      </c>
      <c r="M112" s="83" t="str">
        <f>IF(AUX_TABLERO!$A$107="","",INDEX('BASE DE DATOS'!$M:$M,AUX_TABLERO!$A$107))</f>
        <v/>
      </c>
      <c r="N112" s="83" t="str">
        <f>IF(AUX_TABLERO!$A$107="","",INDEX('BASE DE DATOS'!$P:$P,AUX_TABLERO!$A$107))</f>
        <v/>
      </c>
      <c r="O112" s="83" t="str">
        <f>IF(AUX_TABLERO!$A$107="","",INDEX('BASE DE DATOS'!$Q:$Q,AUX_TABLERO!$A$107))</f>
        <v/>
      </c>
      <c r="P112" s="83" t="str">
        <f>IF(AUX_TABLERO!$A$107="","",INDEX('BASE DE DATOS'!$R:$R,AUX_TABLERO!$A$107))</f>
        <v/>
      </c>
      <c r="Q112" s="85" t="str">
        <f>IF(AUX_TABLERO!$A$107="","",INDEX('BASE DE DATOS'!$W:$W,AUX_TABLERO!$A$107))</f>
        <v/>
      </c>
      <c r="R112" s="85" t="str">
        <f>IF(AUX_TABLERO!$A$107="","",IF(OR(UPPER($P112)="CONSTANTE",UPPER($P112)="NO SUMABLE"),$Q112,INDEX('BASE DE DATOS'!$S:$S,AUX_TABLERO!$A$107)))</f>
        <v/>
      </c>
      <c r="S112" s="86"/>
      <c r="T112" s="87" t="str">
        <f t="shared" si="12"/>
        <v/>
      </c>
      <c r="U112" s="85" t="str">
        <f t="shared" si="13"/>
        <v/>
      </c>
      <c r="V112" s="85" t="str">
        <f t="shared" si="14"/>
        <v/>
      </c>
      <c r="W112" s="87" t="str">
        <f t="shared" si="15"/>
        <v/>
      </c>
      <c r="X112" s="73"/>
      <c r="Y112" s="73"/>
      <c r="Z112" s="74"/>
      <c r="AA112" s="73"/>
      <c r="AB112" s="73"/>
      <c r="AC112" s="74"/>
      <c r="AD112" s="73"/>
      <c r="AE112" s="73"/>
      <c r="AF112" s="74"/>
    </row>
    <row r="113" spans="1:32" ht="36" customHeight="1" x14ac:dyDescent="0.25">
      <c r="A113" s="92" t="str">
        <f>IF(AUX_TABLERO!$A$108="","",INDEX('BASE DE DATOS'!$B:$B,AUX_TABLERO!$A$108))</f>
        <v/>
      </c>
      <c r="B113" s="84" t="str">
        <f>IF(AUX_TABLERO!$A$108="","",INDEX('BASE DE DATOS'!$C:$C,AUX_TABLERO!$A$108))</f>
        <v/>
      </c>
      <c r="C113" s="92" t="str">
        <f>IF(AUX_TABLERO!$A$108="","",INDEX('BASE DE DATOS'!$D:$D,AUX_TABLERO!$A$108))</f>
        <v/>
      </c>
      <c r="D113" s="84" t="str">
        <f>IF(AUX_TABLERO!$A$108="","",INDEX('BASE DE DATOS'!$E:$E,AUX_TABLERO!$A$108))</f>
        <v/>
      </c>
      <c r="E113" s="92" t="str">
        <f>IF(AUX_TABLERO!$A$108="","",INDEX('BASE DE DATOS'!$F:$F,AUX_TABLERO!$A$108))</f>
        <v/>
      </c>
      <c r="F113" s="84" t="str">
        <f>IF(AUX_TABLERO!$A$108="","",INDEX('BASE DE DATOS'!$G:$G,AUX_TABLERO!$A$108))</f>
        <v/>
      </c>
      <c r="G113" s="92" t="str">
        <f>IF(AUX_TABLERO!$A$108="","",INDEX('BASE DE DATOS'!$H:$H,AUX_TABLERO!$A$108))</f>
        <v/>
      </c>
      <c r="H113" s="84" t="str">
        <f>IF(AUX_TABLERO!$A$108="","",INDEX('BASE DE DATOS'!$I:$I,AUX_TABLERO!$A$108))</f>
        <v/>
      </c>
      <c r="I113" s="84" t="str">
        <f>IF(AUX_TABLERO!$A$108="","",INDEX('BASE DE DATOS'!$J:$J,AUX_TABLERO!$A$108))</f>
        <v/>
      </c>
      <c r="J113" s="84" t="str">
        <f>IF(AUX_TABLERO!$A$108="","",INDEX('BASE DE DATOS'!$L:$L,AUX_TABLERO!$A$108))</f>
        <v/>
      </c>
      <c r="K113" s="84" t="str">
        <f>IF(AUX_TABLERO!$A$108="","",INDEX('BASE DE DATOS'!$N:$N,AUX_TABLERO!$A$108))</f>
        <v/>
      </c>
      <c r="L113" s="84" t="str">
        <f>IF(AUX_TABLERO!$A$108="","",INDEX('BASE DE DATOS'!$O:$O,AUX_TABLERO!$A$108))</f>
        <v/>
      </c>
      <c r="M113" s="84" t="str">
        <f>IF(AUX_TABLERO!$A$108="","",INDEX('BASE DE DATOS'!$M:$M,AUX_TABLERO!$A$108))</f>
        <v/>
      </c>
      <c r="N113" s="84" t="str">
        <f>IF(AUX_TABLERO!$A$108="","",INDEX('BASE DE DATOS'!$P:$P,AUX_TABLERO!$A$108))</f>
        <v/>
      </c>
      <c r="O113" s="84" t="str">
        <f>IF(AUX_TABLERO!$A$108="","",INDEX('BASE DE DATOS'!$Q:$Q,AUX_TABLERO!$A$108))</f>
        <v/>
      </c>
      <c r="P113" s="84" t="str">
        <f>IF(AUX_TABLERO!$A$108="","",INDEX('BASE DE DATOS'!$R:$R,AUX_TABLERO!$A$108))</f>
        <v/>
      </c>
      <c r="Q113" s="88" t="str">
        <f>IF(AUX_TABLERO!$A$108="","",INDEX('BASE DE DATOS'!$W:$W,AUX_TABLERO!$A$108))</f>
        <v/>
      </c>
      <c r="R113" s="88" t="str">
        <f>IF(AUX_TABLERO!$A$108="","",IF(OR(UPPER($P113)="CONSTANTE",UPPER($P113)="NO SUMABLE"),$Q113,INDEX('BASE DE DATOS'!$S:$S,AUX_TABLERO!$A$108)))</f>
        <v/>
      </c>
      <c r="S113" s="89"/>
      <c r="T113" s="90" t="str">
        <f t="shared" si="12"/>
        <v/>
      </c>
      <c r="U113" s="88" t="str">
        <f t="shared" si="13"/>
        <v/>
      </c>
      <c r="V113" s="88" t="str">
        <f t="shared" si="14"/>
        <v/>
      </c>
      <c r="W113" s="90" t="str">
        <f t="shared" si="15"/>
        <v/>
      </c>
      <c r="X113" s="75"/>
      <c r="Y113" s="75"/>
      <c r="Z113" s="76"/>
      <c r="AA113" s="75"/>
      <c r="AB113" s="75"/>
      <c r="AC113" s="76"/>
      <c r="AD113" s="75"/>
      <c r="AE113" s="75"/>
      <c r="AF113" s="76"/>
    </row>
    <row r="114" spans="1:32" ht="36" customHeight="1" x14ac:dyDescent="0.25">
      <c r="A114" s="92" t="str">
        <f>IF(AUX_TABLERO!$A$109="","",INDEX('BASE DE DATOS'!$B:$B,AUX_TABLERO!$A$109))</f>
        <v/>
      </c>
      <c r="B114" s="84" t="str">
        <f>IF(AUX_TABLERO!$A$109="","",INDEX('BASE DE DATOS'!$C:$C,AUX_TABLERO!$A$109))</f>
        <v/>
      </c>
      <c r="C114" s="92" t="str">
        <f>IF(AUX_TABLERO!$A$109="","",INDEX('BASE DE DATOS'!$D:$D,AUX_TABLERO!$A$109))</f>
        <v/>
      </c>
      <c r="D114" s="84" t="str">
        <f>IF(AUX_TABLERO!$A$109="","",INDEX('BASE DE DATOS'!$E:$E,AUX_TABLERO!$A$109))</f>
        <v/>
      </c>
      <c r="E114" s="92" t="str">
        <f>IF(AUX_TABLERO!$A$109="","",INDEX('BASE DE DATOS'!$F:$F,AUX_TABLERO!$A$109))</f>
        <v/>
      </c>
      <c r="F114" s="84" t="str">
        <f>IF(AUX_TABLERO!$A$109="","",INDEX('BASE DE DATOS'!$G:$G,AUX_TABLERO!$A$109))</f>
        <v/>
      </c>
      <c r="G114" s="92" t="str">
        <f>IF(AUX_TABLERO!$A$109="","",INDEX('BASE DE DATOS'!$H:$H,AUX_TABLERO!$A$109))</f>
        <v/>
      </c>
      <c r="H114" s="84" t="str">
        <f>IF(AUX_TABLERO!$A$109="","",INDEX('BASE DE DATOS'!$I:$I,AUX_TABLERO!$A$109))</f>
        <v/>
      </c>
      <c r="I114" s="84" t="str">
        <f>IF(AUX_TABLERO!$A$109="","",INDEX('BASE DE DATOS'!$J:$J,AUX_TABLERO!$A$109))</f>
        <v/>
      </c>
      <c r="J114" s="84" t="str">
        <f>IF(AUX_TABLERO!$A$109="","",INDEX('BASE DE DATOS'!$L:$L,AUX_TABLERO!$A$109))</f>
        <v/>
      </c>
      <c r="K114" s="84" t="str">
        <f>IF(AUX_TABLERO!$A$109="","",INDEX('BASE DE DATOS'!$N:$N,AUX_TABLERO!$A$109))</f>
        <v/>
      </c>
      <c r="L114" s="84" t="str">
        <f>IF(AUX_TABLERO!$A$109="","",INDEX('BASE DE DATOS'!$O:$O,AUX_TABLERO!$A$109))</f>
        <v/>
      </c>
      <c r="M114" s="84" t="str">
        <f>IF(AUX_TABLERO!$A$109="","",INDEX('BASE DE DATOS'!$M:$M,AUX_TABLERO!$A$109))</f>
        <v/>
      </c>
      <c r="N114" s="84" t="str">
        <f>IF(AUX_TABLERO!$A$109="","",INDEX('BASE DE DATOS'!$P:$P,AUX_TABLERO!$A$109))</f>
        <v/>
      </c>
      <c r="O114" s="84" t="str">
        <f>IF(AUX_TABLERO!$A$109="","",INDEX('BASE DE DATOS'!$Q:$Q,AUX_TABLERO!$A$109))</f>
        <v/>
      </c>
      <c r="P114" s="84" t="str">
        <f>IF(AUX_TABLERO!$A$109="","",INDEX('BASE DE DATOS'!$R:$R,AUX_TABLERO!$A$109))</f>
        <v/>
      </c>
      <c r="Q114" s="88" t="str">
        <f>IF(AUX_TABLERO!$A$109="","",INDEX('BASE DE DATOS'!$W:$W,AUX_TABLERO!$A$109))</f>
        <v/>
      </c>
      <c r="R114" s="88" t="str">
        <f>IF(AUX_TABLERO!$A$109="","",IF(OR(UPPER($P114)="CONSTANTE",UPPER($P114)="NO SUMABLE"),$Q114,INDEX('BASE DE DATOS'!$S:$S,AUX_TABLERO!$A$109)))</f>
        <v/>
      </c>
      <c r="S114" s="89"/>
      <c r="T114" s="90" t="str">
        <f t="shared" si="12"/>
        <v/>
      </c>
      <c r="U114" s="88" t="str">
        <f t="shared" si="13"/>
        <v/>
      </c>
      <c r="V114" s="88" t="str">
        <f t="shared" si="14"/>
        <v/>
      </c>
      <c r="W114" s="90" t="str">
        <f t="shared" si="15"/>
        <v/>
      </c>
      <c r="X114" s="75"/>
      <c r="Y114" s="75"/>
      <c r="Z114" s="76"/>
      <c r="AA114" s="75"/>
      <c r="AB114" s="75"/>
      <c r="AC114" s="76"/>
      <c r="AD114" s="75"/>
      <c r="AE114" s="75"/>
      <c r="AF114" s="76"/>
    </row>
    <row r="115" spans="1:32" ht="36" customHeight="1" x14ac:dyDescent="0.25">
      <c r="A115" s="91" t="str">
        <f>IF(AUX_TABLERO!$A$110="","",INDEX('BASE DE DATOS'!$B:$B,AUX_TABLERO!$A$110))</f>
        <v/>
      </c>
      <c r="B115" s="83" t="str">
        <f>IF(AUX_TABLERO!$A$110="","",INDEX('BASE DE DATOS'!$C:$C,AUX_TABLERO!$A$110))</f>
        <v/>
      </c>
      <c r="C115" s="91" t="str">
        <f>IF(AUX_TABLERO!$A$110="","",INDEX('BASE DE DATOS'!$D:$D,AUX_TABLERO!$A$110))</f>
        <v/>
      </c>
      <c r="D115" s="83" t="str">
        <f>IF(AUX_TABLERO!$A$110="","",INDEX('BASE DE DATOS'!$E:$E,AUX_TABLERO!$A$110))</f>
        <v/>
      </c>
      <c r="E115" s="91" t="str">
        <f>IF(AUX_TABLERO!$A$110="","",INDEX('BASE DE DATOS'!$F:$F,AUX_TABLERO!$A$110))</f>
        <v/>
      </c>
      <c r="F115" s="83" t="str">
        <f>IF(AUX_TABLERO!$A$110="","",INDEX('BASE DE DATOS'!$G:$G,AUX_TABLERO!$A$110))</f>
        <v/>
      </c>
      <c r="G115" s="91" t="str">
        <f>IF(AUX_TABLERO!$A$110="","",INDEX('BASE DE DATOS'!$H:$H,AUX_TABLERO!$A$110))</f>
        <v/>
      </c>
      <c r="H115" s="83" t="str">
        <f>IF(AUX_TABLERO!$A$110="","",INDEX('BASE DE DATOS'!$I:$I,AUX_TABLERO!$A$110))</f>
        <v/>
      </c>
      <c r="I115" s="83" t="str">
        <f>IF(AUX_TABLERO!$A$110="","",INDEX('BASE DE DATOS'!$J:$J,AUX_TABLERO!$A$110))</f>
        <v/>
      </c>
      <c r="J115" s="83" t="str">
        <f>IF(AUX_TABLERO!$A$110="","",INDEX('BASE DE DATOS'!$L:$L,AUX_TABLERO!$A$110))</f>
        <v/>
      </c>
      <c r="K115" s="83" t="str">
        <f>IF(AUX_TABLERO!$A$110="","",INDEX('BASE DE DATOS'!$N:$N,AUX_TABLERO!$A$110))</f>
        <v/>
      </c>
      <c r="L115" s="83" t="str">
        <f>IF(AUX_TABLERO!$A$110="","",INDEX('BASE DE DATOS'!$O:$O,AUX_TABLERO!$A$110))</f>
        <v/>
      </c>
      <c r="M115" s="83" t="str">
        <f>IF(AUX_TABLERO!$A$110="","",INDEX('BASE DE DATOS'!$M:$M,AUX_TABLERO!$A$110))</f>
        <v/>
      </c>
      <c r="N115" s="83" t="str">
        <f>IF(AUX_TABLERO!$A$110="","",INDEX('BASE DE DATOS'!$P:$P,AUX_TABLERO!$A$110))</f>
        <v/>
      </c>
      <c r="O115" s="83" t="str">
        <f>IF(AUX_TABLERO!$A$110="","",INDEX('BASE DE DATOS'!$Q:$Q,AUX_TABLERO!$A$110))</f>
        <v/>
      </c>
      <c r="P115" s="83" t="str">
        <f>IF(AUX_TABLERO!$A$110="","",INDEX('BASE DE DATOS'!$R:$R,AUX_TABLERO!$A$110))</f>
        <v/>
      </c>
      <c r="Q115" s="85" t="str">
        <f>IF(AUX_TABLERO!$A$110="","",INDEX('BASE DE DATOS'!$W:$W,AUX_TABLERO!$A$110))</f>
        <v/>
      </c>
      <c r="R115" s="85" t="str">
        <f>IF(AUX_TABLERO!$A$110="","",IF(OR(UPPER($P115)="CONSTANTE",UPPER($P115)="NO SUMABLE"),$Q115,INDEX('BASE DE DATOS'!$S:$S,AUX_TABLERO!$A$110)))</f>
        <v/>
      </c>
      <c r="S115" s="86"/>
      <c r="T115" s="87" t="str">
        <f t="shared" si="12"/>
        <v/>
      </c>
      <c r="U115" s="85" t="str">
        <f t="shared" si="13"/>
        <v/>
      </c>
      <c r="V115" s="85" t="str">
        <f t="shared" si="14"/>
        <v/>
      </c>
      <c r="W115" s="87" t="str">
        <f t="shared" si="15"/>
        <v/>
      </c>
      <c r="X115" s="73"/>
      <c r="Y115" s="73"/>
      <c r="Z115" s="74"/>
      <c r="AA115" s="73"/>
      <c r="AB115" s="73"/>
      <c r="AC115" s="74"/>
      <c r="AD115" s="73"/>
      <c r="AE115" s="73"/>
      <c r="AF115" s="74"/>
    </row>
    <row r="116" spans="1:32" ht="36" customHeight="1" x14ac:dyDescent="0.25">
      <c r="A116" s="91" t="str">
        <f>IF(AUX_TABLERO!$A$111="","",INDEX('BASE DE DATOS'!$B:$B,AUX_TABLERO!$A$111))</f>
        <v/>
      </c>
      <c r="B116" s="83" t="str">
        <f>IF(AUX_TABLERO!$A$111="","",INDEX('BASE DE DATOS'!$C:$C,AUX_TABLERO!$A$111))</f>
        <v/>
      </c>
      <c r="C116" s="91" t="str">
        <f>IF(AUX_TABLERO!$A$111="","",INDEX('BASE DE DATOS'!$D:$D,AUX_TABLERO!$A$111))</f>
        <v/>
      </c>
      <c r="D116" s="83" t="str">
        <f>IF(AUX_TABLERO!$A$111="","",INDEX('BASE DE DATOS'!$E:$E,AUX_TABLERO!$A$111))</f>
        <v/>
      </c>
      <c r="E116" s="91" t="str">
        <f>IF(AUX_TABLERO!$A$111="","",INDEX('BASE DE DATOS'!$F:$F,AUX_TABLERO!$A$111))</f>
        <v/>
      </c>
      <c r="F116" s="83" t="str">
        <f>IF(AUX_TABLERO!$A$111="","",INDEX('BASE DE DATOS'!$G:$G,AUX_TABLERO!$A$111))</f>
        <v/>
      </c>
      <c r="G116" s="91" t="str">
        <f>IF(AUX_TABLERO!$A$111="","",INDEX('BASE DE DATOS'!$H:$H,AUX_TABLERO!$A$111))</f>
        <v/>
      </c>
      <c r="H116" s="83" t="str">
        <f>IF(AUX_TABLERO!$A$111="","",INDEX('BASE DE DATOS'!$I:$I,AUX_TABLERO!$A$111))</f>
        <v/>
      </c>
      <c r="I116" s="83" t="str">
        <f>IF(AUX_TABLERO!$A$111="","",INDEX('BASE DE DATOS'!$J:$J,AUX_TABLERO!$A$111))</f>
        <v/>
      </c>
      <c r="J116" s="83" t="str">
        <f>IF(AUX_TABLERO!$A$111="","",INDEX('BASE DE DATOS'!$L:$L,AUX_TABLERO!$A$111))</f>
        <v/>
      </c>
      <c r="K116" s="83" t="str">
        <f>IF(AUX_TABLERO!$A$111="","",INDEX('BASE DE DATOS'!$N:$N,AUX_TABLERO!$A$111))</f>
        <v/>
      </c>
      <c r="L116" s="83" t="str">
        <f>IF(AUX_TABLERO!$A$111="","",INDEX('BASE DE DATOS'!$O:$O,AUX_TABLERO!$A$111))</f>
        <v/>
      </c>
      <c r="M116" s="83" t="str">
        <f>IF(AUX_TABLERO!$A$111="","",INDEX('BASE DE DATOS'!$M:$M,AUX_TABLERO!$A$111))</f>
        <v/>
      </c>
      <c r="N116" s="83" t="str">
        <f>IF(AUX_TABLERO!$A$111="","",INDEX('BASE DE DATOS'!$P:$P,AUX_TABLERO!$A$111))</f>
        <v/>
      </c>
      <c r="O116" s="83" t="str">
        <f>IF(AUX_TABLERO!$A$111="","",INDEX('BASE DE DATOS'!$Q:$Q,AUX_TABLERO!$A$111))</f>
        <v/>
      </c>
      <c r="P116" s="83" t="str">
        <f>IF(AUX_TABLERO!$A$111="","",INDEX('BASE DE DATOS'!$R:$R,AUX_TABLERO!$A$111))</f>
        <v/>
      </c>
      <c r="Q116" s="85" t="str">
        <f>IF(AUX_TABLERO!$A$111="","",INDEX('BASE DE DATOS'!$W:$W,AUX_TABLERO!$A$111))</f>
        <v/>
      </c>
      <c r="R116" s="85" t="str">
        <f>IF(AUX_TABLERO!$A$111="","",IF(OR(UPPER($P116)="CONSTANTE",UPPER($P116)="NO SUMABLE"),$Q116,INDEX('BASE DE DATOS'!$S:$S,AUX_TABLERO!$A$111)))</f>
        <v/>
      </c>
      <c r="S116" s="86"/>
      <c r="T116" s="87" t="str">
        <f t="shared" si="12"/>
        <v/>
      </c>
      <c r="U116" s="85" t="str">
        <f t="shared" si="13"/>
        <v/>
      </c>
      <c r="V116" s="85" t="str">
        <f t="shared" si="14"/>
        <v/>
      </c>
      <c r="W116" s="87" t="str">
        <f t="shared" si="15"/>
        <v/>
      </c>
      <c r="X116" s="73"/>
      <c r="Y116" s="73"/>
      <c r="Z116" s="74"/>
      <c r="AA116" s="73"/>
      <c r="AB116" s="73"/>
      <c r="AC116" s="74"/>
      <c r="AD116" s="73"/>
      <c r="AE116" s="73"/>
      <c r="AF116" s="74"/>
    </row>
    <row r="117" spans="1:32" ht="36" customHeight="1" x14ac:dyDescent="0.25">
      <c r="A117" s="92" t="str">
        <f>IF(AUX_TABLERO!$A$112="","",INDEX('BASE DE DATOS'!$B:$B,AUX_TABLERO!$A$112))</f>
        <v/>
      </c>
      <c r="B117" s="84" t="str">
        <f>IF(AUX_TABLERO!$A$112="","",INDEX('BASE DE DATOS'!$C:$C,AUX_TABLERO!$A$112))</f>
        <v/>
      </c>
      <c r="C117" s="92" t="str">
        <f>IF(AUX_TABLERO!$A$112="","",INDEX('BASE DE DATOS'!$D:$D,AUX_TABLERO!$A$112))</f>
        <v/>
      </c>
      <c r="D117" s="84" t="str">
        <f>IF(AUX_TABLERO!$A$112="","",INDEX('BASE DE DATOS'!$E:$E,AUX_TABLERO!$A$112))</f>
        <v/>
      </c>
      <c r="E117" s="92" t="str">
        <f>IF(AUX_TABLERO!$A$112="","",INDEX('BASE DE DATOS'!$F:$F,AUX_TABLERO!$A$112))</f>
        <v/>
      </c>
      <c r="F117" s="84" t="str">
        <f>IF(AUX_TABLERO!$A$112="","",INDEX('BASE DE DATOS'!$G:$G,AUX_TABLERO!$A$112))</f>
        <v/>
      </c>
      <c r="G117" s="92" t="str">
        <f>IF(AUX_TABLERO!$A$112="","",INDEX('BASE DE DATOS'!$H:$H,AUX_TABLERO!$A$112))</f>
        <v/>
      </c>
      <c r="H117" s="84" t="str">
        <f>IF(AUX_TABLERO!$A$112="","",INDEX('BASE DE DATOS'!$I:$I,AUX_TABLERO!$A$112))</f>
        <v/>
      </c>
      <c r="I117" s="84" t="str">
        <f>IF(AUX_TABLERO!$A$112="","",INDEX('BASE DE DATOS'!$J:$J,AUX_TABLERO!$A$112))</f>
        <v/>
      </c>
      <c r="J117" s="84" t="str">
        <f>IF(AUX_TABLERO!$A$112="","",INDEX('BASE DE DATOS'!$L:$L,AUX_TABLERO!$A$112))</f>
        <v/>
      </c>
      <c r="K117" s="84" t="str">
        <f>IF(AUX_TABLERO!$A$112="","",INDEX('BASE DE DATOS'!$N:$N,AUX_TABLERO!$A$112))</f>
        <v/>
      </c>
      <c r="L117" s="84" t="str">
        <f>IF(AUX_TABLERO!$A$112="","",INDEX('BASE DE DATOS'!$O:$O,AUX_TABLERO!$A$112))</f>
        <v/>
      </c>
      <c r="M117" s="84" t="str">
        <f>IF(AUX_TABLERO!$A$112="","",INDEX('BASE DE DATOS'!$M:$M,AUX_TABLERO!$A$112))</f>
        <v/>
      </c>
      <c r="N117" s="84" t="str">
        <f>IF(AUX_TABLERO!$A$112="","",INDEX('BASE DE DATOS'!$P:$P,AUX_TABLERO!$A$112))</f>
        <v/>
      </c>
      <c r="O117" s="84" t="str">
        <f>IF(AUX_TABLERO!$A$112="","",INDEX('BASE DE DATOS'!$Q:$Q,AUX_TABLERO!$A$112))</f>
        <v/>
      </c>
      <c r="P117" s="84" t="str">
        <f>IF(AUX_TABLERO!$A$112="","",INDEX('BASE DE DATOS'!$R:$R,AUX_TABLERO!$A$112))</f>
        <v/>
      </c>
      <c r="Q117" s="88" t="str">
        <f>IF(AUX_TABLERO!$A$112="","",INDEX('BASE DE DATOS'!$W:$W,AUX_TABLERO!$A$112))</f>
        <v/>
      </c>
      <c r="R117" s="88" t="str">
        <f>IF(AUX_TABLERO!$A$112="","",IF(OR(UPPER($P117)="CONSTANTE",UPPER($P117)="NO SUMABLE"),$Q117,INDEX('BASE DE DATOS'!$S:$S,AUX_TABLERO!$A$112)))</f>
        <v/>
      </c>
      <c r="S117" s="89"/>
      <c r="T117" s="90" t="str">
        <f t="shared" si="12"/>
        <v/>
      </c>
      <c r="U117" s="88" t="str">
        <f t="shared" si="13"/>
        <v/>
      </c>
      <c r="V117" s="88" t="str">
        <f t="shared" si="14"/>
        <v/>
      </c>
      <c r="W117" s="90" t="str">
        <f t="shared" si="15"/>
        <v/>
      </c>
      <c r="X117" s="75"/>
      <c r="Y117" s="75"/>
      <c r="Z117" s="76"/>
      <c r="AA117" s="75"/>
      <c r="AB117" s="75"/>
      <c r="AC117" s="76"/>
      <c r="AD117" s="75"/>
      <c r="AE117" s="75"/>
      <c r="AF117" s="76"/>
    </row>
    <row r="118" spans="1:32" ht="36" customHeight="1" x14ac:dyDescent="0.25">
      <c r="A118" s="92" t="str">
        <f>IF(AUX_TABLERO!$A$113="","",INDEX('BASE DE DATOS'!$B:$B,AUX_TABLERO!$A$113))</f>
        <v/>
      </c>
      <c r="B118" s="84" t="str">
        <f>IF(AUX_TABLERO!$A$113="","",INDEX('BASE DE DATOS'!$C:$C,AUX_TABLERO!$A$113))</f>
        <v/>
      </c>
      <c r="C118" s="92" t="str">
        <f>IF(AUX_TABLERO!$A$113="","",INDEX('BASE DE DATOS'!$D:$D,AUX_TABLERO!$A$113))</f>
        <v/>
      </c>
      <c r="D118" s="84" t="str">
        <f>IF(AUX_TABLERO!$A$113="","",INDEX('BASE DE DATOS'!$E:$E,AUX_TABLERO!$A$113))</f>
        <v/>
      </c>
      <c r="E118" s="92" t="str">
        <f>IF(AUX_TABLERO!$A$113="","",INDEX('BASE DE DATOS'!$F:$F,AUX_TABLERO!$A$113))</f>
        <v/>
      </c>
      <c r="F118" s="84" t="str">
        <f>IF(AUX_TABLERO!$A$113="","",INDEX('BASE DE DATOS'!$G:$G,AUX_TABLERO!$A$113))</f>
        <v/>
      </c>
      <c r="G118" s="92" t="str">
        <f>IF(AUX_TABLERO!$A$113="","",INDEX('BASE DE DATOS'!$H:$H,AUX_TABLERO!$A$113))</f>
        <v/>
      </c>
      <c r="H118" s="84" t="str">
        <f>IF(AUX_TABLERO!$A$113="","",INDEX('BASE DE DATOS'!$I:$I,AUX_TABLERO!$A$113))</f>
        <v/>
      </c>
      <c r="I118" s="84" t="str">
        <f>IF(AUX_TABLERO!$A$113="","",INDEX('BASE DE DATOS'!$J:$J,AUX_TABLERO!$A$113))</f>
        <v/>
      </c>
      <c r="J118" s="84" t="str">
        <f>IF(AUX_TABLERO!$A$113="","",INDEX('BASE DE DATOS'!$L:$L,AUX_TABLERO!$A$113))</f>
        <v/>
      </c>
      <c r="K118" s="84" t="str">
        <f>IF(AUX_TABLERO!$A$113="","",INDEX('BASE DE DATOS'!$N:$N,AUX_TABLERO!$A$113))</f>
        <v/>
      </c>
      <c r="L118" s="84" t="str">
        <f>IF(AUX_TABLERO!$A$113="","",INDEX('BASE DE DATOS'!$O:$O,AUX_TABLERO!$A$113))</f>
        <v/>
      </c>
      <c r="M118" s="84" t="str">
        <f>IF(AUX_TABLERO!$A$113="","",INDEX('BASE DE DATOS'!$M:$M,AUX_TABLERO!$A$113))</f>
        <v/>
      </c>
      <c r="N118" s="84" t="str">
        <f>IF(AUX_TABLERO!$A$113="","",INDEX('BASE DE DATOS'!$P:$P,AUX_TABLERO!$A$113))</f>
        <v/>
      </c>
      <c r="O118" s="84" t="str">
        <f>IF(AUX_TABLERO!$A$113="","",INDEX('BASE DE DATOS'!$Q:$Q,AUX_TABLERO!$A$113))</f>
        <v/>
      </c>
      <c r="P118" s="84" t="str">
        <f>IF(AUX_TABLERO!$A$113="","",INDEX('BASE DE DATOS'!$R:$R,AUX_TABLERO!$A$113))</f>
        <v/>
      </c>
      <c r="Q118" s="88" t="str">
        <f>IF(AUX_TABLERO!$A$113="","",INDEX('BASE DE DATOS'!$W:$W,AUX_TABLERO!$A$113))</f>
        <v/>
      </c>
      <c r="R118" s="88" t="str">
        <f>IF(AUX_TABLERO!$A$113="","",IF(OR(UPPER($P118)="CONSTANTE",UPPER($P118)="NO SUMABLE"),$Q118,INDEX('BASE DE DATOS'!$S:$S,AUX_TABLERO!$A$113)))</f>
        <v/>
      </c>
      <c r="S118" s="89"/>
      <c r="T118" s="90" t="str">
        <f t="shared" si="12"/>
        <v/>
      </c>
      <c r="U118" s="88" t="str">
        <f t="shared" si="13"/>
        <v/>
      </c>
      <c r="V118" s="88" t="str">
        <f t="shared" si="14"/>
        <v/>
      </c>
      <c r="W118" s="90" t="str">
        <f t="shared" si="15"/>
        <v/>
      </c>
      <c r="X118" s="75"/>
      <c r="Y118" s="75"/>
      <c r="Z118" s="76"/>
      <c r="AA118" s="75"/>
      <c r="AB118" s="75"/>
      <c r="AC118" s="76"/>
      <c r="AD118" s="75"/>
      <c r="AE118" s="75"/>
      <c r="AF118" s="76"/>
    </row>
    <row r="119" spans="1:32" ht="36" customHeight="1" x14ac:dyDescent="0.25">
      <c r="A119" s="91" t="str">
        <f>IF(AUX_TABLERO!$A$114="","",INDEX('BASE DE DATOS'!$B:$B,AUX_TABLERO!$A$114))</f>
        <v/>
      </c>
      <c r="B119" s="83" t="str">
        <f>IF(AUX_TABLERO!$A$114="","",INDEX('BASE DE DATOS'!$C:$C,AUX_TABLERO!$A$114))</f>
        <v/>
      </c>
      <c r="C119" s="91" t="str">
        <f>IF(AUX_TABLERO!$A$114="","",INDEX('BASE DE DATOS'!$D:$D,AUX_TABLERO!$A$114))</f>
        <v/>
      </c>
      <c r="D119" s="83" t="str">
        <f>IF(AUX_TABLERO!$A$114="","",INDEX('BASE DE DATOS'!$E:$E,AUX_TABLERO!$A$114))</f>
        <v/>
      </c>
      <c r="E119" s="91" t="str">
        <f>IF(AUX_TABLERO!$A$114="","",INDEX('BASE DE DATOS'!$F:$F,AUX_TABLERO!$A$114))</f>
        <v/>
      </c>
      <c r="F119" s="83" t="str">
        <f>IF(AUX_TABLERO!$A$114="","",INDEX('BASE DE DATOS'!$G:$G,AUX_TABLERO!$A$114))</f>
        <v/>
      </c>
      <c r="G119" s="91" t="str">
        <f>IF(AUX_TABLERO!$A$114="","",INDEX('BASE DE DATOS'!$H:$H,AUX_TABLERO!$A$114))</f>
        <v/>
      </c>
      <c r="H119" s="83" t="str">
        <f>IF(AUX_TABLERO!$A$114="","",INDEX('BASE DE DATOS'!$I:$I,AUX_TABLERO!$A$114))</f>
        <v/>
      </c>
      <c r="I119" s="83" t="str">
        <f>IF(AUX_TABLERO!$A$114="","",INDEX('BASE DE DATOS'!$J:$J,AUX_TABLERO!$A$114))</f>
        <v/>
      </c>
      <c r="J119" s="83" t="str">
        <f>IF(AUX_TABLERO!$A$114="","",INDEX('BASE DE DATOS'!$L:$L,AUX_TABLERO!$A$114))</f>
        <v/>
      </c>
      <c r="K119" s="83" t="str">
        <f>IF(AUX_TABLERO!$A$114="","",INDEX('BASE DE DATOS'!$N:$N,AUX_TABLERO!$A$114))</f>
        <v/>
      </c>
      <c r="L119" s="83" t="str">
        <f>IF(AUX_TABLERO!$A$114="","",INDEX('BASE DE DATOS'!$O:$O,AUX_TABLERO!$A$114))</f>
        <v/>
      </c>
      <c r="M119" s="83" t="str">
        <f>IF(AUX_TABLERO!$A$114="","",INDEX('BASE DE DATOS'!$M:$M,AUX_TABLERO!$A$114))</f>
        <v/>
      </c>
      <c r="N119" s="83" t="str">
        <f>IF(AUX_TABLERO!$A$114="","",INDEX('BASE DE DATOS'!$P:$P,AUX_TABLERO!$A$114))</f>
        <v/>
      </c>
      <c r="O119" s="83" t="str">
        <f>IF(AUX_TABLERO!$A$114="","",INDEX('BASE DE DATOS'!$Q:$Q,AUX_TABLERO!$A$114))</f>
        <v/>
      </c>
      <c r="P119" s="83" t="str">
        <f>IF(AUX_TABLERO!$A$114="","",INDEX('BASE DE DATOS'!$R:$R,AUX_TABLERO!$A$114))</f>
        <v/>
      </c>
      <c r="Q119" s="85" t="str">
        <f>IF(AUX_TABLERO!$A$114="","",INDEX('BASE DE DATOS'!$W:$W,AUX_TABLERO!$A$114))</f>
        <v/>
      </c>
      <c r="R119" s="85" t="str">
        <f>IF(AUX_TABLERO!$A$114="","",IF(OR(UPPER($P119)="CONSTANTE",UPPER($P119)="NO SUMABLE"),$Q119,INDEX('BASE DE DATOS'!$S:$S,AUX_TABLERO!$A$114)))</f>
        <v/>
      </c>
      <c r="S119" s="86"/>
      <c r="T119" s="87" t="str">
        <f t="shared" si="12"/>
        <v/>
      </c>
      <c r="U119" s="85" t="str">
        <f t="shared" si="13"/>
        <v/>
      </c>
      <c r="V119" s="85" t="str">
        <f t="shared" si="14"/>
        <v/>
      </c>
      <c r="W119" s="87" t="str">
        <f t="shared" si="15"/>
        <v/>
      </c>
      <c r="X119" s="73"/>
      <c r="Y119" s="73"/>
      <c r="Z119" s="74"/>
      <c r="AA119" s="73"/>
      <c r="AB119" s="73"/>
      <c r="AC119" s="74"/>
      <c r="AD119" s="73"/>
      <c r="AE119" s="73"/>
      <c r="AF119" s="74"/>
    </row>
    <row r="120" spans="1:32" ht="36" customHeight="1" x14ac:dyDescent="0.25">
      <c r="A120" s="91" t="str">
        <f>IF(AUX_TABLERO!$A$115="","",INDEX('BASE DE DATOS'!$B:$B,AUX_TABLERO!$A$115))</f>
        <v/>
      </c>
      <c r="B120" s="83" t="str">
        <f>IF(AUX_TABLERO!$A$115="","",INDEX('BASE DE DATOS'!$C:$C,AUX_TABLERO!$A$115))</f>
        <v/>
      </c>
      <c r="C120" s="91" t="str">
        <f>IF(AUX_TABLERO!$A$115="","",INDEX('BASE DE DATOS'!$D:$D,AUX_TABLERO!$A$115))</f>
        <v/>
      </c>
      <c r="D120" s="83" t="str">
        <f>IF(AUX_TABLERO!$A$115="","",INDEX('BASE DE DATOS'!$E:$E,AUX_TABLERO!$A$115))</f>
        <v/>
      </c>
      <c r="E120" s="91" t="str">
        <f>IF(AUX_TABLERO!$A$115="","",INDEX('BASE DE DATOS'!$F:$F,AUX_TABLERO!$A$115))</f>
        <v/>
      </c>
      <c r="F120" s="83" t="str">
        <f>IF(AUX_TABLERO!$A$115="","",INDEX('BASE DE DATOS'!$G:$G,AUX_TABLERO!$A$115))</f>
        <v/>
      </c>
      <c r="G120" s="91" t="str">
        <f>IF(AUX_TABLERO!$A$115="","",INDEX('BASE DE DATOS'!$H:$H,AUX_TABLERO!$A$115))</f>
        <v/>
      </c>
      <c r="H120" s="83" t="str">
        <f>IF(AUX_TABLERO!$A$115="","",INDEX('BASE DE DATOS'!$I:$I,AUX_TABLERO!$A$115))</f>
        <v/>
      </c>
      <c r="I120" s="83" t="str">
        <f>IF(AUX_TABLERO!$A$115="","",INDEX('BASE DE DATOS'!$J:$J,AUX_TABLERO!$A$115))</f>
        <v/>
      </c>
      <c r="J120" s="83" t="str">
        <f>IF(AUX_TABLERO!$A$115="","",INDEX('BASE DE DATOS'!$L:$L,AUX_TABLERO!$A$115))</f>
        <v/>
      </c>
      <c r="K120" s="83" t="str">
        <f>IF(AUX_TABLERO!$A$115="","",INDEX('BASE DE DATOS'!$N:$N,AUX_TABLERO!$A$115))</f>
        <v/>
      </c>
      <c r="L120" s="83" t="str">
        <f>IF(AUX_TABLERO!$A$115="","",INDEX('BASE DE DATOS'!$O:$O,AUX_TABLERO!$A$115))</f>
        <v/>
      </c>
      <c r="M120" s="83" t="str">
        <f>IF(AUX_TABLERO!$A$115="","",INDEX('BASE DE DATOS'!$M:$M,AUX_TABLERO!$A$115))</f>
        <v/>
      </c>
      <c r="N120" s="83" t="str">
        <f>IF(AUX_TABLERO!$A$115="","",INDEX('BASE DE DATOS'!$P:$P,AUX_TABLERO!$A$115))</f>
        <v/>
      </c>
      <c r="O120" s="83" t="str">
        <f>IF(AUX_TABLERO!$A$115="","",INDEX('BASE DE DATOS'!$Q:$Q,AUX_TABLERO!$A$115))</f>
        <v/>
      </c>
      <c r="P120" s="83" t="str">
        <f>IF(AUX_TABLERO!$A$115="","",INDEX('BASE DE DATOS'!$R:$R,AUX_TABLERO!$A$115))</f>
        <v/>
      </c>
      <c r="Q120" s="85" t="str">
        <f>IF(AUX_TABLERO!$A$115="","",INDEX('BASE DE DATOS'!$W:$W,AUX_TABLERO!$A$115))</f>
        <v/>
      </c>
      <c r="R120" s="85" t="str">
        <f>IF(AUX_TABLERO!$A$115="","",IF(OR(UPPER($P120)="CONSTANTE",UPPER($P120)="NO SUMABLE"),$Q120,INDEX('BASE DE DATOS'!$S:$S,AUX_TABLERO!$A$115)))</f>
        <v/>
      </c>
      <c r="S120" s="86"/>
      <c r="T120" s="87" t="str">
        <f t="shared" si="12"/>
        <v/>
      </c>
      <c r="U120" s="85" t="str">
        <f t="shared" si="13"/>
        <v/>
      </c>
      <c r="V120" s="85" t="str">
        <f t="shared" si="14"/>
        <v/>
      </c>
      <c r="W120" s="87" t="str">
        <f t="shared" si="15"/>
        <v/>
      </c>
      <c r="X120" s="73"/>
      <c r="Y120" s="73"/>
      <c r="Z120" s="74"/>
      <c r="AA120" s="73"/>
      <c r="AB120" s="73"/>
      <c r="AC120" s="74"/>
      <c r="AD120" s="73"/>
      <c r="AE120" s="73"/>
      <c r="AF120" s="74"/>
    </row>
    <row r="121" spans="1:32" ht="36" customHeight="1" x14ac:dyDescent="0.25">
      <c r="A121" s="92" t="str">
        <f>IF(AUX_TABLERO!$A$116="","",INDEX('BASE DE DATOS'!$B:$B,AUX_TABLERO!$A$116))</f>
        <v/>
      </c>
      <c r="B121" s="84" t="str">
        <f>IF(AUX_TABLERO!$A$116="","",INDEX('BASE DE DATOS'!$C:$C,AUX_TABLERO!$A$116))</f>
        <v/>
      </c>
      <c r="C121" s="92" t="str">
        <f>IF(AUX_TABLERO!$A$116="","",INDEX('BASE DE DATOS'!$D:$D,AUX_TABLERO!$A$116))</f>
        <v/>
      </c>
      <c r="D121" s="84" t="str">
        <f>IF(AUX_TABLERO!$A$116="","",INDEX('BASE DE DATOS'!$E:$E,AUX_TABLERO!$A$116))</f>
        <v/>
      </c>
      <c r="E121" s="92" t="str">
        <f>IF(AUX_TABLERO!$A$116="","",INDEX('BASE DE DATOS'!$F:$F,AUX_TABLERO!$A$116))</f>
        <v/>
      </c>
      <c r="F121" s="84" t="str">
        <f>IF(AUX_TABLERO!$A$116="","",INDEX('BASE DE DATOS'!$G:$G,AUX_TABLERO!$A$116))</f>
        <v/>
      </c>
      <c r="G121" s="92" t="str">
        <f>IF(AUX_TABLERO!$A$116="","",INDEX('BASE DE DATOS'!$H:$H,AUX_TABLERO!$A$116))</f>
        <v/>
      </c>
      <c r="H121" s="84" t="str">
        <f>IF(AUX_TABLERO!$A$116="","",INDEX('BASE DE DATOS'!$I:$I,AUX_TABLERO!$A$116))</f>
        <v/>
      </c>
      <c r="I121" s="84" t="str">
        <f>IF(AUX_TABLERO!$A$116="","",INDEX('BASE DE DATOS'!$J:$J,AUX_TABLERO!$A$116))</f>
        <v/>
      </c>
      <c r="J121" s="84" t="str">
        <f>IF(AUX_TABLERO!$A$116="","",INDEX('BASE DE DATOS'!$L:$L,AUX_TABLERO!$A$116))</f>
        <v/>
      </c>
      <c r="K121" s="84" t="str">
        <f>IF(AUX_TABLERO!$A$116="","",INDEX('BASE DE DATOS'!$N:$N,AUX_TABLERO!$A$116))</f>
        <v/>
      </c>
      <c r="L121" s="84" t="str">
        <f>IF(AUX_TABLERO!$A$116="","",INDEX('BASE DE DATOS'!$O:$O,AUX_TABLERO!$A$116))</f>
        <v/>
      </c>
      <c r="M121" s="84" t="str">
        <f>IF(AUX_TABLERO!$A$116="","",INDEX('BASE DE DATOS'!$M:$M,AUX_TABLERO!$A$116))</f>
        <v/>
      </c>
      <c r="N121" s="84" t="str">
        <f>IF(AUX_TABLERO!$A$116="","",INDEX('BASE DE DATOS'!$P:$P,AUX_TABLERO!$A$116))</f>
        <v/>
      </c>
      <c r="O121" s="84" t="str">
        <f>IF(AUX_TABLERO!$A$116="","",INDEX('BASE DE DATOS'!$Q:$Q,AUX_TABLERO!$A$116))</f>
        <v/>
      </c>
      <c r="P121" s="84" t="str">
        <f>IF(AUX_TABLERO!$A$116="","",INDEX('BASE DE DATOS'!$R:$R,AUX_TABLERO!$A$116))</f>
        <v/>
      </c>
      <c r="Q121" s="88" t="str">
        <f>IF(AUX_TABLERO!$A$116="","",INDEX('BASE DE DATOS'!$W:$W,AUX_TABLERO!$A$116))</f>
        <v/>
      </c>
      <c r="R121" s="88" t="str">
        <f>IF(AUX_TABLERO!$A$116="","",IF(OR(UPPER($P121)="CONSTANTE",UPPER($P121)="NO SUMABLE"),$Q121,INDEX('BASE DE DATOS'!$S:$S,AUX_TABLERO!$A$116)))</f>
        <v/>
      </c>
      <c r="S121" s="89"/>
      <c r="T121" s="90" t="str">
        <f t="shared" si="12"/>
        <v/>
      </c>
      <c r="U121" s="88" t="str">
        <f t="shared" si="13"/>
        <v/>
      </c>
      <c r="V121" s="88" t="str">
        <f t="shared" si="14"/>
        <v/>
      </c>
      <c r="W121" s="90" t="str">
        <f t="shared" si="15"/>
        <v/>
      </c>
      <c r="X121" s="75"/>
      <c r="Y121" s="75"/>
      <c r="Z121" s="76"/>
      <c r="AA121" s="75"/>
      <c r="AB121" s="75"/>
      <c r="AC121" s="76"/>
      <c r="AD121" s="75"/>
      <c r="AE121" s="75"/>
      <c r="AF121" s="76"/>
    </row>
    <row r="122" spans="1:32" ht="36" customHeight="1" x14ac:dyDescent="0.25">
      <c r="A122" s="92" t="str">
        <f>IF(AUX_TABLERO!$A$117="","",INDEX('BASE DE DATOS'!$B:$B,AUX_TABLERO!$A$117))</f>
        <v/>
      </c>
      <c r="B122" s="84" t="str">
        <f>IF(AUX_TABLERO!$A$117="","",INDEX('BASE DE DATOS'!$C:$C,AUX_TABLERO!$A$117))</f>
        <v/>
      </c>
      <c r="C122" s="92" t="str">
        <f>IF(AUX_TABLERO!$A$117="","",INDEX('BASE DE DATOS'!$D:$D,AUX_TABLERO!$A$117))</f>
        <v/>
      </c>
      <c r="D122" s="84" t="str">
        <f>IF(AUX_TABLERO!$A$117="","",INDEX('BASE DE DATOS'!$E:$E,AUX_TABLERO!$A$117))</f>
        <v/>
      </c>
      <c r="E122" s="92" t="str">
        <f>IF(AUX_TABLERO!$A$117="","",INDEX('BASE DE DATOS'!$F:$F,AUX_TABLERO!$A$117))</f>
        <v/>
      </c>
      <c r="F122" s="84" t="str">
        <f>IF(AUX_TABLERO!$A$117="","",INDEX('BASE DE DATOS'!$G:$G,AUX_TABLERO!$A$117))</f>
        <v/>
      </c>
      <c r="G122" s="92" t="str">
        <f>IF(AUX_TABLERO!$A$117="","",INDEX('BASE DE DATOS'!$H:$H,AUX_TABLERO!$A$117))</f>
        <v/>
      </c>
      <c r="H122" s="84" t="str">
        <f>IF(AUX_TABLERO!$A$117="","",INDEX('BASE DE DATOS'!$I:$I,AUX_TABLERO!$A$117))</f>
        <v/>
      </c>
      <c r="I122" s="84" t="str">
        <f>IF(AUX_TABLERO!$A$117="","",INDEX('BASE DE DATOS'!$J:$J,AUX_TABLERO!$A$117))</f>
        <v/>
      </c>
      <c r="J122" s="84" t="str">
        <f>IF(AUX_TABLERO!$A$117="","",INDEX('BASE DE DATOS'!$L:$L,AUX_TABLERO!$A$117))</f>
        <v/>
      </c>
      <c r="K122" s="84" t="str">
        <f>IF(AUX_TABLERO!$A$117="","",INDEX('BASE DE DATOS'!$N:$N,AUX_TABLERO!$A$117))</f>
        <v/>
      </c>
      <c r="L122" s="84" t="str">
        <f>IF(AUX_TABLERO!$A$117="","",INDEX('BASE DE DATOS'!$O:$O,AUX_TABLERO!$A$117))</f>
        <v/>
      </c>
      <c r="M122" s="84" t="str">
        <f>IF(AUX_TABLERO!$A$117="","",INDEX('BASE DE DATOS'!$M:$M,AUX_TABLERO!$A$117))</f>
        <v/>
      </c>
      <c r="N122" s="84" t="str">
        <f>IF(AUX_TABLERO!$A$117="","",INDEX('BASE DE DATOS'!$P:$P,AUX_TABLERO!$A$117))</f>
        <v/>
      </c>
      <c r="O122" s="84" t="str">
        <f>IF(AUX_TABLERO!$A$117="","",INDEX('BASE DE DATOS'!$Q:$Q,AUX_TABLERO!$A$117))</f>
        <v/>
      </c>
      <c r="P122" s="84" t="str">
        <f>IF(AUX_TABLERO!$A$117="","",INDEX('BASE DE DATOS'!$R:$R,AUX_TABLERO!$A$117))</f>
        <v/>
      </c>
      <c r="Q122" s="88" t="str">
        <f>IF(AUX_TABLERO!$A$117="","",INDEX('BASE DE DATOS'!$W:$W,AUX_TABLERO!$A$117))</f>
        <v/>
      </c>
      <c r="R122" s="88" t="str">
        <f>IF(AUX_TABLERO!$A$117="","",IF(OR(UPPER($P122)="CONSTANTE",UPPER($P122)="NO SUMABLE"),$Q122,INDEX('BASE DE DATOS'!$S:$S,AUX_TABLERO!$A$117)))</f>
        <v/>
      </c>
      <c r="S122" s="89"/>
      <c r="T122" s="90" t="str">
        <f t="shared" si="12"/>
        <v/>
      </c>
      <c r="U122" s="88" t="str">
        <f t="shared" si="13"/>
        <v/>
      </c>
      <c r="V122" s="88" t="str">
        <f t="shared" si="14"/>
        <v/>
      </c>
      <c r="W122" s="90" t="str">
        <f t="shared" si="15"/>
        <v/>
      </c>
      <c r="X122" s="75"/>
      <c r="Y122" s="75"/>
      <c r="Z122" s="76"/>
      <c r="AA122" s="75"/>
      <c r="AB122" s="75"/>
      <c r="AC122" s="76"/>
      <c r="AD122" s="75"/>
      <c r="AE122" s="75"/>
      <c r="AF122" s="76"/>
    </row>
    <row r="123" spans="1:32" ht="36" customHeight="1" x14ac:dyDescent="0.25">
      <c r="A123" s="91" t="str">
        <f>IF(AUX_TABLERO!$A$118="","",INDEX('BASE DE DATOS'!$B:$B,AUX_TABLERO!$A$118))</f>
        <v/>
      </c>
      <c r="B123" s="83" t="str">
        <f>IF(AUX_TABLERO!$A$118="","",INDEX('BASE DE DATOS'!$C:$C,AUX_TABLERO!$A$118))</f>
        <v/>
      </c>
      <c r="C123" s="91" t="str">
        <f>IF(AUX_TABLERO!$A$118="","",INDEX('BASE DE DATOS'!$D:$D,AUX_TABLERO!$A$118))</f>
        <v/>
      </c>
      <c r="D123" s="83" t="str">
        <f>IF(AUX_TABLERO!$A$118="","",INDEX('BASE DE DATOS'!$E:$E,AUX_TABLERO!$A$118))</f>
        <v/>
      </c>
      <c r="E123" s="91" t="str">
        <f>IF(AUX_TABLERO!$A$118="","",INDEX('BASE DE DATOS'!$F:$F,AUX_TABLERO!$A$118))</f>
        <v/>
      </c>
      <c r="F123" s="83" t="str">
        <f>IF(AUX_TABLERO!$A$118="","",INDEX('BASE DE DATOS'!$G:$G,AUX_TABLERO!$A$118))</f>
        <v/>
      </c>
      <c r="G123" s="91" t="str">
        <f>IF(AUX_TABLERO!$A$118="","",INDEX('BASE DE DATOS'!$H:$H,AUX_TABLERO!$A$118))</f>
        <v/>
      </c>
      <c r="H123" s="83" t="str">
        <f>IF(AUX_TABLERO!$A$118="","",INDEX('BASE DE DATOS'!$I:$I,AUX_TABLERO!$A$118))</f>
        <v/>
      </c>
      <c r="I123" s="83" t="str">
        <f>IF(AUX_TABLERO!$A$118="","",INDEX('BASE DE DATOS'!$J:$J,AUX_TABLERO!$A$118))</f>
        <v/>
      </c>
      <c r="J123" s="83" t="str">
        <f>IF(AUX_TABLERO!$A$118="","",INDEX('BASE DE DATOS'!$L:$L,AUX_TABLERO!$A$118))</f>
        <v/>
      </c>
      <c r="K123" s="83" t="str">
        <f>IF(AUX_TABLERO!$A$118="","",INDEX('BASE DE DATOS'!$N:$N,AUX_TABLERO!$A$118))</f>
        <v/>
      </c>
      <c r="L123" s="83" t="str">
        <f>IF(AUX_TABLERO!$A$118="","",INDEX('BASE DE DATOS'!$O:$O,AUX_TABLERO!$A$118))</f>
        <v/>
      </c>
      <c r="M123" s="83" t="str">
        <f>IF(AUX_TABLERO!$A$118="","",INDEX('BASE DE DATOS'!$M:$M,AUX_TABLERO!$A$118))</f>
        <v/>
      </c>
      <c r="N123" s="83" t="str">
        <f>IF(AUX_TABLERO!$A$118="","",INDEX('BASE DE DATOS'!$P:$P,AUX_TABLERO!$A$118))</f>
        <v/>
      </c>
      <c r="O123" s="83" t="str">
        <f>IF(AUX_TABLERO!$A$118="","",INDEX('BASE DE DATOS'!$Q:$Q,AUX_TABLERO!$A$118))</f>
        <v/>
      </c>
      <c r="P123" s="83" t="str">
        <f>IF(AUX_TABLERO!$A$118="","",INDEX('BASE DE DATOS'!$R:$R,AUX_TABLERO!$A$118))</f>
        <v/>
      </c>
      <c r="Q123" s="85" t="str">
        <f>IF(AUX_TABLERO!$A$118="","",INDEX('BASE DE DATOS'!$W:$W,AUX_TABLERO!$A$118))</f>
        <v/>
      </c>
      <c r="R123" s="85" t="str">
        <f>IF(AUX_TABLERO!$A$118="","",IF(OR(UPPER($P123)="CONSTANTE",UPPER($P123)="NO SUMABLE"),$Q123,INDEX('BASE DE DATOS'!$S:$S,AUX_TABLERO!$A$118)))</f>
        <v/>
      </c>
      <c r="S123" s="86"/>
      <c r="T123" s="87" t="str">
        <f t="shared" si="12"/>
        <v/>
      </c>
      <c r="U123" s="85" t="str">
        <f t="shared" si="13"/>
        <v/>
      </c>
      <c r="V123" s="85" t="str">
        <f t="shared" si="14"/>
        <v/>
      </c>
      <c r="W123" s="87" t="str">
        <f t="shared" si="15"/>
        <v/>
      </c>
      <c r="X123" s="73"/>
      <c r="Y123" s="73"/>
      <c r="Z123" s="74"/>
      <c r="AA123" s="73"/>
      <c r="AB123" s="73"/>
      <c r="AC123" s="74"/>
      <c r="AD123" s="73"/>
      <c r="AE123" s="73"/>
      <c r="AF123" s="74"/>
    </row>
    <row r="124" spans="1:32" ht="36" customHeight="1" x14ac:dyDescent="0.25">
      <c r="A124" s="91" t="str">
        <f>IF(AUX_TABLERO!$A$119="","",INDEX('BASE DE DATOS'!$B:$B,AUX_TABLERO!$A$119))</f>
        <v/>
      </c>
      <c r="B124" s="83" t="str">
        <f>IF(AUX_TABLERO!$A$119="","",INDEX('BASE DE DATOS'!$C:$C,AUX_TABLERO!$A$119))</f>
        <v/>
      </c>
      <c r="C124" s="91" t="str">
        <f>IF(AUX_TABLERO!$A$119="","",INDEX('BASE DE DATOS'!$D:$D,AUX_TABLERO!$A$119))</f>
        <v/>
      </c>
      <c r="D124" s="83" t="str">
        <f>IF(AUX_TABLERO!$A$119="","",INDEX('BASE DE DATOS'!$E:$E,AUX_TABLERO!$A$119))</f>
        <v/>
      </c>
      <c r="E124" s="91" t="str">
        <f>IF(AUX_TABLERO!$A$119="","",INDEX('BASE DE DATOS'!$F:$F,AUX_TABLERO!$A$119))</f>
        <v/>
      </c>
      <c r="F124" s="83" t="str">
        <f>IF(AUX_TABLERO!$A$119="","",INDEX('BASE DE DATOS'!$G:$G,AUX_TABLERO!$A$119))</f>
        <v/>
      </c>
      <c r="G124" s="91" t="str">
        <f>IF(AUX_TABLERO!$A$119="","",INDEX('BASE DE DATOS'!$H:$H,AUX_TABLERO!$A$119))</f>
        <v/>
      </c>
      <c r="H124" s="83" t="str">
        <f>IF(AUX_TABLERO!$A$119="","",INDEX('BASE DE DATOS'!$I:$I,AUX_TABLERO!$A$119))</f>
        <v/>
      </c>
      <c r="I124" s="83" t="str">
        <f>IF(AUX_TABLERO!$A$119="","",INDEX('BASE DE DATOS'!$J:$J,AUX_TABLERO!$A$119))</f>
        <v/>
      </c>
      <c r="J124" s="83" t="str">
        <f>IF(AUX_TABLERO!$A$119="","",INDEX('BASE DE DATOS'!$L:$L,AUX_TABLERO!$A$119))</f>
        <v/>
      </c>
      <c r="K124" s="83" t="str">
        <f>IF(AUX_TABLERO!$A$119="","",INDEX('BASE DE DATOS'!$N:$N,AUX_TABLERO!$A$119))</f>
        <v/>
      </c>
      <c r="L124" s="83" t="str">
        <f>IF(AUX_TABLERO!$A$119="","",INDEX('BASE DE DATOS'!$O:$O,AUX_TABLERO!$A$119))</f>
        <v/>
      </c>
      <c r="M124" s="83" t="str">
        <f>IF(AUX_TABLERO!$A$119="","",INDEX('BASE DE DATOS'!$M:$M,AUX_TABLERO!$A$119))</f>
        <v/>
      </c>
      <c r="N124" s="83" t="str">
        <f>IF(AUX_TABLERO!$A$119="","",INDEX('BASE DE DATOS'!$P:$P,AUX_TABLERO!$A$119))</f>
        <v/>
      </c>
      <c r="O124" s="83" t="str">
        <f>IF(AUX_TABLERO!$A$119="","",INDEX('BASE DE DATOS'!$Q:$Q,AUX_TABLERO!$A$119))</f>
        <v/>
      </c>
      <c r="P124" s="83" t="str">
        <f>IF(AUX_TABLERO!$A$119="","",INDEX('BASE DE DATOS'!$R:$R,AUX_TABLERO!$A$119))</f>
        <v/>
      </c>
      <c r="Q124" s="85" t="str">
        <f>IF(AUX_TABLERO!$A$119="","",INDEX('BASE DE DATOS'!$W:$W,AUX_TABLERO!$A$119))</f>
        <v/>
      </c>
      <c r="R124" s="85" t="str">
        <f>IF(AUX_TABLERO!$A$119="","",IF(OR(UPPER($P124)="CONSTANTE",UPPER($P124)="NO SUMABLE"),$Q124,INDEX('BASE DE DATOS'!$S:$S,AUX_TABLERO!$A$119)))</f>
        <v/>
      </c>
      <c r="S124" s="86"/>
      <c r="T124" s="87" t="str">
        <f t="shared" si="12"/>
        <v/>
      </c>
      <c r="U124" s="85" t="str">
        <f t="shared" si="13"/>
        <v/>
      </c>
      <c r="V124" s="85" t="str">
        <f t="shared" si="14"/>
        <v/>
      </c>
      <c r="W124" s="87" t="str">
        <f t="shared" si="15"/>
        <v/>
      </c>
      <c r="X124" s="73"/>
      <c r="Y124" s="73"/>
      <c r="Z124" s="74"/>
      <c r="AA124" s="73"/>
      <c r="AB124" s="73"/>
      <c r="AC124" s="74"/>
      <c r="AD124" s="73"/>
      <c r="AE124" s="73"/>
      <c r="AF124" s="74"/>
    </row>
    <row r="125" spans="1:32" ht="36" customHeight="1" x14ac:dyDescent="0.25">
      <c r="A125" s="92" t="str">
        <f>IF(AUX_TABLERO!$A$120="","",INDEX('BASE DE DATOS'!$B:$B,AUX_TABLERO!$A$120))</f>
        <v/>
      </c>
      <c r="B125" s="84" t="str">
        <f>IF(AUX_TABLERO!$A$120="","",INDEX('BASE DE DATOS'!$C:$C,AUX_TABLERO!$A$120))</f>
        <v/>
      </c>
      <c r="C125" s="92" t="str">
        <f>IF(AUX_TABLERO!$A$120="","",INDEX('BASE DE DATOS'!$D:$D,AUX_TABLERO!$A$120))</f>
        <v/>
      </c>
      <c r="D125" s="84" t="str">
        <f>IF(AUX_TABLERO!$A$120="","",INDEX('BASE DE DATOS'!$E:$E,AUX_TABLERO!$A$120))</f>
        <v/>
      </c>
      <c r="E125" s="92" t="str">
        <f>IF(AUX_TABLERO!$A$120="","",INDEX('BASE DE DATOS'!$F:$F,AUX_TABLERO!$A$120))</f>
        <v/>
      </c>
      <c r="F125" s="84" t="str">
        <f>IF(AUX_TABLERO!$A$120="","",INDEX('BASE DE DATOS'!$G:$G,AUX_TABLERO!$A$120))</f>
        <v/>
      </c>
      <c r="G125" s="92" t="str">
        <f>IF(AUX_TABLERO!$A$120="","",INDEX('BASE DE DATOS'!$H:$H,AUX_TABLERO!$A$120))</f>
        <v/>
      </c>
      <c r="H125" s="84" t="str">
        <f>IF(AUX_TABLERO!$A$120="","",INDEX('BASE DE DATOS'!$I:$I,AUX_TABLERO!$A$120))</f>
        <v/>
      </c>
      <c r="I125" s="84" t="str">
        <f>IF(AUX_TABLERO!$A$120="","",INDEX('BASE DE DATOS'!$J:$J,AUX_TABLERO!$A$120))</f>
        <v/>
      </c>
      <c r="J125" s="84" t="str">
        <f>IF(AUX_TABLERO!$A$120="","",INDEX('BASE DE DATOS'!$L:$L,AUX_TABLERO!$A$120))</f>
        <v/>
      </c>
      <c r="K125" s="84" t="str">
        <f>IF(AUX_TABLERO!$A$120="","",INDEX('BASE DE DATOS'!$N:$N,AUX_TABLERO!$A$120))</f>
        <v/>
      </c>
      <c r="L125" s="84" t="str">
        <f>IF(AUX_TABLERO!$A$120="","",INDEX('BASE DE DATOS'!$O:$O,AUX_TABLERO!$A$120))</f>
        <v/>
      </c>
      <c r="M125" s="84" t="str">
        <f>IF(AUX_TABLERO!$A$120="","",INDEX('BASE DE DATOS'!$M:$M,AUX_TABLERO!$A$120))</f>
        <v/>
      </c>
      <c r="N125" s="84" t="str">
        <f>IF(AUX_TABLERO!$A$120="","",INDEX('BASE DE DATOS'!$P:$P,AUX_TABLERO!$A$120))</f>
        <v/>
      </c>
      <c r="O125" s="84" t="str">
        <f>IF(AUX_TABLERO!$A$120="","",INDEX('BASE DE DATOS'!$Q:$Q,AUX_TABLERO!$A$120))</f>
        <v/>
      </c>
      <c r="P125" s="84" t="str">
        <f>IF(AUX_TABLERO!$A$120="","",INDEX('BASE DE DATOS'!$R:$R,AUX_TABLERO!$A$120))</f>
        <v/>
      </c>
      <c r="Q125" s="88" t="str">
        <f>IF(AUX_TABLERO!$A$120="","",INDEX('BASE DE DATOS'!$W:$W,AUX_TABLERO!$A$120))</f>
        <v/>
      </c>
      <c r="R125" s="88" t="str">
        <f>IF(AUX_TABLERO!$A$120="","",IF(OR(UPPER($P125)="CONSTANTE",UPPER($P125)="NO SUMABLE"),$Q125,INDEX('BASE DE DATOS'!$S:$S,AUX_TABLERO!$A$120)))</f>
        <v/>
      </c>
      <c r="S125" s="89"/>
      <c r="T125" s="90" t="str">
        <f t="shared" si="12"/>
        <v/>
      </c>
      <c r="U125" s="88" t="str">
        <f t="shared" si="13"/>
        <v/>
      </c>
      <c r="V125" s="88" t="str">
        <f t="shared" si="14"/>
        <v/>
      </c>
      <c r="W125" s="90" t="str">
        <f t="shared" si="15"/>
        <v/>
      </c>
      <c r="X125" s="75"/>
      <c r="Y125" s="75"/>
      <c r="Z125" s="76"/>
      <c r="AA125" s="75"/>
      <c r="AB125" s="75"/>
      <c r="AC125" s="76"/>
      <c r="AD125" s="75"/>
      <c r="AE125" s="75"/>
      <c r="AF125" s="76"/>
    </row>
    <row r="126" spans="1:32" ht="36" customHeight="1" x14ac:dyDescent="0.25">
      <c r="A126" s="92" t="str">
        <f>IF(AUX_TABLERO!$A$121="","",INDEX('BASE DE DATOS'!$B:$B,AUX_TABLERO!$A$121))</f>
        <v/>
      </c>
      <c r="B126" s="84" t="str">
        <f>IF(AUX_TABLERO!$A$121="","",INDEX('BASE DE DATOS'!$C:$C,AUX_TABLERO!$A$121))</f>
        <v/>
      </c>
      <c r="C126" s="92" t="str">
        <f>IF(AUX_TABLERO!$A$121="","",INDEX('BASE DE DATOS'!$D:$D,AUX_TABLERO!$A$121))</f>
        <v/>
      </c>
      <c r="D126" s="84" t="str">
        <f>IF(AUX_TABLERO!$A$121="","",INDEX('BASE DE DATOS'!$E:$E,AUX_TABLERO!$A$121))</f>
        <v/>
      </c>
      <c r="E126" s="92" t="str">
        <f>IF(AUX_TABLERO!$A$121="","",INDEX('BASE DE DATOS'!$F:$F,AUX_TABLERO!$A$121))</f>
        <v/>
      </c>
      <c r="F126" s="84" t="str">
        <f>IF(AUX_TABLERO!$A$121="","",INDEX('BASE DE DATOS'!$G:$G,AUX_TABLERO!$A$121))</f>
        <v/>
      </c>
      <c r="G126" s="92" t="str">
        <f>IF(AUX_TABLERO!$A$121="","",INDEX('BASE DE DATOS'!$H:$H,AUX_TABLERO!$A$121))</f>
        <v/>
      </c>
      <c r="H126" s="84" t="str">
        <f>IF(AUX_TABLERO!$A$121="","",INDEX('BASE DE DATOS'!$I:$I,AUX_TABLERO!$A$121))</f>
        <v/>
      </c>
      <c r="I126" s="84" t="str">
        <f>IF(AUX_TABLERO!$A$121="","",INDEX('BASE DE DATOS'!$J:$J,AUX_TABLERO!$A$121))</f>
        <v/>
      </c>
      <c r="J126" s="84" t="str">
        <f>IF(AUX_TABLERO!$A$121="","",INDEX('BASE DE DATOS'!$L:$L,AUX_TABLERO!$A$121))</f>
        <v/>
      </c>
      <c r="K126" s="84" t="str">
        <f>IF(AUX_TABLERO!$A$121="","",INDEX('BASE DE DATOS'!$N:$N,AUX_TABLERO!$A$121))</f>
        <v/>
      </c>
      <c r="L126" s="84" t="str">
        <f>IF(AUX_TABLERO!$A$121="","",INDEX('BASE DE DATOS'!$O:$O,AUX_TABLERO!$A$121))</f>
        <v/>
      </c>
      <c r="M126" s="84" t="str">
        <f>IF(AUX_TABLERO!$A$121="","",INDEX('BASE DE DATOS'!$M:$M,AUX_TABLERO!$A$121))</f>
        <v/>
      </c>
      <c r="N126" s="84" t="str">
        <f>IF(AUX_TABLERO!$A$121="","",INDEX('BASE DE DATOS'!$P:$P,AUX_TABLERO!$A$121))</f>
        <v/>
      </c>
      <c r="O126" s="84" t="str">
        <f>IF(AUX_TABLERO!$A$121="","",INDEX('BASE DE DATOS'!$Q:$Q,AUX_TABLERO!$A$121))</f>
        <v/>
      </c>
      <c r="P126" s="84" t="str">
        <f>IF(AUX_TABLERO!$A$121="","",INDEX('BASE DE DATOS'!$R:$R,AUX_TABLERO!$A$121))</f>
        <v/>
      </c>
      <c r="Q126" s="88" t="str">
        <f>IF(AUX_TABLERO!$A$121="","",INDEX('BASE DE DATOS'!$W:$W,AUX_TABLERO!$A$121))</f>
        <v/>
      </c>
      <c r="R126" s="88" t="str">
        <f>IF(AUX_TABLERO!$A$121="","",IF(OR(UPPER($P126)="CONSTANTE",UPPER($P126)="NO SUMABLE"),$Q126,INDEX('BASE DE DATOS'!$S:$S,AUX_TABLERO!$A$121)))</f>
        <v/>
      </c>
      <c r="S126" s="89"/>
      <c r="T126" s="90" t="str">
        <f t="shared" si="12"/>
        <v/>
      </c>
      <c r="U126" s="88" t="str">
        <f t="shared" si="13"/>
        <v/>
      </c>
      <c r="V126" s="88" t="str">
        <f t="shared" si="14"/>
        <v/>
      </c>
      <c r="W126" s="90" t="str">
        <f t="shared" si="15"/>
        <v/>
      </c>
      <c r="X126" s="75"/>
      <c r="Y126" s="75"/>
      <c r="Z126" s="76"/>
      <c r="AA126" s="75"/>
      <c r="AB126" s="75"/>
      <c r="AC126" s="76"/>
      <c r="AD126" s="75"/>
      <c r="AE126" s="75"/>
      <c r="AF126" s="76"/>
    </row>
  </sheetData>
  <sheetProtection algorithmName="SHA-512" hashValue="cbRvWHpLAX3aLW5/6fkTmXkVr0fy8qPksbbnIH7JpSlj/n5IA3VgFJf59RXo10DlcFNVR/PtIVRCZcprex21fQ==" saltValue="fIvvy2WLWC5FF6yMG/spBA==" spinCount="100000" sheet="1" objects="1" scenarios="1"/>
  <mergeCells count="10">
    <mergeCell ref="D2:F2"/>
    <mergeCell ref="Q5:Q6"/>
    <mergeCell ref="U5:W5"/>
    <mergeCell ref="R5:T5"/>
    <mergeCell ref="C5:D5"/>
    <mergeCell ref="A5:B5"/>
    <mergeCell ref="G5:H5"/>
    <mergeCell ref="E5:F5"/>
    <mergeCell ref="D3:F3"/>
    <mergeCell ref="I5:P5"/>
  </mergeCells>
  <conditionalFormatting sqref="T7:T126">
    <cfRule type="expression" dxfId="65" priority="34">
      <formula>AND(ISNUMBER(T7),T7&gt;1.1)</formula>
    </cfRule>
    <cfRule type="expression" dxfId="64" priority="35">
      <formula>AND(ISNUMBER(T7),T7&gt;=0,T7&lt;0.9)</formula>
    </cfRule>
    <cfRule type="expression" dxfId="63" priority="36">
      <formula>AND(ISNUMBER(T7),T7&gt;=0.9,T7&lt;=1.1)</formula>
    </cfRule>
  </conditionalFormatting>
  <conditionalFormatting sqref="W7:W126">
    <cfRule type="expression" dxfId="62" priority="37">
      <formula>AND(ISNUMBER(W7),W7&gt;1.1)</formula>
    </cfRule>
    <cfRule type="expression" dxfId="61" priority="38">
      <formula>AND(ISNUMBER(W7),W7&gt;=0,W7&lt;0.9)</formula>
    </cfRule>
    <cfRule type="expression" dxfId="60" priority="39">
      <formula>AND(ISNUMBER(W7),W7&gt;=0.9,W7&lt;=1.1)</formula>
    </cfRule>
  </conditionalFormatting>
  <dataValidations count="2">
    <dataValidation type="list" allowBlank="1" sqref="G2" xr:uid="{00000000-0002-0000-0100-000000000000}">
      <formula1>Lista_Dependencias</formula1>
    </dataValidation>
    <dataValidation type="custom" allowBlank="1" sqref="S7:S126" xr:uid="{00000000-0002-0000-0100-000001000000}">
      <formula1>AND($R7&lt;&gt;"",$R7&lt;&gt;"NA",UPPER($P7)="SUMABLE",$A7&lt;&gt;"")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M140"/>
  <sheetViews>
    <sheetView view="pageBreakPreview" zoomScale="70" zoomScaleNormal="100" zoomScaleSheetLayoutView="70" workbookViewId="0">
      <selection activeCell="B37" sqref="B37"/>
    </sheetView>
  </sheetViews>
  <sheetFormatPr baseColWidth="10" defaultColWidth="11.42578125" defaultRowHeight="15" x14ac:dyDescent="0.25"/>
  <cols>
    <col min="1" max="1" width="20.42578125" style="6" customWidth="1"/>
    <col min="2" max="2" width="12.42578125" style="6" customWidth="1"/>
    <col min="3" max="3" width="11.5703125" style="6" customWidth="1"/>
    <col min="4" max="4" width="35.5703125" style="6" customWidth="1"/>
    <col min="5" max="5" width="17.85546875" style="6" customWidth="1"/>
    <col min="6" max="8" width="11.42578125" style="6" customWidth="1"/>
    <col min="9" max="16384" width="11.42578125" style="6"/>
  </cols>
  <sheetData>
    <row r="1" spans="1:13" ht="21" customHeight="1" x14ac:dyDescent="0.25">
      <c r="A1" s="140" t="s">
        <v>2934</v>
      </c>
      <c r="B1" s="140"/>
      <c r="C1" s="140"/>
      <c r="D1" s="140"/>
      <c r="E1" s="140"/>
      <c r="F1" s="140"/>
      <c r="G1" s="140"/>
      <c r="H1" s="140"/>
      <c r="I1" s="140"/>
      <c r="J1" s="140"/>
      <c r="K1" s="140"/>
      <c r="L1" s="140"/>
      <c r="M1" s="140"/>
    </row>
    <row r="2" spans="1:13" ht="21" customHeight="1" x14ac:dyDescent="0.25">
      <c r="A2" s="13"/>
      <c r="B2" s="13"/>
      <c r="C2" s="13"/>
      <c r="D2" s="60"/>
      <c r="E2" s="65" t="str">
        <f>IF('Tablero Indicadores 1 Trimestre'!$G$3="","",UPPER(SUBSTITUTE(SUBSTITUTE(SUBSTITUTE(SUBSTITUTE('Tablero Indicadores 1 Trimestre'!$G$3,"Primer","1ER"),"Segundo","2DO"),"Tercer","3ER"),"Cuarto","4TO")))</f>
        <v>1ER TRIMESTRE</v>
      </c>
      <c r="F2" s="65"/>
      <c r="G2" s="13"/>
      <c r="H2" s="13"/>
      <c r="I2" s="13"/>
      <c r="J2" s="13"/>
      <c r="K2" s="13"/>
      <c r="L2" s="13"/>
      <c r="M2" s="13"/>
    </row>
    <row r="3" spans="1:13" ht="23.25" customHeight="1" x14ac:dyDescent="0.25">
      <c r="A3" s="13"/>
      <c r="B3" s="13"/>
      <c r="C3" s="66" t="s">
        <v>2935</v>
      </c>
      <c r="D3" s="8" t="str">
        <f>IF('Tablero Indicadores 1 Trimestre'!$G$2="","",'Tablero Indicadores 1 Trimestre'!$G$2)</f>
        <v>Dirección de Desarrollo Económico</v>
      </c>
      <c r="E3" s="13"/>
      <c r="F3" s="13"/>
      <c r="G3" s="13"/>
      <c r="H3" s="13"/>
      <c r="I3" s="13"/>
      <c r="J3" s="13"/>
      <c r="K3" s="13"/>
      <c r="L3" s="13"/>
      <c r="M3" s="13"/>
    </row>
    <row r="4" spans="1:13" x14ac:dyDescent="0.25">
      <c r="A4" s="13"/>
      <c r="B4" s="13"/>
      <c r="C4" s="67" t="str">
        <f>IF('Tablero Indicadores 1 Trimestre'!$A$7="","",'Tablero Indicadores 1 Trimestre'!$A$7)</f>
        <v>N00</v>
      </c>
      <c r="D4" s="68" t="str">
        <f>IF('Tablero Indicadores 1 Trimestre'!$B$7="","",'Tablero Indicadores 1 Trimestre'!$B$7)</f>
        <v>Dirección de Desarrollo Económico</v>
      </c>
      <c r="E4" s="13"/>
      <c r="F4" s="13"/>
      <c r="G4" s="13"/>
      <c r="H4" s="13"/>
      <c r="I4" s="13"/>
      <c r="J4" s="13"/>
      <c r="K4" s="13"/>
      <c r="L4" s="13"/>
      <c r="M4" s="13"/>
    </row>
    <row r="5" spans="1:13" x14ac:dyDescent="0.25">
      <c r="A5" s="13"/>
      <c r="B5" s="13"/>
      <c r="C5" s="67" t="str">
        <f>IF('Tablero Indicadores 1 Trimestre'!$C$7="","",'Tablero Indicadores 1 Trimestre'!$C$7)</f>
        <v>140</v>
      </c>
      <c r="D5" s="68" t="str">
        <f>IF('Tablero Indicadores 1 Trimestre'!$D$7="","",'Tablero Indicadores 1 Trimestre'!$D$7)</f>
        <v>Servicio Municipal de Empleo</v>
      </c>
      <c r="E5" s="13"/>
      <c r="F5" s="13"/>
      <c r="G5" s="13"/>
      <c r="H5" s="13"/>
      <c r="I5" s="13"/>
      <c r="J5" s="13"/>
      <c r="K5" s="13"/>
      <c r="L5" s="13"/>
      <c r="M5" s="13"/>
    </row>
    <row r="6" spans="1:13" x14ac:dyDescent="0.25">
      <c r="A6" s="13"/>
      <c r="B6" s="13"/>
      <c r="C6" s="67" t="s">
        <v>2936</v>
      </c>
      <c r="D6" s="68" t="str">
        <f>IF('Tablero Indicadores 1 Trimestre'!$G$3="","",SUBSTITUTE(SUBSTITUTE(SUBSTITUTE(SUBSTITUTE('Tablero Indicadores 1 Trimestre'!$G$3,"Primer","1°"),"Segundo","2°"),"Tercer","3°"),"Cuarto","4°"))</f>
        <v>1° Trimestre</v>
      </c>
      <c r="E6" s="13"/>
      <c r="F6" s="13"/>
      <c r="G6" s="13"/>
      <c r="H6" s="13"/>
      <c r="I6" s="13"/>
      <c r="J6" s="13"/>
      <c r="K6" s="13"/>
      <c r="L6" s="13"/>
      <c r="M6" s="13"/>
    </row>
    <row r="7" spans="1:13" x14ac:dyDescent="0.25">
      <c r="A7" s="13"/>
      <c r="B7" s="13"/>
      <c r="C7" s="13"/>
      <c r="D7" s="60"/>
      <c r="E7" s="13"/>
      <c r="F7" s="13"/>
      <c r="G7" s="13"/>
      <c r="H7" s="13"/>
      <c r="I7" s="13"/>
      <c r="J7" s="13"/>
      <c r="K7" s="13"/>
      <c r="L7" s="13"/>
      <c r="M7" s="13"/>
    </row>
    <row r="8" spans="1:13" x14ac:dyDescent="0.25">
      <c r="A8" s="137" t="s">
        <v>2937</v>
      </c>
      <c r="B8" s="139"/>
      <c r="C8" s="139"/>
      <c r="D8" s="139"/>
      <c r="E8" s="139"/>
      <c r="F8" s="139"/>
      <c r="G8" s="138"/>
      <c r="H8" s="137" t="s">
        <v>2938</v>
      </c>
      <c r="I8" s="138"/>
      <c r="J8" s="138"/>
      <c r="K8" s="137" t="s">
        <v>2939</v>
      </c>
      <c r="L8" s="138"/>
      <c r="M8" s="138"/>
    </row>
    <row r="9" spans="1:13" ht="29.25" customHeight="1" x14ac:dyDescent="0.25">
      <c r="A9" s="98" t="s">
        <v>4</v>
      </c>
      <c r="B9" s="98" t="s">
        <v>6</v>
      </c>
      <c r="C9" s="98" t="s">
        <v>10</v>
      </c>
      <c r="D9" s="98" t="s">
        <v>11</v>
      </c>
      <c r="E9" s="98" t="s">
        <v>12</v>
      </c>
      <c r="F9" s="98" t="s">
        <v>13</v>
      </c>
      <c r="G9" s="98" t="s">
        <v>18</v>
      </c>
      <c r="H9" s="98" t="s">
        <v>2940</v>
      </c>
      <c r="I9" s="98" t="s">
        <v>2941</v>
      </c>
      <c r="J9" s="98" t="s">
        <v>2942</v>
      </c>
      <c r="K9" s="98" t="s">
        <v>2940</v>
      </c>
      <c r="L9" s="98" t="s">
        <v>2941</v>
      </c>
      <c r="M9" s="98" t="s">
        <v>2942</v>
      </c>
    </row>
    <row r="10" spans="1:13" ht="36" customHeight="1" x14ac:dyDescent="0.25">
      <c r="A10" s="99" t="str">
        <f>IF('Tablero Indicadores 1 Trimestre'!$E$7="","",'Tablero Indicadores 1 Trimestre'!$E$7&amp;" "&amp;'Tablero Indicadores 1 Trimestre'!$F$7)</f>
        <v>03010201 Empleo</v>
      </c>
      <c r="B10" s="100" t="str">
        <f>IF('Tablero Indicadores 1 Trimestre'!$I$7="","",'Tablero Indicadores 1 Trimestre'!$I$7)</f>
        <v>ACTIVIDAD 1.1</v>
      </c>
      <c r="C10" s="100" t="str">
        <f>IF($B10="","",'Tablero Indicadores 1 Trimestre'!$L$7)</f>
        <v>Trimestral</v>
      </c>
      <c r="D10" s="100" t="str">
        <f>IF($B10="","",'Tablero Indicadores 1 Trimestre'!$N$7)</f>
        <v>Empresas participantes</v>
      </c>
      <c r="E10" s="100" t="str">
        <f>IF($B10="","",'Tablero Indicadores 1 Trimestre'!$O$7)</f>
        <v>EMPRESA</v>
      </c>
      <c r="F10" s="100" t="str">
        <f>IF($B10="","",'Tablero Indicadores 1 Trimestre'!$P$7)</f>
        <v>Sumable</v>
      </c>
      <c r="G10" s="101">
        <f>IF($B10="","",'Tablero Indicadores 1 Trimestre'!$Q$7)</f>
        <v>100</v>
      </c>
      <c r="H10" s="101">
        <f>IF($B10="","",'Tablero Indicadores 1 Trimestre'!$R$7)</f>
        <v>40</v>
      </c>
      <c r="I10" s="101">
        <f>IF($B10="","",'Tablero Indicadores 1 Trimestre'!$S$7)</f>
        <v>40</v>
      </c>
      <c r="J10" s="102">
        <f>IF($B10="","",'Tablero Indicadores 1 Trimestre'!$T$7)</f>
        <v>1</v>
      </c>
      <c r="K10" s="101">
        <f>IF($B10="","",'Tablero Indicadores 1 Trimestre'!$U$7)</f>
        <v>40</v>
      </c>
      <c r="L10" s="101">
        <f>IF($B10="","",'Tablero Indicadores 1 Trimestre'!$V$7)</f>
        <v>40</v>
      </c>
      <c r="M10" s="102">
        <f>IF($B10="","",'Tablero Indicadores 1 Trimestre'!$W$7)</f>
        <v>1</v>
      </c>
    </row>
    <row r="11" spans="1:13" ht="36" customHeight="1" x14ac:dyDescent="0.25">
      <c r="A11" s="99" t="str">
        <f>IF('Tablero Indicadores 1 Trimestre'!$E$8="","",'Tablero Indicadores 1 Trimestre'!$E$8&amp;" "&amp;'Tablero Indicadores 1 Trimestre'!$F$8)</f>
        <v>03010201 Empleo</v>
      </c>
      <c r="B11" s="100" t="str">
        <f>IF('Tablero Indicadores 1 Trimestre'!$I$8="","",'Tablero Indicadores 1 Trimestre'!$I$8)</f>
        <v>ACTIVIDAD 1.1</v>
      </c>
      <c r="C11" s="100" t="str">
        <f>IF($B11="","",'Tablero Indicadores 1 Trimestre'!$L$8)</f>
        <v>Trimestral</v>
      </c>
      <c r="D11" s="100" t="str">
        <f>IF($B11="","",'Tablero Indicadores 1 Trimestre'!$N$8)</f>
        <v>Empresas convocadas</v>
      </c>
      <c r="E11" s="100" t="str">
        <f>IF($B11="","",'Tablero Indicadores 1 Trimestre'!$O$8)</f>
        <v>EMPRESA</v>
      </c>
      <c r="F11" s="100" t="str">
        <f>IF($B11="","",'Tablero Indicadores 1 Trimestre'!$P$8)</f>
        <v>Sumable</v>
      </c>
      <c r="G11" s="101">
        <f>IF($B11="","",'Tablero Indicadores 1 Trimestre'!$Q$8)</f>
        <v>200</v>
      </c>
      <c r="H11" s="101">
        <f>IF($B11="","",'Tablero Indicadores 1 Trimestre'!$R$8)</f>
        <v>50</v>
      </c>
      <c r="I11" s="101">
        <f>IF($B11="","",'Tablero Indicadores 1 Trimestre'!$S$8)</f>
        <v>50</v>
      </c>
      <c r="J11" s="102">
        <f>IF($B11="","",'Tablero Indicadores 1 Trimestre'!$T$8)</f>
        <v>1</v>
      </c>
      <c r="K11" s="101">
        <f>IF($B11="","",'Tablero Indicadores 1 Trimestre'!$U$8)</f>
        <v>50</v>
      </c>
      <c r="L11" s="101">
        <f>IF($B11="","",'Tablero Indicadores 1 Trimestre'!$V$8)</f>
        <v>50</v>
      </c>
      <c r="M11" s="102">
        <f>IF($B11="","",'Tablero Indicadores 1 Trimestre'!$W$8)</f>
        <v>1</v>
      </c>
    </row>
    <row r="12" spans="1:13" ht="36" customHeight="1" x14ac:dyDescent="0.25">
      <c r="A12" s="103" t="str">
        <f>IF('Tablero Indicadores 1 Trimestre'!$E$9="","",'Tablero Indicadores 1 Trimestre'!$E$9&amp;" "&amp;'Tablero Indicadores 1 Trimestre'!$F$9)</f>
        <v>03010201 Empleo</v>
      </c>
      <c r="B12" s="104" t="str">
        <f>IF('Tablero Indicadores 1 Trimestre'!$I$9="","",'Tablero Indicadores 1 Trimestre'!$I$9)</f>
        <v>ACTIVIDAD 1.2</v>
      </c>
      <c r="C12" s="104" t="str">
        <f>IF($B12="","",'Tablero Indicadores 1 Trimestre'!$L$9)</f>
        <v>Trimestral</v>
      </c>
      <c r="D12" s="104" t="str">
        <f>IF($B12="","",'Tablero Indicadores 1 Trimestre'!$N$9)</f>
        <v>Vacantes ocupadas</v>
      </c>
      <c r="E12" s="104" t="str">
        <f>IF($B12="","",'Tablero Indicadores 1 Trimestre'!$O$9)</f>
        <v>VACANTE</v>
      </c>
      <c r="F12" s="104" t="str">
        <f>IF($B12="","",'Tablero Indicadores 1 Trimestre'!$P$9)</f>
        <v>Sumable</v>
      </c>
      <c r="G12" s="105">
        <f>IF($B12="","",'Tablero Indicadores 1 Trimestre'!$Q$9)</f>
        <v>300</v>
      </c>
      <c r="H12" s="105">
        <f>IF($B12="","",'Tablero Indicadores 1 Trimestre'!$R$9)</f>
        <v>75</v>
      </c>
      <c r="I12" s="105">
        <f>IF($B12="","",'Tablero Indicadores 1 Trimestre'!$S$9)</f>
        <v>79</v>
      </c>
      <c r="J12" s="106">
        <f>IF($B12="","",'Tablero Indicadores 1 Trimestre'!$T$9)</f>
        <v>1.0533333333333332</v>
      </c>
      <c r="K12" s="105">
        <f>IF($B12="","",'Tablero Indicadores 1 Trimestre'!$U$9)</f>
        <v>75</v>
      </c>
      <c r="L12" s="105">
        <f>IF($B12="","",'Tablero Indicadores 1 Trimestre'!$V$9)</f>
        <v>79</v>
      </c>
      <c r="M12" s="106">
        <f>IF($B12="","",'Tablero Indicadores 1 Trimestre'!$W$9)</f>
        <v>1.0533333333333332</v>
      </c>
    </row>
    <row r="13" spans="1:13" ht="36" customHeight="1" x14ac:dyDescent="0.25">
      <c r="A13" s="103" t="str">
        <f>IF('Tablero Indicadores 1 Trimestre'!$E$10="","",'Tablero Indicadores 1 Trimestre'!$E$10&amp;" "&amp;'Tablero Indicadores 1 Trimestre'!$F$10)</f>
        <v>03010201 Empleo</v>
      </c>
      <c r="B13" s="104" t="str">
        <f>IF('Tablero Indicadores 1 Trimestre'!$I$10="","",'Tablero Indicadores 1 Trimestre'!$I$10)</f>
        <v>ACTIVIDAD 1.2</v>
      </c>
      <c r="C13" s="104" t="str">
        <f>IF($B13="","",'Tablero Indicadores 1 Trimestre'!$L$10)</f>
        <v>Trimestral</v>
      </c>
      <c r="D13" s="104" t="str">
        <f>IF($B13="","",'Tablero Indicadores 1 Trimestre'!$N$10)</f>
        <v>Vacantes disponibles</v>
      </c>
      <c r="E13" s="104" t="str">
        <f>IF($B13="","",'Tablero Indicadores 1 Trimestre'!$O$10)</f>
        <v>VACANTE</v>
      </c>
      <c r="F13" s="104" t="str">
        <f>IF($B13="","",'Tablero Indicadores 1 Trimestre'!$P$10)</f>
        <v>Sumable</v>
      </c>
      <c r="G13" s="105">
        <f>IF($B13="","",'Tablero Indicadores 1 Trimestre'!$Q$10)</f>
        <v>1000</v>
      </c>
      <c r="H13" s="105">
        <f>IF($B13="","",'Tablero Indicadores 1 Trimestre'!$R$10)</f>
        <v>250</v>
      </c>
      <c r="I13" s="105">
        <f>IF($B13="","",'Tablero Indicadores 1 Trimestre'!$S$10)</f>
        <v>1606</v>
      </c>
      <c r="J13" s="106">
        <f>IF($B13="","",'Tablero Indicadores 1 Trimestre'!$T$10)</f>
        <v>6.4240000000000004</v>
      </c>
      <c r="K13" s="105">
        <f>IF($B13="","",'Tablero Indicadores 1 Trimestre'!$U$10)</f>
        <v>250</v>
      </c>
      <c r="L13" s="105">
        <f>IF($B13="","",'Tablero Indicadores 1 Trimestre'!$V$10)</f>
        <v>1606</v>
      </c>
      <c r="M13" s="106">
        <f>IF($B13="","",'Tablero Indicadores 1 Trimestre'!$W$10)</f>
        <v>6.4240000000000004</v>
      </c>
    </row>
    <row r="14" spans="1:13" ht="36" customHeight="1" x14ac:dyDescent="0.25">
      <c r="A14" s="99" t="str">
        <f>IF('Tablero Indicadores 1 Trimestre'!$E$11="","",'Tablero Indicadores 1 Trimestre'!$E$11&amp;" "&amp;'Tablero Indicadores 1 Trimestre'!$F$11)</f>
        <v>03010201 Empleo</v>
      </c>
      <c r="B14" s="100" t="str">
        <f>IF('Tablero Indicadores 1 Trimestre'!$I$11="","",'Tablero Indicadores 1 Trimestre'!$I$11)</f>
        <v>ACTIVIDAD 1.3</v>
      </c>
      <c r="C14" s="100" t="str">
        <f>IF($B14="","",'Tablero Indicadores 1 Trimestre'!$L$11)</f>
        <v>Trimestral</v>
      </c>
      <c r="D14" s="100" t="str">
        <f>IF($B14="","",'Tablero Indicadores 1 Trimestre'!$N$11)</f>
        <v>Asistencia real a eventos de empleo</v>
      </c>
      <c r="E14" s="100" t="str">
        <f>IF($B14="","",'Tablero Indicadores 1 Trimestre'!$O$11)</f>
        <v>REGISTRO DE ASISTENCIA</v>
      </c>
      <c r="F14" s="100" t="str">
        <f>IF($B14="","",'Tablero Indicadores 1 Trimestre'!$P$11)</f>
        <v>Sumable</v>
      </c>
      <c r="G14" s="101">
        <f>IF($B14="","",'Tablero Indicadores 1 Trimestre'!$Q$11)</f>
        <v>16</v>
      </c>
      <c r="H14" s="101">
        <f>IF($B14="","",'Tablero Indicadores 1 Trimestre'!$R$11)</f>
        <v>4</v>
      </c>
      <c r="I14" s="101">
        <f>IF($B14="","",'Tablero Indicadores 1 Trimestre'!$S$11)</f>
        <v>4</v>
      </c>
      <c r="J14" s="102">
        <f>IF($B14="","",'Tablero Indicadores 1 Trimestre'!$T$11)</f>
        <v>1</v>
      </c>
      <c r="K14" s="101">
        <f>IF($B14="","",'Tablero Indicadores 1 Trimestre'!$U$11)</f>
        <v>4</v>
      </c>
      <c r="L14" s="101">
        <f>IF($B14="","",'Tablero Indicadores 1 Trimestre'!$V$11)</f>
        <v>4</v>
      </c>
      <c r="M14" s="102">
        <f>IF($B14="","",'Tablero Indicadores 1 Trimestre'!$W$11)</f>
        <v>1</v>
      </c>
    </row>
    <row r="15" spans="1:13" ht="36" customHeight="1" x14ac:dyDescent="0.25">
      <c r="A15" s="99" t="str">
        <f>IF('Tablero Indicadores 1 Trimestre'!$E$12="","",'Tablero Indicadores 1 Trimestre'!$E$12&amp;" "&amp;'Tablero Indicadores 1 Trimestre'!$F$12)</f>
        <v>03010201 Empleo</v>
      </c>
      <c r="B15" s="100" t="str">
        <f>IF('Tablero Indicadores 1 Trimestre'!$I$12="","",'Tablero Indicadores 1 Trimestre'!$I$12)</f>
        <v>ACTIVIDAD 1.3</v>
      </c>
      <c r="C15" s="100" t="str">
        <f>IF($B15="","",'Tablero Indicadores 1 Trimestre'!$L$12)</f>
        <v>Trimestral</v>
      </c>
      <c r="D15" s="100" t="str">
        <f>IF($B15="","",'Tablero Indicadores 1 Trimestre'!$N$12)</f>
        <v>Asistencia estimada a eventos de empleo</v>
      </c>
      <c r="E15" s="100" t="str">
        <f>IF($B15="","",'Tablero Indicadores 1 Trimestre'!$O$12)</f>
        <v>REGISTRO DE ASISTENCIA</v>
      </c>
      <c r="F15" s="100" t="str">
        <f>IF($B15="","",'Tablero Indicadores 1 Trimestre'!$P$12)</f>
        <v>Sumable</v>
      </c>
      <c r="G15" s="101">
        <f>IF($B15="","",'Tablero Indicadores 1 Trimestre'!$Q$12)</f>
        <v>16</v>
      </c>
      <c r="H15" s="101">
        <f>IF($B15="","",'Tablero Indicadores 1 Trimestre'!$R$12)</f>
        <v>4</v>
      </c>
      <c r="I15" s="101">
        <f>IF($B15="","",'Tablero Indicadores 1 Trimestre'!$S$12)</f>
        <v>4</v>
      </c>
      <c r="J15" s="102">
        <f>IF($B15="","",'Tablero Indicadores 1 Trimestre'!$T$12)</f>
        <v>1</v>
      </c>
      <c r="K15" s="101">
        <f>IF($B15="","",'Tablero Indicadores 1 Trimestre'!$U$12)</f>
        <v>4</v>
      </c>
      <c r="L15" s="101">
        <f>IF($B15="","",'Tablero Indicadores 1 Trimestre'!$V$12)</f>
        <v>4</v>
      </c>
      <c r="M15" s="102">
        <f>IF($B15="","",'Tablero Indicadores 1 Trimestre'!$W$12)</f>
        <v>1</v>
      </c>
    </row>
    <row r="16" spans="1:13" ht="36" customHeight="1" x14ac:dyDescent="0.25">
      <c r="A16" s="103" t="str">
        <f>IF('Tablero Indicadores 1 Trimestre'!$E$13="","",'Tablero Indicadores 1 Trimestre'!$E$13&amp;" "&amp;'Tablero Indicadores 1 Trimestre'!$F$13)</f>
        <v>03020102 Fomento a personas productoras para el rescate del campo</v>
      </c>
      <c r="B16" s="104" t="str">
        <f>IF('Tablero Indicadores 1 Trimestre'!$I$13="","",'Tablero Indicadores 1 Trimestre'!$I$13)</f>
        <v>ACTIVIDAD 1.1</v>
      </c>
      <c r="C16" s="104" t="str">
        <f>IF($B16="","",'Tablero Indicadores 1 Trimestre'!$L$13)</f>
        <v>Trimestral</v>
      </c>
      <c r="D16" s="104" t="str">
        <f>IF($B16="","",'Tablero Indicadores 1 Trimestre'!$N$13)</f>
        <v>Talleres tecno-agrícolas impartidos</v>
      </c>
      <c r="E16" s="104" t="str">
        <f>IF($B16="","",'Tablero Indicadores 1 Trimestre'!$O$13)</f>
        <v>TALLER</v>
      </c>
      <c r="F16" s="104" t="str">
        <f>IF($B16="","",'Tablero Indicadores 1 Trimestre'!$P$13)</f>
        <v>Sumable</v>
      </c>
      <c r="G16" s="105">
        <f>IF($B16="","",'Tablero Indicadores 1 Trimestre'!$Q$13)</f>
        <v>6</v>
      </c>
      <c r="H16" s="105">
        <f>IF($B16="","",'Tablero Indicadores 1 Trimestre'!$R$13)</f>
        <v>1</v>
      </c>
      <c r="I16" s="105">
        <f>IF($B16="","",'Tablero Indicadores 1 Trimestre'!$S$13)</f>
        <v>1</v>
      </c>
      <c r="J16" s="106">
        <f>IF($B16="","",'Tablero Indicadores 1 Trimestre'!$T$13)</f>
        <v>1</v>
      </c>
      <c r="K16" s="105">
        <f>IF($B16="","",'Tablero Indicadores 1 Trimestre'!$U$13)</f>
        <v>1</v>
      </c>
      <c r="L16" s="105">
        <f>IF($B16="","",'Tablero Indicadores 1 Trimestre'!$V$13)</f>
        <v>1</v>
      </c>
      <c r="M16" s="106">
        <f>IF($B16="","",'Tablero Indicadores 1 Trimestre'!$W$13)</f>
        <v>1</v>
      </c>
    </row>
    <row r="17" spans="1:13" ht="36" customHeight="1" x14ac:dyDescent="0.25">
      <c r="A17" s="103" t="str">
        <f>IF('Tablero Indicadores 1 Trimestre'!$E$14="","",'Tablero Indicadores 1 Trimestre'!$E$14&amp;" "&amp;'Tablero Indicadores 1 Trimestre'!$F$14)</f>
        <v>03020102 Fomento a personas productoras para el rescate del campo</v>
      </c>
      <c r="B17" s="104" t="str">
        <f>IF('Tablero Indicadores 1 Trimestre'!$I$14="","",'Tablero Indicadores 1 Trimestre'!$I$14)</f>
        <v>ACTIVIDAD 1.1</v>
      </c>
      <c r="C17" s="104" t="str">
        <f>IF($B17="","",'Tablero Indicadores 1 Trimestre'!$L$14)</f>
        <v>Trimestral</v>
      </c>
      <c r="D17" s="104" t="str">
        <f>IF($B17="","",'Tablero Indicadores 1 Trimestre'!$N$14)</f>
        <v>Talleres tecno-agrícolas Programados</v>
      </c>
      <c r="E17" s="104" t="str">
        <f>IF($B17="","",'Tablero Indicadores 1 Trimestre'!$O$14)</f>
        <v>TALLER</v>
      </c>
      <c r="F17" s="104" t="str">
        <f>IF($B17="","",'Tablero Indicadores 1 Trimestre'!$P$14)</f>
        <v>Sumable</v>
      </c>
      <c r="G17" s="105">
        <f>IF($B17="","",'Tablero Indicadores 1 Trimestre'!$Q$14)</f>
        <v>4</v>
      </c>
      <c r="H17" s="105">
        <f>IF($B17="","",'Tablero Indicadores 1 Trimestre'!$R$14)</f>
        <v>1</v>
      </c>
      <c r="I17" s="105">
        <f>IF($B17="","",'Tablero Indicadores 1 Trimestre'!$S$14)</f>
        <v>1</v>
      </c>
      <c r="J17" s="106">
        <f>IF($B17="","",'Tablero Indicadores 1 Trimestre'!$T$14)</f>
        <v>1</v>
      </c>
      <c r="K17" s="105">
        <f>IF($B17="","",'Tablero Indicadores 1 Trimestre'!$U$14)</f>
        <v>1</v>
      </c>
      <c r="L17" s="105">
        <f>IF($B17="","",'Tablero Indicadores 1 Trimestre'!$V$14)</f>
        <v>1</v>
      </c>
      <c r="M17" s="106">
        <f>IF($B17="","",'Tablero Indicadores 1 Trimestre'!$W$14)</f>
        <v>1</v>
      </c>
    </row>
    <row r="18" spans="1:13" ht="36" customHeight="1" x14ac:dyDescent="0.25">
      <c r="A18" s="99" t="str">
        <f>IF('Tablero Indicadores 1 Trimestre'!$E$15="","",'Tablero Indicadores 1 Trimestre'!$E$15&amp;" "&amp;'Tablero Indicadores 1 Trimestre'!$F$15)</f>
        <v>03020102 Fomento a personas productoras para el rescate del campo</v>
      </c>
      <c r="B18" s="100" t="str">
        <f>IF('Tablero Indicadores 1 Trimestre'!$I$15="","",'Tablero Indicadores 1 Trimestre'!$I$15)</f>
        <v>ACTIVIDAD 1.2</v>
      </c>
      <c r="C18" s="100" t="str">
        <f>IF($B18="","",'Tablero Indicadores 1 Trimestre'!$L$15)</f>
        <v>Trimestral</v>
      </c>
      <c r="D18" s="100" t="str">
        <f>IF($B18="","",'Tablero Indicadores 1 Trimestre'!$N$15)</f>
        <v>Cursos en materia de infraestructura hidroagrícola impartidos</v>
      </c>
      <c r="E18" s="100" t="str">
        <f>IF($B18="","",'Tablero Indicadores 1 Trimestre'!$O$15)</f>
        <v>CURSO</v>
      </c>
      <c r="F18" s="100" t="str">
        <f>IF($B18="","",'Tablero Indicadores 1 Trimestre'!$P$15)</f>
        <v>Sumable</v>
      </c>
      <c r="G18" s="101">
        <f>IF($B18="","",'Tablero Indicadores 1 Trimestre'!$Q$15)</f>
        <v>6</v>
      </c>
      <c r="H18" s="101">
        <f>IF($B18="","",'Tablero Indicadores 1 Trimestre'!$R$15)</f>
        <v>1</v>
      </c>
      <c r="I18" s="101">
        <f>IF($B18="","",'Tablero Indicadores 1 Trimestre'!$S$15)</f>
        <v>1</v>
      </c>
      <c r="J18" s="102">
        <f>IF($B18="","",'Tablero Indicadores 1 Trimestre'!$T$15)</f>
        <v>1</v>
      </c>
      <c r="K18" s="101">
        <f>IF($B18="","",'Tablero Indicadores 1 Trimestre'!$U$15)</f>
        <v>1</v>
      </c>
      <c r="L18" s="101">
        <f>IF($B18="","",'Tablero Indicadores 1 Trimestre'!$V$15)</f>
        <v>1</v>
      </c>
      <c r="M18" s="102">
        <f>IF($B18="","",'Tablero Indicadores 1 Trimestre'!$W$15)</f>
        <v>1</v>
      </c>
    </row>
    <row r="19" spans="1:13" ht="36" customHeight="1" x14ac:dyDescent="0.25">
      <c r="A19" s="99" t="str">
        <f>IF('Tablero Indicadores 1 Trimestre'!$E$16="","",'Tablero Indicadores 1 Trimestre'!$E$16&amp;" "&amp;'Tablero Indicadores 1 Trimestre'!$F$16)</f>
        <v>03020102 Fomento a personas productoras para el rescate del campo</v>
      </c>
      <c r="B19" s="100" t="str">
        <f>IF('Tablero Indicadores 1 Trimestre'!$I$16="","",'Tablero Indicadores 1 Trimestre'!$I$16)</f>
        <v>ACTIVIDAD 1.2</v>
      </c>
      <c r="C19" s="100" t="str">
        <f>IF($B19="","",'Tablero Indicadores 1 Trimestre'!$L$16)</f>
        <v>Trimestral</v>
      </c>
      <c r="D19" s="100" t="str">
        <f>IF($B19="","",'Tablero Indicadores 1 Trimestre'!$N$16)</f>
        <v>Cursos en materia de  infraestructura hidroagrícola Programados</v>
      </c>
      <c r="E19" s="100" t="str">
        <f>IF($B19="","",'Tablero Indicadores 1 Trimestre'!$O$16)</f>
        <v>CURSO</v>
      </c>
      <c r="F19" s="100" t="str">
        <f>IF($B19="","",'Tablero Indicadores 1 Trimestre'!$P$16)</f>
        <v>Sumable</v>
      </c>
      <c r="G19" s="101">
        <f>IF($B19="","",'Tablero Indicadores 1 Trimestre'!$Q$16)</f>
        <v>4</v>
      </c>
      <c r="H19" s="101">
        <f>IF($B19="","",'Tablero Indicadores 1 Trimestre'!$R$16)</f>
        <v>1</v>
      </c>
      <c r="I19" s="101">
        <f>IF($B19="","",'Tablero Indicadores 1 Trimestre'!$S$16)</f>
        <v>1</v>
      </c>
      <c r="J19" s="102">
        <f>IF($B19="","",'Tablero Indicadores 1 Trimestre'!$T$16)</f>
        <v>1</v>
      </c>
      <c r="K19" s="101">
        <f>IF($B19="","",'Tablero Indicadores 1 Trimestre'!$U$16)</f>
        <v>1</v>
      </c>
      <c r="L19" s="101">
        <f>IF($B19="","",'Tablero Indicadores 1 Trimestre'!$V$16)</f>
        <v>1</v>
      </c>
      <c r="M19" s="102">
        <f>IF($B19="","",'Tablero Indicadores 1 Trimestre'!$W$16)</f>
        <v>1</v>
      </c>
    </row>
    <row r="20" spans="1:13" ht="36" customHeight="1" x14ac:dyDescent="0.25">
      <c r="A20" s="103" t="str">
        <f>IF('Tablero Indicadores 1 Trimestre'!$E$17="","",'Tablero Indicadores 1 Trimestre'!$E$17&amp;" "&amp;'Tablero Indicadores 1 Trimestre'!$F$17)</f>
        <v>03040201 Modernización Industrial y del Comercio</v>
      </c>
      <c r="B20" s="104" t="str">
        <f>IF('Tablero Indicadores 1 Trimestre'!$I$17="","",'Tablero Indicadores 1 Trimestre'!$I$17)</f>
        <v>ACTIVIDAD 1.1</v>
      </c>
      <c r="C20" s="104" t="str">
        <f>IF($B20="","",'Tablero Indicadores 1 Trimestre'!$L$17)</f>
        <v>Trimestral</v>
      </c>
      <c r="D20" s="104" t="str">
        <f>IF($B20="","",'Tablero Indicadores 1 Trimestre'!$N$17)</f>
        <v>Cursos impartidos de manejo financiero</v>
      </c>
      <c r="E20" s="104" t="str">
        <f>IF($B20="","",'Tablero Indicadores 1 Trimestre'!$O$17)</f>
        <v>CURSO</v>
      </c>
      <c r="F20" s="104" t="str">
        <f>IF($B20="","",'Tablero Indicadores 1 Trimestre'!$P$17)</f>
        <v>Sumable</v>
      </c>
      <c r="G20" s="105">
        <f>IF($B20="","",'Tablero Indicadores 1 Trimestre'!$Q$17)</f>
        <v>1</v>
      </c>
      <c r="H20" s="105">
        <f>IF($B20="","",'Tablero Indicadores 1 Trimestre'!$R$17)</f>
        <v>0</v>
      </c>
      <c r="I20" s="105">
        <f>IF($B20="","",'Tablero Indicadores 1 Trimestre'!$S$17)</f>
        <v>0</v>
      </c>
      <c r="J20" s="106">
        <f>IF($B20="","",'Tablero Indicadores 1 Trimestre'!$T$17)</f>
        <v>1</v>
      </c>
      <c r="K20" s="105">
        <f>IF($B20="","",'Tablero Indicadores 1 Trimestre'!$U$17)</f>
        <v>0</v>
      </c>
      <c r="L20" s="105">
        <f>IF($B20="","",'Tablero Indicadores 1 Trimestre'!$V$17)</f>
        <v>0</v>
      </c>
      <c r="M20" s="106">
        <f>IF($B20="","",'Tablero Indicadores 1 Trimestre'!$W$17)</f>
        <v>1</v>
      </c>
    </row>
    <row r="21" spans="1:13" ht="36" customHeight="1" x14ac:dyDescent="0.25">
      <c r="A21" s="103" t="str">
        <f>IF('Tablero Indicadores 1 Trimestre'!$E$18="","",'Tablero Indicadores 1 Trimestre'!$E$18&amp;" "&amp;'Tablero Indicadores 1 Trimestre'!$F$18)</f>
        <v>03040201 Modernización Industrial y del Comercio</v>
      </c>
      <c r="B21" s="104" t="str">
        <f>IF('Tablero Indicadores 1 Trimestre'!$I$18="","",'Tablero Indicadores 1 Trimestre'!$I$18)</f>
        <v>ACTIVIDAD 1.1</v>
      </c>
      <c r="C21" s="104" t="str">
        <f>IF($B21="","",'Tablero Indicadores 1 Trimestre'!$L$18)</f>
        <v>Trimestral</v>
      </c>
      <c r="D21" s="104" t="str">
        <f>IF($B21="","",'Tablero Indicadores 1 Trimestre'!$N$18)</f>
        <v>Cursos de manejo financiero programados</v>
      </c>
      <c r="E21" s="104" t="str">
        <f>IF($B21="","",'Tablero Indicadores 1 Trimestre'!$O$18)</f>
        <v>CURSO</v>
      </c>
      <c r="F21" s="104" t="str">
        <f>IF($B21="","",'Tablero Indicadores 1 Trimestre'!$P$18)</f>
        <v>Sumable</v>
      </c>
      <c r="G21" s="105">
        <f>IF($B21="","",'Tablero Indicadores 1 Trimestre'!$Q$18)</f>
        <v>1</v>
      </c>
      <c r="H21" s="105">
        <f>IF($B21="","",'Tablero Indicadores 1 Trimestre'!$R$18)</f>
        <v>0</v>
      </c>
      <c r="I21" s="105">
        <f>IF($B21="","",'Tablero Indicadores 1 Trimestre'!$S$18)</f>
        <v>0</v>
      </c>
      <c r="J21" s="106">
        <f>IF($B21="","",'Tablero Indicadores 1 Trimestre'!$T$18)</f>
        <v>1</v>
      </c>
      <c r="K21" s="105">
        <f>IF($B21="","",'Tablero Indicadores 1 Trimestre'!$U$18)</f>
        <v>0</v>
      </c>
      <c r="L21" s="105">
        <f>IF($B21="","",'Tablero Indicadores 1 Trimestre'!$V$18)</f>
        <v>0</v>
      </c>
      <c r="M21" s="106">
        <f>IF($B21="","",'Tablero Indicadores 1 Trimestre'!$W$18)</f>
        <v>1</v>
      </c>
    </row>
    <row r="22" spans="1:13" ht="36" customHeight="1" x14ac:dyDescent="0.25">
      <c r="A22" s="99" t="str">
        <f>IF('Tablero Indicadores 1 Trimestre'!$E$19="","",'Tablero Indicadores 1 Trimestre'!$E$19&amp;" "&amp;'Tablero Indicadores 1 Trimestre'!$F$19)</f>
        <v>03040201 Modernización Industrial y del Comercio</v>
      </c>
      <c r="B22" s="100" t="str">
        <f>IF('Tablero Indicadores 1 Trimestre'!$I$19="","",'Tablero Indicadores 1 Trimestre'!$I$19)</f>
        <v>ACTIVIDAD 1.2</v>
      </c>
      <c r="C22" s="100" t="str">
        <f>IF($B22="","",'Tablero Indicadores 1 Trimestre'!$L$19)</f>
        <v>Trimestral</v>
      </c>
      <c r="D22" s="100" t="str">
        <f>IF($B22="","",'Tablero Indicadores 1 Trimestre'!$N$19)</f>
        <v>Asistencias técnicas para lograr el saneamiento financiero impartidas</v>
      </c>
      <c r="E22" s="100" t="str">
        <f>IF($B22="","",'Tablero Indicadores 1 Trimestre'!$O$19)</f>
        <v>ASISTENCIA</v>
      </c>
      <c r="F22" s="100" t="str">
        <f>IF($B22="","",'Tablero Indicadores 1 Trimestre'!$P$19)</f>
        <v>Sumable</v>
      </c>
      <c r="G22" s="101">
        <f>IF($B22="","",'Tablero Indicadores 1 Trimestre'!$Q$19)</f>
        <v>1</v>
      </c>
      <c r="H22" s="101">
        <f>IF($B22="","",'Tablero Indicadores 1 Trimestre'!$R$19)</f>
        <v>0</v>
      </c>
      <c r="I22" s="101">
        <f>IF($B22="","",'Tablero Indicadores 1 Trimestre'!$S$19)</f>
        <v>0</v>
      </c>
      <c r="J22" s="102">
        <f>IF($B22="","",'Tablero Indicadores 1 Trimestre'!$T$19)</f>
        <v>1</v>
      </c>
      <c r="K22" s="101">
        <f>IF($B22="","",'Tablero Indicadores 1 Trimestre'!$U$19)</f>
        <v>0</v>
      </c>
      <c r="L22" s="101">
        <f>IF($B22="","",'Tablero Indicadores 1 Trimestre'!$V$19)</f>
        <v>0</v>
      </c>
      <c r="M22" s="102">
        <f>IF($B22="","",'Tablero Indicadores 1 Trimestre'!$W$19)</f>
        <v>1</v>
      </c>
    </row>
    <row r="23" spans="1:13" ht="36" customHeight="1" x14ac:dyDescent="0.25">
      <c r="A23" s="99" t="str">
        <f>IF('Tablero Indicadores 1 Trimestre'!$E$20="","",'Tablero Indicadores 1 Trimestre'!$E$20&amp;" "&amp;'Tablero Indicadores 1 Trimestre'!$F$20)</f>
        <v>03040201 Modernización Industrial y del Comercio</v>
      </c>
      <c r="B23" s="100" t="str">
        <f>IF('Tablero Indicadores 1 Trimestre'!$I$20="","",'Tablero Indicadores 1 Trimestre'!$I$20)</f>
        <v>ACTIVIDAD 1.2</v>
      </c>
      <c r="C23" s="100" t="str">
        <f>IF($B23="","",'Tablero Indicadores 1 Trimestre'!$L$20)</f>
        <v>Trimestral</v>
      </c>
      <c r="D23" s="100" t="str">
        <f>IF($B23="","",'Tablero Indicadores 1 Trimestre'!$N$20)</f>
        <v>Asistencias programadas</v>
      </c>
      <c r="E23" s="100" t="str">
        <f>IF($B23="","",'Tablero Indicadores 1 Trimestre'!$O$20)</f>
        <v>ASISTENCIA</v>
      </c>
      <c r="F23" s="100" t="str">
        <f>IF($B23="","",'Tablero Indicadores 1 Trimestre'!$P$20)</f>
        <v>Sumable</v>
      </c>
      <c r="G23" s="101">
        <f>IF($B23="","",'Tablero Indicadores 1 Trimestre'!$Q$20)</f>
        <v>1</v>
      </c>
      <c r="H23" s="101">
        <f>IF($B23="","",'Tablero Indicadores 1 Trimestre'!$R$20)</f>
        <v>0</v>
      </c>
      <c r="I23" s="101">
        <f>IF($B23="","",'Tablero Indicadores 1 Trimestre'!$S$20)</f>
        <v>0</v>
      </c>
      <c r="J23" s="102">
        <f>IF($B23="","",'Tablero Indicadores 1 Trimestre'!$T$20)</f>
        <v>1</v>
      </c>
      <c r="K23" s="101">
        <f>IF($B23="","",'Tablero Indicadores 1 Trimestre'!$U$20)</f>
        <v>0</v>
      </c>
      <c r="L23" s="101">
        <f>IF($B23="","",'Tablero Indicadores 1 Trimestre'!$V$20)</f>
        <v>0</v>
      </c>
      <c r="M23" s="102">
        <f>IF($B23="","",'Tablero Indicadores 1 Trimestre'!$W$20)</f>
        <v>1</v>
      </c>
    </row>
    <row r="24" spans="1:13" ht="36" customHeight="1" x14ac:dyDescent="0.25">
      <c r="A24" s="103" t="str">
        <f>IF('Tablero Indicadores 1 Trimestre'!$E$21="","",'Tablero Indicadores 1 Trimestre'!$E$21&amp;" "&amp;'Tablero Indicadores 1 Trimestre'!$F$21)</f>
        <v>03040201 Modernización Industrial y del Comercio</v>
      </c>
      <c r="B24" s="104" t="str">
        <f>IF('Tablero Indicadores 1 Trimestre'!$I$21="","",'Tablero Indicadores 1 Trimestre'!$I$21)</f>
        <v>ACTIVIDAD 2.1</v>
      </c>
      <c r="C24" s="104" t="str">
        <f>IF($B24="","",'Tablero Indicadores 1 Trimestre'!$L$21)</f>
        <v>Trimestral</v>
      </c>
      <c r="D24" s="104" t="str">
        <f>IF($B24="","",'Tablero Indicadores 1 Trimestre'!$N$21)</f>
        <v>Solicitudes de apoyos financieros atendidas</v>
      </c>
      <c r="E24" s="104" t="str">
        <f>IF($B24="","",'Tablero Indicadores 1 Trimestre'!$O$21)</f>
        <v>SOLICITUD</v>
      </c>
      <c r="F24" s="104" t="str">
        <f>IF($B24="","",'Tablero Indicadores 1 Trimestre'!$P$21)</f>
        <v>Sumable</v>
      </c>
      <c r="G24" s="105">
        <f>IF($B24="","",'Tablero Indicadores 1 Trimestre'!$Q$21)</f>
        <v>10</v>
      </c>
      <c r="H24" s="105">
        <f>IF($B24="","",'Tablero Indicadores 1 Trimestre'!$R$21)</f>
        <v>3</v>
      </c>
      <c r="I24" s="105">
        <f>IF($B24="","",'Tablero Indicadores 1 Trimestre'!$S$21)</f>
        <v>3</v>
      </c>
      <c r="J24" s="106">
        <f>IF($B24="","",'Tablero Indicadores 1 Trimestre'!$T$21)</f>
        <v>1</v>
      </c>
      <c r="K24" s="105">
        <f>IF($B24="","",'Tablero Indicadores 1 Trimestre'!$U$21)</f>
        <v>3</v>
      </c>
      <c r="L24" s="105">
        <f>IF($B24="","",'Tablero Indicadores 1 Trimestre'!$V$21)</f>
        <v>3</v>
      </c>
      <c r="M24" s="106">
        <f>IF($B24="","",'Tablero Indicadores 1 Trimestre'!$W$21)</f>
        <v>1</v>
      </c>
    </row>
    <row r="25" spans="1:13" ht="36" customHeight="1" x14ac:dyDescent="0.25">
      <c r="A25" s="103" t="str">
        <f>IF('Tablero Indicadores 1 Trimestre'!$E$22="","",'Tablero Indicadores 1 Trimestre'!$E$22&amp;" "&amp;'Tablero Indicadores 1 Trimestre'!$F$22)</f>
        <v>03040201 Modernización Industrial y del Comercio</v>
      </c>
      <c r="B25" s="104" t="str">
        <f>IF('Tablero Indicadores 1 Trimestre'!$I$22="","",'Tablero Indicadores 1 Trimestre'!$I$22)</f>
        <v>ACTIVIDAD 2.1</v>
      </c>
      <c r="C25" s="104" t="str">
        <f>IF($B25="","",'Tablero Indicadores 1 Trimestre'!$L$22)</f>
        <v>Trimestral</v>
      </c>
      <c r="D25" s="104" t="str">
        <f>IF($B25="","",'Tablero Indicadores 1 Trimestre'!$N$22)</f>
        <v>Solicitudes de apoyos financieros recibidas</v>
      </c>
      <c r="E25" s="104" t="str">
        <f>IF($B25="","",'Tablero Indicadores 1 Trimestre'!$O$22)</f>
        <v>SOLICITUD</v>
      </c>
      <c r="F25" s="104" t="str">
        <f>IF($B25="","",'Tablero Indicadores 1 Trimestre'!$P$22)</f>
        <v>Sumable</v>
      </c>
      <c r="G25" s="105">
        <f>IF($B25="","",'Tablero Indicadores 1 Trimestre'!$Q$22)</f>
        <v>10</v>
      </c>
      <c r="H25" s="105">
        <f>IF($B25="","",'Tablero Indicadores 1 Trimestre'!$R$22)</f>
        <v>3</v>
      </c>
      <c r="I25" s="105">
        <f>IF($B25="","",'Tablero Indicadores 1 Trimestre'!$S$22)</f>
        <v>3</v>
      </c>
      <c r="J25" s="106">
        <f>IF($B25="","",'Tablero Indicadores 1 Trimestre'!$T$22)</f>
        <v>1</v>
      </c>
      <c r="K25" s="105">
        <f>IF($B25="","",'Tablero Indicadores 1 Trimestre'!$U$22)</f>
        <v>3</v>
      </c>
      <c r="L25" s="105">
        <f>IF($B25="","",'Tablero Indicadores 1 Trimestre'!$V$22)</f>
        <v>3</v>
      </c>
      <c r="M25" s="106">
        <f>IF($B25="","",'Tablero Indicadores 1 Trimestre'!$W$22)</f>
        <v>1</v>
      </c>
    </row>
    <row r="26" spans="1:13" ht="36" customHeight="1" x14ac:dyDescent="0.25">
      <c r="A26" s="99" t="str">
        <f>IF('Tablero Indicadores 1 Trimestre'!$E$23="","",'Tablero Indicadores 1 Trimestre'!$E$23&amp;" "&amp;'Tablero Indicadores 1 Trimestre'!$F$23)</f>
        <v>03040201 Modernización Industrial y del Comercio</v>
      </c>
      <c r="B26" s="100" t="str">
        <f>IF('Tablero Indicadores 1 Trimestre'!$I$23="","",'Tablero Indicadores 1 Trimestre'!$I$23)</f>
        <v>ACTIVIDAD 2.2</v>
      </c>
      <c r="C26" s="100" t="str">
        <f>IF($B26="","",'Tablero Indicadores 1 Trimestre'!$L$23)</f>
        <v>Trimestral</v>
      </c>
      <c r="D26" s="100" t="str">
        <f>IF($B26="","",'Tablero Indicadores 1 Trimestre'!$N$23)</f>
        <v>Proyectos de expansión o crecimiento aprobados</v>
      </c>
      <c r="E26" s="100" t="str">
        <f>IF($B26="","",'Tablero Indicadores 1 Trimestre'!$O$23)</f>
        <v>PROYECTO</v>
      </c>
      <c r="F26" s="100" t="str">
        <f>IF($B26="","",'Tablero Indicadores 1 Trimestre'!$P$23)</f>
        <v>Sumable</v>
      </c>
      <c r="G26" s="101">
        <f>IF($B26="","",'Tablero Indicadores 1 Trimestre'!$Q$23)</f>
        <v>4</v>
      </c>
      <c r="H26" s="101">
        <f>IF($B26="","",'Tablero Indicadores 1 Trimestre'!$R$23)</f>
        <v>1</v>
      </c>
      <c r="I26" s="101">
        <f>IF($B26="","",'Tablero Indicadores 1 Trimestre'!$S$23)</f>
        <v>1</v>
      </c>
      <c r="J26" s="102">
        <f>IF($B26="","",'Tablero Indicadores 1 Trimestre'!$T$23)</f>
        <v>1</v>
      </c>
      <c r="K26" s="101">
        <f>IF($B26="","",'Tablero Indicadores 1 Trimestre'!$U$23)</f>
        <v>1</v>
      </c>
      <c r="L26" s="101">
        <f>IF($B26="","",'Tablero Indicadores 1 Trimestre'!$V$23)</f>
        <v>1</v>
      </c>
      <c r="M26" s="102">
        <f>IF($B26="","",'Tablero Indicadores 1 Trimestre'!$W$23)</f>
        <v>1</v>
      </c>
    </row>
    <row r="27" spans="1:13" ht="36" customHeight="1" x14ac:dyDescent="0.25">
      <c r="A27" s="99" t="str">
        <f>IF('Tablero Indicadores 1 Trimestre'!$E$24="","",'Tablero Indicadores 1 Trimestre'!$E$24&amp;" "&amp;'Tablero Indicadores 1 Trimestre'!$F$24)</f>
        <v>03040201 Modernización Industrial y del Comercio</v>
      </c>
      <c r="B27" s="100" t="str">
        <f>IF('Tablero Indicadores 1 Trimestre'!$I$24="","",'Tablero Indicadores 1 Trimestre'!$I$24)</f>
        <v>ACTIVIDAD 2.2</v>
      </c>
      <c r="C27" s="100" t="str">
        <f>IF($B27="","",'Tablero Indicadores 1 Trimestre'!$L$24)</f>
        <v>Trimestral</v>
      </c>
      <c r="D27" s="100" t="str">
        <f>IF($B27="","",'Tablero Indicadores 1 Trimestre'!$N$24)</f>
        <v>Total de proyectos de expansión o crecimiento recibidos</v>
      </c>
      <c r="E27" s="100" t="str">
        <f>IF($B27="","",'Tablero Indicadores 1 Trimestre'!$O$24)</f>
        <v>PROYECTO</v>
      </c>
      <c r="F27" s="100" t="str">
        <f>IF($B27="","",'Tablero Indicadores 1 Trimestre'!$P$24)</f>
        <v>Sumable</v>
      </c>
      <c r="G27" s="101">
        <f>IF($B27="","",'Tablero Indicadores 1 Trimestre'!$Q$24)</f>
        <v>4</v>
      </c>
      <c r="H27" s="101">
        <f>IF($B27="","",'Tablero Indicadores 1 Trimestre'!$R$24)</f>
        <v>1</v>
      </c>
      <c r="I27" s="101">
        <f>IF($B27="","",'Tablero Indicadores 1 Trimestre'!$S$24)</f>
        <v>1</v>
      </c>
      <c r="J27" s="102">
        <f>IF($B27="","",'Tablero Indicadores 1 Trimestre'!$T$24)</f>
        <v>1</v>
      </c>
      <c r="K27" s="101">
        <f>IF($B27="","",'Tablero Indicadores 1 Trimestre'!$U$24)</f>
        <v>1</v>
      </c>
      <c r="L27" s="101">
        <f>IF($B27="","",'Tablero Indicadores 1 Trimestre'!$V$24)</f>
        <v>1</v>
      </c>
      <c r="M27" s="102">
        <f>IF($B27="","",'Tablero Indicadores 1 Trimestre'!$W$24)</f>
        <v>1</v>
      </c>
    </row>
    <row r="28" spans="1:13" ht="36" customHeight="1" x14ac:dyDescent="0.25">
      <c r="A28" s="103" t="str">
        <f>IF('Tablero Indicadores 1 Trimestre'!$E$25="","",'Tablero Indicadores 1 Trimestre'!$E$25&amp;" "&amp;'Tablero Indicadores 1 Trimestre'!$F$25)</f>
        <v>03040201 Modernización Industrial y del Comercio</v>
      </c>
      <c r="B28" s="104" t="str">
        <f>IF('Tablero Indicadores 1 Trimestre'!$I$25="","",'Tablero Indicadores 1 Trimestre'!$I$25)</f>
        <v>ACTIVIDAD 2.3</v>
      </c>
      <c r="C28" s="104" t="str">
        <f>IF($B28="","",'Tablero Indicadores 1 Trimestre'!$L$25)</f>
        <v>Trimestral</v>
      </c>
      <c r="D28" s="104" t="str">
        <f>IF($B28="","",'Tablero Indicadores 1 Trimestre'!$N$25)</f>
        <v>Estímulos otorgados</v>
      </c>
      <c r="E28" s="104" t="str">
        <f>IF($B28="","",'Tablero Indicadores 1 Trimestre'!$O$25)</f>
        <v>ESTÍMULO</v>
      </c>
      <c r="F28" s="104" t="str">
        <f>IF($B28="","",'Tablero Indicadores 1 Trimestre'!$P$25)</f>
        <v>Sumable</v>
      </c>
      <c r="G28" s="105">
        <f>IF($B28="","",'Tablero Indicadores 1 Trimestre'!$Q$25)</f>
        <v>10</v>
      </c>
      <c r="H28" s="105">
        <f>IF($B28="","",'Tablero Indicadores 1 Trimestre'!$R$25)</f>
        <v>3</v>
      </c>
      <c r="I28" s="105">
        <f>IF($B28="","",'Tablero Indicadores 1 Trimestre'!$S$25)</f>
        <v>3</v>
      </c>
      <c r="J28" s="106">
        <f>IF($B28="","",'Tablero Indicadores 1 Trimestre'!$T$25)</f>
        <v>1</v>
      </c>
      <c r="K28" s="105">
        <f>IF($B28="","",'Tablero Indicadores 1 Trimestre'!$U$25)</f>
        <v>3</v>
      </c>
      <c r="L28" s="105">
        <f>IF($B28="","",'Tablero Indicadores 1 Trimestre'!$V$25)</f>
        <v>3</v>
      </c>
      <c r="M28" s="106">
        <f>IF($B28="","",'Tablero Indicadores 1 Trimestre'!$W$25)</f>
        <v>1</v>
      </c>
    </row>
    <row r="29" spans="1:13" ht="36" customHeight="1" x14ac:dyDescent="0.25">
      <c r="A29" s="103" t="str">
        <f>IF('Tablero Indicadores 1 Trimestre'!$E$26="","",'Tablero Indicadores 1 Trimestre'!$E$26&amp;" "&amp;'Tablero Indicadores 1 Trimestre'!$F$26)</f>
        <v>03040201 Modernización Industrial y del Comercio</v>
      </c>
      <c r="B29" s="104" t="str">
        <f>IF('Tablero Indicadores 1 Trimestre'!$I$26="","",'Tablero Indicadores 1 Trimestre'!$I$26)</f>
        <v>ACTIVIDAD 2.3</v>
      </c>
      <c r="C29" s="104" t="str">
        <f>IF($B29="","",'Tablero Indicadores 1 Trimestre'!$L$26)</f>
        <v>Trimestral</v>
      </c>
      <c r="D29" s="104" t="str">
        <f>IF($B29="","",'Tablero Indicadores 1 Trimestre'!$N$26)</f>
        <v>Estímulos programados</v>
      </c>
      <c r="E29" s="104" t="str">
        <f>IF($B29="","",'Tablero Indicadores 1 Trimestre'!$O$26)</f>
        <v>ESTÍMULO</v>
      </c>
      <c r="F29" s="104" t="str">
        <f>IF($B29="","",'Tablero Indicadores 1 Trimestre'!$P$26)</f>
        <v>Sumable</v>
      </c>
      <c r="G29" s="105">
        <f>IF($B29="","",'Tablero Indicadores 1 Trimestre'!$Q$26)</f>
        <v>10</v>
      </c>
      <c r="H29" s="105">
        <f>IF($B29="","",'Tablero Indicadores 1 Trimestre'!$R$26)</f>
        <v>3</v>
      </c>
      <c r="I29" s="105">
        <f>IF($B29="","",'Tablero Indicadores 1 Trimestre'!$S$26)</f>
        <v>3</v>
      </c>
      <c r="J29" s="106">
        <f>IF($B29="","",'Tablero Indicadores 1 Trimestre'!$T$26)</f>
        <v>1</v>
      </c>
      <c r="K29" s="105">
        <f>IF($B29="","",'Tablero Indicadores 1 Trimestre'!$U$26)</f>
        <v>3</v>
      </c>
      <c r="L29" s="105">
        <f>IF($B29="","",'Tablero Indicadores 1 Trimestre'!$V$26)</f>
        <v>3</v>
      </c>
      <c r="M29" s="106">
        <f>IF($B29="","",'Tablero Indicadores 1 Trimestre'!$W$26)</f>
        <v>1</v>
      </c>
    </row>
    <row r="30" spans="1:13" ht="36" customHeight="1" x14ac:dyDescent="0.25">
      <c r="A30" s="99" t="str">
        <f>IF('Tablero Indicadores 1 Trimestre'!$E$27="","",'Tablero Indicadores 1 Trimestre'!$E$27&amp;" "&amp;'Tablero Indicadores 1 Trimestre'!$F$27)</f>
        <v>03040201 Modernización Industrial y del Comercio</v>
      </c>
      <c r="B30" s="100" t="str">
        <f>IF('Tablero Indicadores 1 Trimestre'!$I$27="","",'Tablero Indicadores 1 Trimestre'!$I$27)</f>
        <v>ACTIVIDAD 3.1</v>
      </c>
      <c r="C30" s="100" t="str">
        <f>IF($B30="","",'Tablero Indicadores 1 Trimestre'!$L$27)</f>
        <v>Trimestral</v>
      </c>
      <c r="D30" s="100" t="str">
        <f>IF($B30="","",'Tablero Indicadores 1 Trimestre'!$N$27)</f>
        <v>Campañas de regularización del comercio realizadas</v>
      </c>
      <c r="E30" s="100" t="str">
        <f>IF($B30="","",'Tablero Indicadores 1 Trimestre'!$O$27)</f>
        <v>CAMPAÑA</v>
      </c>
      <c r="F30" s="100" t="str">
        <f>IF($B30="","",'Tablero Indicadores 1 Trimestre'!$P$27)</f>
        <v>Sumable</v>
      </c>
      <c r="G30" s="101">
        <f>IF($B30="","",'Tablero Indicadores 1 Trimestre'!$Q$27)</f>
        <v>2</v>
      </c>
      <c r="H30" s="101">
        <f>IF($B30="","",'Tablero Indicadores 1 Trimestre'!$R$27)</f>
        <v>1</v>
      </c>
      <c r="I30" s="101">
        <f>IF($B30="","",'Tablero Indicadores 1 Trimestre'!$S$27)</f>
        <v>1</v>
      </c>
      <c r="J30" s="102">
        <f>IF($B30="","",'Tablero Indicadores 1 Trimestre'!$T$27)</f>
        <v>1</v>
      </c>
      <c r="K30" s="101">
        <f>IF($B30="","",'Tablero Indicadores 1 Trimestre'!$U$27)</f>
        <v>1</v>
      </c>
      <c r="L30" s="101">
        <f>IF($B30="","",'Tablero Indicadores 1 Trimestre'!$V$27)</f>
        <v>1</v>
      </c>
      <c r="M30" s="102">
        <f>IF($B30="","",'Tablero Indicadores 1 Trimestre'!$W$27)</f>
        <v>1</v>
      </c>
    </row>
    <row r="31" spans="1:13" ht="36" customHeight="1" x14ac:dyDescent="0.25">
      <c r="A31" s="99" t="str">
        <f>IF('Tablero Indicadores 1 Trimestre'!$E$28="","",'Tablero Indicadores 1 Trimestre'!$E$28&amp;" "&amp;'Tablero Indicadores 1 Trimestre'!$F$28)</f>
        <v>03040201 Modernización Industrial y del Comercio</v>
      </c>
      <c r="B31" s="100" t="str">
        <f>IF('Tablero Indicadores 1 Trimestre'!$I$28="","",'Tablero Indicadores 1 Trimestre'!$I$28)</f>
        <v>ACTIVIDAD 3.1</v>
      </c>
      <c r="C31" s="100" t="str">
        <f>IF($B31="","",'Tablero Indicadores 1 Trimestre'!$L$28)</f>
        <v>Trimestral</v>
      </c>
      <c r="D31" s="100" t="str">
        <f>IF($B31="","",'Tablero Indicadores 1 Trimestre'!$N$28)</f>
        <v>Campañas de regularización del comercio programadas</v>
      </c>
      <c r="E31" s="100" t="str">
        <f>IF($B31="","",'Tablero Indicadores 1 Trimestre'!$O$28)</f>
        <v>CAMPAÑA</v>
      </c>
      <c r="F31" s="100" t="str">
        <f>IF($B31="","",'Tablero Indicadores 1 Trimestre'!$P$28)</f>
        <v>Sumable</v>
      </c>
      <c r="G31" s="101">
        <f>IF($B31="","",'Tablero Indicadores 1 Trimestre'!$Q$28)</f>
        <v>2</v>
      </c>
      <c r="H31" s="101">
        <f>IF($B31="","",'Tablero Indicadores 1 Trimestre'!$R$28)</f>
        <v>1</v>
      </c>
      <c r="I31" s="101">
        <f>IF($B31="","",'Tablero Indicadores 1 Trimestre'!$S$28)</f>
        <v>1</v>
      </c>
      <c r="J31" s="102">
        <f>IF($B31="","",'Tablero Indicadores 1 Trimestre'!$T$28)</f>
        <v>1</v>
      </c>
      <c r="K31" s="101">
        <f>IF($B31="","",'Tablero Indicadores 1 Trimestre'!$U$28)</f>
        <v>1</v>
      </c>
      <c r="L31" s="101">
        <f>IF($B31="","",'Tablero Indicadores 1 Trimestre'!$V$28)</f>
        <v>1</v>
      </c>
      <c r="M31" s="102">
        <f>IF($B31="","",'Tablero Indicadores 1 Trimestre'!$W$28)</f>
        <v>1</v>
      </c>
    </row>
    <row r="32" spans="1:13" ht="36" customHeight="1" x14ac:dyDescent="0.25">
      <c r="A32" s="103" t="str">
        <f>IF('Tablero Indicadores 1 Trimestre'!$E$29="","",'Tablero Indicadores 1 Trimestre'!$E$29&amp;" "&amp;'Tablero Indicadores 1 Trimestre'!$F$29)</f>
        <v>03040201 Modernización Industrial y del Comercio</v>
      </c>
      <c r="B32" s="104" t="str">
        <f>IF('Tablero Indicadores 1 Trimestre'!$I$29="","",'Tablero Indicadores 1 Trimestre'!$I$29)</f>
        <v>ACTIVIDAD 3.2</v>
      </c>
      <c r="C32" s="104" t="str">
        <f>IF($B32="","",'Tablero Indicadores 1 Trimestre'!$L$29)</f>
        <v>Trimestral</v>
      </c>
      <c r="D32" s="104" t="str">
        <f>IF($B32="","",'Tablero Indicadores 1 Trimestre'!$N$29)</f>
        <v>Dictámenes de giro otorgados</v>
      </c>
      <c r="E32" s="104" t="str">
        <f>IF($B32="","",'Tablero Indicadores 1 Trimestre'!$O$29)</f>
        <v>DICTAMEN</v>
      </c>
      <c r="F32" s="104" t="str">
        <f>IF($B32="","",'Tablero Indicadores 1 Trimestre'!$P$29)</f>
        <v>Sumable</v>
      </c>
      <c r="G32" s="105">
        <f>IF($B32="","",'Tablero Indicadores 1 Trimestre'!$Q$29)</f>
        <v>40</v>
      </c>
      <c r="H32" s="105">
        <f>IF($B32="","",'Tablero Indicadores 1 Trimestre'!$R$29)</f>
        <v>10</v>
      </c>
      <c r="I32" s="105">
        <f>IF($B32="","",'Tablero Indicadores 1 Trimestre'!$S$29)</f>
        <v>1</v>
      </c>
      <c r="J32" s="106">
        <f>IF($B32="","",'Tablero Indicadores 1 Trimestre'!$T$29)</f>
        <v>0.1</v>
      </c>
      <c r="K32" s="105">
        <f>IF($B32="","",'Tablero Indicadores 1 Trimestre'!$U$29)</f>
        <v>10</v>
      </c>
      <c r="L32" s="105">
        <f>IF($B32="","",'Tablero Indicadores 1 Trimestre'!$V$29)</f>
        <v>1</v>
      </c>
      <c r="M32" s="106">
        <f>IF($B32="","",'Tablero Indicadores 1 Trimestre'!$W$29)</f>
        <v>0.1</v>
      </c>
    </row>
    <row r="33" spans="1:13" ht="36" customHeight="1" x14ac:dyDescent="0.25">
      <c r="A33" s="103" t="str">
        <f>IF('Tablero Indicadores 1 Trimestre'!$E$30="","",'Tablero Indicadores 1 Trimestre'!$E$30&amp;" "&amp;'Tablero Indicadores 1 Trimestre'!$F$30)</f>
        <v>03040201 Modernización Industrial y del Comercio</v>
      </c>
      <c r="B33" s="104" t="str">
        <f>IF('Tablero Indicadores 1 Trimestre'!$I$30="","",'Tablero Indicadores 1 Trimestre'!$I$30)</f>
        <v>ACTIVIDAD 3.2</v>
      </c>
      <c r="C33" s="104" t="str">
        <f>IF($B33="","",'Tablero Indicadores 1 Trimestre'!$L$30)</f>
        <v>Trimestral</v>
      </c>
      <c r="D33" s="104" t="str">
        <f>IF($B33="","",'Tablero Indicadores 1 Trimestre'!$N$30)</f>
        <v>Solicitudes para dictámenes de giro recibidas</v>
      </c>
      <c r="E33" s="104" t="str">
        <f>IF($B33="","",'Tablero Indicadores 1 Trimestre'!$O$30)</f>
        <v>SOLICITUD</v>
      </c>
      <c r="F33" s="104" t="str">
        <f>IF($B33="","",'Tablero Indicadores 1 Trimestre'!$P$30)</f>
        <v>Sumable</v>
      </c>
      <c r="G33" s="105">
        <f>IF($B33="","",'Tablero Indicadores 1 Trimestre'!$Q$30)</f>
        <v>40</v>
      </c>
      <c r="H33" s="105">
        <f>IF($B33="","",'Tablero Indicadores 1 Trimestre'!$R$30)</f>
        <v>10</v>
      </c>
      <c r="I33" s="105">
        <f>IF($B33="","",'Tablero Indicadores 1 Trimestre'!$S$30)</f>
        <v>1</v>
      </c>
      <c r="J33" s="106">
        <f>IF($B33="","",'Tablero Indicadores 1 Trimestre'!$T$30)</f>
        <v>0.1</v>
      </c>
      <c r="K33" s="105">
        <f>IF($B33="","",'Tablero Indicadores 1 Trimestre'!$U$30)</f>
        <v>10</v>
      </c>
      <c r="L33" s="105">
        <f>IF($B33="","",'Tablero Indicadores 1 Trimestre'!$V$30)</f>
        <v>1</v>
      </c>
      <c r="M33" s="106">
        <f>IF($B33="","",'Tablero Indicadores 1 Trimestre'!$W$30)</f>
        <v>0.1</v>
      </c>
    </row>
    <row r="34" spans="1:13" ht="36" customHeight="1" x14ac:dyDescent="0.25">
      <c r="A34" s="99" t="str">
        <f>IF('Tablero Indicadores 1 Trimestre'!$E$31="","",'Tablero Indicadores 1 Trimestre'!$E$31&amp;" "&amp;'Tablero Indicadores 1 Trimestre'!$F$31)</f>
        <v>03040201 Modernización Industrial y del Comercio</v>
      </c>
      <c r="B34" s="100" t="str">
        <f>IF('Tablero Indicadores 1 Trimestre'!$I$31="","",'Tablero Indicadores 1 Trimestre'!$I$31)</f>
        <v>ACTIVIDAD 3.3</v>
      </c>
      <c r="C34" s="100" t="str">
        <f>IF($B34="","",'Tablero Indicadores 1 Trimestre'!$L$31)</f>
        <v>Trimestral</v>
      </c>
      <c r="D34" s="100" t="str">
        <f>IF($B34="","",'Tablero Indicadores 1 Trimestre'!$N$31)</f>
        <v>Licencias y/o permisos de funcionamiento otorgadas a las unidades económicas</v>
      </c>
      <c r="E34" s="100" t="str">
        <f>IF($B34="","",'Tablero Indicadores 1 Trimestre'!$O$31)</f>
        <v>LICENCIA Y/O PERMISO</v>
      </c>
      <c r="F34" s="100" t="str">
        <f>IF($B34="","",'Tablero Indicadores 1 Trimestre'!$P$31)</f>
        <v>Sumable</v>
      </c>
      <c r="G34" s="101">
        <f>IF($B34="","",'Tablero Indicadores 1 Trimestre'!$Q$31)</f>
        <v>985</v>
      </c>
      <c r="H34" s="101">
        <f>IF($B34="","",'Tablero Indicadores 1 Trimestre'!$R$31)</f>
        <v>200</v>
      </c>
      <c r="I34" s="101">
        <f>IF($B34="","",'Tablero Indicadores 1 Trimestre'!$S$31)</f>
        <v>147</v>
      </c>
      <c r="J34" s="102">
        <f>IF($B34="","",'Tablero Indicadores 1 Trimestre'!$T$31)</f>
        <v>0.73499999999999999</v>
      </c>
      <c r="K34" s="101">
        <f>IF($B34="","",'Tablero Indicadores 1 Trimestre'!$U$31)</f>
        <v>200</v>
      </c>
      <c r="L34" s="101">
        <f>IF($B34="","",'Tablero Indicadores 1 Trimestre'!$V$31)</f>
        <v>147</v>
      </c>
      <c r="M34" s="102">
        <f>IF($B34="","",'Tablero Indicadores 1 Trimestre'!$W$31)</f>
        <v>0.73499999999999999</v>
      </c>
    </row>
    <row r="35" spans="1:13" ht="36" customHeight="1" x14ac:dyDescent="0.25">
      <c r="A35" s="99" t="str">
        <f>IF('Tablero Indicadores 1 Trimestre'!$E$32="","",'Tablero Indicadores 1 Trimestre'!$E$32&amp;" "&amp;'Tablero Indicadores 1 Trimestre'!$F$32)</f>
        <v>03040201 Modernización Industrial y del Comercio</v>
      </c>
      <c r="B35" s="100" t="str">
        <f>IF('Tablero Indicadores 1 Trimestre'!$I$32="","",'Tablero Indicadores 1 Trimestre'!$I$32)</f>
        <v>ACTIVIDAD 3.3</v>
      </c>
      <c r="C35" s="100" t="str">
        <f>IF($B35="","",'Tablero Indicadores 1 Trimestre'!$L$32)</f>
        <v>Trimestral</v>
      </c>
      <c r="D35" s="100" t="str">
        <f>IF($B35="","",'Tablero Indicadores 1 Trimestre'!$N$32)</f>
        <v>Solicitudes de licencias y/o permisos de funcionamiento recibidas por las unidades económicas</v>
      </c>
      <c r="E35" s="100" t="str">
        <f>IF($B35="","",'Tablero Indicadores 1 Trimestre'!$O$32)</f>
        <v>SOLICITUD</v>
      </c>
      <c r="F35" s="100" t="str">
        <f>IF($B35="","",'Tablero Indicadores 1 Trimestre'!$P$32)</f>
        <v>Sumable</v>
      </c>
      <c r="G35" s="101">
        <f>IF($B35="","",'Tablero Indicadores 1 Trimestre'!$Q$32)</f>
        <v>985</v>
      </c>
      <c r="H35" s="101">
        <f>IF($B35="","",'Tablero Indicadores 1 Trimestre'!$R$32)</f>
        <v>200</v>
      </c>
      <c r="I35" s="101">
        <f>IF($B35="","",'Tablero Indicadores 1 Trimestre'!$S$32)</f>
        <v>200</v>
      </c>
      <c r="J35" s="102">
        <f>IF($B35="","",'Tablero Indicadores 1 Trimestre'!$T$32)</f>
        <v>1</v>
      </c>
      <c r="K35" s="101">
        <f>IF($B35="","",'Tablero Indicadores 1 Trimestre'!$U$32)</f>
        <v>200</v>
      </c>
      <c r="L35" s="101">
        <f>IF($B35="","",'Tablero Indicadores 1 Trimestre'!$V$32)</f>
        <v>200</v>
      </c>
      <c r="M35" s="102">
        <f>IF($B35="","",'Tablero Indicadores 1 Trimestre'!$W$32)</f>
        <v>1</v>
      </c>
    </row>
    <row r="36" spans="1:13" ht="36" customHeight="1" x14ac:dyDescent="0.25">
      <c r="A36" s="103" t="str">
        <f>IF('Tablero Indicadores 1 Trimestre'!$E$33="","",'Tablero Indicadores 1 Trimestre'!$E$33&amp;" "&amp;'Tablero Indicadores 1 Trimestre'!$F$33)</f>
        <v>03040201 Modernización Industrial y del Comercio</v>
      </c>
      <c r="B36" s="104" t="str">
        <f>IF('Tablero Indicadores 1 Trimestre'!$I$33="","",'Tablero Indicadores 1 Trimestre'!$I$33)</f>
        <v>ACTIVIDAD 3.4</v>
      </c>
      <c r="C36" s="104" t="str">
        <f>IF($B36="","",'Tablero Indicadores 1 Trimestre'!$L$33)</f>
        <v>Trimestral</v>
      </c>
      <c r="D36" s="104" t="str">
        <f>IF($B36="","",'Tablero Indicadores 1 Trimestre'!$N$33)</f>
        <v>Inspecciones realizadas a las unidades económicas</v>
      </c>
      <c r="E36" s="104" t="str">
        <f>IF($B36="","",'Tablero Indicadores 1 Trimestre'!$O$33)</f>
        <v>INSPECCIÓN</v>
      </c>
      <c r="F36" s="104" t="str">
        <f>IF($B36="","",'Tablero Indicadores 1 Trimestre'!$P$33)</f>
        <v>Sumable</v>
      </c>
      <c r="G36" s="105">
        <f>IF($B36="","",'Tablero Indicadores 1 Trimestre'!$Q$33)</f>
        <v>300</v>
      </c>
      <c r="H36" s="105">
        <f>IF($B36="","",'Tablero Indicadores 1 Trimestre'!$R$33)</f>
        <v>60</v>
      </c>
      <c r="I36" s="105">
        <f>IF($B36="","",'Tablero Indicadores 1 Trimestre'!$S$33)</f>
        <v>60</v>
      </c>
      <c r="J36" s="106">
        <f>IF($B36="","",'Tablero Indicadores 1 Trimestre'!$T$33)</f>
        <v>1</v>
      </c>
      <c r="K36" s="105">
        <f>IF($B36="","",'Tablero Indicadores 1 Trimestre'!$U$33)</f>
        <v>60</v>
      </c>
      <c r="L36" s="105">
        <f>IF($B36="","",'Tablero Indicadores 1 Trimestre'!$V$33)</f>
        <v>60</v>
      </c>
      <c r="M36" s="106">
        <f>IF($B36="","",'Tablero Indicadores 1 Trimestre'!$W$33)</f>
        <v>1</v>
      </c>
    </row>
    <row r="37" spans="1:13" ht="36" customHeight="1" x14ac:dyDescent="0.25">
      <c r="A37" s="103" t="str">
        <f>IF('Tablero Indicadores 1 Trimestre'!$E$34="","",'Tablero Indicadores 1 Trimestre'!$E$34&amp;" "&amp;'Tablero Indicadores 1 Trimestre'!$F$34)</f>
        <v>03040201 Modernización Industrial y del Comercio</v>
      </c>
      <c r="B37" s="104" t="str">
        <f>IF('Tablero Indicadores 1 Trimestre'!$I$34="","",'Tablero Indicadores 1 Trimestre'!$I$34)</f>
        <v>ACTIVIDAD 3.4</v>
      </c>
      <c r="C37" s="104" t="str">
        <f>IF($B37="","",'Tablero Indicadores 1 Trimestre'!$L$34)</f>
        <v>Trimestral</v>
      </c>
      <c r="D37" s="104" t="str">
        <f>IF($B37="","",'Tablero Indicadores 1 Trimestre'!$N$34)</f>
        <v>Inspecciones programadas a las unidades económicas</v>
      </c>
      <c r="E37" s="104" t="str">
        <f>IF($B37="","",'Tablero Indicadores 1 Trimestre'!$O$34)</f>
        <v>INSPECCIÓN</v>
      </c>
      <c r="F37" s="104" t="str">
        <f>IF($B37="","",'Tablero Indicadores 1 Trimestre'!$P$34)</f>
        <v>Sumable</v>
      </c>
      <c r="G37" s="105">
        <f>IF($B37="","",'Tablero Indicadores 1 Trimestre'!$Q$34)</f>
        <v>300</v>
      </c>
      <c r="H37" s="105">
        <f>IF($B37="","",'Tablero Indicadores 1 Trimestre'!$R$34)</f>
        <v>60</v>
      </c>
      <c r="I37" s="105">
        <f>IF($B37="","",'Tablero Indicadores 1 Trimestre'!$S$34)</f>
        <v>60</v>
      </c>
      <c r="J37" s="106">
        <f>IF($B37="","",'Tablero Indicadores 1 Trimestre'!$T$34)</f>
        <v>1</v>
      </c>
      <c r="K37" s="105">
        <f>IF($B37="","",'Tablero Indicadores 1 Trimestre'!$U$34)</f>
        <v>60</v>
      </c>
      <c r="L37" s="105">
        <f>IF($B37="","",'Tablero Indicadores 1 Trimestre'!$V$34)</f>
        <v>60</v>
      </c>
      <c r="M37" s="106">
        <f>IF($B37="","",'Tablero Indicadores 1 Trimestre'!$W$34)</f>
        <v>1</v>
      </c>
    </row>
    <row r="38" spans="1:13" ht="36" customHeight="1" x14ac:dyDescent="0.25">
      <c r="A38" s="99" t="str">
        <f>IF('Tablero Indicadores 1 Trimestre'!$E$35="","",'Tablero Indicadores 1 Trimestre'!$E$35&amp;" "&amp;'Tablero Indicadores 1 Trimestre'!$F$35)</f>
        <v>03040201 Modernización Industrial y del Comercio</v>
      </c>
      <c r="B38" s="100" t="str">
        <f>IF('Tablero Indicadores 1 Trimestre'!$I$35="","",'Tablero Indicadores 1 Trimestre'!$I$35)</f>
        <v>ACTIVIDAD 3.5</v>
      </c>
      <c r="C38" s="100" t="str">
        <f>IF($B38="","",'Tablero Indicadores 1 Trimestre'!$L$35)</f>
        <v>Trimestral</v>
      </c>
      <c r="D38" s="100" t="str">
        <f>IF($B38="","",'Tablero Indicadores 1 Trimestre'!$N$35)</f>
        <v>Verificaciones realizadas</v>
      </c>
      <c r="E38" s="100" t="str">
        <f>IF($B38="","",'Tablero Indicadores 1 Trimestre'!$O$35)</f>
        <v>VERIFICACIÓN</v>
      </c>
      <c r="F38" s="100" t="str">
        <f>IF($B38="","",'Tablero Indicadores 1 Trimestre'!$P$35)</f>
        <v>Sumable</v>
      </c>
      <c r="G38" s="101">
        <f>IF($B38="","",'Tablero Indicadores 1 Trimestre'!$Q$35)</f>
        <v>300</v>
      </c>
      <c r="H38" s="101">
        <f>IF($B38="","",'Tablero Indicadores 1 Trimestre'!$R$35)</f>
        <v>60</v>
      </c>
      <c r="I38" s="101">
        <f>IF($B38="","",'Tablero Indicadores 1 Trimestre'!$S$35)</f>
        <v>60</v>
      </c>
      <c r="J38" s="102">
        <f>IF($B38="","",'Tablero Indicadores 1 Trimestre'!$T$35)</f>
        <v>1</v>
      </c>
      <c r="K38" s="101">
        <f>IF($B38="","",'Tablero Indicadores 1 Trimestre'!$U$35)</f>
        <v>60</v>
      </c>
      <c r="L38" s="101">
        <f>IF($B38="","",'Tablero Indicadores 1 Trimestre'!$V$35)</f>
        <v>60</v>
      </c>
      <c r="M38" s="102">
        <f>IF($B38="","",'Tablero Indicadores 1 Trimestre'!$W$35)</f>
        <v>1</v>
      </c>
    </row>
    <row r="39" spans="1:13" ht="36" customHeight="1" x14ac:dyDescent="0.25">
      <c r="A39" s="99" t="str">
        <f>IF('Tablero Indicadores 1 Trimestre'!$E$36="","",'Tablero Indicadores 1 Trimestre'!$E$36&amp;" "&amp;'Tablero Indicadores 1 Trimestre'!$F$36)</f>
        <v>03040201 Modernización Industrial y del Comercio</v>
      </c>
      <c r="B39" s="100" t="str">
        <f>IF('Tablero Indicadores 1 Trimestre'!$I$36="","",'Tablero Indicadores 1 Trimestre'!$I$36)</f>
        <v>ACTIVIDAD 3.5</v>
      </c>
      <c r="C39" s="100" t="str">
        <f>IF($B39="","",'Tablero Indicadores 1 Trimestre'!$L$36)</f>
        <v>Trimestral</v>
      </c>
      <c r="D39" s="100" t="str">
        <f>IF($B39="","",'Tablero Indicadores 1 Trimestre'!$N$36)</f>
        <v>Verificaciones programadas</v>
      </c>
      <c r="E39" s="100" t="str">
        <f>IF($B39="","",'Tablero Indicadores 1 Trimestre'!$O$36)</f>
        <v>VERIFICACIÓN</v>
      </c>
      <c r="F39" s="100" t="str">
        <f>IF($B39="","",'Tablero Indicadores 1 Trimestre'!$P$36)</f>
        <v>Sumable</v>
      </c>
      <c r="G39" s="101">
        <f>IF($B39="","",'Tablero Indicadores 1 Trimestre'!$Q$36)</f>
        <v>300</v>
      </c>
      <c r="H39" s="101">
        <f>IF($B39="","",'Tablero Indicadores 1 Trimestre'!$R$36)</f>
        <v>60</v>
      </c>
      <c r="I39" s="101">
        <f>IF($B39="","",'Tablero Indicadores 1 Trimestre'!$S$36)</f>
        <v>60</v>
      </c>
      <c r="J39" s="102">
        <f>IF($B39="","",'Tablero Indicadores 1 Trimestre'!$T$36)</f>
        <v>1</v>
      </c>
      <c r="K39" s="101">
        <f>IF($B39="","",'Tablero Indicadores 1 Trimestre'!$U$36)</f>
        <v>60</v>
      </c>
      <c r="L39" s="101">
        <f>IF($B39="","",'Tablero Indicadores 1 Trimestre'!$V$36)</f>
        <v>60</v>
      </c>
      <c r="M39" s="102">
        <f>IF($B39="","",'Tablero Indicadores 1 Trimestre'!$W$36)</f>
        <v>1</v>
      </c>
    </row>
    <row r="40" spans="1:13" ht="36" hidden="1" customHeight="1" x14ac:dyDescent="0.25">
      <c r="A40" s="103" t="str">
        <f>IF('Tablero Indicadores 1 Trimestre'!$E$37="","",'Tablero Indicadores 1 Trimestre'!$E$37&amp;" "&amp;'Tablero Indicadores 1 Trimestre'!$F$37)</f>
        <v/>
      </c>
      <c r="B40" s="104" t="str">
        <f>IF('Tablero Indicadores 1 Trimestre'!$I$37="","",'Tablero Indicadores 1 Trimestre'!$I$37)</f>
        <v/>
      </c>
      <c r="C40" s="104" t="str">
        <f>IF($B40="","",'Tablero Indicadores 1 Trimestre'!$L$37)</f>
        <v/>
      </c>
      <c r="D40" s="104" t="str">
        <f>IF($B40="","",'Tablero Indicadores 1 Trimestre'!$N$37)</f>
        <v/>
      </c>
      <c r="E40" s="104" t="str">
        <f>IF($B40="","",'Tablero Indicadores 1 Trimestre'!$O$37)</f>
        <v/>
      </c>
      <c r="F40" s="104" t="str">
        <f>IF($B40="","",'Tablero Indicadores 1 Trimestre'!$P$37)</f>
        <v/>
      </c>
      <c r="G40" s="105" t="str">
        <f>IF($B40="","",'Tablero Indicadores 1 Trimestre'!$Q$37)</f>
        <v/>
      </c>
      <c r="H40" s="105" t="str">
        <f>IF($B40="","",'Tablero Indicadores 1 Trimestre'!$R$37)</f>
        <v/>
      </c>
      <c r="I40" s="105" t="str">
        <f>IF($B40="","",'Tablero Indicadores 1 Trimestre'!$S$37)</f>
        <v/>
      </c>
      <c r="J40" s="106" t="str">
        <f>IF($B40="","",'Tablero Indicadores 1 Trimestre'!$T$37)</f>
        <v/>
      </c>
      <c r="K40" s="105" t="str">
        <f>IF($B40="","",'Tablero Indicadores 1 Trimestre'!$U$37)</f>
        <v/>
      </c>
      <c r="L40" s="105" t="str">
        <f>IF($B40="","",'Tablero Indicadores 1 Trimestre'!$V$37)</f>
        <v/>
      </c>
      <c r="M40" s="106" t="str">
        <f>IF($B40="","",'Tablero Indicadores 1 Trimestre'!$W$37)</f>
        <v/>
      </c>
    </row>
    <row r="41" spans="1:13" ht="36" hidden="1" customHeight="1" x14ac:dyDescent="0.25">
      <c r="A41" s="103" t="str">
        <f>IF('Tablero Indicadores 1 Trimestre'!$E$38="","",'Tablero Indicadores 1 Trimestre'!$E$38&amp;" "&amp;'Tablero Indicadores 1 Trimestre'!$F$38)</f>
        <v/>
      </c>
      <c r="B41" s="104" t="str">
        <f>IF('Tablero Indicadores 1 Trimestre'!$I$38="","",'Tablero Indicadores 1 Trimestre'!$I$38)</f>
        <v/>
      </c>
      <c r="C41" s="104" t="str">
        <f>IF($B41="","",'Tablero Indicadores 1 Trimestre'!$L$38)</f>
        <v/>
      </c>
      <c r="D41" s="104" t="str">
        <f>IF($B41="","",'Tablero Indicadores 1 Trimestre'!$N$38)</f>
        <v/>
      </c>
      <c r="E41" s="104" t="str">
        <f>IF($B41="","",'Tablero Indicadores 1 Trimestre'!$O$38)</f>
        <v/>
      </c>
      <c r="F41" s="104" t="str">
        <f>IF($B41="","",'Tablero Indicadores 1 Trimestre'!$P$38)</f>
        <v/>
      </c>
      <c r="G41" s="105" t="str">
        <f>IF($B41="","",'Tablero Indicadores 1 Trimestre'!$Q$38)</f>
        <v/>
      </c>
      <c r="H41" s="105" t="str">
        <f>IF($B41="","",'Tablero Indicadores 1 Trimestre'!$R$38)</f>
        <v/>
      </c>
      <c r="I41" s="105" t="str">
        <f>IF($B41="","",'Tablero Indicadores 1 Trimestre'!$S$38)</f>
        <v/>
      </c>
      <c r="J41" s="106" t="str">
        <f>IF($B41="","",'Tablero Indicadores 1 Trimestre'!$T$38)</f>
        <v/>
      </c>
      <c r="K41" s="105" t="str">
        <f>IF($B41="","",'Tablero Indicadores 1 Trimestre'!$U$38)</f>
        <v/>
      </c>
      <c r="L41" s="105" t="str">
        <f>IF($B41="","",'Tablero Indicadores 1 Trimestre'!$V$38)</f>
        <v/>
      </c>
      <c r="M41" s="106" t="str">
        <f>IF($B41="","",'Tablero Indicadores 1 Trimestre'!$W$38)</f>
        <v/>
      </c>
    </row>
    <row r="42" spans="1:13" ht="36" hidden="1" customHeight="1" x14ac:dyDescent="0.25">
      <c r="A42" s="99" t="str">
        <f>IF('Tablero Indicadores 1 Trimestre'!$E$39="","",'Tablero Indicadores 1 Trimestre'!$E$39&amp;" "&amp;'Tablero Indicadores 1 Trimestre'!$F$39)</f>
        <v/>
      </c>
      <c r="B42" s="100" t="str">
        <f>IF('Tablero Indicadores 1 Trimestre'!$I$39="","",'Tablero Indicadores 1 Trimestre'!$I$39)</f>
        <v/>
      </c>
      <c r="C42" s="100" t="str">
        <f>IF($B42="","",'Tablero Indicadores 1 Trimestre'!$L$39)</f>
        <v/>
      </c>
      <c r="D42" s="100" t="str">
        <f>IF($B42="","",'Tablero Indicadores 1 Trimestre'!$N$39)</f>
        <v/>
      </c>
      <c r="E42" s="100" t="str">
        <f>IF($B42="","",'Tablero Indicadores 1 Trimestre'!$O$39)</f>
        <v/>
      </c>
      <c r="F42" s="100" t="str">
        <f>IF($B42="","",'Tablero Indicadores 1 Trimestre'!$P$39)</f>
        <v/>
      </c>
      <c r="G42" s="101" t="str">
        <f>IF($B42="","",'Tablero Indicadores 1 Trimestre'!$Q$39)</f>
        <v/>
      </c>
      <c r="H42" s="101" t="str">
        <f>IF($B42="","",'Tablero Indicadores 1 Trimestre'!$R$39)</f>
        <v/>
      </c>
      <c r="I42" s="101" t="str">
        <f>IF($B42="","",'Tablero Indicadores 1 Trimestre'!$S$39)</f>
        <v/>
      </c>
      <c r="J42" s="102" t="str">
        <f>IF($B42="","",'Tablero Indicadores 1 Trimestre'!$T$39)</f>
        <v/>
      </c>
      <c r="K42" s="101" t="str">
        <f>IF($B42="","",'Tablero Indicadores 1 Trimestre'!$U$39)</f>
        <v/>
      </c>
      <c r="L42" s="101" t="str">
        <f>IF($B42="","",'Tablero Indicadores 1 Trimestre'!$V$39)</f>
        <v/>
      </c>
      <c r="M42" s="102" t="str">
        <f>IF($B42="","",'Tablero Indicadores 1 Trimestre'!$W$39)</f>
        <v/>
      </c>
    </row>
    <row r="43" spans="1:13" ht="36" hidden="1" customHeight="1" x14ac:dyDescent="0.25">
      <c r="A43" s="99" t="str">
        <f>IF('Tablero Indicadores 1 Trimestre'!$E$40="","",'Tablero Indicadores 1 Trimestre'!$E$40&amp;" "&amp;'Tablero Indicadores 1 Trimestre'!$F$40)</f>
        <v/>
      </c>
      <c r="B43" s="100" t="str">
        <f>IF('Tablero Indicadores 1 Trimestre'!$I$40="","",'Tablero Indicadores 1 Trimestre'!$I$40)</f>
        <v/>
      </c>
      <c r="C43" s="100" t="str">
        <f>IF($B43="","",'Tablero Indicadores 1 Trimestre'!$L$40)</f>
        <v/>
      </c>
      <c r="D43" s="100" t="str">
        <f>IF($B43="","",'Tablero Indicadores 1 Trimestre'!$N$40)</f>
        <v/>
      </c>
      <c r="E43" s="100" t="str">
        <f>IF($B43="","",'Tablero Indicadores 1 Trimestre'!$O$40)</f>
        <v/>
      </c>
      <c r="F43" s="100" t="str">
        <f>IF($B43="","",'Tablero Indicadores 1 Trimestre'!$P$40)</f>
        <v/>
      </c>
      <c r="G43" s="101" t="str">
        <f>IF($B43="","",'Tablero Indicadores 1 Trimestre'!$Q$40)</f>
        <v/>
      </c>
      <c r="H43" s="101" t="str">
        <f>IF($B43="","",'Tablero Indicadores 1 Trimestre'!$R$40)</f>
        <v/>
      </c>
      <c r="I43" s="101" t="str">
        <f>IF($B43="","",'Tablero Indicadores 1 Trimestre'!$S$40)</f>
        <v/>
      </c>
      <c r="J43" s="102" t="str">
        <f>IF($B43="","",'Tablero Indicadores 1 Trimestre'!$T$40)</f>
        <v/>
      </c>
      <c r="K43" s="101" t="str">
        <f>IF($B43="","",'Tablero Indicadores 1 Trimestre'!$U$40)</f>
        <v/>
      </c>
      <c r="L43" s="101" t="str">
        <f>IF($B43="","",'Tablero Indicadores 1 Trimestre'!$V$40)</f>
        <v/>
      </c>
      <c r="M43" s="102" t="str">
        <f>IF($B43="","",'Tablero Indicadores 1 Trimestre'!$W$40)</f>
        <v/>
      </c>
    </row>
    <row r="44" spans="1:13" ht="36" hidden="1" customHeight="1" x14ac:dyDescent="0.25">
      <c r="A44" s="103" t="str">
        <f>IF('Tablero Indicadores 1 Trimestre'!$E$41="","",'Tablero Indicadores 1 Trimestre'!$E$41&amp;" "&amp;'Tablero Indicadores 1 Trimestre'!$F$41)</f>
        <v/>
      </c>
      <c r="B44" s="104" t="str">
        <f>IF('Tablero Indicadores 1 Trimestre'!$I$41="","",'Tablero Indicadores 1 Trimestre'!$I$41)</f>
        <v/>
      </c>
      <c r="C44" s="104" t="str">
        <f>IF($B44="","",'Tablero Indicadores 1 Trimestre'!$L$41)</f>
        <v/>
      </c>
      <c r="D44" s="104" t="str">
        <f>IF($B44="","",'Tablero Indicadores 1 Trimestre'!$N$41)</f>
        <v/>
      </c>
      <c r="E44" s="104" t="str">
        <f>IF($B44="","",'Tablero Indicadores 1 Trimestre'!$O$41)</f>
        <v/>
      </c>
      <c r="F44" s="104" t="str">
        <f>IF($B44="","",'Tablero Indicadores 1 Trimestre'!$P$41)</f>
        <v/>
      </c>
      <c r="G44" s="105" t="str">
        <f>IF($B44="","",'Tablero Indicadores 1 Trimestre'!$Q$41)</f>
        <v/>
      </c>
      <c r="H44" s="105" t="str">
        <f>IF($B44="","",'Tablero Indicadores 1 Trimestre'!$R$41)</f>
        <v/>
      </c>
      <c r="I44" s="105" t="str">
        <f>IF($B44="","",'Tablero Indicadores 1 Trimestre'!$S$41)</f>
        <v/>
      </c>
      <c r="J44" s="106" t="str">
        <f>IF($B44="","",'Tablero Indicadores 1 Trimestre'!$T$41)</f>
        <v/>
      </c>
      <c r="K44" s="105" t="str">
        <f>IF($B44="","",'Tablero Indicadores 1 Trimestre'!$U$41)</f>
        <v/>
      </c>
      <c r="L44" s="105" t="str">
        <f>IF($B44="","",'Tablero Indicadores 1 Trimestre'!$V$41)</f>
        <v/>
      </c>
      <c r="M44" s="106" t="str">
        <f>IF($B44="","",'Tablero Indicadores 1 Trimestre'!$W$41)</f>
        <v/>
      </c>
    </row>
    <row r="45" spans="1:13" ht="36" hidden="1" customHeight="1" x14ac:dyDescent="0.25">
      <c r="A45" s="103" t="str">
        <f>IF('Tablero Indicadores 1 Trimestre'!$E$42="","",'Tablero Indicadores 1 Trimestre'!$E$42&amp;" "&amp;'Tablero Indicadores 1 Trimestre'!$F$42)</f>
        <v/>
      </c>
      <c r="B45" s="104" t="str">
        <f>IF('Tablero Indicadores 1 Trimestre'!$I$42="","",'Tablero Indicadores 1 Trimestre'!$I$42)</f>
        <v/>
      </c>
      <c r="C45" s="104" t="str">
        <f>IF($B45="","",'Tablero Indicadores 1 Trimestre'!$L$42)</f>
        <v/>
      </c>
      <c r="D45" s="104" t="str">
        <f>IF($B45="","",'Tablero Indicadores 1 Trimestre'!$N$42)</f>
        <v/>
      </c>
      <c r="E45" s="104" t="str">
        <f>IF($B45="","",'Tablero Indicadores 1 Trimestre'!$O$42)</f>
        <v/>
      </c>
      <c r="F45" s="104" t="str">
        <f>IF($B45="","",'Tablero Indicadores 1 Trimestre'!$P$42)</f>
        <v/>
      </c>
      <c r="G45" s="105" t="str">
        <f>IF($B45="","",'Tablero Indicadores 1 Trimestre'!$Q$42)</f>
        <v/>
      </c>
      <c r="H45" s="105" t="str">
        <f>IF($B45="","",'Tablero Indicadores 1 Trimestre'!$R$42)</f>
        <v/>
      </c>
      <c r="I45" s="105" t="str">
        <f>IF($B45="","",'Tablero Indicadores 1 Trimestre'!$S$42)</f>
        <v/>
      </c>
      <c r="J45" s="106" t="str">
        <f>IF($B45="","",'Tablero Indicadores 1 Trimestre'!$T$42)</f>
        <v/>
      </c>
      <c r="K45" s="105" t="str">
        <f>IF($B45="","",'Tablero Indicadores 1 Trimestre'!$U$42)</f>
        <v/>
      </c>
      <c r="L45" s="105" t="str">
        <f>IF($B45="","",'Tablero Indicadores 1 Trimestre'!$V$42)</f>
        <v/>
      </c>
      <c r="M45" s="106" t="str">
        <f>IF($B45="","",'Tablero Indicadores 1 Trimestre'!$W$42)</f>
        <v/>
      </c>
    </row>
    <row r="46" spans="1:13" ht="36" hidden="1" customHeight="1" x14ac:dyDescent="0.25">
      <c r="A46" s="99" t="str">
        <f>IF('Tablero Indicadores 1 Trimestre'!$E$43="","",'Tablero Indicadores 1 Trimestre'!$E$43&amp;" "&amp;'Tablero Indicadores 1 Trimestre'!$F$43)</f>
        <v/>
      </c>
      <c r="B46" s="100" t="str">
        <f>IF('Tablero Indicadores 1 Trimestre'!$I$43="","",'Tablero Indicadores 1 Trimestre'!$I$43)</f>
        <v/>
      </c>
      <c r="C46" s="100" t="str">
        <f>IF($B46="","",'Tablero Indicadores 1 Trimestre'!$L$43)</f>
        <v/>
      </c>
      <c r="D46" s="100" t="str">
        <f>IF($B46="","",'Tablero Indicadores 1 Trimestre'!$N$43)</f>
        <v/>
      </c>
      <c r="E46" s="100" t="str">
        <f>IF($B46="","",'Tablero Indicadores 1 Trimestre'!$O$43)</f>
        <v/>
      </c>
      <c r="F46" s="100" t="str">
        <f>IF($B46="","",'Tablero Indicadores 1 Trimestre'!$P$43)</f>
        <v/>
      </c>
      <c r="G46" s="101" t="str">
        <f>IF($B46="","",'Tablero Indicadores 1 Trimestre'!$Q$43)</f>
        <v/>
      </c>
      <c r="H46" s="101" t="str">
        <f>IF($B46="","",'Tablero Indicadores 1 Trimestre'!$R$43)</f>
        <v/>
      </c>
      <c r="I46" s="101" t="str">
        <f>IF($B46="","",'Tablero Indicadores 1 Trimestre'!$S$43)</f>
        <v/>
      </c>
      <c r="J46" s="102" t="str">
        <f>IF($B46="","",'Tablero Indicadores 1 Trimestre'!$T$43)</f>
        <v/>
      </c>
      <c r="K46" s="101" t="str">
        <f>IF($B46="","",'Tablero Indicadores 1 Trimestre'!$U$43)</f>
        <v/>
      </c>
      <c r="L46" s="101" t="str">
        <f>IF($B46="","",'Tablero Indicadores 1 Trimestre'!$V$43)</f>
        <v/>
      </c>
      <c r="M46" s="102" t="str">
        <f>IF($B46="","",'Tablero Indicadores 1 Trimestre'!$W$43)</f>
        <v/>
      </c>
    </row>
    <row r="47" spans="1:13" ht="36" hidden="1" customHeight="1" x14ac:dyDescent="0.25">
      <c r="A47" s="99" t="str">
        <f>IF('Tablero Indicadores 1 Trimestre'!$E$44="","",'Tablero Indicadores 1 Trimestre'!$E$44&amp;" "&amp;'Tablero Indicadores 1 Trimestre'!$F$44)</f>
        <v/>
      </c>
      <c r="B47" s="100" t="str">
        <f>IF('Tablero Indicadores 1 Trimestre'!$I$44="","",'Tablero Indicadores 1 Trimestre'!$I$44)</f>
        <v/>
      </c>
      <c r="C47" s="100" t="str">
        <f>IF($B47="","",'Tablero Indicadores 1 Trimestre'!$L$44)</f>
        <v/>
      </c>
      <c r="D47" s="100" t="str">
        <f>IF($B47="","",'Tablero Indicadores 1 Trimestre'!$N$44)</f>
        <v/>
      </c>
      <c r="E47" s="100" t="str">
        <f>IF($B47="","",'Tablero Indicadores 1 Trimestre'!$O$44)</f>
        <v/>
      </c>
      <c r="F47" s="100" t="str">
        <f>IF($B47="","",'Tablero Indicadores 1 Trimestre'!$P$44)</f>
        <v/>
      </c>
      <c r="G47" s="101" t="str">
        <f>IF($B47="","",'Tablero Indicadores 1 Trimestre'!$Q$44)</f>
        <v/>
      </c>
      <c r="H47" s="101" t="str">
        <f>IF($B47="","",'Tablero Indicadores 1 Trimestre'!$R$44)</f>
        <v/>
      </c>
      <c r="I47" s="101" t="str">
        <f>IF($B47="","",'Tablero Indicadores 1 Trimestre'!$S$44)</f>
        <v/>
      </c>
      <c r="J47" s="102" t="str">
        <f>IF($B47="","",'Tablero Indicadores 1 Trimestre'!$T$44)</f>
        <v/>
      </c>
      <c r="K47" s="101" t="str">
        <f>IF($B47="","",'Tablero Indicadores 1 Trimestre'!$U$44)</f>
        <v/>
      </c>
      <c r="L47" s="101" t="str">
        <f>IF($B47="","",'Tablero Indicadores 1 Trimestre'!$V$44)</f>
        <v/>
      </c>
      <c r="M47" s="102" t="str">
        <f>IF($B47="","",'Tablero Indicadores 1 Trimestre'!$W$44)</f>
        <v/>
      </c>
    </row>
    <row r="48" spans="1:13" ht="36" hidden="1" customHeight="1" x14ac:dyDescent="0.25">
      <c r="A48" s="103" t="str">
        <f>IF('Tablero Indicadores 1 Trimestre'!$E$45="","",'Tablero Indicadores 1 Trimestre'!$E$45&amp;" "&amp;'Tablero Indicadores 1 Trimestre'!$F$45)</f>
        <v/>
      </c>
      <c r="B48" s="104" t="str">
        <f>IF('Tablero Indicadores 1 Trimestre'!$I$45="","",'Tablero Indicadores 1 Trimestre'!$I$45)</f>
        <v/>
      </c>
      <c r="C48" s="104" t="str">
        <f>IF($B48="","",'Tablero Indicadores 1 Trimestre'!$L$45)</f>
        <v/>
      </c>
      <c r="D48" s="104" t="str">
        <f>IF($B48="","",'Tablero Indicadores 1 Trimestre'!$N$45)</f>
        <v/>
      </c>
      <c r="E48" s="104" t="str">
        <f>IF($B48="","",'Tablero Indicadores 1 Trimestre'!$O$45)</f>
        <v/>
      </c>
      <c r="F48" s="104" t="str">
        <f>IF($B48="","",'Tablero Indicadores 1 Trimestre'!$P$45)</f>
        <v/>
      </c>
      <c r="G48" s="105" t="str">
        <f>IF($B48="","",'Tablero Indicadores 1 Trimestre'!$Q$45)</f>
        <v/>
      </c>
      <c r="H48" s="105" t="str">
        <f>IF($B48="","",'Tablero Indicadores 1 Trimestre'!$R$45)</f>
        <v/>
      </c>
      <c r="I48" s="105" t="str">
        <f>IF($B48="","",'Tablero Indicadores 1 Trimestre'!$S$45)</f>
        <v/>
      </c>
      <c r="J48" s="106" t="str">
        <f>IF($B48="","",'Tablero Indicadores 1 Trimestre'!$T$45)</f>
        <v/>
      </c>
      <c r="K48" s="105" t="str">
        <f>IF($B48="","",'Tablero Indicadores 1 Trimestre'!$U$45)</f>
        <v/>
      </c>
      <c r="L48" s="105" t="str">
        <f>IF($B48="","",'Tablero Indicadores 1 Trimestre'!$V$45)</f>
        <v/>
      </c>
      <c r="M48" s="106" t="str">
        <f>IF($B48="","",'Tablero Indicadores 1 Trimestre'!$W$45)</f>
        <v/>
      </c>
    </row>
    <row r="49" spans="1:13" ht="36" hidden="1" customHeight="1" x14ac:dyDescent="0.25">
      <c r="A49" s="103" t="str">
        <f>IF('Tablero Indicadores 1 Trimestre'!$E$46="","",'Tablero Indicadores 1 Trimestre'!$E$46&amp;" "&amp;'Tablero Indicadores 1 Trimestre'!$F$46)</f>
        <v/>
      </c>
      <c r="B49" s="104" t="str">
        <f>IF('Tablero Indicadores 1 Trimestre'!$I$46="","",'Tablero Indicadores 1 Trimestre'!$I$46)</f>
        <v/>
      </c>
      <c r="C49" s="104" t="str">
        <f>IF($B49="","",'Tablero Indicadores 1 Trimestre'!$L$46)</f>
        <v/>
      </c>
      <c r="D49" s="104" t="str">
        <f>IF($B49="","",'Tablero Indicadores 1 Trimestre'!$N$46)</f>
        <v/>
      </c>
      <c r="E49" s="104" t="str">
        <f>IF($B49="","",'Tablero Indicadores 1 Trimestre'!$O$46)</f>
        <v/>
      </c>
      <c r="F49" s="104" t="str">
        <f>IF($B49="","",'Tablero Indicadores 1 Trimestre'!$P$46)</f>
        <v/>
      </c>
      <c r="G49" s="105" t="str">
        <f>IF($B49="","",'Tablero Indicadores 1 Trimestre'!$Q$46)</f>
        <v/>
      </c>
      <c r="H49" s="105" t="str">
        <f>IF($B49="","",'Tablero Indicadores 1 Trimestre'!$R$46)</f>
        <v/>
      </c>
      <c r="I49" s="105" t="str">
        <f>IF($B49="","",'Tablero Indicadores 1 Trimestre'!$S$46)</f>
        <v/>
      </c>
      <c r="J49" s="106" t="str">
        <f>IF($B49="","",'Tablero Indicadores 1 Trimestre'!$T$46)</f>
        <v/>
      </c>
      <c r="K49" s="105" t="str">
        <f>IF($B49="","",'Tablero Indicadores 1 Trimestre'!$U$46)</f>
        <v/>
      </c>
      <c r="L49" s="105" t="str">
        <f>IF($B49="","",'Tablero Indicadores 1 Trimestre'!$V$46)</f>
        <v/>
      </c>
      <c r="M49" s="106" t="str">
        <f>IF($B49="","",'Tablero Indicadores 1 Trimestre'!$W$46)</f>
        <v/>
      </c>
    </row>
    <row r="50" spans="1:13" ht="36" hidden="1" customHeight="1" x14ac:dyDescent="0.25">
      <c r="A50" s="99" t="str">
        <f>IF('Tablero Indicadores 1 Trimestre'!$E$47="","",'Tablero Indicadores 1 Trimestre'!$E$47&amp;" "&amp;'Tablero Indicadores 1 Trimestre'!$F$47)</f>
        <v/>
      </c>
      <c r="B50" s="100" t="str">
        <f>IF('Tablero Indicadores 1 Trimestre'!$I$47="","",'Tablero Indicadores 1 Trimestre'!$I$47)</f>
        <v/>
      </c>
      <c r="C50" s="100" t="str">
        <f>IF($B50="","",'Tablero Indicadores 1 Trimestre'!$L$47)</f>
        <v/>
      </c>
      <c r="D50" s="100" t="str">
        <f>IF($B50="","",'Tablero Indicadores 1 Trimestre'!$N$47)</f>
        <v/>
      </c>
      <c r="E50" s="100" t="str">
        <f>IF($B50="","",'Tablero Indicadores 1 Trimestre'!$O$47)</f>
        <v/>
      </c>
      <c r="F50" s="100" t="str">
        <f>IF($B50="","",'Tablero Indicadores 1 Trimestre'!$P$47)</f>
        <v/>
      </c>
      <c r="G50" s="101" t="str">
        <f>IF($B50="","",'Tablero Indicadores 1 Trimestre'!$Q$47)</f>
        <v/>
      </c>
      <c r="H50" s="101" t="str">
        <f>IF($B50="","",'Tablero Indicadores 1 Trimestre'!$R$47)</f>
        <v/>
      </c>
      <c r="I50" s="101" t="str">
        <f>IF($B50="","",'Tablero Indicadores 1 Trimestre'!$S$47)</f>
        <v/>
      </c>
      <c r="J50" s="102" t="str">
        <f>IF($B50="","",'Tablero Indicadores 1 Trimestre'!$T$47)</f>
        <v/>
      </c>
      <c r="K50" s="101" t="str">
        <f>IF($B50="","",'Tablero Indicadores 1 Trimestre'!$U$47)</f>
        <v/>
      </c>
      <c r="L50" s="101" t="str">
        <f>IF($B50="","",'Tablero Indicadores 1 Trimestre'!$V$47)</f>
        <v/>
      </c>
      <c r="M50" s="102" t="str">
        <f>IF($B50="","",'Tablero Indicadores 1 Trimestre'!$W$47)</f>
        <v/>
      </c>
    </row>
    <row r="51" spans="1:13" ht="36" hidden="1" customHeight="1" x14ac:dyDescent="0.25">
      <c r="A51" s="99" t="str">
        <f>IF('Tablero Indicadores 1 Trimestre'!$E$48="","",'Tablero Indicadores 1 Trimestre'!$E$48&amp;" "&amp;'Tablero Indicadores 1 Trimestre'!$F$48)</f>
        <v/>
      </c>
      <c r="B51" s="100" t="str">
        <f>IF('Tablero Indicadores 1 Trimestre'!$I$48="","",'Tablero Indicadores 1 Trimestre'!$I$48)</f>
        <v/>
      </c>
      <c r="C51" s="100" t="str">
        <f>IF($B51="","",'Tablero Indicadores 1 Trimestre'!$L$48)</f>
        <v/>
      </c>
      <c r="D51" s="100" t="str">
        <f>IF($B51="","",'Tablero Indicadores 1 Trimestre'!$N$48)</f>
        <v/>
      </c>
      <c r="E51" s="100" t="str">
        <f>IF($B51="","",'Tablero Indicadores 1 Trimestre'!$O$48)</f>
        <v/>
      </c>
      <c r="F51" s="100" t="str">
        <f>IF($B51="","",'Tablero Indicadores 1 Trimestre'!$P$48)</f>
        <v/>
      </c>
      <c r="G51" s="101" t="str">
        <f>IF($B51="","",'Tablero Indicadores 1 Trimestre'!$Q$48)</f>
        <v/>
      </c>
      <c r="H51" s="101" t="str">
        <f>IF($B51="","",'Tablero Indicadores 1 Trimestre'!$R$48)</f>
        <v/>
      </c>
      <c r="I51" s="101" t="str">
        <f>IF($B51="","",'Tablero Indicadores 1 Trimestre'!$S$48)</f>
        <v/>
      </c>
      <c r="J51" s="102" t="str">
        <f>IF($B51="","",'Tablero Indicadores 1 Trimestre'!$T$48)</f>
        <v/>
      </c>
      <c r="K51" s="101" t="str">
        <f>IF($B51="","",'Tablero Indicadores 1 Trimestre'!$U$48)</f>
        <v/>
      </c>
      <c r="L51" s="101" t="str">
        <f>IF($B51="","",'Tablero Indicadores 1 Trimestre'!$V$48)</f>
        <v/>
      </c>
      <c r="M51" s="102" t="str">
        <f>IF($B51="","",'Tablero Indicadores 1 Trimestre'!$W$48)</f>
        <v/>
      </c>
    </row>
    <row r="52" spans="1:13" ht="36" hidden="1" customHeight="1" x14ac:dyDescent="0.25">
      <c r="A52" s="103" t="str">
        <f>IF('Tablero Indicadores 1 Trimestre'!$E$49="","",'Tablero Indicadores 1 Trimestre'!$E$49&amp;" "&amp;'Tablero Indicadores 1 Trimestre'!$F$49)</f>
        <v/>
      </c>
      <c r="B52" s="104" t="str">
        <f>IF('Tablero Indicadores 1 Trimestre'!$I$49="","",'Tablero Indicadores 1 Trimestre'!$I$49)</f>
        <v/>
      </c>
      <c r="C52" s="104" t="str">
        <f>IF($B52="","",'Tablero Indicadores 1 Trimestre'!$L$49)</f>
        <v/>
      </c>
      <c r="D52" s="104" t="str">
        <f>IF($B52="","",'Tablero Indicadores 1 Trimestre'!$N$49)</f>
        <v/>
      </c>
      <c r="E52" s="104" t="str">
        <f>IF($B52="","",'Tablero Indicadores 1 Trimestre'!$O$49)</f>
        <v/>
      </c>
      <c r="F52" s="104" t="str">
        <f>IF($B52="","",'Tablero Indicadores 1 Trimestre'!$P$49)</f>
        <v/>
      </c>
      <c r="G52" s="105" t="str">
        <f>IF($B52="","",'Tablero Indicadores 1 Trimestre'!$Q$49)</f>
        <v/>
      </c>
      <c r="H52" s="105" t="str">
        <f>IF($B52="","",'Tablero Indicadores 1 Trimestre'!$R$49)</f>
        <v/>
      </c>
      <c r="I52" s="105" t="str">
        <f>IF($B52="","",'Tablero Indicadores 1 Trimestre'!$S$49)</f>
        <v/>
      </c>
      <c r="J52" s="106" t="str">
        <f>IF($B52="","",'Tablero Indicadores 1 Trimestre'!$T$49)</f>
        <v/>
      </c>
      <c r="K52" s="105" t="str">
        <f>IF($B52="","",'Tablero Indicadores 1 Trimestre'!$U$49)</f>
        <v/>
      </c>
      <c r="L52" s="105" t="str">
        <f>IF($B52="","",'Tablero Indicadores 1 Trimestre'!$V$49)</f>
        <v/>
      </c>
      <c r="M52" s="106" t="str">
        <f>IF($B52="","",'Tablero Indicadores 1 Trimestre'!$W$49)</f>
        <v/>
      </c>
    </row>
    <row r="53" spans="1:13" ht="36" hidden="1" customHeight="1" x14ac:dyDescent="0.25">
      <c r="A53" s="103" t="str">
        <f>IF('Tablero Indicadores 1 Trimestre'!$E$50="","",'Tablero Indicadores 1 Trimestre'!$E$50&amp;" "&amp;'Tablero Indicadores 1 Trimestre'!$F$50)</f>
        <v/>
      </c>
      <c r="B53" s="104" t="str">
        <f>IF('Tablero Indicadores 1 Trimestre'!$I$50="","",'Tablero Indicadores 1 Trimestre'!$I$50)</f>
        <v/>
      </c>
      <c r="C53" s="104" t="str">
        <f>IF($B53="","",'Tablero Indicadores 1 Trimestre'!$L$50)</f>
        <v/>
      </c>
      <c r="D53" s="104" t="str">
        <f>IF($B53="","",'Tablero Indicadores 1 Trimestre'!$N$50)</f>
        <v/>
      </c>
      <c r="E53" s="104" t="str">
        <f>IF($B53="","",'Tablero Indicadores 1 Trimestre'!$O$50)</f>
        <v/>
      </c>
      <c r="F53" s="104" t="str">
        <f>IF($B53="","",'Tablero Indicadores 1 Trimestre'!$P$50)</f>
        <v/>
      </c>
      <c r="G53" s="105" t="str">
        <f>IF($B53="","",'Tablero Indicadores 1 Trimestre'!$Q$50)</f>
        <v/>
      </c>
      <c r="H53" s="105" t="str">
        <f>IF($B53="","",'Tablero Indicadores 1 Trimestre'!$R$50)</f>
        <v/>
      </c>
      <c r="I53" s="105" t="str">
        <f>IF($B53="","",'Tablero Indicadores 1 Trimestre'!$S$50)</f>
        <v/>
      </c>
      <c r="J53" s="106" t="str">
        <f>IF($B53="","",'Tablero Indicadores 1 Trimestre'!$T$50)</f>
        <v/>
      </c>
      <c r="K53" s="105" t="str">
        <f>IF($B53="","",'Tablero Indicadores 1 Trimestre'!$U$50)</f>
        <v/>
      </c>
      <c r="L53" s="105" t="str">
        <f>IF($B53="","",'Tablero Indicadores 1 Trimestre'!$V$50)</f>
        <v/>
      </c>
      <c r="M53" s="106" t="str">
        <f>IF($B53="","",'Tablero Indicadores 1 Trimestre'!$W$50)</f>
        <v/>
      </c>
    </row>
    <row r="54" spans="1:13" ht="36" hidden="1" customHeight="1" x14ac:dyDescent="0.25">
      <c r="A54" s="99" t="str">
        <f>IF('Tablero Indicadores 1 Trimestre'!$E$51="","",'Tablero Indicadores 1 Trimestre'!$E$51&amp;" "&amp;'Tablero Indicadores 1 Trimestre'!$F$51)</f>
        <v/>
      </c>
      <c r="B54" s="100" t="str">
        <f>IF('Tablero Indicadores 1 Trimestre'!$I$51="","",'Tablero Indicadores 1 Trimestre'!$I$51)</f>
        <v/>
      </c>
      <c r="C54" s="100" t="str">
        <f>IF($B54="","",'Tablero Indicadores 1 Trimestre'!$L$51)</f>
        <v/>
      </c>
      <c r="D54" s="100" t="str">
        <f>IF($B54="","",'Tablero Indicadores 1 Trimestre'!$N$51)</f>
        <v/>
      </c>
      <c r="E54" s="100" t="str">
        <f>IF($B54="","",'Tablero Indicadores 1 Trimestre'!$O$51)</f>
        <v/>
      </c>
      <c r="F54" s="100" t="str">
        <f>IF($B54="","",'Tablero Indicadores 1 Trimestre'!$P$51)</f>
        <v/>
      </c>
      <c r="G54" s="101" t="str">
        <f>IF($B54="","",'Tablero Indicadores 1 Trimestre'!$Q$51)</f>
        <v/>
      </c>
      <c r="H54" s="101" t="str">
        <f>IF($B54="","",'Tablero Indicadores 1 Trimestre'!$R$51)</f>
        <v/>
      </c>
      <c r="I54" s="101" t="str">
        <f>IF($B54="","",'Tablero Indicadores 1 Trimestre'!$S$51)</f>
        <v/>
      </c>
      <c r="J54" s="102" t="str">
        <f>IF($B54="","",'Tablero Indicadores 1 Trimestre'!$T$51)</f>
        <v/>
      </c>
      <c r="K54" s="101" t="str">
        <f>IF($B54="","",'Tablero Indicadores 1 Trimestre'!$U$51)</f>
        <v/>
      </c>
      <c r="L54" s="101" t="str">
        <f>IF($B54="","",'Tablero Indicadores 1 Trimestre'!$V$51)</f>
        <v/>
      </c>
      <c r="M54" s="102" t="str">
        <f>IF($B54="","",'Tablero Indicadores 1 Trimestre'!$W$51)</f>
        <v/>
      </c>
    </row>
    <row r="55" spans="1:13" ht="36" hidden="1" customHeight="1" x14ac:dyDescent="0.25">
      <c r="A55" s="99" t="str">
        <f>IF('Tablero Indicadores 1 Trimestre'!$E$52="","",'Tablero Indicadores 1 Trimestre'!$E$52&amp;" "&amp;'Tablero Indicadores 1 Trimestre'!$F$52)</f>
        <v/>
      </c>
      <c r="B55" s="100" t="str">
        <f>IF('Tablero Indicadores 1 Trimestre'!$I$52="","",'Tablero Indicadores 1 Trimestre'!$I$52)</f>
        <v/>
      </c>
      <c r="C55" s="100" t="str">
        <f>IF($B55="","",'Tablero Indicadores 1 Trimestre'!$L$52)</f>
        <v/>
      </c>
      <c r="D55" s="100" t="str">
        <f>IF($B55="","",'Tablero Indicadores 1 Trimestre'!$N$52)</f>
        <v/>
      </c>
      <c r="E55" s="100" t="str">
        <f>IF($B55="","",'Tablero Indicadores 1 Trimestre'!$O$52)</f>
        <v/>
      </c>
      <c r="F55" s="100" t="str">
        <f>IF($B55="","",'Tablero Indicadores 1 Trimestre'!$P$52)</f>
        <v/>
      </c>
      <c r="G55" s="101" t="str">
        <f>IF($B55="","",'Tablero Indicadores 1 Trimestre'!$Q$52)</f>
        <v/>
      </c>
      <c r="H55" s="101" t="str">
        <f>IF($B55="","",'Tablero Indicadores 1 Trimestre'!$R$52)</f>
        <v/>
      </c>
      <c r="I55" s="101" t="str">
        <f>IF($B55="","",'Tablero Indicadores 1 Trimestre'!$S$52)</f>
        <v/>
      </c>
      <c r="J55" s="102" t="str">
        <f>IF($B55="","",'Tablero Indicadores 1 Trimestre'!$T$52)</f>
        <v/>
      </c>
      <c r="K55" s="101" t="str">
        <f>IF($B55="","",'Tablero Indicadores 1 Trimestre'!$U$52)</f>
        <v/>
      </c>
      <c r="L55" s="101" t="str">
        <f>IF($B55="","",'Tablero Indicadores 1 Trimestre'!$V$52)</f>
        <v/>
      </c>
      <c r="M55" s="102" t="str">
        <f>IF($B55="","",'Tablero Indicadores 1 Trimestre'!$W$52)</f>
        <v/>
      </c>
    </row>
    <row r="56" spans="1:13" ht="36" hidden="1" customHeight="1" x14ac:dyDescent="0.25">
      <c r="A56" s="103" t="str">
        <f>IF('Tablero Indicadores 1 Trimestre'!$E$53="","",'Tablero Indicadores 1 Trimestre'!$E$53&amp;" "&amp;'Tablero Indicadores 1 Trimestre'!$F$53)</f>
        <v/>
      </c>
      <c r="B56" s="104" t="str">
        <f>IF('Tablero Indicadores 1 Trimestre'!$I$53="","",'Tablero Indicadores 1 Trimestre'!$I$53)</f>
        <v/>
      </c>
      <c r="C56" s="104" t="str">
        <f>IF($B56="","",'Tablero Indicadores 1 Trimestre'!$L$53)</f>
        <v/>
      </c>
      <c r="D56" s="104" t="str">
        <f>IF($B56="","",'Tablero Indicadores 1 Trimestre'!$N$53)</f>
        <v/>
      </c>
      <c r="E56" s="104" t="str">
        <f>IF($B56="","",'Tablero Indicadores 1 Trimestre'!$O$53)</f>
        <v/>
      </c>
      <c r="F56" s="104" t="str">
        <f>IF($B56="","",'Tablero Indicadores 1 Trimestre'!$P$53)</f>
        <v/>
      </c>
      <c r="G56" s="105" t="str">
        <f>IF($B56="","",'Tablero Indicadores 1 Trimestre'!$Q$53)</f>
        <v/>
      </c>
      <c r="H56" s="105" t="str">
        <f>IF($B56="","",'Tablero Indicadores 1 Trimestre'!$R$53)</f>
        <v/>
      </c>
      <c r="I56" s="105" t="str">
        <f>IF($B56="","",'Tablero Indicadores 1 Trimestre'!$S$53)</f>
        <v/>
      </c>
      <c r="J56" s="106" t="str">
        <f>IF($B56="","",'Tablero Indicadores 1 Trimestre'!$T$53)</f>
        <v/>
      </c>
      <c r="K56" s="105" t="str">
        <f>IF($B56="","",'Tablero Indicadores 1 Trimestre'!$U$53)</f>
        <v/>
      </c>
      <c r="L56" s="105" t="str">
        <f>IF($B56="","",'Tablero Indicadores 1 Trimestre'!$V$53)</f>
        <v/>
      </c>
      <c r="M56" s="106" t="str">
        <f>IF($B56="","",'Tablero Indicadores 1 Trimestre'!$W$53)</f>
        <v/>
      </c>
    </row>
    <row r="57" spans="1:13" ht="36" hidden="1" customHeight="1" x14ac:dyDescent="0.25">
      <c r="A57" s="103" t="str">
        <f>IF('Tablero Indicadores 1 Trimestre'!$E$54="","",'Tablero Indicadores 1 Trimestre'!$E$54&amp;" "&amp;'Tablero Indicadores 1 Trimestre'!$F$54)</f>
        <v/>
      </c>
      <c r="B57" s="104" t="str">
        <f>IF('Tablero Indicadores 1 Trimestre'!$I$54="","",'Tablero Indicadores 1 Trimestre'!$I$54)</f>
        <v/>
      </c>
      <c r="C57" s="104" t="str">
        <f>IF($B57="","",'Tablero Indicadores 1 Trimestre'!$L$54)</f>
        <v/>
      </c>
      <c r="D57" s="104" t="str">
        <f>IF($B57="","",'Tablero Indicadores 1 Trimestre'!$N$54)</f>
        <v/>
      </c>
      <c r="E57" s="104" t="str">
        <f>IF($B57="","",'Tablero Indicadores 1 Trimestre'!$O$54)</f>
        <v/>
      </c>
      <c r="F57" s="104" t="str">
        <f>IF($B57="","",'Tablero Indicadores 1 Trimestre'!$P$54)</f>
        <v/>
      </c>
      <c r="G57" s="105" t="str">
        <f>IF($B57="","",'Tablero Indicadores 1 Trimestre'!$Q$54)</f>
        <v/>
      </c>
      <c r="H57" s="105" t="str">
        <f>IF($B57="","",'Tablero Indicadores 1 Trimestre'!$R$54)</f>
        <v/>
      </c>
      <c r="I57" s="105" t="str">
        <f>IF($B57="","",'Tablero Indicadores 1 Trimestre'!$S$54)</f>
        <v/>
      </c>
      <c r="J57" s="106" t="str">
        <f>IF($B57="","",'Tablero Indicadores 1 Trimestre'!$T$54)</f>
        <v/>
      </c>
      <c r="K57" s="105" t="str">
        <f>IF($B57="","",'Tablero Indicadores 1 Trimestre'!$U$54)</f>
        <v/>
      </c>
      <c r="L57" s="105" t="str">
        <f>IF($B57="","",'Tablero Indicadores 1 Trimestre'!$V$54)</f>
        <v/>
      </c>
      <c r="M57" s="106" t="str">
        <f>IF($B57="","",'Tablero Indicadores 1 Trimestre'!$W$54)</f>
        <v/>
      </c>
    </row>
    <row r="58" spans="1:13" ht="36" hidden="1" customHeight="1" x14ac:dyDescent="0.25">
      <c r="A58" s="99" t="str">
        <f>IF('Tablero Indicadores 1 Trimestre'!$E$55="","",'Tablero Indicadores 1 Trimestre'!$E$55&amp;" "&amp;'Tablero Indicadores 1 Trimestre'!$F$55)</f>
        <v/>
      </c>
      <c r="B58" s="100" t="str">
        <f>IF('Tablero Indicadores 1 Trimestre'!$I$55="","",'Tablero Indicadores 1 Trimestre'!$I$55)</f>
        <v/>
      </c>
      <c r="C58" s="100" t="str">
        <f>IF($B58="","",'Tablero Indicadores 1 Trimestre'!$L$55)</f>
        <v/>
      </c>
      <c r="D58" s="100" t="str">
        <f>IF($B58="","",'Tablero Indicadores 1 Trimestre'!$N$55)</f>
        <v/>
      </c>
      <c r="E58" s="100" t="str">
        <f>IF($B58="","",'Tablero Indicadores 1 Trimestre'!$O$55)</f>
        <v/>
      </c>
      <c r="F58" s="100" t="str">
        <f>IF($B58="","",'Tablero Indicadores 1 Trimestre'!$P$55)</f>
        <v/>
      </c>
      <c r="G58" s="101" t="str">
        <f>IF($B58="","",'Tablero Indicadores 1 Trimestre'!$Q$55)</f>
        <v/>
      </c>
      <c r="H58" s="101" t="str">
        <f>IF($B58="","",'Tablero Indicadores 1 Trimestre'!$R$55)</f>
        <v/>
      </c>
      <c r="I58" s="101" t="str">
        <f>IF($B58="","",'Tablero Indicadores 1 Trimestre'!$S$55)</f>
        <v/>
      </c>
      <c r="J58" s="102" t="str">
        <f>IF($B58="","",'Tablero Indicadores 1 Trimestre'!$T$55)</f>
        <v/>
      </c>
      <c r="K58" s="101" t="str">
        <f>IF($B58="","",'Tablero Indicadores 1 Trimestre'!$U$55)</f>
        <v/>
      </c>
      <c r="L58" s="101" t="str">
        <f>IF($B58="","",'Tablero Indicadores 1 Trimestre'!$V$55)</f>
        <v/>
      </c>
      <c r="M58" s="102" t="str">
        <f>IF($B58="","",'Tablero Indicadores 1 Trimestre'!$W$55)</f>
        <v/>
      </c>
    </row>
    <row r="59" spans="1:13" ht="36" hidden="1" customHeight="1" x14ac:dyDescent="0.25">
      <c r="A59" s="99" t="str">
        <f>IF('Tablero Indicadores 1 Trimestre'!$E$56="","",'Tablero Indicadores 1 Trimestre'!$E$56&amp;" "&amp;'Tablero Indicadores 1 Trimestre'!$F$56)</f>
        <v/>
      </c>
      <c r="B59" s="100" t="str">
        <f>IF('Tablero Indicadores 1 Trimestre'!$I$56="","",'Tablero Indicadores 1 Trimestre'!$I$56)</f>
        <v/>
      </c>
      <c r="C59" s="100" t="str">
        <f>IF($B59="","",'Tablero Indicadores 1 Trimestre'!$L$56)</f>
        <v/>
      </c>
      <c r="D59" s="100" t="str">
        <f>IF($B59="","",'Tablero Indicadores 1 Trimestre'!$N$56)</f>
        <v/>
      </c>
      <c r="E59" s="100" t="str">
        <f>IF($B59="","",'Tablero Indicadores 1 Trimestre'!$O$56)</f>
        <v/>
      </c>
      <c r="F59" s="100" t="str">
        <f>IF($B59="","",'Tablero Indicadores 1 Trimestre'!$P$56)</f>
        <v/>
      </c>
      <c r="G59" s="101" t="str">
        <f>IF($B59="","",'Tablero Indicadores 1 Trimestre'!$Q$56)</f>
        <v/>
      </c>
      <c r="H59" s="101" t="str">
        <f>IF($B59="","",'Tablero Indicadores 1 Trimestre'!$R$56)</f>
        <v/>
      </c>
      <c r="I59" s="101" t="str">
        <f>IF($B59="","",'Tablero Indicadores 1 Trimestre'!$S$56)</f>
        <v/>
      </c>
      <c r="J59" s="102" t="str">
        <f>IF($B59="","",'Tablero Indicadores 1 Trimestre'!$T$56)</f>
        <v/>
      </c>
      <c r="K59" s="101" t="str">
        <f>IF($B59="","",'Tablero Indicadores 1 Trimestre'!$U$56)</f>
        <v/>
      </c>
      <c r="L59" s="101" t="str">
        <f>IF($B59="","",'Tablero Indicadores 1 Trimestre'!$V$56)</f>
        <v/>
      </c>
      <c r="M59" s="102" t="str">
        <f>IF($B59="","",'Tablero Indicadores 1 Trimestre'!$W$56)</f>
        <v/>
      </c>
    </row>
    <row r="60" spans="1:13" ht="36" hidden="1" customHeight="1" x14ac:dyDescent="0.25">
      <c r="A60" s="103" t="str">
        <f>IF('Tablero Indicadores 1 Trimestre'!$E$57="","",'Tablero Indicadores 1 Trimestre'!$E$57&amp;" "&amp;'Tablero Indicadores 1 Trimestre'!$F$57)</f>
        <v/>
      </c>
      <c r="B60" s="104" t="str">
        <f>IF('Tablero Indicadores 1 Trimestre'!$I$57="","",'Tablero Indicadores 1 Trimestre'!$I$57)</f>
        <v/>
      </c>
      <c r="C60" s="104" t="str">
        <f>IF($B60="","",'Tablero Indicadores 1 Trimestre'!$L$57)</f>
        <v/>
      </c>
      <c r="D60" s="104" t="str">
        <f>IF($B60="","",'Tablero Indicadores 1 Trimestre'!$N$57)</f>
        <v/>
      </c>
      <c r="E60" s="104" t="str">
        <f>IF($B60="","",'Tablero Indicadores 1 Trimestre'!$O$57)</f>
        <v/>
      </c>
      <c r="F60" s="104" t="str">
        <f>IF($B60="","",'Tablero Indicadores 1 Trimestre'!$P$57)</f>
        <v/>
      </c>
      <c r="G60" s="105" t="str">
        <f>IF($B60="","",'Tablero Indicadores 1 Trimestre'!$Q$57)</f>
        <v/>
      </c>
      <c r="H60" s="105" t="str">
        <f>IF($B60="","",'Tablero Indicadores 1 Trimestre'!$R$57)</f>
        <v/>
      </c>
      <c r="I60" s="105" t="str">
        <f>IF($B60="","",'Tablero Indicadores 1 Trimestre'!$S$57)</f>
        <v/>
      </c>
      <c r="J60" s="106" t="str">
        <f>IF($B60="","",'Tablero Indicadores 1 Trimestre'!$T$57)</f>
        <v/>
      </c>
      <c r="K60" s="105" t="str">
        <f>IF($B60="","",'Tablero Indicadores 1 Trimestre'!$U$57)</f>
        <v/>
      </c>
      <c r="L60" s="105" t="str">
        <f>IF($B60="","",'Tablero Indicadores 1 Trimestre'!$V$57)</f>
        <v/>
      </c>
      <c r="M60" s="106" t="str">
        <f>IF($B60="","",'Tablero Indicadores 1 Trimestre'!$W$57)</f>
        <v/>
      </c>
    </row>
    <row r="61" spans="1:13" ht="36" hidden="1" customHeight="1" x14ac:dyDescent="0.25">
      <c r="A61" s="103" t="str">
        <f>IF('Tablero Indicadores 1 Trimestre'!$E$58="","",'Tablero Indicadores 1 Trimestre'!$E$58&amp;" "&amp;'Tablero Indicadores 1 Trimestre'!$F$58)</f>
        <v/>
      </c>
      <c r="B61" s="104" t="str">
        <f>IF('Tablero Indicadores 1 Trimestre'!$I$58="","",'Tablero Indicadores 1 Trimestre'!$I$58)</f>
        <v/>
      </c>
      <c r="C61" s="104" t="str">
        <f>IF($B61="","",'Tablero Indicadores 1 Trimestre'!$L$58)</f>
        <v/>
      </c>
      <c r="D61" s="104" t="str">
        <f>IF($B61="","",'Tablero Indicadores 1 Trimestre'!$N$58)</f>
        <v/>
      </c>
      <c r="E61" s="104" t="str">
        <f>IF($B61="","",'Tablero Indicadores 1 Trimestre'!$O$58)</f>
        <v/>
      </c>
      <c r="F61" s="104" t="str">
        <f>IF($B61="","",'Tablero Indicadores 1 Trimestre'!$P$58)</f>
        <v/>
      </c>
      <c r="G61" s="105" t="str">
        <f>IF($B61="","",'Tablero Indicadores 1 Trimestre'!$Q$58)</f>
        <v/>
      </c>
      <c r="H61" s="105" t="str">
        <f>IF($B61="","",'Tablero Indicadores 1 Trimestre'!$R$58)</f>
        <v/>
      </c>
      <c r="I61" s="105" t="str">
        <f>IF($B61="","",'Tablero Indicadores 1 Trimestre'!$S$58)</f>
        <v/>
      </c>
      <c r="J61" s="106" t="str">
        <f>IF($B61="","",'Tablero Indicadores 1 Trimestre'!$T$58)</f>
        <v/>
      </c>
      <c r="K61" s="105" t="str">
        <f>IF($B61="","",'Tablero Indicadores 1 Trimestre'!$U$58)</f>
        <v/>
      </c>
      <c r="L61" s="105" t="str">
        <f>IF($B61="","",'Tablero Indicadores 1 Trimestre'!$V$58)</f>
        <v/>
      </c>
      <c r="M61" s="106" t="str">
        <f>IF($B61="","",'Tablero Indicadores 1 Trimestre'!$W$58)</f>
        <v/>
      </c>
    </row>
    <row r="62" spans="1:13" ht="36" hidden="1" customHeight="1" x14ac:dyDescent="0.25">
      <c r="A62" s="99" t="str">
        <f>IF('Tablero Indicadores 1 Trimestre'!$E$59="","",'Tablero Indicadores 1 Trimestre'!$E$59&amp;" "&amp;'Tablero Indicadores 1 Trimestre'!$F$59)</f>
        <v/>
      </c>
      <c r="B62" s="100" t="str">
        <f>IF('Tablero Indicadores 1 Trimestre'!$I$59="","",'Tablero Indicadores 1 Trimestre'!$I$59)</f>
        <v/>
      </c>
      <c r="C62" s="100" t="str">
        <f>IF($B62="","",'Tablero Indicadores 1 Trimestre'!$L$59)</f>
        <v/>
      </c>
      <c r="D62" s="100" t="str">
        <f>IF($B62="","",'Tablero Indicadores 1 Trimestre'!$N$59)</f>
        <v/>
      </c>
      <c r="E62" s="100" t="str">
        <f>IF($B62="","",'Tablero Indicadores 1 Trimestre'!$O$59)</f>
        <v/>
      </c>
      <c r="F62" s="100" t="str">
        <f>IF($B62="","",'Tablero Indicadores 1 Trimestre'!$P$59)</f>
        <v/>
      </c>
      <c r="G62" s="101" t="str">
        <f>IF($B62="","",'Tablero Indicadores 1 Trimestre'!$Q$59)</f>
        <v/>
      </c>
      <c r="H62" s="101" t="str">
        <f>IF($B62="","",'Tablero Indicadores 1 Trimestre'!$R$59)</f>
        <v/>
      </c>
      <c r="I62" s="101" t="str">
        <f>IF($B62="","",'Tablero Indicadores 1 Trimestre'!$S$59)</f>
        <v/>
      </c>
      <c r="J62" s="102" t="str">
        <f>IF($B62="","",'Tablero Indicadores 1 Trimestre'!$T$59)</f>
        <v/>
      </c>
      <c r="K62" s="101" t="str">
        <f>IF($B62="","",'Tablero Indicadores 1 Trimestre'!$U$59)</f>
        <v/>
      </c>
      <c r="L62" s="101" t="str">
        <f>IF($B62="","",'Tablero Indicadores 1 Trimestre'!$V$59)</f>
        <v/>
      </c>
      <c r="M62" s="102" t="str">
        <f>IF($B62="","",'Tablero Indicadores 1 Trimestre'!$W$59)</f>
        <v/>
      </c>
    </row>
    <row r="63" spans="1:13" ht="36" hidden="1" customHeight="1" x14ac:dyDescent="0.25">
      <c r="A63" s="99" t="str">
        <f>IF('Tablero Indicadores 1 Trimestre'!$E$60="","",'Tablero Indicadores 1 Trimestre'!$E$60&amp;" "&amp;'Tablero Indicadores 1 Trimestre'!$F$60)</f>
        <v/>
      </c>
      <c r="B63" s="100" t="str">
        <f>IF('Tablero Indicadores 1 Trimestre'!$I$60="","",'Tablero Indicadores 1 Trimestre'!$I$60)</f>
        <v/>
      </c>
      <c r="C63" s="100" t="str">
        <f>IF($B63="","",'Tablero Indicadores 1 Trimestre'!$L$60)</f>
        <v/>
      </c>
      <c r="D63" s="100" t="str">
        <f>IF($B63="","",'Tablero Indicadores 1 Trimestre'!$N$60)</f>
        <v/>
      </c>
      <c r="E63" s="100" t="str">
        <f>IF($B63="","",'Tablero Indicadores 1 Trimestre'!$O$60)</f>
        <v/>
      </c>
      <c r="F63" s="100" t="str">
        <f>IF($B63="","",'Tablero Indicadores 1 Trimestre'!$P$60)</f>
        <v/>
      </c>
      <c r="G63" s="101" t="str">
        <f>IF($B63="","",'Tablero Indicadores 1 Trimestre'!$Q$60)</f>
        <v/>
      </c>
      <c r="H63" s="101" t="str">
        <f>IF($B63="","",'Tablero Indicadores 1 Trimestre'!$R$60)</f>
        <v/>
      </c>
      <c r="I63" s="101" t="str">
        <f>IF($B63="","",'Tablero Indicadores 1 Trimestre'!$S$60)</f>
        <v/>
      </c>
      <c r="J63" s="102" t="str">
        <f>IF($B63="","",'Tablero Indicadores 1 Trimestre'!$T$60)</f>
        <v/>
      </c>
      <c r="K63" s="101" t="str">
        <f>IF($B63="","",'Tablero Indicadores 1 Trimestre'!$U$60)</f>
        <v/>
      </c>
      <c r="L63" s="101" t="str">
        <f>IF($B63="","",'Tablero Indicadores 1 Trimestre'!$V$60)</f>
        <v/>
      </c>
      <c r="M63" s="102" t="str">
        <f>IF($B63="","",'Tablero Indicadores 1 Trimestre'!$W$60)</f>
        <v/>
      </c>
    </row>
    <row r="64" spans="1:13" ht="36" hidden="1" customHeight="1" x14ac:dyDescent="0.25">
      <c r="A64" s="103" t="str">
        <f>IF('Tablero Indicadores 1 Trimestre'!$E$61="","",'Tablero Indicadores 1 Trimestre'!$E$61&amp;" "&amp;'Tablero Indicadores 1 Trimestre'!$F$61)</f>
        <v/>
      </c>
      <c r="B64" s="104" t="str">
        <f>IF('Tablero Indicadores 1 Trimestre'!$I$61="","",'Tablero Indicadores 1 Trimestre'!$I$61)</f>
        <v/>
      </c>
      <c r="C64" s="104" t="str">
        <f>IF($B64="","",'Tablero Indicadores 1 Trimestre'!$L$61)</f>
        <v/>
      </c>
      <c r="D64" s="104" t="str">
        <f>IF($B64="","",'Tablero Indicadores 1 Trimestre'!$N$61)</f>
        <v/>
      </c>
      <c r="E64" s="104" t="str">
        <f>IF($B64="","",'Tablero Indicadores 1 Trimestre'!$O$61)</f>
        <v/>
      </c>
      <c r="F64" s="104" t="str">
        <f>IF($B64="","",'Tablero Indicadores 1 Trimestre'!$P$61)</f>
        <v/>
      </c>
      <c r="G64" s="105" t="str">
        <f>IF($B64="","",'Tablero Indicadores 1 Trimestre'!$Q$61)</f>
        <v/>
      </c>
      <c r="H64" s="105" t="str">
        <f>IF($B64="","",'Tablero Indicadores 1 Trimestre'!$R$61)</f>
        <v/>
      </c>
      <c r="I64" s="105" t="str">
        <f>IF($B64="","",'Tablero Indicadores 1 Trimestre'!$S$61)</f>
        <v/>
      </c>
      <c r="J64" s="106" t="str">
        <f>IF($B64="","",'Tablero Indicadores 1 Trimestre'!$T$61)</f>
        <v/>
      </c>
      <c r="K64" s="105" t="str">
        <f>IF($B64="","",'Tablero Indicadores 1 Trimestre'!$U$61)</f>
        <v/>
      </c>
      <c r="L64" s="105" t="str">
        <f>IF($B64="","",'Tablero Indicadores 1 Trimestre'!$V$61)</f>
        <v/>
      </c>
      <c r="M64" s="106" t="str">
        <f>IF($B64="","",'Tablero Indicadores 1 Trimestre'!$W$61)</f>
        <v/>
      </c>
    </row>
    <row r="65" spans="1:13" ht="36" hidden="1" customHeight="1" x14ac:dyDescent="0.25">
      <c r="A65" s="103" t="str">
        <f>IF('Tablero Indicadores 1 Trimestre'!$E$62="","",'Tablero Indicadores 1 Trimestre'!$E$62&amp;" "&amp;'Tablero Indicadores 1 Trimestre'!$F$62)</f>
        <v/>
      </c>
      <c r="B65" s="104" t="str">
        <f>IF('Tablero Indicadores 1 Trimestre'!$I$62="","",'Tablero Indicadores 1 Trimestre'!$I$62)</f>
        <v/>
      </c>
      <c r="C65" s="104" t="str">
        <f>IF($B65="","",'Tablero Indicadores 1 Trimestre'!$L$62)</f>
        <v/>
      </c>
      <c r="D65" s="104" t="str">
        <f>IF($B65="","",'Tablero Indicadores 1 Trimestre'!$N$62)</f>
        <v/>
      </c>
      <c r="E65" s="104" t="str">
        <f>IF($B65="","",'Tablero Indicadores 1 Trimestre'!$O$62)</f>
        <v/>
      </c>
      <c r="F65" s="104" t="str">
        <f>IF($B65="","",'Tablero Indicadores 1 Trimestre'!$P$62)</f>
        <v/>
      </c>
      <c r="G65" s="105" t="str">
        <f>IF($B65="","",'Tablero Indicadores 1 Trimestre'!$Q$62)</f>
        <v/>
      </c>
      <c r="H65" s="105" t="str">
        <f>IF($B65="","",'Tablero Indicadores 1 Trimestre'!$R$62)</f>
        <v/>
      </c>
      <c r="I65" s="105" t="str">
        <f>IF($B65="","",'Tablero Indicadores 1 Trimestre'!$S$62)</f>
        <v/>
      </c>
      <c r="J65" s="106" t="str">
        <f>IF($B65="","",'Tablero Indicadores 1 Trimestre'!$T$62)</f>
        <v/>
      </c>
      <c r="K65" s="105" t="str">
        <f>IF($B65="","",'Tablero Indicadores 1 Trimestre'!$U$62)</f>
        <v/>
      </c>
      <c r="L65" s="105" t="str">
        <f>IF($B65="","",'Tablero Indicadores 1 Trimestre'!$V$62)</f>
        <v/>
      </c>
      <c r="M65" s="106" t="str">
        <f>IF($B65="","",'Tablero Indicadores 1 Trimestre'!$W$62)</f>
        <v/>
      </c>
    </row>
    <row r="66" spans="1:13" ht="36" hidden="1" customHeight="1" x14ac:dyDescent="0.25">
      <c r="A66" s="99" t="str">
        <f>IF('Tablero Indicadores 1 Trimestre'!$E$63="","",'Tablero Indicadores 1 Trimestre'!$E$63&amp;" "&amp;'Tablero Indicadores 1 Trimestre'!$F$63)</f>
        <v/>
      </c>
      <c r="B66" s="100" t="str">
        <f>IF('Tablero Indicadores 1 Trimestre'!$I$63="","",'Tablero Indicadores 1 Trimestre'!$I$63)</f>
        <v/>
      </c>
      <c r="C66" s="100" t="str">
        <f>IF($B66="","",'Tablero Indicadores 1 Trimestre'!$L$63)</f>
        <v/>
      </c>
      <c r="D66" s="100" t="str">
        <f>IF($B66="","",'Tablero Indicadores 1 Trimestre'!$N$63)</f>
        <v/>
      </c>
      <c r="E66" s="100" t="str">
        <f>IF($B66="","",'Tablero Indicadores 1 Trimestre'!$O$63)</f>
        <v/>
      </c>
      <c r="F66" s="100" t="str">
        <f>IF($B66="","",'Tablero Indicadores 1 Trimestre'!$P$63)</f>
        <v/>
      </c>
      <c r="G66" s="101" t="str">
        <f>IF($B66="","",'Tablero Indicadores 1 Trimestre'!$Q$63)</f>
        <v/>
      </c>
      <c r="H66" s="101" t="str">
        <f>IF($B66="","",'Tablero Indicadores 1 Trimestre'!$R$63)</f>
        <v/>
      </c>
      <c r="I66" s="101" t="str">
        <f>IF($B66="","",'Tablero Indicadores 1 Trimestre'!$S$63)</f>
        <v/>
      </c>
      <c r="J66" s="102" t="str">
        <f>IF($B66="","",'Tablero Indicadores 1 Trimestre'!$T$63)</f>
        <v/>
      </c>
      <c r="K66" s="101" t="str">
        <f>IF($B66="","",'Tablero Indicadores 1 Trimestre'!$U$63)</f>
        <v/>
      </c>
      <c r="L66" s="101" t="str">
        <f>IF($B66="","",'Tablero Indicadores 1 Trimestre'!$V$63)</f>
        <v/>
      </c>
      <c r="M66" s="102" t="str">
        <f>IF($B66="","",'Tablero Indicadores 1 Trimestre'!$W$63)</f>
        <v/>
      </c>
    </row>
    <row r="67" spans="1:13" ht="36" hidden="1" customHeight="1" x14ac:dyDescent="0.25">
      <c r="A67" s="99" t="str">
        <f>IF('Tablero Indicadores 1 Trimestre'!$E$64="","",'Tablero Indicadores 1 Trimestre'!$E$64&amp;" "&amp;'Tablero Indicadores 1 Trimestre'!$F$64)</f>
        <v/>
      </c>
      <c r="B67" s="100" t="str">
        <f>IF('Tablero Indicadores 1 Trimestre'!$I$64="","",'Tablero Indicadores 1 Trimestre'!$I$64)</f>
        <v/>
      </c>
      <c r="C67" s="100" t="str">
        <f>IF($B67="","",'Tablero Indicadores 1 Trimestre'!$L$64)</f>
        <v/>
      </c>
      <c r="D67" s="100" t="str">
        <f>IF($B67="","",'Tablero Indicadores 1 Trimestre'!$N$64)</f>
        <v/>
      </c>
      <c r="E67" s="100" t="str">
        <f>IF($B67="","",'Tablero Indicadores 1 Trimestre'!$O$64)</f>
        <v/>
      </c>
      <c r="F67" s="100" t="str">
        <f>IF($B67="","",'Tablero Indicadores 1 Trimestre'!$P$64)</f>
        <v/>
      </c>
      <c r="G67" s="101" t="str">
        <f>IF($B67="","",'Tablero Indicadores 1 Trimestre'!$Q$64)</f>
        <v/>
      </c>
      <c r="H67" s="101" t="str">
        <f>IF($B67="","",'Tablero Indicadores 1 Trimestre'!$R$64)</f>
        <v/>
      </c>
      <c r="I67" s="101" t="str">
        <f>IF($B67="","",'Tablero Indicadores 1 Trimestre'!$S$64)</f>
        <v/>
      </c>
      <c r="J67" s="102" t="str">
        <f>IF($B67="","",'Tablero Indicadores 1 Trimestre'!$T$64)</f>
        <v/>
      </c>
      <c r="K67" s="101" t="str">
        <f>IF($B67="","",'Tablero Indicadores 1 Trimestre'!$U$64)</f>
        <v/>
      </c>
      <c r="L67" s="101" t="str">
        <f>IF($B67="","",'Tablero Indicadores 1 Trimestre'!$V$64)</f>
        <v/>
      </c>
      <c r="M67" s="102" t="str">
        <f>IF($B67="","",'Tablero Indicadores 1 Trimestre'!$W$64)</f>
        <v/>
      </c>
    </row>
    <row r="68" spans="1:13" ht="36" hidden="1" customHeight="1" x14ac:dyDescent="0.25">
      <c r="A68" s="103" t="str">
        <f>IF('Tablero Indicadores 1 Trimestre'!$E$65="","",'Tablero Indicadores 1 Trimestre'!$E$65&amp;" "&amp;'Tablero Indicadores 1 Trimestre'!$F$65)</f>
        <v/>
      </c>
      <c r="B68" s="104" t="str">
        <f>IF('Tablero Indicadores 1 Trimestre'!$I$65="","",'Tablero Indicadores 1 Trimestre'!$I$65)</f>
        <v/>
      </c>
      <c r="C68" s="104" t="str">
        <f>IF($B68="","",'Tablero Indicadores 1 Trimestre'!$L$65)</f>
        <v/>
      </c>
      <c r="D68" s="104" t="str">
        <f>IF($B68="","",'Tablero Indicadores 1 Trimestre'!$N$65)</f>
        <v/>
      </c>
      <c r="E68" s="104" t="str">
        <f>IF($B68="","",'Tablero Indicadores 1 Trimestre'!$O$65)</f>
        <v/>
      </c>
      <c r="F68" s="104" t="str">
        <f>IF($B68="","",'Tablero Indicadores 1 Trimestre'!$P$65)</f>
        <v/>
      </c>
      <c r="G68" s="105" t="str">
        <f>IF($B68="","",'Tablero Indicadores 1 Trimestre'!$Q$65)</f>
        <v/>
      </c>
      <c r="H68" s="105" t="str">
        <f>IF($B68="","",'Tablero Indicadores 1 Trimestre'!$R$65)</f>
        <v/>
      </c>
      <c r="I68" s="105" t="str">
        <f>IF($B68="","",'Tablero Indicadores 1 Trimestre'!$S$65)</f>
        <v/>
      </c>
      <c r="J68" s="106" t="str">
        <f>IF($B68="","",'Tablero Indicadores 1 Trimestre'!$T$65)</f>
        <v/>
      </c>
      <c r="K68" s="105" t="str">
        <f>IF($B68="","",'Tablero Indicadores 1 Trimestre'!$U$65)</f>
        <v/>
      </c>
      <c r="L68" s="105" t="str">
        <f>IF($B68="","",'Tablero Indicadores 1 Trimestre'!$V$65)</f>
        <v/>
      </c>
      <c r="M68" s="106" t="str">
        <f>IF($B68="","",'Tablero Indicadores 1 Trimestre'!$W$65)</f>
        <v/>
      </c>
    </row>
    <row r="69" spans="1:13" ht="36" hidden="1" customHeight="1" x14ac:dyDescent="0.25">
      <c r="A69" s="103" t="str">
        <f>IF('Tablero Indicadores 1 Trimestre'!$E$66="","",'Tablero Indicadores 1 Trimestre'!$E$66&amp;" "&amp;'Tablero Indicadores 1 Trimestre'!$F$66)</f>
        <v/>
      </c>
      <c r="B69" s="104" t="str">
        <f>IF('Tablero Indicadores 1 Trimestre'!$I$66="","",'Tablero Indicadores 1 Trimestre'!$I$66)</f>
        <v/>
      </c>
      <c r="C69" s="104" t="str">
        <f>IF($B69="","",'Tablero Indicadores 1 Trimestre'!$L$66)</f>
        <v/>
      </c>
      <c r="D69" s="104" t="str">
        <f>IF($B69="","",'Tablero Indicadores 1 Trimestre'!$N$66)</f>
        <v/>
      </c>
      <c r="E69" s="104" t="str">
        <f>IF($B69="","",'Tablero Indicadores 1 Trimestre'!$O$66)</f>
        <v/>
      </c>
      <c r="F69" s="104" t="str">
        <f>IF($B69="","",'Tablero Indicadores 1 Trimestre'!$P$66)</f>
        <v/>
      </c>
      <c r="G69" s="105" t="str">
        <f>IF($B69="","",'Tablero Indicadores 1 Trimestre'!$Q$66)</f>
        <v/>
      </c>
      <c r="H69" s="105" t="str">
        <f>IF($B69="","",'Tablero Indicadores 1 Trimestre'!$R$66)</f>
        <v/>
      </c>
      <c r="I69" s="105" t="str">
        <f>IF($B69="","",'Tablero Indicadores 1 Trimestre'!$S$66)</f>
        <v/>
      </c>
      <c r="J69" s="106" t="str">
        <f>IF($B69="","",'Tablero Indicadores 1 Trimestre'!$T$66)</f>
        <v/>
      </c>
      <c r="K69" s="105" t="str">
        <f>IF($B69="","",'Tablero Indicadores 1 Trimestre'!$U$66)</f>
        <v/>
      </c>
      <c r="L69" s="105" t="str">
        <f>IF($B69="","",'Tablero Indicadores 1 Trimestre'!$V$66)</f>
        <v/>
      </c>
      <c r="M69" s="106" t="str">
        <f>IF($B69="","",'Tablero Indicadores 1 Trimestre'!$W$66)</f>
        <v/>
      </c>
    </row>
    <row r="70" spans="1:13" ht="36" hidden="1" customHeight="1" x14ac:dyDescent="0.25">
      <c r="A70" s="99" t="str">
        <f>IF('Tablero Indicadores 1 Trimestre'!$E$67="","",'Tablero Indicadores 1 Trimestre'!$E$67&amp;" "&amp;'Tablero Indicadores 1 Trimestre'!$F$67)</f>
        <v/>
      </c>
      <c r="B70" s="100" t="str">
        <f>IF('Tablero Indicadores 1 Trimestre'!$I$67="","",'Tablero Indicadores 1 Trimestre'!$I$67)</f>
        <v/>
      </c>
      <c r="C70" s="100" t="str">
        <f>IF($B70="","",'Tablero Indicadores 1 Trimestre'!$L$67)</f>
        <v/>
      </c>
      <c r="D70" s="100" t="str">
        <f>IF($B70="","",'Tablero Indicadores 1 Trimestre'!$N$67)</f>
        <v/>
      </c>
      <c r="E70" s="100" t="str">
        <f>IF($B70="","",'Tablero Indicadores 1 Trimestre'!$O$67)</f>
        <v/>
      </c>
      <c r="F70" s="100" t="str">
        <f>IF($B70="","",'Tablero Indicadores 1 Trimestre'!$P$67)</f>
        <v/>
      </c>
      <c r="G70" s="101" t="str">
        <f>IF($B70="","",'Tablero Indicadores 1 Trimestre'!$Q$67)</f>
        <v/>
      </c>
      <c r="H70" s="101" t="str">
        <f>IF($B70="","",'Tablero Indicadores 1 Trimestre'!$R$67)</f>
        <v/>
      </c>
      <c r="I70" s="101" t="str">
        <f>IF($B70="","",'Tablero Indicadores 1 Trimestre'!$S$67)</f>
        <v/>
      </c>
      <c r="J70" s="102" t="str">
        <f>IF($B70="","",'Tablero Indicadores 1 Trimestre'!$T$67)</f>
        <v/>
      </c>
      <c r="K70" s="101" t="str">
        <f>IF($B70="","",'Tablero Indicadores 1 Trimestre'!$U$67)</f>
        <v/>
      </c>
      <c r="L70" s="101" t="str">
        <f>IF($B70="","",'Tablero Indicadores 1 Trimestre'!$V$67)</f>
        <v/>
      </c>
      <c r="M70" s="102" t="str">
        <f>IF($B70="","",'Tablero Indicadores 1 Trimestre'!$W$67)</f>
        <v/>
      </c>
    </row>
    <row r="71" spans="1:13" ht="36" hidden="1" customHeight="1" x14ac:dyDescent="0.25">
      <c r="A71" s="99" t="str">
        <f>IF('Tablero Indicadores 1 Trimestre'!$E$68="","",'Tablero Indicadores 1 Trimestre'!$E$68&amp;" "&amp;'Tablero Indicadores 1 Trimestre'!$F$68)</f>
        <v/>
      </c>
      <c r="B71" s="100" t="str">
        <f>IF('Tablero Indicadores 1 Trimestre'!$I$68="","",'Tablero Indicadores 1 Trimestre'!$I$68)</f>
        <v/>
      </c>
      <c r="C71" s="100" t="str">
        <f>IF($B71="","",'Tablero Indicadores 1 Trimestre'!$L$68)</f>
        <v/>
      </c>
      <c r="D71" s="100" t="str">
        <f>IF($B71="","",'Tablero Indicadores 1 Trimestre'!$N$68)</f>
        <v/>
      </c>
      <c r="E71" s="100" t="str">
        <f>IF($B71="","",'Tablero Indicadores 1 Trimestre'!$O$68)</f>
        <v/>
      </c>
      <c r="F71" s="100" t="str">
        <f>IF($B71="","",'Tablero Indicadores 1 Trimestre'!$P$68)</f>
        <v/>
      </c>
      <c r="G71" s="101" t="str">
        <f>IF($B71="","",'Tablero Indicadores 1 Trimestre'!$Q$68)</f>
        <v/>
      </c>
      <c r="H71" s="101" t="str">
        <f>IF($B71="","",'Tablero Indicadores 1 Trimestre'!$R$68)</f>
        <v/>
      </c>
      <c r="I71" s="101" t="str">
        <f>IF($B71="","",'Tablero Indicadores 1 Trimestre'!$S$68)</f>
        <v/>
      </c>
      <c r="J71" s="102" t="str">
        <f>IF($B71="","",'Tablero Indicadores 1 Trimestre'!$T$68)</f>
        <v/>
      </c>
      <c r="K71" s="101" t="str">
        <f>IF($B71="","",'Tablero Indicadores 1 Trimestre'!$U$68)</f>
        <v/>
      </c>
      <c r="L71" s="101" t="str">
        <f>IF($B71="","",'Tablero Indicadores 1 Trimestre'!$V$68)</f>
        <v/>
      </c>
      <c r="M71" s="102" t="str">
        <f>IF($B71="","",'Tablero Indicadores 1 Trimestre'!$W$68)</f>
        <v/>
      </c>
    </row>
    <row r="72" spans="1:13" ht="36" hidden="1" customHeight="1" x14ac:dyDescent="0.25">
      <c r="A72" s="103" t="str">
        <f>IF('Tablero Indicadores 1 Trimestre'!$E$69="","",'Tablero Indicadores 1 Trimestre'!$E$69&amp;" "&amp;'Tablero Indicadores 1 Trimestre'!$F$69)</f>
        <v/>
      </c>
      <c r="B72" s="104" t="str">
        <f>IF('Tablero Indicadores 1 Trimestre'!$I$69="","",'Tablero Indicadores 1 Trimestre'!$I$69)</f>
        <v/>
      </c>
      <c r="C72" s="107" t="str">
        <f>IF($B72="","",'Tablero Indicadores 1 Trimestre'!$L$69)</f>
        <v/>
      </c>
      <c r="D72" s="104" t="str">
        <f>IF($B72="","",'Tablero Indicadores 1 Trimestre'!$N$69)</f>
        <v/>
      </c>
      <c r="E72" s="104" t="str">
        <f>IF($B72="","",'Tablero Indicadores 1 Trimestre'!$O$69)</f>
        <v/>
      </c>
      <c r="F72" s="104" t="str">
        <f>IF($B72="","",'Tablero Indicadores 1 Trimestre'!$P$69)</f>
        <v/>
      </c>
      <c r="G72" s="105" t="str">
        <f>IF($B72="","",'Tablero Indicadores 1 Trimestre'!$Q$69)</f>
        <v/>
      </c>
      <c r="H72" s="108" t="str">
        <f>IF($B72="","",'Tablero Indicadores 1 Trimestre'!$R$69)</f>
        <v/>
      </c>
      <c r="I72" s="105" t="str">
        <f>IF($B72="","",'Tablero Indicadores 1 Trimestre'!$S$69)</f>
        <v/>
      </c>
      <c r="J72" s="106" t="str">
        <f>IF($B72="","",'Tablero Indicadores 1 Trimestre'!$T$69)</f>
        <v/>
      </c>
      <c r="K72" s="105" t="str">
        <f>IF($B72="","",'Tablero Indicadores 1 Trimestre'!$U$69)</f>
        <v/>
      </c>
      <c r="L72" s="105" t="str">
        <f>IF($B72="","",'Tablero Indicadores 1 Trimestre'!$V$69)</f>
        <v/>
      </c>
      <c r="M72" s="106" t="str">
        <f>IF($B72="","",'Tablero Indicadores 1 Trimestre'!$W$69)</f>
        <v/>
      </c>
    </row>
    <row r="73" spans="1:13" ht="36" hidden="1" customHeight="1" x14ac:dyDescent="0.25">
      <c r="A73" s="103" t="str">
        <f>IF('Tablero Indicadores 1 Trimestre'!$E$70="","",'Tablero Indicadores 1 Trimestre'!$E$70&amp;" "&amp;'Tablero Indicadores 1 Trimestre'!$F$70)</f>
        <v/>
      </c>
      <c r="B73" s="104" t="str">
        <f>IF('Tablero Indicadores 1 Trimestre'!$I$70="","",'Tablero Indicadores 1 Trimestre'!$I$70)</f>
        <v/>
      </c>
      <c r="C73" s="104" t="str">
        <f>IF($B73="","",'Tablero Indicadores 1 Trimestre'!$L$70)</f>
        <v/>
      </c>
      <c r="D73" s="104" t="str">
        <f>IF($B73="","",'Tablero Indicadores 1 Trimestre'!$N$70)</f>
        <v/>
      </c>
      <c r="E73" s="104" t="str">
        <f>IF($B73="","",'Tablero Indicadores 1 Trimestre'!$O$70)</f>
        <v/>
      </c>
      <c r="F73" s="104" t="str">
        <f>IF($B73="","",'Tablero Indicadores 1 Trimestre'!$P$70)</f>
        <v/>
      </c>
      <c r="G73" s="105" t="str">
        <f>IF($B73="","",'Tablero Indicadores 1 Trimestre'!$Q$70)</f>
        <v/>
      </c>
      <c r="H73" s="105" t="str">
        <f>IF($B73="","",'Tablero Indicadores 1 Trimestre'!$R$70)</f>
        <v/>
      </c>
      <c r="I73" s="105" t="str">
        <f>IF($B73="","",'Tablero Indicadores 1 Trimestre'!$S$70)</f>
        <v/>
      </c>
      <c r="J73" s="106" t="str">
        <f>IF($B73="","",'Tablero Indicadores 1 Trimestre'!$T$70)</f>
        <v/>
      </c>
      <c r="K73" s="105" t="str">
        <f>IF($B73="","",'Tablero Indicadores 1 Trimestre'!$U$70)</f>
        <v/>
      </c>
      <c r="L73" s="105" t="str">
        <f>IF($B73="","",'Tablero Indicadores 1 Trimestre'!$V$70)</f>
        <v/>
      </c>
      <c r="M73" s="106" t="str">
        <f>IF($B73="","",'Tablero Indicadores 1 Trimestre'!$W$70)</f>
        <v/>
      </c>
    </row>
    <row r="74" spans="1:13" ht="36" hidden="1" customHeight="1" x14ac:dyDescent="0.25">
      <c r="A74" s="99" t="str">
        <f>IF('Tablero Indicadores 1 Trimestre'!$E$71="","",'Tablero Indicadores 1 Trimestre'!$E$71&amp;" "&amp;'Tablero Indicadores 1 Trimestre'!$F$71)</f>
        <v/>
      </c>
      <c r="B74" s="100" t="str">
        <f>IF('Tablero Indicadores 1 Trimestre'!$I$71="","",'Tablero Indicadores 1 Trimestre'!$I$71)</f>
        <v/>
      </c>
      <c r="C74" s="109" t="str">
        <f>IF($B74="","",'Tablero Indicadores 1 Trimestre'!$L$71)</f>
        <v/>
      </c>
      <c r="D74" s="100" t="str">
        <f>IF($B74="","",'Tablero Indicadores 1 Trimestre'!$N$71)</f>
        <v/>
      </c>
      <c r="E74" s="100" t="str">
        <f>IF($B74="","",'Tablero Indicadores 1 Trimestre'!$O$71)</f>
        <v/>
      </c>
      <c r="F74" s="100" t="str">
        <f>IF($B74="","",'Tablero Indicadores 1 Trimestre'!$P$71)</f>
        <v/>
      </c>
      <c r="G74" s="101" t="str">
        <f>IF($B74="","",'Tablero Indicadores 1 Trimestre'!$Q$71)</f>
        <v/>
      </c>
      <c r="H74" s="110" t="str">
        <f>IF($B74="","",'Tablero Indicadores 1 Trimestre'!$R$71)</f>
        <v/>
      </c>
      <c r="I74" s="101" t="str">
        <f>IF($B74="","",'Tablero Indicadores 1 Trimestre'!$S$71)</f>
        <v/>
      </c>
      <c r="J74" s="102" t="str">
        <f>IF($B74="","",'Tablero Indicadores 1 Trimestre'!$T$71)</f>
        <v/>
      </c>
      <c r="K74" s="101" t="str">
        <f>IF($B74="","",'Tablero Indicadores 1 Trimestre'!$U$71)</f>
        <v/>
      </c>
      <c r="L74" s="101" t="str">
        <f>IF($B74="","",'Tablero Indicadores 1 Trimestre'!$V$71)</f>
        <v/>
      </c>
      <c r="M74" s="102" t="str">
        <f>IF($B74="","",'Tablero Indicadores 1 Trimestre'!$W$71)</f>
        <v/>
      </c>
    </row>
    <row r="75" spans="1:13" ht="36" hidden="1" customHeight="1" x14ac:dyDescent="0.25">
      <c r="A75" s="99" t="str">
        <f>IF('Tablero Indicadores 1 Trimestre'!$E$72="","",'Tablero Indicadores 1 Trimestre'!$E$72&amp;" "&amp;'Tablero Indicadores 1 Trimestre'!$F$72)</f>
        <v/>
      </c>
      <c r="B75" s="100" t="str">
        <f>IF('Tablero Indicadores 1 Trimestre'!$I$72="","",'Tablero Indicadores 1 Trimestre'!$I$72)</f>
        <v/>
      </c>
      <c r="C75" s="109" t="str">
        <f>IF($B75="","",'Tablero Indicadores 1 Trimestre'!$L$72)</f>
        <v/>
      </c>
      <c r="D75" s="100" t="str">
        <f>IF($B75="","",'Tablero Indicadores 1 Trimestre'!$N$72)</f>
        <v/>
      </c>
      <c r="E75" s="100" t="str">
        <f>IF($B75="","",'Tablero Indicadores 1 Trimestre'!$O$72)</f>
        <v/>
      </c>
      <c r="F75" s="100" t="str">
        <f>IF($B75="","",'Tablero Indicadores 1 Trimestre'!$P$72)</f>
        <v/>
      </c>
      <c r="G75" s="101" t="str">
        <f>IF($B75="","",'Tablero Indicadores 1 Trimestre'!$Q$72)</f>
        <v/>
      </c>
      <c r="H75" s="110" t="str">
        <f>IF($B75="","",'Tablero Indicadores 1 Trimestre'!$R$72)</f>
        <v/>
      </c>
      <c r="I75" s="101" t="str">
        <f>IF($B75="","",'Tablero Indicadores 1 Trimestre'!$S$72)</f>
        <v/>
      </c>
      <c r="J75" s="102" t="str">
        <f>IF($B75="","",'Tablero Indicadores 1 Trimestre'!$T$72)</f>
        <v/>
      </c>
      <c r="K75" s="101" t="str">
        <f>IF($B75="","",'Tablero Indicadores 1 Trimestre'!$U$72)</f>
        <v/>
      </c>
      <c r="L75" s="101" t="str">
        <f>IF($B75="","",'Tablero Indicadores 1 Trimestre'!$V$72)</f>
        <v/>
      </c>
      <c r="M75" s="102" t="str">
        <f>IF($B75="","",'Tablero Indicadores 1 Trimestre'!$W$72)</f>
        <v/>
      </c>
    </row>
    <row r="76" spans="1:13" ht="36" hidden="1" customHeight="1" x14ac:dyDescent="0.25">
      <c r="A76" s="80" t="str">
        <f>IF('Tablero Indicadores 1 Trimestre'!$E$73="","",'Tablero Indicadores 1 Trimestre'!$E$73&amp;" "&amp;'Tablero Indicadores 1 Trimestre'!$F$73)</f>
        <v/>
      </c>
      <c r="B76" s="96" t="str">
        <f>IF('Tablero Indicadores 1 Trimestre'!$I$73="","",'Tablero Indicadores 1 Trimestre'!$I$73)</f>
        <v/>
      </c>
      <c r="C76" s="96" t="str">
        <f>IF($B76="","",'Tablero Indicadores 1 Trimestre'!$L$73)</f>
        <v/>
      </c>
      <c r="D76" s="96" t="str">
        <f>IF($B76="","",'Tablero Indicadores 1 Trimestre'!$N$73)</f>
        <v/>
      </c>
      <c r="E76" s="96" t="str">
        <f>IF($B76="","",'Tablero Indicadores 1 Trimestre'!$O$73)</f>
        <v/>
      </c>
      <c r="F76" s="96" t="str">
        <f>IF($B76="","",'Tablero Indicadores 1 Trimestre'!$P$73)</f>
        <v/>
      </c>
      <c r="G76" s="96" t="str">
        <f>IF($B76="","",'Tablero Indicadores 1 Trimestre'!$Q$73)</f>
        <v/>
      </c>
      <c r="H76" s="96" t="str">
        <f>IF($B76="","",'Tablero Indicadores 1 Trimestre'!$R$73)</f>
        <v/>
      </c>
      <c r="I76" s="96" t="str">
        <f>IF($B76="","",'Tablero Indicadores 1 Trimestre'!$S$73)</f>
        <v/>
      </c>
      <c r="J76" s="97" t="str">
        <f>IF($B76="","",'Tablero Indicadores 1 Trimestre'!$T$73)</f>
        <v/>
      </c>
      <c r="K76" s="96" t="str">
        <f>IF($B76="","",'Tablero Indicadores 1 Trimestre'!$U$73)</f>
        <v/>
      </c>
      <c r="L76" s="96" t="str">
        <f>IF($B76="","",'Tablero Indicadores 1 Trimestre'!$V$73)</f>
        <v/>
      </c>
      <c r="M76" s="97" t="str">
        <f>IF($B76="","",'Tablero Indicadores 1 Trimestre'!$W$73)</f>
        <v/>
      </c>
    </row>
    <row r="77" spans="1:13" ht="36" hidden="1" customHeight="1" x14ac:dyDescent="0.25">
      <c r="A77" s="80" t="str">
        <f>IF('Tablero Indicadores 1 Trimestre'!$E$74="","",'Tablero Indicadores 1 Trimestre'!$E$74&amp;" "&amp;'Tablero Indicadores 1 Trimestre'!$F$74)</f>
        <v/>
      </c>
      <c r="B77" s="81" t="str">
        <f>IF('Tablero Indicadores 1 Trimestre'!$I$74="","",'Tablero Indicadores 1 Trimestre'!$I$74)</f>
        <v/>
      </c>
      <c r="C77" s="81" t="str">
        <f>IF($B77="","",'Tablero Indicadores 1 Trimestre'!$L$74)</f>
        <v/>
      </c>
      <c r="D77" s="81" t="str">
        <f>IF($B77="","",'Tablero Indicadores 1 Trimestre'!$N$74)</f>
        <v/>
      </c>
      <c r="E77" s="81" t="str">
        <f>IF($B77="","",'Tablero Indicadores 1 Trimestre'!$O$74)</f>
        <v/>
      </c>
      <c r="F77" s="81" t="str">
        <f>IF($B77="","",'Tablero Indicadores 1 Trimestre'!$P$74)</f>
        <v/>
      </c>
      <c r="G77" s="81" t="str">
        <f>IF($B77="","",'Tablero Indicadores 1 Trimestre'!$Q$74)</f>
        <v/>
      </c>
      <c r="H77" s="81" t="str">
        <f>IF($B77="","",'Tablero Indicadores 1 Trimestre'!$R$74)</f>
        <v/>
      </c>
      <c r="I77" s="81" t="str">
        <f>IF($B77="","",'Tablero Indicadores 1 Trimestre'!$S$74)</f>
        <v/>
      </c>
      <c r="J77" s="82" t="str">
        <f>IF($B77="","",'Tablero Indicadores 1 Trimestre'!$T$74)</f>
        <v/>
      </c>
      <c r="K77" s="81" t="str">
        <f>IF($B77="","",'Tablero Indicadores 1 Trimestre'!$U$74)</f>
        <v/>
      </c>
      <c r="L77" s="81" t="str">
        <f>IF($B77="","",'Tablero Indicadores 1 Trimestre'!$V$74)</f>
        <v/>
      </c>
      <c r="M77" s="82" t="str">
        <f>IF($B77="","",'Tablero Indicadores 1 Trimestre'!$W$74)</f>
        <v/>
      </c>
    </row>
    <row r="78" spans="1:13" ht="36" hidden="1" customHeight="1" x14ac:dyDescent="0.25">
      <c r="A78" s="77" t="str">
        <f>IF('Tablero Indicadores 1 Trimestre'!$E$75="","",'Tablero Indicadores 1 Trimestre'!$E$75&amp;" "&amp;'Tablero Indicadores 1 Trimestre'!$F$75)</f>
        <v/>
      </c>
      <c r="B78" s="78" t="str">
        <f>IF('Tablero Indicadores 1 Trimestre'!$I$75="","",'Tablero Indicadores 1 Trimestre'!$I$75)</f>
        <v/>
      </c>
      <c r="C78" s="78" t="str">
        <f>IF($B78="","",'Tablero Indicadores 1 Trimestre'!$L$75)</f>
        <v/>
      </c>
      <c r="D78" s="78" t="str">
        <f>IF($B78="","",'Tablero Indicadores 1 Trimestre'!$N$75)</f>
        <v/>
      </c>
      <c r="E78" s="78" t="str">
        <f>IF($B78="","",'Tablero Indicadores 1 Trimestre'!$O$75)</f>
        <v/>
      </c>
      <c r="F78" s="78" t="str">
        <f>IF($B78="","",'Tablero Indicadores 1 Trimestre'!$P$75)</f>
        <v/>
      </c>
      <c r="G78" s="78" t="str">
        <f>IF($B78="","",'Tablero Indicadores 1 Trimestre'!$Q$75)</f>
        <v/>
      </c>
      <c r="H78" s="78" t="str">
        <f>IF($B78="","",'Tablero Indicadores 1 Trimestre'!$R$75)</f>
        <v/>
      </c>
      <c r="I78" s="78" t="str">
        <f>IF($B78="","",'Tablero Indicadores 1 Trimestre'!$S$75)</f>
        <v/>
      </c>
      <c r="J78" s="79" t="str">
        <f>IF($B78="","",'Tablero Indicadores 1 Trimestre'!$T$75)</f>
        <v/>
      </c>
      <c r="K78" s="78" t="str">
        <f>IF($B78="","",'Tablero Indicadores 1 Trimestre'!$U$75)</f>
        <v/>
      </c>
      <c r="L78" s="78" t="str">
        <f>IF($B78="","",'Tablero Indicadores 1 Trimestre'!$V$75)</f>
        <v/>
      </c>
      <c r="M78" s="79" t="str">
        <f>IF($B78="","",'Tablero Indicadores 1 Trimestre'!$W$75)</f>
        <v/>
      </c>
    </row>
    <row r="79" spans="1:13" ht="36" hidden="1" customHeight="1" x14ac:dyDescent="0.25">
      <c r="A79" s="77" t="str">
        <f>IF('Tablero Indicadores 1 Trimestre'!$E$76="","",'Tablero Indicadores 1 Trimestre'!$E$76&amp;" "&amp;'Tablero Indicadores 1 Trimestre'!$F$76)</f>
        <v/>
      </c>
      <c r="B79" s="78" t="str">
        <f>IF('Tablero Indicadores 1 Trimestre'!$I$76="","",'Tablero Indicadores 1 Trimestre'!$I$76)</f>
        <v/>
      </c>
      <c r="C79" s="78" t="str">
        <f>IF($B79="","",'Tablero Indicadores 1 Trimestre'!$L$76)</f>
        <v/>
      </c>
      <c r="D79" s="78" t="str">
        <f>IF($B79="","",'Tablero Indicadores 1 Trimestre'!$N$76)</f>
        <v/>
      </c>
      <c r="E79" s="78" t="str">
        <f>IF($B79="","",'Tablero Indicadores 1 Trimestre'!$O$76)</f>
        <v/>
      </c>
      <c r="F79" s="78" t="str">
        <f>IF($B79="","",'Tablero Indicadores 1 Trimestre'!$P$76)</f>
        <v/>
      </c>
      <c r="G79" s="78" t="str">
        <f>IF($B79="","",'Tablero Indicadores 1 Trimestre'!$Q$76)</f>
        <v/>
      </c>
      <c r="H79" s="78" t="str">
        <f>IF($B79="","",'Tablero Indicadores 1 Trimestre'!$R$76)</f>
        <v/>
      </c>
      <c r="I79" s="78" t="str">
        <f>IF($B79="","",'Tablero Indicadores 1 Trimestre'!$S$76)</f>
        <v/>
      </c>
      <c r="J79" s="79" t="str">
        <f>IF($B79="","",'Tablero Indicadores 1 Trimestre'!$T$76)</f>
        <v/>
      </c>
      <c r="K79" s="78" t="str">
        <f>IF($B79="","",'Tablero Indicadores 1 Trimestre'!$U$76)</f>
        <v/>
      </c>
      <c r="L79" s="78" t="str">
        <f>IF($B79="","",'Tablero Indicadores 1 Trimestre'!$V$76)</f>
        <v/>
      </c>
      <c r="M79" s="79" t="str">
        <f>IF($B79="","",'Tablero Indicadores 1 Trimestre'!$W$76)</f>
        <v/>
      </c>
    </row>
    <row r="80" spans="1:13" ht="36" hidden="1" customHeight="1" x14ac:dyDescent="0.25">
      <c r="A80" s="80" t="str">
        <f>IF('Tablero Indicadores 1 Trimestre'!$E$77="","",'Tablero Indicadores 1 Trimestre'!$E$77&amp;" "&amp;'Tablero Indicadores 1 Trimestre'!$F$77)</f>
        <v/>
      </c>
      <c r="B80" s="81" t="str">
        <f>IF('Tablero Indicadores 1 Trimestre'!$I$77="","",'Tablero Indicadores 1 Trimestre'!$I$77)</f>
        <v/>
      </c>
      <c r="C80" s="81" t="str">
        <f>IF($B80="","",'Tablero Indicadores 1 Trimestre'!$L$77)</f>
        <v/>
      </c>
      <c r="D80" s="81" t="str">
        <f>IF($B80="","",'Tablero Indicadores 1 Trimestre'!$N$77)</f>
        <v/>
      </c>
      <c r="E80" s="81" t="str">
        <f>IF($B80="","",'Tablero Indicadores 1 Trimestre'!$O$77)</f>
        <v/>
      </c>
      <c r="F80" s="81" t="str">
        <f>IF($B80="","",'Tablero Indicadores 1 Trimestre'!$P$77)</f>
        <v/>
      </c>
      <c r="G80" s="81" t="str">
        <f>IF($B80="","",'Tablero Indicadores 1 Trimestre'!$Q$77)</f>
        <v/>
      </c>
      <c r="H80" s="81" t="str">
        <f>IF($B80="","",'Tablero Indicadores 1 Trimestre'!$R$77)</f>
        <v/>
      </c>
      <c r="I80" s="81" t="str">
        <f>IF($B80="","",'Tablero Indicadores 1 Trimestre'!$S$77)</f>
        <v/>
      </c>
      <c r="J80" s="82" t="str">
        <f>IF($B80="","",'Tablero Indicadores 1 Trimestre'!$T$77)</f>
        <v/>
      </c>
      <c r="K80" s="81" t="str">
        <f>IF($B80="","",'Tablero Indicadores 1 Trimestre'!$U$77)</f>
        <v/>
      </c>
      <c r="L80" s="81" t="str">
        <f>IF($B80="","",'Tablero Indicadores 1 Trimestre'!$V$77)</f>
        <v/>
      </c>
      <c r="M80" s="82" t="str">
        <f>IF($B80="","",'Tablero Indicadores 1 Trimestre'!$W$77)</f>
        <v/>
      </c>
    </row>
    <row r="81" spans="1:13" ht="36" hidden="1" customHeight="1" x14ac:dyDescent="0.25">
      <c r="A81" s="80" t="str">
        <f>IF('Tablero Indicadores 1 Trimestre'!$E$78="","",'Tablero Indicadores 1 Trimestre'!$E$78&amp;" "&amp;'Tablero Indicadores 1 Trimestre'!$F$78)</f>
        <v/>
      </c>
      <c r="B81" s="81" t="str">
        <f>IF('Tablero Indicadores 1 Trimestre'!$I$78="","",'Tablero Indicadores 1 Trimestre'!$I$78)</f>
        <v/>
      </c>
      <c r="C81" s="81" t="str">
        <f>IF($B81="","",'Tablero Indicadores 1 Trimestre'!$L$78)</f>
        <v/>
      </c>
      <c r="D81" s="81" t="str">
        <f>IF($B81="","",'Tablero Indicadores 1 Trimestre'!$N$78)</f>
        <v/>
      </c>
      <c r="E81" s="81" t="str">
        <f>IF($B81="","",'Tablero Indicadores 1 Trimestre'!$O$78)</f>
        <v/>
      </c>
      <c r="F81" s="81" t="str">
        <f>IF($B81="","",'Tablero Indicadores 1 Trimestre'!$P$78)</f>
        <v/>
      </c>
      <c r="G81" s="81" t="str">
        <f>IF($B81="","",'Tablero Indicadores 1 Trimestre'!$Q$78)</f>
        <v/>
      </c>
      <c r="H81" s="81" t="str">
        <f>IF($B81="","",'Tablero Indicadores 1 Trimestre'!$R$78)</f>
        <v/>
      </c>
      <c r="I81" s="81" t="str">
        <f>IF($B81="","",'Tablero Indicadores 1 Trimestre'!$S$78)</f>
        <v/>
      </c>
      <c r="J81" s="82" t="str">
        <f>IF($B81="","",'Tablero Indicadores 1 Trimestre'!$T$78)</f>
        <v/>
      </c>
      <c r="K81" s="81" t="str">
        <f>IF($B81="","",'Tablero Indicadores 1 Trimestre'!$U$78)</f>
        <v/>
      </c>
      <c r="L81" s="81" t="str">
        <f>IF($B81="","",'Tablero Indicadores 1 Trimestre'!$V$78)</f>
        <v/>
      </c>
      <c r="M81" s="82" t="str">
        <f>IF($B81="","",'Tablero Indicadores 1 Trimestre'!$W$78)</f>
        <v/>
      </c>
    </row>
    <row r="82" spans="1:13" ht="36" hidden="1" customHeight="1" x14ac:dyDescent="0.25">
      <c r="A82" s="77" t="str">
        <f>IF('Tablero Indicadores 1 Trimestre'!$E$79="","",'Tablero Indicadores 1 Trimestre'!$E$79&amp;" "&amp;'Tablero Indicadores 1 Trimestre'!$F$79)</f>
        <v/>
      </c>
      <c r="B82" s="78" t="str">
        <f>IF('Tablero Indicadores 1 Trimestre'!$I$79="","",'Tablero Indicadores 1 Trimestre'!$I$79)</f>
        <v/>
      </c>
      <c r="C82" s="78" t="str">
        <f>IF($B82="","",'Tablero Indicadores 1 Trimestre'!$L$79)</f>
        <v/>
      </c>
      <c r="D82" s="78" t="str">
        <f>IF($B82="","",'Tablero Indicadores 1 Trimestre'!$N$79)</f>
        <v/>
      </c>
      <c r="E82" s="78" t="str">
        <f>IF($B82="","",'Tablero Indicadores 1 Trimestre'!$O$79)</f>
        <v/>
      </c>
      <c r="F82" s="78" t="str">
        <f>IF($B82="","",'Tablero Indicadores 1 Trimestre'!$P$79)</f>
        <v/>
      </c>
      <c r="G82" s="78" t="str">
        <f>IF($B82="","",'Tablero Indicadores 1 Trimestre'!$Q$79)</f>
        <v/>
      </c>
      <c r="H82" s="78" t="str">
        <f>IF($B82="","",'Tablero Indicadores 1 Trimestre'!$R$79)</f>
        <v/>
      </c>
      <c r="I82" s="78" t="str">
        <f>IF($B82="","",'Tablero Indicadores 1 Trimestre'!$S$79)</f>
        <v/>
      </c>
      <c r="J82" s="79" t="str">
        <f>IF($B82="","",'Tablero Indicadores 1 Trimestre'!$T$79)</f>
        <v/>
      </c>
      <c r="K82" s="78" t="str">
        <f>IF($B82="","",'Tablero Indicadores 1 Trimestre'!$U$79)</f>
        <v/>
      </c>
      <c r="L82" s="78" t="str">
        <f>IF($B82="","",'Tablero Indicadores 1 Trimestre'!$V$79)</f>
        <v/>
      </c>
      <c r="M82" s="79" t="str">
        <f>IF($B82="","",'Tablero Indicadores 1 Trimestre'!$W$79)</f>
        <v/>
      </c>
    </row>
    <row r="83" spans="1:13" ht="36" hidden="1" customHeight="1" x14ac:dyDescent="0.25">
      <c r="A83" s="77" t="str">
        <f>IF('Tablero Indicadores 1 Trimestre'!$E$80="","",'Tablero Indicadores 1 Trimestre'!$E$80&amp;" "&amp;'Tablero Indicadores 1 Trimestre'!$F$80)</f>
        <v/>
      </c>
      <c r="B83" s="78" t="str">
        <f>IF('Tablero Indicadores 1 Trimestre'!$I$80="","",'Tablero Indicadores 1 Trimestre'!$I$80)</f>
        <v/>
      </c>
      <c r="C83" s="78" t="str">
        <f>IF($B83="","",'Tablero Indicadores 1 Trimestre'!$L$80)</f>
        <v/>
      </c>
      <c r="D83" s="78" t="str">
        <f>IF($B83="","",'Tablero Indicadores 1 Trimestre'!$N$80)</f>
        <v/>
      </c>
      <c r="E83" s="78" t="str">
        <f>IF($B83="","",'Tablero Indicadores 1 Trimestre'!$O$80)</f>
        <v/>
      </c>
      <c r="F83" s="78" t="str">
        <f>IF($B83="","",'Tablero Indicadores 1 Trimestre'!$P$80)</f>
        <v/>
      </c>
      <c r="G83" s="78" t="str">
        <f>IF($B83="","",'Tablero Indicadores 1 Trimestre'!$Q$80)</f>
        <v/>
      </c>
      <c r="H83" s="78" t="str">
        <f>IF($B83="","",'Tablero Indicadores 1 Trimestre'!$R$80)</f>
        <v/>
      </c>
      <c r="I83" s="78" t="str">
        <f>IF($B83="","",'Tablero Indicadores 1 Trimestre'!$S$80)</f>
        <v/>
      </c>
      <c r="J83" s="79" t="str">
        <f>IF($B83="","",'Tablero Indicadores 1 Trimestre'!$T$80)</f>
        <v/>
      </c>
      <c r="K83" s="78" t="str">
        <f>IF($B83="","",'Tablero Indicadores 1 Trimestre'!$U$80)</f>
        <v/>
      </c>
      <c r="L83" s="78" t="str">
        <f>IF($B83="","",'Tablero Indicadores 1 Trimestre'!$V$80)</f>
        <v/>
      </c>
      <c r="M83" s="79" t="str">
        <f>IF($B83="","",'Tablero Indicadores 1 Trimestre'!$W$80)</f>
        <v/>
      </c>
    </row>
    <row r="84" spans="1:13" ht="36" hidden="1" customHeight="1" x14ac:dyDescent="0.25">
      <c r="A84" s="80" t="str">
        <f>IF('Tablero Indicadores 1 Trimestre'!$E$81="","",'Tablero Indicadores 1 Trimestre'!$E$81&amp;" "&amp;'Tablero Indicadores 1 Trimestre'!$F$81)</f>
        <v/>
      </c>
      <c r="B84" s="81" t="str">
        <f>IF('Tablero Indicadores 1 Trimestre'!$I$81="","",'Tablero Indicadores 1 Trimestre'!$I$81)</f>
        <v/>
      </c>
      <c r="C84" s="81" t="str">
        <f>IF($B84="","",'Tablero Indicadores 1 Trimestre'!$L$81)</f>
        <v/>
      </c>
      <c r="D84" s="81" t="str">
        <f>IF($B84="","",'Tablero Indicadores 1 Trimestre'!$N$81)</f>
        <v/>
      </c>
      <c r="E84" s="81" t="str">
        <f>IF($B84="","",'Tablero Indicadores 1 Trimestre'!$O$81)</f>
        <v/>
      </c>
      <c r="F84" s="81" t="str">
        <f>IF($B84="","",'Tablero Indicadores 1 Trimestre'!$P$81)</f>
        <v/>
      </c>
      <c r="G84" s="81" t="str">
        <f>IF($B84="","",'Tablero Indicadores 1 Trimestre'!$Q$81)</f>
        <v/>
      </c>
      <c r="H84" s="81" t="str">
        <f>IF($B84="","",'Tablero Indicadores 1 Trimestre'!$R$81)</f>
        <v/>
      </c>
      <c r="I84" s="81" t="str">
        <f>IF($B84="","",'Tablero Indicadores 1 Trimestre'!$S$81)</f>
        <v/>
      </c>
      <c r="J84" s="82" t="str">
        <f>IF($B84="","",'Tablero Indicadores 1 Trimestre'!$T$81)</f>
        <v/>
      </c>
      <c r="K84" s="81" t="str">
        <f>IF($B84="","",'Tablero Indicadores 1 Trimestre'!$U$81)</f>
        <v/>
      </c>
      <c r="L84" s="81" t="str">
        <f>IF($B84="","",'Tablero Indicadores 1 Trimestre'!$V$81)</f>
        <v/>
      </c>
      <c r="M84" s="82" t="str">
        <f>IF($B84="","",'Tablero Indicadores 1 Trimestre'!$W$81)</f>
        <v/>
      </c>
    </row>
    <row r="85" spans="1:13" ht="36" hidden="1" customHeight="1" x14ac:dyDescent="0.25">
      <c r="A85" s="80" t="str">
        <f>IF('Tablero Indicadores 1 Trimestre'!$E$82="","",'Tablero Indicadores 1 Trimestre'!$E$82&amp;" "&amp;'Tablero Indicadores 1 Trimestre'!$F$82)</f>
        <v/>
      </c>
      <c r="B85" s="81" t="str">
        <f>IF('Tablero Indicadores 1 Trimestre'!$I$82="","",'Tablero Indicadores 1 Trimestre'!$I$82)</f>
        <v/>
      </c>
      <c r="C85" s="81" t="str">
        <f>IF($B85="","",'Tablero Indicadores 1 Trimestre'!$L$82)</f>
        <v/>
      </c>
      <c r="D85" s="81" t="str">
        <f>IF($B85="","",'Tablero Indicadores 1 Trimestre'!$N$82)</f>
        <v/>
      </c>
      <c r="E85" s="81" t="str">
        <f>IF($B85="","",'Tablero Indicadores 1 Trimestre'!$O$82)</f>
        <v/>
      </c>
      <c r="F85" s="81" t="str">
        <f>IF($B85="","",'Tablero Indicadores 1 Trimestre'!$P$82)</f>
        <v/>
      </c>
      <c r="G85" s="81" t="str">
        <f>IF($B85="","",'Tablero Indicadores 1 Trimestre'!$Q$82)</f>
        <v/>
      </c>
      <c r="H85" s="81" t="str">
        <f>IF($B85="","",'Tablero Indicadores 1 Trimestre'!$R$82)</f>
        <v/>
      </c>
      <c r="I85" s="81" t="str">
        <f>IF($B85="","",'Tablero Indicadores 1 Trimestre'!$S$82)</f>
        <v/>
      </c>
      <c r="J85" s="82" t="str">
        <f>IF($B85="","",'Tablero Indicadores 1 Trimestre'!$T$82)</f>
        <v/>
      </c>
      <c r="K85" s="81" t="str">
        <f>IF($B85="","",'Tablero Indicadores 1 Trimestre'!$U$82)</f>
        <v/>
      </c>
      <c r="L85" s="81" t="str">
        <f>IF($B85="","",'Tablero Indicadores 1 Trimestre'!$V$82)</f>
        <v/>
      </c>
      <c r="M85" s="82" t="str">
        <f>IF($B85="","",'Tablero Indicadores 1 Trimestre'!$W$82)</f>
        <v/>
      </c>
    </row>
    <row r="86" spans="1:13" ht="36" hidden="1" customHeight="1" x14ac:dyDescent="0.25">
      <c r="A86" s="77" t="str">
        <f>IF('Tablero Indicadores 1 Trimestre'!$E$83="","",'Tablero Indicadores 1 Trimestre'!$E$83&amp;" "&amp;'Tablero Indicadores 1 Trimestre'!$F$83)</f>
        <v/>
      </c>
      <c r="B86" s="78" t="str">
        <f>IF('Tablero Indicadores 1 Trimestre'!$I$83="","",'Tablero Indicadores 1 Trimestre'!$I$83)</f>
        <v/>
      </c>
      <c r="C86" s="78" t="str">
        <f>IF($B86="","",'Tablero Indicadores 1 Trimestre'!$L$83)</f>
        <v/>
      </c>
      <c r="D86" s="78" t="str">
        <f>IF($B86="","",'Tablero Indicadores 1 Trimestre'!$N$83)</f>
        <v/>
      </c>
      <c r="E86" s="78" t="str">
        <f>IF($B86="","",'Tablero Indicadores 1 Trimestre'!$O$83)</f>
        <v/>
      </c>
      <c r="F86" s="78" t="str">
        <f>IF($B86="","",'Tablero Indicadores 1 Trimestre'!$P$83)</f>
        <v/>
      </c>
      <c r="G86" s="78" t="str">
        <f>IF($B86="","",'Tablero Indicadores 1 Trimestre'!$Q$83)</f>
        <v/>
      </c>
      <c r="H86" s="78" t="str">
        <f>IF($B86="","",'Tablero Indicadores 1 Trimestre'!$R$83)</f>
        <v/>
      </c>
      <c r="I86" s="78" t="str">
        <f>IF($B86="","",'Tablero Indicadores 1 Trimestre'!$S$83)</f>
        <v/>
      </c>
      <c r="J86" s="79" t="str">
        <f>IF($B86="","",'Tablero Indicadores 1 Trimestre'!$T$83)</f>
        <v/>
      </c>
      <c r="K86" s="78" t="str">
        <f>IF($B86="","",'Tablero Indicadores 1 Trimestre'!$U$83)</f>
        <v/>
      </c>
      <c r="L86" s="78" t="str">
        <f>IF($B86="","",'Tablero Indicadores 1 Trimestre'!$V$83)</f>
        <v/>
      </c>
      <c r="M86" s="79" t="str">
        <f>IF($B86="","",'Tablero Indicadores 1 Trimestre'!$W$83)</f>
        <v/>
      </c>
    </row>
    <row r="87" spans="1:13" ht="36" hidden="1" customHeight="1" x14ac:dyDescent="0.25">
      <c r="A87" s="77" t="str">
        <f>IF('Tablero Indicadores 1 Trimestre'!$E$84="","",'Tablero Indicadores 1 Trimestre'!$E$84&amp;" "&amp;'Tablero Indicadores 1 Trimestre'!$F$84)</f>
        <v/>
      </c>
      <c r="B87" s="78" t="str">
        <f>IF('Tablero Indicadores 1 Trimestre'!$I$84="","",'Tablero Indicadores 1 Trimestre'!$I$84)</f>
        <v/>
      </c>
      <c r="C87" s="78" t="str">
        <f>IF($B87="","",'Tablero Indicadores 1 Trimestre'!$L$84)</f>
        <v/>
      </c>
      <c r="D87" s="78" t="str">
        <f>IF($B87="","",'Tablero Indicadores 1 Trimestre'!$N$84)</f>
        <v/>
      </c>
      <c r="E87" s="78" t="str">
        <f>IF($B87="","",'Tablero Indicadores 1 Trimestre'!$O$84)</f>
        <v/>
      </c>
      <c r="F87" s="78" t="str">
        <f>IF($B87="","",'Tablero Indicadores 1 Trimestre'!$P$84)</f>
        <v/>
      </c>
      <c r="G87" s="78" t="str">
        <f>IF($B87="","",'Tablero Indicadores 1 Trimestre'!$Q$84)</f>
        <v/>
      </c>
      <c r="H87" s="78" t="str">
        <f>IF($B87="","",'Tablero Indicadores 1 Trimestre'!$R$84)</f>
        <v/>
      </c>
      <c r="I87" s="78" t="str">
        <f>IF($B87="","",'Tablero Indicadores 1 Trimestre'!$S$84)</f>
        <v/>
      </c>
      <c r="J87" s="79" t="str">
        <f>IF($B87="","",'Tablero Indicadores 1 Trimestre'!$T$84)</f>
        <v/>
      </c>
      <c r="K87" s="78" t="str">
        <f>IF($B87="","",'Tablero Indicadores 1 Trimestre'!$U$84)</f>
        <v/>
      </c>
      <c r="L87" s="78" t="str">
        <f>IF($B87="","",'Tablero Indicadores 1 Trimestre'!$V$84)</f>
        <v/>
      </c>
      <c r="M87" s="79" t="str">
        <f>IF($B87="","",'Tablero Indicadores 1 Trimestre'!$W$84)</f>
        <v/>
      </c>
    </row>
    <row r="88" spans="1:13" ht="36" hidden="1" customHeight="1" x14ac:dyDescent="0.25">
      <c r="A88" s="80" t="str">
        <f>IF('Tablero Indicadores 1 Trimestre'!$E$85="","",'Tablero Indicadores 1 Trimestre'!$E$85&amp;" "&amp;'Tablero Indicadores 1 Trimestre'!$F$85)</f>
        <v/>
      </c>
      <c r="B88" s="81" t="str">
        <f>IF('Tablero Indicadores 1 Trimestre'!$I$85="","",'Tablero Indicadores 1 Trimestre'!$I$85)</f>
        <v/>
      </c>
      <c r="C88" s="81" t="str">
        <f>IF($B88="","",'Tablero Indicadores 1 Trimestre'!$L$85)</f>
        <v/>
      </c>
      <c r="D88" s="81" t="str">
        <f>IF($B88="","",'Tablero Indicadores 1 Trimestre'!$N$85)</f>
        <v/>
      </c>
      <c r="E88" s="81" t="str">
        <f>IF($B88="","",'Tablero Indicadores 1 Trimestre'!$O$85)</f>
        <v/>
      </c>
      <c r="F88" s="81" t="str">
        <f>IF($B88="","",'Tablero Indicadores 1 Trimestre'!$P$85)</f>
        <v/>
      </c>
      <c r="G88" s="81" t="str">
        <f>IF($B88="","",'Tablero Indicadores 1 Trimestre'!$Q$85)</f>
        <v/>
      </c>
      <c r="H88" s="81" t="str">
        <f>IF($B88="","",'Tablero Indicadores 1 Trimestre'!$R$85)</f>
        <v/>
      </c>
      <c r="I88" s="81" t="str">
        <f>IF($B88="","",'Tablero Indicadores 1 Trimestre'!$S$85)</f>
        <v/>
      </c>
      <c r="J88" s="82" t="str">
        <f>IF($B88="","",'Tablero Indicadores 1 Trimestre'!$T$85)</f>
        <v/>
      </c>
      <c r="K88" s="81" t="str">
        <f>IF($B88="","",'Tablero Indicadores 1 Trimestre'!$U$85)</f>
        <v/>
      </c>
      <c r="L88" s="81" t="str">
        <f>IF($B88="","",'Tablero Indicadores 1 Trimestre'!$V$85)</f>
        <v/>
      </c>
      <c r="M88" s="82" t="str">
        <f>IF($B88="","",'Tablero Indicadores 1 Trimestre'!$W$85)</f>
        <v/>
      </c>
    </row>
    <row r="89" spans="1:13" ht="36" hidden="1" customHeight="1" x14ac:dyDescent="0.25">
      <c r="A89" s="80" t="str">
        <f>IF('Tablero Indicadores 1 Trimestre'!$E$86="","",'Tablero Indicadores 1 Trimestre'!$E$86&amp;" "&amp;'Tablero Indicadores 1 Trimestre'!$F$86)</f>
        <v/>
      </c>
      <c r="B89" s="81" t="str">
        <f>IF('Tablero Indicadores 1 Trimestre'!$I$86="","",'Tablero Indicadores 1 Trimestre'!$I$86)</f>
        <v/>
      </c>
      <c r="C89" s="81" t="str">
        <f>IF($B89="","",'Tablero Indicadores 1 Trimestre'!$L$86)</f>
        <v/>
      </c>
      <c r="D89" s="81" t="str">
        <f>IF($B89="","",'Tablero Indicadores 1 Trimestre'!$N$86)</f>
        <v/>
      </c>
      <c r="E89" s="81" t="str">
        <f>IF($B89="","",'Tablero Indicadores 1 Trimestre'!$O$86)</f>
        <v/>
      </c>
      <c r="F89" s="81" t="str">
        <f>IF($B89="","",'Tablero Indicadores 1 Trimestre'!$P$86)</f>
        <v/>
      </c>
      <c r="G89" s="81" t="str">
        <f>IF($B89="","",'Tablero Indicadores 1 Trimestre'!$Q$86)</f>
        <v/>
      </c>
      <c r="H89" s="81" t="str">
        <f>IF($B89="","",'Tablero Indicadores 1 Trimestre'!$R$86)</f>
        <v/>
      </c>
      <c r="I89" s="81" t="str">
        <f>IF($B89="","",'Tablero Indicadores 1 Trimestre'!$S$86)</f>
        <v/>
      </c>
      <c r="J89" s="82" t="str">
        <f>IF($B89="","",'Tablero Indicadores 1 Trimestre'!$T$86)</f>
        <v/>
      </c>
      <c r="K89" s="81" t="str">
        <f>IF($B89="","",'Tablero Indicadores 1 Trimestre'!$U$86)</f>
        <v/>
      </c>
      <c r="L89" s="81" t="str">
        <f>IF($B89="","",'Tablero Indicadores 1 Trimestre'!$V$86)</f>
        <v/>
      </c>
      <c r="M89" s="82" t="str">
        <f>IF($B89="","",'Tablero Indicadores 1 Trimestre'!$W$86)</f>
        <v/>
      </c>
    </row>
    <row r="90" spans="1:13" ht="36" hidden="1" customHeight="1" x14ac:dyDescent="0.25">
      <c r="A90" s="77" t="str">
        <f>IF('Tablero Indicadores 1 Trimestre'!$E$87="","",'Tablero Indicadores 1 Trimestre'!$E$87&amp;" "&amp;'Tablero Indicadores 1 Trimestre'!$F$87)</f>
        <v/>
      </c>
      <c r="B90" s="78" t="str">
        <f>IF('Tablero Indicadores 1 Trimestre'!$I$87="","",'Tablero Indicadores 1 Trimestre'!$I$87)</f>
        <v/>
      </c>
      <c r="C90" s="78" t="str">
        <f>IF($B90="","",'Tablero Indicadores 1 Trimestre'!$L$87)</f>
        <v/>
      </c>
      <c r="D90" s="78" t="str">
        <f>IF($B90="","",'Tablero Indicadores 1 Trimestre'!$N$87)</f>
        <v/>
      </c>
      <c r="E90" s="78" t="str">
        <f>IF($B90="","",'Tablero Indicadores 1 Trimestre'!$O$87)</f>
        <v/>
      </c>
      <c r="F90" s="78" t="str">
        <f>IF($B90="","",'Tablero Indicadores 1 Trimestre'!$P$87)</f>
        <v/>
      </c>
      <c r="G90" s="78" t="str">
        <f>IF($B90="","",'Tablero Indicadores 1 Trimestre'!$Q$87)</f>
        <v/>
      </c>
      <c r="H90" s="78" t="str">
        <f>IF($B90="","",'Tablero Indicadores 1 Trimestre'!$R$87)</f>
        <v/>
      </c>
      <c r="I90" s="78" t="str">
        <f>IF($B90="","",'Tablero Indicadores 1 Trimestre'!$S$87)</f>
        <v/>
      </c>
      <c r="J90" s="79" t="str">
        <f>IF($B90="","",'Tablero Indicadores 1 Trimestre'!$T$87)</f>
        <v/>
      </c>
      <c r="K90" s="78" t="str">
        <f>IF($B90="","",'Tablero Indicadores 1 Trimestre'!$U$87)</f>
        <v/>
      </c>
      <c r="L90" s="78" t="str">
        <f>IF($B90="","",'Tablero Indicadores 1 Trimestre'!$V$87)</f>
        <v/>
      </c>
      <c r="M90" s="79" t="str">
        <f>IF($B90="","",'Tablero Indicadores 1 Trimestre'!$W$87)</f>
        <v/>
      </c>
    </row>
    <row r="91" spans="1:13" ht="36" hidden="1" customHeight="1" x14ac:dyDescent="0.25">
      <c r="A91" s="77" t="str">
        <f>IF('Tablero Indicadores 1 Trimestre'!$E$88="","",'Tablero Indicadores 1 Trimestre'!$E$88&amp;" "&amp;'Tablero Indicadores 1 Trimestre'!$F$88)</f>
        <v/>
      </c>
      <c r="B91" s="78" t="str">
        <f>IF('Tablero Indicadores 1 Trimestre'!$I$88="","",'Tablero Indicadores 1 Trimestre'!$I$88)</f>
        <v/>
      </c>
      <c r="C91" s="78" t="str">
        <f>IF($B91="","",'Tablero Indicadores 1 Trimestre'!$L$88)</f>
        <v/>
      </c>
      <c r="D91" s="78" t="str">
        <f>IF($B91="","",'Tablero Indicadores 1 Trimestre'!$N$88)</f>
        <v/>
      </c>
      <c r="E91" s="78" t="str">
        <f>IF($B91="","",'Tablero Indicadores 1 Trimestre'!$O$88)</f>
        <v/>
      </c>
      <c r="F91" s="78" t="str">
        <f>IF($B91="","",'Tablero Indicadores 1 Trimestre'!$P$88)</f>
        <v/>
      </c>
      <c r="G91" s="78" t="str">
        <f>IF($B91="","",'Tablero Indicadores 1 Trimestre'!$Q$88)</f>
        <v/>
      </c>
      <c r="H91" s="78" t="str">
        <f>IF($B91="","",'Tablero Indicadores 1 Trimestre'!$R$88)</f>
        <v/>
      </c>
      <c r="I91" s="78" t="str">
        <f>IF($B91="","",'Tablero Indicadores 1 Trimestre'!$S$88)</f>
        <v/>
      </c>
      <c r="J91" s="79" t="str">
        <f>IF($B91="","",'Tablero Indicadores 1 Trimestre'!$T$88)</f>
        <v/>
      </c>
      <c r="K91" s="78" t="str">
        <f>IF($B91="","",'Tablero Indicadores 1 Trimestre'!$U$88)</f>
        <v/>
      </c>
      <c r="L91" s="78" t="str">
        <f>IF($B91="","",'Tablero Indicadores 1 Trimestre'!$V$88)</f>
        <v/>
      </c>
      <c r="M91" s="79" t="str">
        <f>IF($B91="","",'Tablero Indicadores 1 Trimestre'!$W$88)</f>
        <v/>
      </c>
    </row>
    <row r="92" spans="1:13" ht="36" hidden="1" customHeight="1" x14ac:dyDescent="0.25">
      <c r="A92" s="80" t="str">
        <f>IF('Tablero Indicadores 1 Trimestre'!$E$89="","",'Tablero Indicadores 1 Trimestre'!$E$89&amp;" "&amp;'Tablero Indicadores 1 Trimestre'!$F$89)</f>
        <v/>
      </c>
      <c r="B92" s="81" t="str">
        <f>IF('Tablero Indicadores 1 Trimestre'!$I$89="","",'Tablero Indicadores 1 Trimestre'!$I$89)</f>
        <v/>
      </c>
      <c r="C92" s="81" t="str">
        <f>IF($B92="","",'Tablero Indicadores 1 Trimestre'!$L$89)</f>
        <v/>
      </c>
      <c r="D92" s="81" t="str">
        <f>IF($B92="","",'Tablero Indicadores 1 Trimestre'!$N$89)</f>
        <v/>
      </c>
      <c r="E92" s="81" t="str">
        <f>IF($B92="","",'Tablero Indicadores 1 Trimestre'!$O$89)</f>
        <v/>
      </c>
      <c r="F92" s="81" t="str">
        <f>IF($B92="","",'Tablero Indicadores 1 Trimestre'!$P$89)</f>
        <v/>
      </c>
      <c r="G92" s="81" t="str">
        <f>IF($B92="","",'Tablero Indicadores 1 Trimestre'!$Q$89)</f>
        <v/>
      </c>
      <c r="H92" s="81" t="str">
        <f>IF($B92="","",'Tablero Indicadores 1 Trimestre'!$R$89)</f>
        <v/>
      </c>
      <c r="I92" s="81" t="str">
        <f>IF($B92="","",'Tablero Indicadores 1 Trimestre'!$S$89)</f>
        <v/>
      </c>
      <c r="J92" s="82" t="str">
        <f>IF($B92="","",'Tablero Indicadores 1 Trimestre'!$T$89)</f>
        <v/>
      </c>
      <c r="K92" s="81" t="str">
        <f>IF($B92="","",'Tablero Indicadores 1 Trimestre'!$U$89)</f>
        <v/>
      </c>
      <c r="L92" s="81" t="str">
        <f>IF($B92="","",'Tablero Indicadores 1 Trimestre'!$V$89)</f>
        <v/>
      </c>
      <c r="M92" s="82" t="str">
        <f>IF($B92="","",'Tablero Indicadores 1 Trimestre'!$W$89)</f>
        <v/>
      </c>
    </row>
    <row r="93" spans="1:13" ht="36" hidden="1" customHeight="1" x14ac:dyDescent="0.25">
      <c r="A93" s="80" t="str">
        <f>IF('Tablero Indicadores 1 Trimestre'!$E$90="","",'Tablero Indicadores 1 Trimestre'!$E$90&amp;" "&amp;'Tablero Indicadores 1 Trimestre'!$F$90)</f>
        <v/>
      </c>
      <c r="B93" s="81" t="str">
        <f>IF('Tablero Indicadores 1 Trimestre'!$I$90="","",'Tablero Indicadores 1 Trimestre'!$I$90)</f>
        <v/>
      </c>
      <c r="C93" s="81" t="str">
        <f>IF($B93="","",'Tablero Indicadores 1 Trimestre'!$L$90)</f>
        <v/>
      </c>
      <c r="D93" s="81" t="str">
        <f>IF($B93="","",'Tablero Indicadores 1 Trimestre'!$N$90)</f>
        <v/>
      </c>
      <c r="E93" s="81" t="str">
        <f>IF($B93="","",'Tablero Indicadores 1 Trimestre'!$O$90)</f>
        <v/>
      </c>
      <c r="F93" s="81" t="str">
        <f>IF($B93="","",'Tablero Indicadores 1 Trimestre'!$P$90)</f>
        <v/>
      </c>
      <c r="G93" s="81" t="str">
        <f>IF($B93="","",'Tablero Indicadores 1 Trimestre'!$Q$90)</f>
        <v/>
      </c>
      <c r="H93" s="81" t="str">
        <f>IF($B93="","",'Tablero Indicadores 1 Trimestre'!$R$90)</f>
        <v/>
      </c>
      <c r="I93" s="81" t="str">
        <f>IF($B93="","",'Tablero Indicadores 1 Trimestre'!$S$90)</f>
        <v/>
      </c>
      <c r="J93" s="82" t="str">
        <f>IF($B93="","",'Tablero Indicadores 1 Trimestre'!$T$90)</f>
        <v/>
      </c>
      <c r="K93" s="81" t="str">
        <f>IF($B93="","",'Tablero Indicadores 1 Trimestre'!$U$90)</f>
        <v/>
      </c>
      <c r="L93" s="81" t="str">
        <f>IF($B93="","",'Tablero Indicadores 1 Trimestre'!$V$90)</f>
        <v/>
      </c>
      <c r="M93" s="82" t="str">
        <f>IF($B93="","",'Tablero Indicadores 1 Trimestre'!$W$90)</f>
        <v/>
      </c>
    </row>
    <row r="94" spans="1:13" ht="36" hidden="1" customHeight="1" x14ac:dyDescent="0.25">
      <c r="A94" s="77" t="str">
        <f>IF('Tablero Indicadores 1 Trimestre'!$E$91="","",'Tablero Indicadores 1 Trimestre'!$E$91&amp;" "&amp;'Tablero Indicadores 1 Trimestre'!$F$91)</f>
        <v/>
      </c>
      <c r="B94" s="78" t="str">
        <f>IF('Tablero Indicadores 1 Trimestre'!$I$91="","",'Tablero Indicadores 1 Trimestre'!$I$91)</f>
        <v/>
      </c>
      <c r="C94" s="78" t="str">
        <f>IF($B94="","",'Tablero Indicadores 1 Trimestre'!$L$91)</f>
        <v/>
      </c>
      <c r="D94" s="78" t="str">
        <f>IF($B94="","",'Tablero Indicadores 1 Trimestre'!$N$91)</f>
        <v/>
      </c>
      <c r="E94" s="78" t="str">
        <f>IF($B94="","",'Tablero Indicadores 1 Trimestre'!$O$91)</f>
        <v/>
      </c>
      <c r="F94" s="78" t="str">
        <f>IF($B94="","",'Tablero Indicadores 1 Trimestre'!$P$91)</f>
        <v/>
      </c>
      <c r="G94" s="78" t="str">
        <f>IF($B94="","",'Tablero Indicadores 1 Trimestre'!$Q$91)</f>
        <v/>
      </c>
      <c r="H94" s="78" t="str">
        <f>IF($B94="","",'Tablero Indicadores 1 Trimestre'!$R$91)</f>
        <v/>
      </c>
      <c r="I94" s="78" t="str">
        <f>IF($B94="","",'Tablero Indicadores 1 Trimestre'!$S$91)</f>
        <v/>
      </c>
      <c r="J94" s="79" t="str">
        <f>IF($B94="","",'Tablero Indicadores 1 Trimestre'!$T$91)</f>
        <v/>
      </c>
      <c r="K94" s="78" t="str">
        <f>IF($B94="","",'Tablero Indicadores 1 Trimestre'!$U$91)</f>
        <v/>
      </c>
      <c r="L94" s="78" t="str">
        <f>IF($B94="","",'Tablero Indicadores 1 Trimestre'!$V$91)</f>
        <v/>
      </c>
      <c r="M94" s="79" t="str">
        <f>IF($B94="","",'Tablero Indicadores 1 Trimestre'!$W$91)</f>
        <v/>
      </c>
    </row>
    <row r="95" spans="1:13" ht="36" hidden="1" customHeight="1" x14ac:dyDescent="0.25">
      <c r="A95" s="77" t="str">
        <f>IF('Tablero Indicadores 1 Trimestre'!$E$92="","",'Tablero Indicadores 1 Trimestre'!$E$92&amp;" "&amp;'Tablero Indicadores 1 Trimestre'!$F$92)</f>
        <v/>
      </c>
      <c r="B95" s="78" t="str">
        <f>IF('Tablero Indicadores 1 Trimestre'!$I$92="","",'Tablero Indicadores 1 Trimestre'!$I$92)</f>
        <v/>
      </c>
      <c r="C95" s="78" t="str">
        <f>IF($B95="","",'Tablero Indicadores 1 Trimestre'!$L$92)</f>
        <v/>
      </c>
      <c r="D95" s="78" t="str">
        <f>IF($B95="","",'Tablero Indicadores 1 Trimestre'!$N$92)</f>
        <v/>
      </c>
      <c r="E95" s="78" t="str">
        <f>IF($B95="","",'Tablero Indicadores 1 Trimestre'!$O$92)</f>
        <v/>
      </c>
      <c r="F95" s="78" t="str">
        <f>IF($B95="","",'Tablero Indicadores 1 Trimestre'!$P$92)</f>
        <v/>
      </c>
      <c r="G95" s="78" t="str">
        <f>IF($B95="","",'Tablero Indicadores 1 Trimestre'!$Q$92)</f>
        <v/>
      </c>
      <c r="H95" s="78" t="str">
        <f>IF($B95="","",'Tablero Indicadores 1 Trimestre'!$R$92)</f>
        <v/>
      </c>
      <c r="I95" s="78" t="str">
        <f>IF($B95="","",'Tablero Indicadores 1 Trimestre'!$S$92)</f>
        <v/>
      </c>
      <c r="J95" s="79" t="str">
        <f>IF($B95="","",'Tablero Indicadores 1 Trimestre'!$T$92)</f>
        <v/>
      </c>
      <c r="K95" s="78" t="str">
        <f>IF($B95="","",'Tablero Indicadores 1 Trimestre'!$U$92)</f>
        <v/>
      </c>
      <c r="L95" s="78" t="str">
        <f>IF($B95="","",'Tablero Indicadores 1 Trimestre'!$V$92)</f>
        <v/>
      </c>
      <c r="M95" s="79" t="str">
        <f>IF($B95="","",'Tablero Indicadores 1 Trimestre'!$W$92)</f>
        <v/>
      </c>
    </row>
    <row r="96" spans="1:13" ht="36" hidden="1" customHeight="1" x14ac:dyDescent="0.25">
      <c r="A96" s="80" t="str">
        <f>IF('Tablero Indicadores 1 Trimestre'!$E$93="","",'Tablero Indicadores 1 Trimestre'!$E$93&amp;" "&amp;'Tablero Indicadores 1 Trimestre'!$F$93)</f>
        <v/>
      </c>
      <c r="B96" s="81" t="str">
        <f>IF('Tablero Indicadores 1 Trimestre'!$I$93="","",'Tablero Indicadores 1 Trimestre'!$I$93)</f>
        <v/>
      </c>
      <c r="C96" s="81" t="str">
        <f>IF($B96="","",'Tablero Indicadores 1 Trimestre'!$L$93)</f>
        <v/>
      </c>
      <c r="D96" s="81" t="str">
        <f>IF($B96="","",'Tablero Indicadores 1 Trimestre'!$N$93)</f>
        <v/>
      </c>
      <c r="E96" s="81" t="str">
        <f>IF($B96="","",'Tablero Indicadores 1 Trimestre'!$O$93)</f>
        <v/>
      </c>
      <c r="F96" s="81" t="str">
        <f>IF($B96="","",'Tablero Indicadores 1 Trimestre'!$P$93)</f>
        <v/>
      </c>
      <c r="G96" s="81" t="str">
        <f>IF($B96="","",'Tablero Indicadores 1 Trimestre'!$Q$93)</f>
        <v/>
      </c>
      <c r="H96" s="81" t="str">
        <f>IF($B96="","",'Tablero Indicadores 1 Trimestre'!$R$93)</f>
        <v/>
      </c>
      <c r="I96" s="81" t="str">
        <f>IF($B96="","",'Tablero Indicadores 1 Trimestre'!$S$93)</f>
        <v/>
      </c>
      <c r="J96" s="82" t="str">
        <f>IF($B96="","",'Tablero Indicadores 1 Trimestre'!$T$93)</f>
        <v/>
      </c>
      <c r="K96" s="81" t="str">
        <f>IF($B96="","",'Tablero Indicadores 1 Trimestre'!$U$93)</f>
        <v/>
      </c>
      <c r="L96" s="81" t="str">
        <f>IF($B96="","",'Tablero Indicadores 1 Trimestre'!$V$93)</f>
        <v/>
      </c>
      <c r="M96" s="82" t="str">
        <f>IF($B96="","",'Tablero Indicadores 1 Trimestre'!$W$93)</f>
        <v/>
      </c>
    </row>
    <row r="97" spans="1:13" ht="36" hidden="1" customHeight="1" x14ac:dyDescent="0.25">
      <c r="A97" s="80" t="str">
        <f>IF('Tablero Indicadores 1 Trimestre'!$E$94="","",'Tablero Indicadores 1 Trimestre'!$E$94&amp;" "&amp;'Tablero Indicadores 1 Trimestre'!$F$94)</f>
        <v/>
      </c>
      <c r="B97" s="81" t="str">
        <f>IF('Tablero Indicadores 1 Trimestre'!$I$94="","",'Tablero Indicadores 1 Trimestre'!$I$94)</f>
        <v/>
      </c>
      <c r="C97" s="81" t="str">
        <f>IF($B97="","",'Tablero Indicadores 1 Trimestre'!$L$94)</f>
        <v/>
      </c>
      <c r="D97" s="81" t="str">
        <f>IF($B97="","",'Tablero Indicadores 1 Trimestre'!$N$94)</f>
        <v/>
      </c>
      <c r="E97" s="81" t="str">
        <f>IF($B97="","",'Tablero Indicadores 1 Trimestre'!$O$94)</f>
        <v/>
      </c>
      <c r="F97" s="81" t="str">
        <f>IF($B97="","",'Tablero Indicadores 1 Trimestre'!$P$94)</f>
        <v/>
      </c>
      <c r="G97" s="81" t="str">
        <f>IF($B97="","",'Tablero Indicadores 1 Trimestre'!$Q$94)</f>
        <v/>
      </c>
      <c r="H97" s="81" t="str">
        <f>IF($B97="","",'Tablero Indicadores 1 Trimestre'!$R$94)</f>
        <v/>
      </c>
      <c r="I97" s="81" t="str">
        <f>IF($B97="","",'Tablero Indicadores 1 Trimestre'!$S$94)</f>
        <v/>
      </c>
      <c r="J97" s="82" t="str">
        <f>IF($B97="","",'Tablero Indicadores 1 Trimestre'!$T$94)</f>
        <v/>
      </c>
      <c r="K97" s="81" t="str">
        <f>IF($B97="","",'Tablero Indicadores 1 Trimestre'!$U$94)</f>
        <v/>
      </c>
      <c r="L97" s="81" t="str">
        <f>IF($B97="","",'Tablero Indicadores 1 Trimestre'!$V$94)</f>
        <v/>
      </c>
      <c r="M97" s="82" t="str">
        <f>IF($B97="","",'Tablero Indicadores 1 Trimestre'!$W$94)</f>
        <v/>
      </c>
    </row>
    <row r="98" spans="1:13" ht="36" hidden="1" customHeight="1" x14ac:dyDescent="0.25">
      <c r="A98" s="77" t="str">
        <f>IF('Tablero Indicadores 1 Trimestre'!$E$95="","",'Tablero Indicadores 1 Trimestre'!$E$95&amp;" "&amp;'Tablero Indicadores 1 Trimestre'!$F$95)</f>
        <v/>
      </c>
      <c r="B98" s="78" t="str">
        <f>IF('Tablero Indicadores 1 Trimestre'!$I$95="","",'Tablero Indicadores 1 Trimestre'!$I$95)</f>
        <v/>
      </c>
      <c r="C98" s="78" t="str">
        <f>IF($B98="","",'Tablero Indicadores 1 Trimestre'!$L$95)</f>
        <v/>
      </c>
      <c r="D98" s="78" t="str">
        <f>IF($B98="","",'Tablero Indicadores 1 Trimestre'!$N$95)</f>
        <v/>
      </c>
      <c r="E98" s="78" t="str">
        <f>IF($B98="","",'Tablero Indicadores 1 Trimestre'!$O$95)</f>
        <v/>
      </c>
      <c r="F98" s="78" t="str">
        <f>IF($B98="","",'Tablero Indicadores 1 Trimestre'!$P$95)</f>
        <v/>
      </c>
      <c r="G98" s="78" t="str">
        <f>IF($B98="","",'Tablero Indicadores 1 Trimestre'!$Q$95)</f>
        <v/>
      </c>
      <c r="H98" s="78" t="str">
        <f>IF($B98="","",'Tablero Indicadores 1 Trimestre'!$R$95)</f>
        <v/>
      </c>
      <c r="I98" s="78" t="str">
        <f>IF($B98="","",'Tablero Indicadores 1 Trimestre'!$S$95)</f>
        <v/>
      </c>
      <c r="J98" s="79" t="str">
        <f>IF($B98="","",'Tablero Indicadores 1 Trimestre'!$T$95)</f>
        <v/>
      </c>
      <c r="K98" s="78" t="str">
        <f>IF($B98="","",'Tablero Indicadores 1 Trimestre'!$U$95)</f>
        <v/>
      </c>
      <c r="L98" s="78" t="str">
        <f>IF($B98="","",'Tablero Indicadores 1 Trimestre'!$V$95)</f>
        <v/>
      </c>
      <c r="M98" s="79" t="str">
        <f>IF($B98="","",'Tablero Indicadores 1 Trimestre'!$W$95)</f>
        <v/>
      </c>
    </row>
    <row r="99" spans="1:13" ht="36" hidden="1" customHeight="1" x14ac:dyDescent="0.25">
      <c r="A99" s="77" t="str">
        <f>IF('Tablero Indicadores 1 Trimestre'!$E$96="","",'Tablero Indicadores 1 Trimestre'!$E$96&amp;" "&amp;'Tablero Indicadores 1 Trimestre'!$F$96)</f>
        <v/>
      </c>
      <c r="B99" s="78" t="str">
        <f>IF('Tablero Indicadores 1 Trimestre'!$I$96="","",'Tablero Indicadores 1 Trimestre'!$I$96)</f>
        <v/>
      </c>
      <c r="C99" s="78" t="str">
        <f>IF($B99="","",'Tablero Indicadores 1 Trimestre'!$L$96)</f>
        <v/>
      </c>
      <c r="D99" s="78" t="str">
        <f>IF($B99="","",'Tablero Indicadores 1 Trimestre'!$N$96)</f>
        <v/>
      </c>
      <c r="E99" s="78" t="str">
        <f>IF($B99="","",'Tablero Indicadores 1 Trimestre'!$O$96)</f>
        <v/>
      </c>
      <c r="F99" s="78" t="str">
        <f>IF($B99="","",'Tablero Indicadores 1 Trimestre'!$P$96)</f>
        <v/>
      </c>
      <c r="G99" s="78" t="str">
        <f>IF($B99="","",'Tablero Indicadores 1 Trimestre'!$Q$96)</f>
        <v/>
      </c>
      <c r="H99" s="78" t="str">
        <f>IF($B99="","",'Tablero Indicadores 1 Trimestre'!$R$96)</f>
        <v/>
      </c>
      <c r="I99" s="78" t="str">
        <f>IF($B99="","",'Tablero Indicadores 1 Trimestre'!$S$96)</f>
        <v/>
      </c>
      <c r="J99" s="79" t="str">
        <f>IF($B99="","",'Tablero Indicadores 1 Trimestre'!$T$96)</f>
        <v/>
      </c>
      <c r="K99" s="78" t="str">
        <f>IF($B99="","",'Tablero Indicadores 1 Trimestre'!$U$96)</f>
        <v/>
      </c>
      <c r="L99" s="78" t="str">
        <f>IF($B99="","",'Tablero Indicadores 1 Trimestre'!$V$96)</f>
        <v/>
      </c>
      <c r="M99" s="79" t="str">
        <f>IF($B99="","",'Tablero Indicadores 1 Trimestre'!$W$96)</f>
        <v/>
      </c>
    </row>
    <row r="100" spans="1:13" ht="36" hidden="1" customHeight="1" x14ac:dyDescent="0.25">
      <c r="A100" s="80" t="str">
        <f>IF('Tablero Indicadores 1 Trimestre'!$E$97="","",'Tablero Indicadores 1 Trimestre'!$E$97&amp;" "&amp;'Tablero Indicadores 1 Trimestre'!$F$97)</f>
        <v/>
      </c>
      <c r="B100" s="81" t="str">
        <f>IF('Tablero Indicadores 1 Trimestre'!$I$97="","",'Tablero Indicadores 1 Trimestre'!$I$97)</f>
        <v/>
      </c>
      <c r="C100" s="81" t="str">
        <f>IF($B100="","",'Tablero Indicadores 1 Trimestre'!$L$97)</f>
        <v/>
      </c>
      <c r="D100" s="81" t="str">
        <f>IF($B100="","",'Tablero Indicadores 1 Trimestre'!$N$97)</f>
        <v/>
      </c>
      <c r="E100" s="81" t="str">
        <f>IF($B100="","",'Tablero Indicadores 1 Trimestre'!$O$97)</f>
        <v/>
      </c>
      <c r="F100" s="81" t="str">
        <f>IF($B100="","",'Tablero Indicadores 1 Trimestre'!$P$97)</f>
        <v/>
      </c>
      <c r="G100" s="81" t="str">
        <f>IF($B100="","",'Tablero Indicadores 1 Trimestre'!$Q$97)</f>
        <v/>
      </c>
      <c r="H100" s="81" t="str">
        <f>IF($B100="","",'Tablero Indicadores 1 Trimestre'!$R$97)</f>
        <v/>
      </c>
      <c r="I100" s="81" t="str">
        <f>IF($B100="","",'Tablero Indicadores 1 Trimestre'!$S$97)</f>
        <v/>
      </c>
      <c r="J100" s="82" t="str">
        <f>IF($B100="","",'Tablero Indicadores 1 Trimestre'!$T$97)</f>
        <v/>
      </c>
      <c r="K100" s="81" t="str">
        <f>IF($B100="","",'Tablero Indicadores 1 Trimestre'!$U$97)</f>
        <v/>
      </c>
      <c r="L100" s="81" t="str">
        <f>IF($B100="","",'Tablero Indicadores 1 Trimestre'!$V$97)</f>
        <v/>
      </c>
      <c r="M100" s="82" t="str">
        <f>IF($B100="","",'Tablero Indicadores 1 Trimestre'!$W$97)</f>
        <v/>
      </c>
    </row>
    <row r="101" spans="1:13" ht="36" hidden="1" customHeight="1" x14ac:dyDescent="0.25">
      <c r="A101" s="80" t="str">
        <f>IF('Tablero Indicadores 1 Trimestre'!$E$98="","",'Tablero Indicadores 1 Trimestre'!$E$98&amp;" "&amp;'Tablero Indicadores 1 Trimestre'!$F$98)</f>
        <v/>
      </c>
      <c r="B101" s="81" t="str">
        <f>IF('Tablero Indicadores 1 Trimestre'!$I$98="","",'Tablero Indicadores 1 Trimestre'!$I$98)</f>
        <v/>
      </c>
      <c r="C101" s="81" t="str">
        <f>IF($B101="","",'Tablero Indicadores 1 Trimestre'!$L$98)</f>
        <v/>
      </c>
      <c r="D101" s="81" t="str">
        <f>IF($B101="","",'Tablero Indicadores 1 Trimestre'!$N$98)</f>
        <v/>
      </c>
      <c r="E101" s="81" t="str">
        <f>IF($B101="","",'Tablero Indicadores 1 Trimestre'!$O$98)</f>
        <v/>
      </c>
      <c r="F101" s="81" t="str">
        <f>IF($B101="","",'Tablero Indicadores 1 Trimestre'!$P$98)</f>
        <v/>
      </c>
      <c r="G101" s="81" t="str">
        <f>IF($B101="","",'Tablero Indicadores 1 Trimestre'!$Q$98)</f>
        <v/>
      </c>
      <c r="H101" s="81" t="str">
        <f>IF($B101="","",'Tablero Indicadores 1 Trimestre'!$R$98)</f>
        <v/>
      </c>
      <c r="I101" s="81" t="str">
        <f>IF($B101="","",'Tablero Indicadores 1 Trimestre'!$S$98)</f>
        <v/>
      </c>
      <c r="J101" s="82" t="str">
        <f>IF($B101="","",'Tablero Indicadores 1 Trimestre'!$T$98)</f>
        <v/>
      </c>
      <c r="K101" s="81" t="str">
        <f>IF($B101="","",'Tablero Indicadores 1 Trimestre'!$U$98)</f>
        <v/>
      </c>
      <c r="L101" s="81" t="str">
        <f>IF($B101="","",'Tablero Indicadores 1 Trimestre'!$V$98)</f>
        <v/>
      </c>
      <c r="M101" s="82" t="str">
        <f>IF($B101="","",'Tablero Indicadores 1 Trimestre'!$W$98)</f>
        <v/>
      </c>
    </row>
    <row r="102" spans="1:13" ht="36" hidden="1" customHeight="1" x14ac:dyDescent="0.25">
      <c r="A102" s="77" t="str">
        <f>IF('Tablero Indicadores 1 Trimestre'!$E$99="","",'Tablero Indicadores 1 Trimestre'!$E$99&amp;" "&amp;'Tablero Indicadores 1 Trimestre'!$F$99)</f>
        <v/>
      </c>
      <c r="B102" s="78" t="str">
        <f>IF('Tablero Indicadores 1 Trimestre'!$I$99="","",'Tablero Indicadores 1 Trimestre'!$I$99)</f>
        <v/>
      </c>
      <c r="C102" s="78" t="str">
        <f>IF($B102="","",'Tablero Indicadores 1 Trimestre'!$L$99)</f>
        <v/>
      </c>
      <c r="D102" s="78" t="str">
        <f>IF($B102="","",'Tablero Indicadores 1 Trimestre'!$N$99)</f>
        <v/>
      </c>
      <c r="E102" s="78" t="str">
        <f>IF($B102="","",'Tablero Indicadores 1 Trimestre'!$O$99)</f>
        <v/>
      </c>
      <c r="F102" s="78" t="str">
        <f>IF($B102="","",'Tablero Indicadores 1 Trimestre'!$P$99)</f>
        <v/>
      </c>
      <c r="G102" s="78" t="str">
        <f>IF($B102="","",'Tablero Indicadores 1 Trimestre'!$Q$99)</f>
        <v/>
      </c>
      <c r="H102" s="78" t="str">
        <f>IF($B102="","",'Tablero Indicadores 1 Trimestre'!$R$99)</f>
        <v/>
      </c>
      <c r="I102" s="78" t="str">
        <f>IF($B102="","",'Tablero Indicadores 1 Trimestre'!$S$99)</f>
        <v/>
      </c>
      <c r="J102" s="79" t="str">
        <f>IF($B102="","",'Tablero Indicadores 1 Trimestre'!$T$99)</f>
        <v/>
      </c>
      <c r="K102" s="78" t="str">
        <f>IF($B102="","",'Tablero Indicadores 1 Trimestre'!$U$99)</f>
        <v/>
      </c>
      <c r="L102" s="78" t="str">
        <f>IF($B102="","",'Tablero Indicadores 1 Trimestre'!$V$99)</f>
        <v/>
      </c>
      <c r="M102" s="79" t="str">
        <f>IF($B102="","",'Tablero Indicadores 1 Trimestre'!$W$99)</f>
        <v/>
      </c>
    </row>
    <row r="103" spans="1:13" ht="36" hidden="1" customHeight="1" x14ac:dyDescent="0.25">
      <c r="A103" s="77" t="str">
        <f>IF('Tablero Indicadores 1 Trimestre'!$E$100="","",'Tablero Indicadores 1 Trimestre'!$E$100&amp;" "&amp;'Tablero Indicadores 1 Trimestre'!$F$100)</f>
        <v/>
      </c>
      <c r="B103" s="78" t="str">
        <f>IF('Tablero Indicadores 1 Trimestre'!$I$100="","",'Tablero Indicadores 1 Trimestre'!$I$100)</f>
        <v/>
      </c>
      <c r="C103" s="78" t="str">
        <f>IF($B103="","",'Tablero Indicadores 1 Trimestre'!$L$100)</f>
        <v/>
      </c>
      <c r="D103" s="78" t="str">
        <f>IF($B103="","",'Tablero Indicadores 1 Trimestre'!$N$100)</f>
        <v/>
      </c>
      <c r="E103" s="78" t="str">
        <f>IF($B103="","",'Tablero Indicadores 1 Trimestre'!$O$100)</f>
        <v/>
      </c>
      <c r="F103" s="78" t="str">
        <f>IF($B103="","",'Tablero Indicadores 1 Trimestre'!$P$100)</f>
        <v/>
      </c>
      <c r="G103" s="78" t="str">
        <f>IF($B103="","",'Tablero Indicadores 1 Trimestre'!$Q$100)</f>
        <v/>
      </c>
      <c r="H103" s="78" t="str">
        <f>IF($B103="","",'Tablero Indicadores 1 Trimestre'!$R$100)</f>
        <v/>
      </c>
      <c r="I103" s="78" t="str">
        <f>IF($B103="","",'Tablero Indicadores 1 Trimestre'!$S$100)</f>
        <v/>
      </c>
      <c r="J103" s="79" t="str">
        <f>IF($B103="","",'Tablero Indicadores 1 Trimestre'!$T$100)</f>
        <v/>
      </c>
      <c r="K103" s="78" t="str">
        <f>IF($B103="","",'Tablero Indicadores 1 Trimestre'!$U$100)</f>
        <v/>
      </c>
      <c r="L103" s="78" t="str">
        <f>IF($B103="","",'Tablero Indicadores 1 Trimestre'!$V$100)</f>
        <v/>
      </c>
      <c r="M103" s="79" t="str">
        <f>IF($B103="","",'Tablero Indicadores 1 Trimestre'!$W$100)</f>
        <v/>
      </c>
    </row>
    <row r="104" spans="1:13" ht="36" hidden="1" customHeight="1" x14ac:dyDescent="0.25">
      <c r="A104" s="80" t="str">
        <f>IF('Tablero Indicadores 1 Trimestre'!$E$101="","",'Tablero Indicadores 1 Trimestre'!$E$101&amp;" "&amp;'Tablero Indicadores 1 Trimestre'!$F$101)</f>
        <v/>
      </c>
      <c r="B104" s="81" t="str">
        <f>IF('Tablero Indicadores 1 Trimestre'!$I$101="","",'Tablero Indicadores 1 Trimestre'!$I$101)</f>
        <v/>
      </c>
      <c r="C104" s="81" t="str">
        <f>IF($B104="","",'Tablero Indicadores 1 Trimestre'!$L$101)</f>
        <v/>
      </c>
      <c r="D104" s="81" t="str">
        <f>IF($B104="","",'Tablero Indicadores 1 Trimestre'!$N$101)</f>
        <v/>
      </c>
      <c r="E104" s="81" t="str">
        <f>IF($B104="","",'Tablero Indicadores 1 Trimestre'!$O$101)</f>
        <v/>
      </c>
      <c r="F104" s="81" t="str">
        <f>IF($B104="","",'Tablero Indicadores 1 Trimestre'!$P$101)</f>
        <v/>
      </c>
      <c r="G104" s="81" t="str">
        <f>IF($B104="","",'Tablero Indicadores 1 Trimestre'!$Q$101)</f>
        <v/>
      </c>
      <c r="H104" s="81" t="str">
        <f>IF($B104="","",'Tablero Indicadores 1 Trimestre'!$R$101)</f>
        <v/>
      </c>
      <c r="I104" s="81" t="str">
        <f>IF($B104="","",'Tablero Indicadores 1 Trimestre'!$S$101)</f>
        <v/>
      </c>
      <c r="J104" s="82" t="str">
        <f>IF($B104="","",'Tablero Indicadores 1 Trimestre'!$T$101)</f>
        <v/>
      </c>
      <c r="K104" s="81" t="str">
        <f>IF($B104="","",'Tablero Indicadores 1 Trimestre'!$U$101)</f>
        <v/>
      </c>
      <c r="L104" s="81" t="str">
        <f>IF($B104="","",'Tablero Indicadores 1 Trimestre'!$V$101)</f>
        <v/>
      </c>
      <c r="M104" s="82" t="str">
        <f>IF($B104="","",'Tablero Indicadores 1 Trimestre'!$W$101)</f>
        <v/>
      </c>
    </row>
    <row r="105" spans="1:13" ht="36" hidden="1" customHeight="1" x14ac:dyDescent="0.25">
      <c r="A105" s="80" t="str">
        <f>IF('Tablero Indicadores 1 Trimestre'!$E$102="","",'Tablero Indicadores 1 Trimestre'!$E$102&amp;" "&amp;'Tablero Indicadores 1 Trimestre'!$F$102)</f>
        <v/>
      </c>
      <c r="B105" s="81" t="str">
        <f>IF('Tablero Indicadores 1 Trimestre'!$I$102="","",'Tablero Indicadores 1 Trimestre'!$I$102)</f>
        <v/>
      </c>
      <c r="C105" s="81" t="str">
        <f>IF($B105="","",'Tablero Indicadores 1 Trimestre'!$L$102)</f>
        <v/>
      </c>
      <c r="D105" s="81" t="str">
        <f>IF($B105="","",'Tablero Indicadores 1 Trimestre'!$N$102)</f>
        <v/>
      </c>
      <c r="E105" s="81" t="str">
        <f>IF($B105="","",'Tablero Indicadores 1 Trimestre'!$O$102)</f>
        <v/>
      </c>
      <c r="F105" s="81" t="str">
        <f>IF($B105="","",'Tablero Indicadores 1 Trimestre'!$P$102)</f>
        <v/>
      </c>
      <c r="G105" s="81" t="str">
        <f>IF($B105="","",'Tablero Indicadores 1 Trimestre'!$Q$102)</f>
        <v/>
      </c>
      <c r="H105" s="81" t="str">
        <f>IF($B105="","",'Tablero Indicadores 1 Trimestre'!$R$102)</f>
        <v/>
      </c>
      <c r="I105" s="81" t="str">
        <f>IF($B105="","",'Tablero Indicadores 1 Trimestre'!$S$102)</f>
        <v/>
      </c>
      <c r="J105" s="82" t="str">
        <f>IF($B105="","",'Tablero Indicadores 1 Trimestre'!$T$102)</f>
        <v/>
      </c>
      <c r="K105" s="81" t="str">
        <f>IF($B105="","",'Tablero Indicadores 1 Trimestre'!$U$102)</f>
        <v/>
      </c>
      <c r="L105" s="81" t="str">
        <f>IF($B105="","",'Tablero Indicadores 1 Trimestre'!$V$102)</f>
        <v/>
      </c>
      <c r="M105" s="82" t="str">
        <f>IF($B105="","",'Tablero Indicadores 1 Trimestre'!$W$102)</f>
        <v/>
      </c>
    </row>
    <row r="106" spans="1:13" ht="36" hidden="1" customHeight="1" x14ac:dyDescent="0.25">
      <c r="A106" s="77" t="str">
        <f>IF('Tablero Indicadores 1 Trimestre'!$E$103="","",'Tablero Indicadores 1 Trimestre'!$E$103&amp;" "&amp;'Tablero Indicadores 1 Trimestre'!$F$103)</f>
        <v/>
      </c>
      <c r="B106" s="78" t="str">
        <f>IF('Tablero Indicadores 1 Trimestre'!$I$103="","",'Tablero Indicadores 1 Trimestre'!$I$103)</f>
        <v/>
      </c>
      <c r="C106" s="78" t="str">
        <f>IF($B106="","",'Tablero Indicadores 1 Trimestre'!$L$103)</f>
        <v/>
      </c>
      <c r="D106" s="78" t="str">
        <f>IF($B106="","",'Tablero Indicadores 1 Trimestre'!$N$103)</f>
        <v/>
      </c>
      <c r="E106" s="78" t="str">
        <f>IF($B106="","",'Tablero Indicadores 1 Trimestre'!$O$103)</f>
        <v/>
      </c>
      <c r="F106" s="78" t="str">
        <f>IF($B106="","",'Tablero Indicadores 1 Trimestre'!$P$103)</f>
        <v/>
      </c>
      <c r="G106" s="78" t="str">
        <f>IF($B106="","",'Tablero Indicadores 1 Trimestre'!$Q$103)</f>
        <v/>
      </c>
      <c r="H106" s="78" t="str">
        <f>IF($B106="","",'Tablero Indicadores 1 Trimestre'!$R$103)</f>
        <v/>
      </c>
      <c r="I106" s="78" t="str">
        <f>IF($B106="","",'Tablero Indicadores 1 Trimestre'!$S$103)</f>
        <v/>
      </c>
      <c r="J106" s="79" t="str">
        <f>IF($B106="","",'Tablero Indicadores 1 Trimestre'!$T$103)</f>
        <v/>
      </c>
      <c r="K106" s="78" t="str">
        <f>IF($B106="","",'Tablero Indicadores 1 Trimestre'!$U$103)</f>
        <v/>
      </c>
      <c r="L106" s="78" t="str">
        <f>IF($B106="","",'Tablero Indicadores 1 Trimestre'!$V$103)</f>
        <v/>
      </c>
      <c r="M106" s="79" t="str">
        <f>IF($B106="","",'Tablero Indicadores 1 Trimestre'!$W$103)</f>
        <v/>
      </c>
    </row>
    <row r="107" spans="1:13" ht="36" hidden="1" customHeight="1" x14ac:dyDescent="0.25">
      <c r="A107" s="77" t="str">
        <f>IF('Tablero Indicadores 1 Trimestre'!$E$104="","",'Tablero Indicadores 1 Trimestre'!$E$104&amp;" "&amp;'Tablero Indicadores 1 Trimestre'!$F$104)</f>
        <v/>
      </c>
      <c r="B107" s="78" t="str">
        <f>IF('Tablero Indicadores 1 Trimestre'!$I$104="","",'Tablero Indicadores 1 Trimestre'!$I$104)</f>
        <v/>
      </c>
      <c r="C107" s="78" t="str">
        <f>IF($B107="","",'Tablero Indicadores 1 Trimestre'!$L$104)</f>
        <v/>
      </c>
      <c r="D107" s="78" t="str">
        <f>IF($B107="","",'Tablero Indicadores 1 Trimestre'!$N$104)</f>
        <v/>
      </c>
      <c r="E107" s="78" t="str">
        <f>IF($B107="","",'Tablero Indicadores 1 Trimestre'!$O$104)</f>
        <v/>
      </c>
      <c r="F107" s="78" t="str">
        <f>IF($B107="","",'Tablero Indicadores 1 Trimestre'!$P$104)</f>
        <v/>
      </c>
      <c r="G107" s="78" t="str">
        <f>IF($B107="","",'Tablero Indicadores 1 Trimestre'!$Q$104)</f>
        <v/>
      </c>
      <c r="H107" s="78" t="str">
        <f>IF($B107="","",'Tablero Indicadores 1 Trimestre'!$R$104)</f>
        <v/>
      </c>
      <c r="I107" s="78" t="str">
        <f>IF($B107="","",'Tablero Indicadores 1 Trimestre'!$S$104)</f>
        <v/>
      </c>
      <c r="J107" s="79" t="str">
        <f>IF($B107="","",'Tablero Indicadores 1 Trimestre'!$T$104)</f>
        <v/>
      </c>
      <c r="K107" s="78" t="str">
        <f>IF($B107="","",'Tablero Indicadores 1 Trimestre'!$U$104)</f>
        <v/>
      </c>
      <c r="L107" s="78" t="str">
        <f>IF($B107="","",'Tablero Indicadores 1 Trimestre'!$V$104)</f>
        <v/>
      </c>
      <c r="M107" s="79" t="str">
        <f>IF($B107="","",'Tablero Indicadores 1 Trimestre'!$W$104)</f>
        <v/>
      </c>
    </row>
    <row r="108" spans="1:13" ht="36" hidden="1" customHeight="1" x14ac:dyDescent="0.25">
      <c r="A108" s="80" t="str">
        <f>IF('Tablero Indicadores 1 Trimestre'!$E$105="","",'Tablero Indicadores 1 Trimestre'!$E$105&amp;" "&amp;'Tablero Indicadores 1 Trimestre'!$F$105)</f>
        <v/>
      </c>
      <c r="B108" s="81" t="str">
        <f>IF('Tablero Indicadores 1 Trimestre'!$I$105="","",'Tablero Indicadores 1 Trimestre'!$I$105)</f>
        <v/>
      </c>
      <c r="C108" s="81" t="str">
        <f>IF($B108="","",'Tablero Indicadores 1 Trimestre'!$L$105)</f>
        <v/>
      </c>
      <c r="D108" s="81" t="str">
        <f>IF($B108="","",'Tablero Indicadores 1 Trimestre'!$N$105)</f>
        <v/>
      </c>
      <c r="E108" s="81" t="str">
        <f>IF($B108="","",'Tablero Indicadores 1 Trimestre'!$O$105)</f>
        <v/>
      </c>
      <c r="F108" s="81" t="str">
        <f>IF($B108="","",'Tablero Indicadores 1 Trimestre'!$P$105)</f>
        <v/>
      </c>
      <c r="G108" s="81" t="str">
        <f>IF($B108="","",'Tablero Indicadores 1 Trimestre'!$Q$105)</f>
        <v/>
      </c>
      <c r="H108" s="81" t="str">
        <f>IF($B108="","",'Tablero Indicadores 1 Trimestre'!$R$105)</f>
        <v/>
      </c>
      <c r="I108" s="81" t="str">
        <f>IF($B108="","",'Tablero Indicadores 1 Trimestre'!$S$105)</f>
        <v/>
      </c>
      <c r="J108" s="82" t="str">
        <f>IF($B108="","",'Tablero Indicadores 1 Trimestre'!$T$105)</f>
        <v/>
      </c>
      <c r="K108" s="81" t="str">
        <f>IF($B108="","",'Tablero Indicadores 1 Trimestre'!$U$105)</f>
        <v/>
      </c>
      <c r="L108" s="81" t="str">
        <f>IF($B108="","",'Tablero Indicadores 1 Trimestre'!$V$105)</f>
        <v/>
      </c>
      <c r="M108" s="82" t="str">
        <f>IF($B108="","",'Tablero Indicadores 1 Trimestre'!$W$105)</f>
        <v/>
      </c>
    </row>
    <row r="109" spans="1:13" ht="36" hidden="1" customHeight="1" x14ac:dyDescent="0.25">
      <c r="A109" s="80" t="str">
        <f>IF('Tablero Indicadores 1 Trimestre'!$E$106="","",'Tablero Indicadores 1 Trimestre'!$E$106&amp;" "&amp;'Tablero Indicadores 1 Trimestre'!$F$106)</f>
        <v/>
      </c>
      <c r="B109" s="81" t="str">
        <f>IF('Tablero Indicadores 1 Trimestre'!$I$106="","",'Tablero Indicadores 1 Trimestre'!$I$106)</f>
        <v/>
      </c>
      <c r="C109" s="81" t="str">
        <f>IF($B109="","",'Tablero Indicadores 1 Trimestre'!$L$106)</f>
        <v/>
      </c>
      <c r="D109" s="81" t="str">
        <f>IF($B109="","",'Tablero Indicadores 1 Trimestre'!$N$106)</f>
        <v/>
      </c>
      <c r="E109" s="81" t="str">
        <f>IF($B109="","",'Tablero Indicadores 1 Trimestre'!$O$106)</f>
        <v/>
      </c>
      <c r="F109" s="81" t="str">
        <f>IF($B109="","",'Tablero Indicadores 1 Trimestre'!$P$106)</f>
        <v/>
      </c>
      <c r="G109" s="81" t="str">
        <f>IF($B109="","",'Tablero Indicadores 1 Trimestre'!$Q$106)</f>
        <v/>
      </c>
      <c r="H109" s="81" t="str">
        <f>IF($B109="","",'Tablero Indicadores 1 Trimestre'!$R$106)</f>
        <v/>
      </c>
      <c r="I109" s="81" t="str">
        <f>IF($B109="","",'Tablero Indicadores 1 Trimestre'!$S$106)</f>
        <v/>
      </c>
      <c r="J109" s="82" t="str">
        <f>IF($B109="","",'Tablero Indicadores 1 Trimestre'!$T$106)</f>
        <v/>
      </c>
      <c r="K109" s="81" t="str">
        <f>IF($B109="","",'Tablero Indicadores 1 Trimestre'!$U$106)</f>
        <v/>
      </c>
      <c r="L109" s="81" t="str">
        <f>IF($B109="","",'Tablero Indicadores 1 Trimestre'!$V$106)</f>
        <v/>
      </c>
      <c r="M109" s="82" t="str">
        <f>IF($B109="","",'Tablero Indicadores 1 Trimestre'!$W$106)</f>
        <v/>
      </c>
    </row>
    <row r="110" spans="1:13" ht="36" hidden="1" customHeight="1" x14ac:dyDescent="0.25">
      <c r="A110" s="77" t="str">
        <f>IF('Tablero Indicadores 1 Trimestre'!$E$107="","",'Tablero Indicadores 1 Trimestre'!$E$107&amp;" "&amp;'Tablero Indicadores 1 Trimestre'!$F$107)</f>
        <v/>
      </c>
      <c r="B110" s="78" t="str">
        <f>IF('Tablero Indicadores 1 Trimestre'!$I$107="","",'Tablero Indicadores 1 Trimestre'!$I$107)</f>
        <v/>
      </c>
      <c r="C110" s="78" t="str">
        <f>IF($B110="","",'Tablero Indicadores 1 Trimestre'!$L$107)</f>
        <v/>
      </c>
      <c r="D110" s="78" t="str">
        <f>IF($B110="","",'Tablero Indicadores 1 Trimestre'!$N$107)</f>
        <v/>
      </c>
      <c r="E110" s="78" t="str">
        <f>IF($B110="","",'Tablero Indicadores 1 Trimestre'!$O$107)</f>
        <v/>
      </c>
      <c r="F110" s="78" t="str">
        <f>IF($B110="","",'Tablero Indicadores 1 Trimestre'!$P$107)</f>
        <v/>
      </c>
      <c r="G110" s="78" t="str">
        <f>IF($B110="","",'Tablero Indicadores 1 Trimestre'!$Q$107)</f>
        <v/>
      </c>
      <c r="H110" s="78" t="str">
        <f>IF($B110="","",'Tablero Indicadores 1 Trimestre'!$R$107)</f>
        <v/>
      </c>
      <c r="I110" s="78" t="str">
        <f>IF($B110="","",'Tablero Indicadores 1 Trimestre'!$S$107)</f>
        <v/>
      </c>
      <c r="J110" s="79" t="str">
        <f>IF($B110="","",'Tablero Indicadores 1 Trimestre'!$T$107)</f>
        <v/>
      </c>
      <c r="K110" s="78" t="str">
        <f>IF($B110="","",'Tablero Indicadores 1 Trimestre'!$U$107)</f>
        <v/>
      </c>
      <c r="L110" s="78" t="str">
        <f>IF($B110="","",'Tablero Indicadores 1 Trimestre'!$V$107)</f>
        <v/>
      </c>
      <c r="M110" s="79" t="str">
        <f>IF($B110="","",'Tablero Indicadores 1 Trimestre'!$W$107)</f>
        <v/>
      </c>
    </row>
    <row r="111" spans="1:13" ht="36" hidden="1" customHeight="1" x14ac:dyDescent="0.25">
      <c r="A111" s="77" t="str">
        <f>IF('Tablero Indicadores 1 Trimestre'!$E$108="","",'Tablero Indicadores 1 Trimestre'!$E$108&amp;" "&amp;'Tablero Indicadores 1 Trimestre'!$F$108)</f>
        <v/>
      </c>
      <c r="B111" s="78" t="str">
        <f>IF('Tablero Indicadores 1 Trimestre'!$I$108="","",'Tablero Indicadores 1 Trimestre'!$I$108)</f>
        <v/>
      </c>
      <c r="C111" s="78" t="str">
        <f>IF($B111="","",'Tablero Indicadores 1 Trimestre'!$L$108)</f>
        <v/>
      </c>
      <c r="D111" s="78" t="str">
        <f>IF($B111="","",'Tablero Indicadores 1 Trimestre'!$N$108)</f>
        <v/>
      </c>
      <c r="E111" s="78" t="str">
        <f>IF($B111="","",'Tablero Indicadores 1 Trimestre'!$O$108)</f>
        <v/>
      </c>
      <c r="F111" s="78" t="str">
        <f>IF($B111="","",'Tablero Indicadores 1 Trimestre'!$P$108)</f>
        <v/>
      </c>
      <c r="G111" s="78" t="str">
        <f>IF($B111="","",'Tablero Indicadores 1 Trimestre'!$Q$108)</f>
        <v/>
      </c>
      <c r="H111" s="78" t="str">
        <f>IF($B111="","",'Tablero Indicadores 1 Trimestre'!$R$108)</f>
        <v/>
      </c>
      <c r="I111" s="78" t="str">
        <f>IF($B111="","",'Tablero Indicadores 1 Trimestre'!$S$108)</f>
        <v/>
      </c>
      <c r="J111" s="79" t="str">
        <f>IF($B111="","",'Tablero Indicadores 1 Trimestre'!$T$108)</f>
        <v/>
      </c>
      <c r="K111" s="78" t="str">
        <f>IF($B111="","",'Tablero Indicadores 1 Trimestre'!$U$108)</f>
        <v/>
      </c>
      <c r="L111" s="78" t="str">
        <f>IF($B111="","",'Tablero Indicadores 1 Trimestre'!$V$108)</f>
        <v/>
      </c>
      <c r="M111" s="79" t="str">
        <f>IF($B111="","",'Tablero Indicadores 1 Trimestre'!$W$108)</f>
        <v/>
      </c>
    </row>
    <row r="112" spans="1:13" ht="36" hidden="1" customHeight="1" x14ac:dyDescent="0.25">
      <c r="A112" s="80" t="str">
        <f>IF('Tablero Indicadores 1 Trimestre'!$E$109="","",'Tablero Indicadores 1 Trimestre'!$E$109&amp;" "&amp;'Tablero Indicadores 1 Trimestre'!$F$109)</f>
        <v/>
      </c>
      <c r="B112" s="81" t="str">
        <f>IF('Tablero Indicadores 1 Trimestre'!$I$109="","",'Tablero Indicadores 1 Trimestre'!$I$109)</f>
        <v/>
      </c>
      <c r="C112" s="81" t="str">
        <f>IF($B112="","",'Tablero Indicadores 1 Trimestre'!$L$109)</f>
        <v/>
      </c>
      <c r="D112" s="81" t="str">
        <f>IF($B112="","",'Tablero Indicadores 1 Trimestre'!$N$109)</f>
        <v/>
      </c>
      <c r="E112" s="81" t="str">
        <f>IF($B112="","",'Tablero Indicadores 1 Trimestre'!$O$109)</f>
        <v/>
      </c>
      <c r="F112" s="81" t="str">
        <f>IF($B112="","",'Tablero Indicadores 1 Trimestre'!$P$109)</f>
        <v/>
      </c>
      <c r="G112" s="81" t="str">
        <f>IF($B112="","",'Tablero Indicadores 1 Trimestre'!$Q$109)</f>
        <v/>
      </c>
      <c r="H112" s="81" t="str">
        <f>IF($B112="","",'Tablero Indicadores 1 Trimestre'!$R$109)</f>
        <v/>
      </c>
      <c r="I112" s="81" t="str">
        <f>IF($B112="","",'Tablero Indicadores 1 Trimestre'!$S$109)</f>
        <v/>
      </c>
      <c r="J112" s="82" t="str">
        <f>IF($B112="","",'Tablero Indicadores 1 Trimestre'!$T$109)</f>
        <v/>
      </c>
      <c r="K112" s="81" t="str">
        <f>IF($B112="","",'Tablero Indicadores 1 Trimestre'!$U$109)</f>
        <v/>
      </c>
      <c r="L112" s="81" t="str">
        <f>IF($B112="","",'Tablero Indicadores 1 Trimestre'!$V$109)</f>
        <v/>
      </c>
      <c r="M112" s="82" t="str">
        <f>IF($B112="","",'Tablero Indicadores 1 Trimestre'!$W$109)</f>
        <v/>
      </c>
    </row>
    <row r="113" spans="1:13" ht="36" hidden="1" customHeight="1" x14ac:dyDescent="0.25">
      <c r="A113" s="80" t="str">
        <f>IF('Tablero Indicadores 1 Trimestre'!$E$110="","",'Tablero Indicadores 1 Trimestre'!$E$110&amp;" "&amp;'Tablero Indicadores 1 Trimestre'!$F$110)</f>
        <v/>
      </c>
      <c r="B113" s="81" t="str">
        <f>IF('Tablero Indicadores 1 Trimestre'!$I$110="","",'Tablero Indicadores 1 Trimestre'!$I$110)</f>
        <v/>
      </c>
      <c r="C113" s="81" t="str">
        <f>IF($B113="","",'Tablero Indicadores 1 Trimestre'!$L$110)</f>
        <v/>
      </c>
      <c r="D113" s="81" t="str">
        <f>IF($B113="","",'Tablero Indicadores 1 Trimestre'!$N$110)</f>
        <v/>
      </c>
      <c r="E113" s="81" t="str">
        <f>IF($B113="","",'Tablero Indicadores 1 Trimestre'!$O$110)</f>
        <v/>
      </c>
      <c r="F113" s="81" t="str">
        <f>IF($B113="","",'Tablero Indicadores 1 Trimestre'!$P$110)</f>
        <v/>
      </c>
      <c r="G113" s="81" t="str">
        <f>IF($B113="","",'Tablero Indicadores 1 Trimestre'!$Q$110)</f>
        <v/>
      </c>
      <c r="H113" s="81" t="str">
        <f>IF($B113="","",'Tablero Indicadores 1 Trimestre'!$R$110)</f>
        <v/>
      </c>
      <c r="I113" s="81" t="str">
        <f>IF($B113="","",'Tablero Indicadores 1 Trimestre'!$S$110)</f>
        <v/>
      </c>
      <c r="J113" s="82" t="str">
        <f>IF($B113="","",'Tablero Indicadores 1 Trimestre'!$T$110)</f>
        <v/>
      </c>
      <c r="K113" s="81" t="str">
        <f>IF($B113="","",'Tablero Indicadores 1 Trimestre'!$U$110)</f>
        <v/>
      </c>
      <c r="L113" s="81" t="str">
        <f>IF($B113="","",'Tablero Indicadores 1 Trimestre'!$V$110)</f>
        <v/>
      </c>
      <c r="M113" s="82" t="str">
        <f>IF($B113="","",'Tablero Indicadores 1 Trimestre'!$W$110)</f>
        <v/>
      </c>
    </row>
    <row r="114" spans="1:13" ht="36" hidden="1" customHeight="1" x14ac:dyDescent="0.25">
      <c r="A114" s="77" t="str">
        <f>IF('Tablero Indicadores 1 Trimestre'!$E$111="","",'Tablero Indicadores 1 Trimestre'!$E$111&amp;" "&amp;'Tablero Indicadores 1 Trimestre'!$F$111)</f>
        <v/>
      </c>
      <c r="B114" s="78" t="str">
        <f>IF('Tablero Indicadores 1 Trimestre'!$I$111="","",'Tablero Indicadores 1 Trimestre'!$I$111)</f>
        <v/>
      </c>
      <c r="C114" s="78" t="str">
        <f>IF($B114="","",'Tablero Indicadores 1 Trimestre'!$L$111)</f>
        <v/>
      </c>
      <c r="D114" s="78" t="str">
        <f>IF($B114="","",'Tablero Indicadores 1 Trimestre'!$N$111)</f>
        <v/>
      </c>
      <c r="E114" s="78" t="str">
        <f>IF($B114="","",'Tablero Indicadores 1 Trimestre'!$O$111)</f>
        <v/>
      </c>
      <c r="F114" s="78" t="str">
        <f>IF($B114="","",'Tablero Indicadores 1 Trimestre'!$P$111)</f>
        <v/>
      </c>
      <c r="G114" s="78" t="str">
        <f>IF($B114="","",'Tablero Indicadores 1 Trimestre'!$Q$111)</f>
        <v/>
      </c>
      <c r="H114" s="78" t="str">
        <f>IF($B114="","",'Tablero Indicadores 1 Trimestre'!$R$111)</f>
        <v/>
      </c>
      <c r="I114" s="78" t="str">
        <f>IF($B114="","",'Tablero Indicadores 1 Trimestre'!$S$111)</f>
        <v/>
      </c>
      <c r="J114" s="79" t="str">
        <f>IF($B114="","",'Tablero Indicadores 1 Trimestre'!$T$111)</f>
        <v/>
      </c>
      <c r="K114" s="78" t="str">
        <f>IF($B114="","",'Tablero Indicadores 1 Trimestre'!$U$111)</f>
        <v/>
      </c>
      <c r="L114" s="78" t="str">
        <f>IF($B114="","",'Tablero Indicadores 1 Trimestre'!$V$111)</f>
        <v/>
      </c>
      <c r="M114" s="79" t="str">
        <f>IF($B114="","",'Tablero Indicadores 1 Trimestre'!$W$111)</f>
        <v/>
      </c>
    </row>
    <row r="115" spans="1:13" ht="36" hidden="1" customHeight="1" x14ac:dyDescent="0.25">
      <c r="A115" s="77" t="str">
        <f>IF('Tablero Indicadores 1 Trimestre'!$E$112="","",'Tablero Indicadores 1 Trimestre'!$E$112&amp;" "&amp;'Tablero Indicadores 1 Trimestre'!$F$112)</f>
        <v/>
      </c>
      <c r="B115" s="78" t="str">
        <f>IF('Tablero Indicadores 1 Trimestre'!$I$112="","",'Tablero Indicadores 1 Trimestre'!$I$112)</f>
        <v/>
      </c>
      <c r="C115" s="78" t="str">
        <f>IF($B115="","",'Tablero Indicadores 1 Trimestre'!$L$112)</f>
        <v/>
      </c>
      <c r="D115" s="78" t="str">
        <f>IF($B115="","",'Tablero Indicadores 1 Trimestre'!$N$112)</f>
        <v/>
      </c>
      <c r="E115" s="78" t="str">
        <f>IF($B115="","",'Tablero Indicadores 1 Trimestre'!$O$112)</f>
        <v/>
      </c>
      <c r="F115" s="78" t="str">
        <f>IF($B115="","",'Tablero Indicadores 1 Trimestre'!$P$112)</f>
        <v/>
      </c>
      <c r="G115" s="78" t="str">
        <f>IF($B115="","",'Tablero Indicadores 1 Trimestre'!$Q$112)</f>
        <v/>
      </c>
      <c r="H115" s="78" t="str">
        <f>IF($B115="","",'Tablero Indicadores 1 Trimestre'!$R$112)</f>
        <v/>
      </c>
      <c r="I115" s="78" t="str">
        <f>IF($B115="","",'Tablero Indicadores 1 Trimestre'!$S$112)</f>
        <v/>
      </c>
      <c r="J115" s="79" t="str">
        <f>IF($B115="","",'Tablero Indicadores 1 Trimestre'!$T$112)</f>
        <v/>
      </c>
      <c r="K115" s="78" t="str">
        <f>IF($B115="","",'Tablero Indicadores 1 Trimestre'!$U$112)</f>
        <v/>
      </c>
      <c r="L115" s="78" t="str">
        <f>IF($B115="","",'Tablero Indicadores 1 Trimestre'!$V$112)</f>
        <v/>
      </c>
      <c r="M115" s="79" t="str">
        <f>IF($B115="","",'Tablero Indicadores 1 Trimestre'!$W$112)</f>
        <v/>
      </c>
    </row>
    <row r="116" spans="1:13" ht="36" hidden="1" customHeight="1" x14ac:dyDescent="0.25">
      <c r="A116" s="80" t="str">
        <f>IF('Tablero Indicadores 1 Trimestre'!$E$113="","",'Tablero Indicadores 1 Trimestre'!$E$113&amp;" "&amp;'Tablero Indicadores 1 Trimestre'!$F$113)</f>
        <v/>
      </c>
      <c r="B116" s="81" t="str">
        <f>IF('Tablero Indicadores 1 Trimestre'!$I$113="","",'Tablero Indicadores 1 Trimestre'!$I$113)</f>
        <v/>
      </c>
      <c r="C116" s="81" t="str">
        <f>IF($B116="","",'Tablero Indicadores 1 Trimestre'!$L$113)</f>
        <v/>
      </c>
      <c r="D116" s="81" t="str">
        <f>IF($B116="","",'Tablero Indicadores 1 Trimestre'!$N$113)</f>
        <v/>
      </c>
      <c r="E116" s="81" t="str">
        <f>IF($B116="","",'Tablero Indicadores 1 Trimestre'!$O$113)</f>
        <v/>
      </c>
      <c r="F116" s="81" t="str">
        <f>IF($B116="","",'Tablero Indicadores 1 Trimestre'!$P$113)</f>
        <v/>
      </c>
      <c r="G116" s="81" t="str">
        <f>IF($B116="","",'Tablero Indicadores 1 Trimestre'!$Q$113)</f>
        <v/>
      </c>
      <c r="H116" s="81" t="str">
        <f>IF($B116="","",'Tablero Indicadores 1 Trimestre'!$R$113)</f>
        <v/>
      </c>
      <c r="I116" s="81" t="str">
        <f>IF($B116="","",'Tablero Indicadores 1 Trimestre'!$S$113)</f>
        <v/>
      </c>
      <c r="J116" s="82" t="str">
        <f>IF($B116="","",'Tablero Indicadores 1 Trimestre'!$T$113)</f>
        <v/>
      </c>
      <c r="K116" s="81" t="str">
        <f>IF($B116="","",'Tablero Indicadores 1 Trimestre'!$U$113)</f>
        <v/>
      </c>
      <c r="L116" s="81" t="str">
        <f>IF($B116="","",'Tablero Indicadores 1 Trimestre'!$V$113)</f>
        <v/>
      </c>
      <c r="M116" s="82" t="str">
        <f>IF($B116="","",'Tablero Indicadores 1 Trimestre'!$W$113)</f>
        <v/>
      </c>
    </row>
    <row r="117" spans="1:13" ht="36" hidden="1" customHeight="1" x14ac:dyDescent="0.25">
      <c r="A117" s="80" t="str">
        <f>IF('Tablero Indicadores 1 Trimestre'!$E$114="","",'Tablero Indicadores 1 Trimestre'!$E$114&amp;" "&amp;'Tablero Indicadores 1 Trimestre'!$F$114)</f>
        <v/>
      </c>
      <c r="B117" s="81" t="str">
        <f>IF('Tablero Indicadores 1 Trimestre'!$I$114="","",'Tablero Indicadores 1 Trimestre'!$I$114)</f>
        <v/>
      </c>
      <c r="C117" s="81" t="str">
        <f>IF($B117="","",'Tablero Indicadores 1 Trimestre'!$L$114)</f>
        <v/>
      </c>
      <c r="D117" s="81" t="str">
        <f>IF($B117="","",'Tablero Indicadores 1 Trimestre'!$N$114)</f>
        <v/>
      </c>
      <c r="E117" s="81" t="str">
        <f>IF($B117="","",'Tablero Indicadores 1 Trimestre'!$O$114)</f>
        <v/>
      </c>
      <c r="F117" s="81" t="str">
        <f>IF($B117="","",'Tablero Indicadores 1 Trimestre'!$P$114)</f>
        <v/>
      </c>
      <c r="G117" s="81" t="str">
        <f>IF($B117="","",'Tablero Indicadores 1 Trimestre'!$Q$114)</f>
        <v/>
      </c>
      <c r="H117" s="81" t="str">
        <f>IF($B117="","",'Tablero Indicadores 1 Trimestre'!$R$114)</f>
        <v/>
      </c>
      <c r="I117" s="81" t="str">
        <f>IF($B117="","",'Tablero Indicadores 1 Trimestre'!$S$114)</f>
        <v/>
      </c>
      <c r="J117" s="82" t="str">
        <f>IF($B117="","",'Tablero Indicadores 1 Trimestre'!$T$114)</f>
        <v/>
      </c>
      <c r="K117" s="81" t="str">
        <f>IF($B117="","",'Tablero Indicadores 1 Trimestre'!$U$114)</f>
        <v/>
      </c>
      <c r="L117" s="81" t="str">
        <f>IF($B117="","",'Tablero Indicadores 1 Trimestre'!$V$114)</f>
        <v/>
      </c>
      <c r="M117" s="82" t="str">
        <f>IF($B117="","",'Tablero Indicadores 1 Trimestre'!$W$114)</f>
        <v/>
      </c>
    </row>
    <row r="118" spans="1:13" ht="36" hidden="1" customHeight="1" x14ac:dyDescent="0.25">
      <c r="A118" s="77" t="str">
        <f>IF('Tablero Indicadores 1 Trimestre'!$E$115="","",'Tablero Indicadores 1 Trimestre'!$E$115&amp;" "&amp;'Tablero Indicadores 1 Trimestre'!$F$115)</f>
        <v/>
      </c>
      <c r="B118" s="78" t="str">
        <f>IF('Tablero Indicadores 1 Trimestre'!$I$115="","",'Tablero Indicadores 1 Trimestre'!$I$115)</f>
        <v/>
      </c>
      <c r="C118" s="78" t="str">
        <f>IF($B118="","",'Tablero Indicadores 1 Trimestre'!$L$115)</f>
        <v/>
      </c>
      <c r="D118" s="78" t="str">
        <f>IF($B118="","",'Tablero Indicadores 1 Trimestre'!$N$115)</f>
        <v/>
      </c>
      <c r="E118" s="78" t="str">
        <f>IF($B118="","",'Tablero Indicadores 1 Trimestre'!$O$115)</f>
        <v/>
      </c>
      <c r="F118" s="78" t="str">
        <f>IF($B118="","",'Tablero Indicadores 1 Trimestre'!$P$115)</f>
        <v/>
      </c>
      <c r="G118" s="78" t="str">
        <f>IF($B118="","",'Tablero Indicadores 1 Trimestre'!$Q$115)</f>
        <v/>
      </c>
      <c r="H118" s="78" t="str">
        <f>IF($B118="","",'Tablero Indicadores 1 Trimestre'!$R$115)</f>
        <v/>
      </c>
      <c r="I118" s="78" t="str">
        <f>IF($B118="","",'Tablero Indicadores 1 Trimestre'!$S$115)</f>
        <v/>
      </c>
      <c r="J118" s="79" t="str">
        <f>IF($B118="","",'Tablero Indicadores 1 Trimestre'!$T$115)</f>
        <v/>
      </c>
      <c r="K118" s="78" t="str">
        <f>IF($B118="","",'Tablero Indicadores 1 Trimestre'!$U$115)</f>
        <v/>
      </c>
      <c r="L118" s="78" t="str">
        <f>IF($B118="","",'Tablero Indicadores 1 Trimestre'!$V$115)</f>
        <v/>
      </c>
      <c r="M118" s="79" t="str">
        <f>IF($B118="","",'Tablero Indicadores 1 Trimestre'!$W$115)</f>
        <v/>
      </c>
    </row>
    <row r="119" spans="1:13" ht="36" hidden="1" customHeight="1" x14ac:dyDescent="0.25">
      <c r="A119" s="77" t="str">
        <f>IF('Tablero Indicadores 1 Trimestre'!$E$116="","",'Tablero Indicadores 1 Trimestre'!$E$116&amp;" "&amp;'Tablero Indicadores 1 Trimestre'!$F$116)</f>
        <v/>
      </c>
      <c r="B119" s="78" t="str">
        <f>IF('Tablero Indicadores 1 Trimestre'!$I$116="","",'Tablero Indicadores 1 Trimestre'!$I$116)</f>
        <v/>
      </c>
      <c r="C119" s="78" t="str">
        <f>IF($B119="","",'Tablero Indicadores 1 Trimestre'!$L$116)</f>
        <v/>
      </c>
      <c r="D119" s="78" t="str">
        <f>IF($B119="","",'Tablero Indicadores 1 Trimestre'!$N$116)</f>
        <v/>
      </c>
      <c r="E119" s="78" t="str">
        <f>IF($B119="","",'Tablero Indicadores 1 Trimestre'!$O$116)</f>
        <v/>
      </c>
      <c r="F119" s="78" t="str">
        <f>IF($B119="","",'Tablero Indicadores 1 Trimestre'!$P$116)</f>
        <v/>
      </c>
      <c r="G119" s="78" t="str">
        <f>IF($B119="","",'Tablero Indicadores 1 Trimestre'!$Q$116)</f>
        <v/>
      </c>
      <c r="H119" s="78" t="str">
        <f>IF($B119="","",'Tablero Indicadores 1 Trimestre'!$R$116)</f>
        <v/>
      </c>
      <c r="I119" s="78" t="str">
        <f>IF($B119="","",'Tablero Indicadores 1 Trimestre'!$S$116)</f>
        <v/>
      </c>
      <c r="J119" s="79" t="str">
        <f>IF($B119="","",'Tablero Indicadores 1 Trimestre'!$T$116)</f>
        <v/>
      </c>
      <c r="K119" s="78" t="str">
        <f>IF($B119="","",'Tablero Indicadores 1 Trimestre'!$U$116)</f>
        <v/>
      </c>
      <c r="L119" s="78" t="str">
        <f>IF($B119="","",'Tablero Indicadores 1 Trimestre'!$V$116)</f>
        <v/>
      </c>
      <c r="M119" s="79" t="str">
        <f>IF($B119="","",'Tablero Indicadores 1 Trimestre'!$W$116)</f>
        <v/>
      </c>
    </row>
    <row r="120" spans="1:13" ht="36" hidden="1" customHeight="1" x14ac:dyDescent="0.25">
      <c r="A120" s="80" t="str">
        <f>IF('Tablero Indicadores 1 Trimestre'!$E$117="","",'Tablero Indicadores 1 Trimestre'!$E$117&amp;" "&amp;'Tablero Indicadores 1 Trimestre'!$F$117)</f>
        <v/>
      </c>
      <c r="B120" s="81" t="str">
        <f>IF('Tablero Indicadores 1 Trimestre'!$I$117="","",'Tablero Indicadores 1 Trimestre'!$I$117)</f>
        <v/>
      </c>
      <c r="C120" s="81" t="str">
        <f>IF($B120="","",'Tablero Indicadores 1 Trimestre'!$L$117)</f>
        <v/>
      </c>
      <c r="D120" s="81" t="str">
        <f>IF($B120="","",'Tablero Indicadores 1 Trimestre'!$N$117)</f>
        <v/>
      </c>
      <c r="E120" s="81" t="str">
        <f>IF($B120="","",'Tablero Indicadores 1 Trimestre'!$O$117)</f>
        <v/>
      </c>
      <c r="F120" s="81" t="str">
        <f>IF($B120="","",'Tablero Indicadores 1 Trimestre'!$P$117)</f>
        <v/>
      </c>
      <c r="G120" s="81" t="str">
        <f>IF($B120="","",'Tablero Indicadores 1 Trimestre'!$Q$117)</f>
        <v/>
      </c>
      <c r="H120" s="81" t="str">
        <f>IF($B120="","",'Tablero Indicadores 1 Trimestre'!$R$117)</f>
        <v/>
      </c>
      <c r="I120" s="81" t="str">
        <f>IF($B120="","",'Tablero Indicadores 1 Trimestre'!$S$117)</f>
        <v/>
      </c>
      <c r="J120" s="82" t="str">
        <f>IF($B120="","",'Tablero Indicadores 1 Trimestre'!$T$117)</f>
        <v/>
      </c>
      <c r="K120" s="81" t="str">
        <f>IF($B120="","",'Tablero Indicadores 1 Trimestre'!$U$117)</f>
        <v/>
      </c>
      <c r="L120" s="81" t="str">
        <f>IF($B120="","",'Tablero Indicadores 1 Trimestre'!$V$117)</f>
        <v/>
      </c>
      <c r="M120" s="82" t="str">
        <f>IF($B120="","",'Tablero Indicadores 1 Trimestre'!$W$117)</f>
        <v/>
      </c>
    </row>
    <row r="121" spans="1:13" ht="36" hidden="1" customHeight="1" x14ac:dyDescent="0.25">
      <c r="A121" s="80" t="str">
        <f>IF('Tablero Indicadores 1 Trimestre'!$E$118="","",'Tablero Indicadores 1 Trimestre'!$E$118&amp;" "&amp;'Tablero Indicadores 1 Trimestre'!$F$118)</f>
        <v/>
      </c>
      <c r="B121" s="81" t="str">
        <f>IF('Tablero Indicadores 1 Trimestre'!$I$118="","",'Tablero Indicadores 1 Trimestre'!$I$118)</f>
        <v/>
      </c>
      <c r="C121" s="81" t="str">
        <f>IF($B121="","",'Tablero Indicadores 1 Trimestre'!$L$118)</f>
        <v/>
      </c>
      <c r="D121" s="81" t="str">
        <f>IF($B121="","",'Tablero Indicadores 1 Trimestre'!$N$118)</f>
        <v/>
      </c>
      <c r="E121" s="81" t="str">
        <f>IF($B121="","",'Tablero Indicadores 1 Trimestre'!$O$118)</f>
        <v/>
      </c>
      <c r="F121" s="81" t="str">
        <f>IF($B121="","",'Tablero Indicadores 1 Trimestre'!$P$118)</f>
        <v/>
      </c>
      <c r="G121" s="81" t="str">
        <f>IF($B121="","",'Tablero Indicadores 1 Trimestre'!$Q$118)</f>
        <v/>
      </c>
      <c r="H121" s="81" t="str">
        <f>IF($B121="","",'Tablero Indicadores 1 Trimestre'!$R$118)</f>
        <v/>
      </c>
      <c r="I121" s="81" t="str">
        <f>IF($B121="","",'Tablero Indicadores 1 Trimestre'!$S$118)</f>
        <v/>
      </c>
      <c r="J121" s="82" t="str">
        <f>IF($B121="","",'Tablero Indicadores 1 Trimestre'!$T$118)</f>
        <v/>
      </c>
      <c r="K121" s="81" t="str">
        <f>IF($B121="","",'Tablero Indicadores 1 Trimestre'!$U$118)</f>
        <v/>
      </c>
      <c r="L121" s="81" t="str">
        <f>IF($B121="","",'Tablero Indicadores 1 Trimestre'!$V$118)</f>
        <v/>
      </c>
      <c r="M121" s="82" t="str">
        <f>IF($B121="","",'Tablero Indicadores 1 Trimestre'!$W$118)</f>
        <v/>
      </c>
    </row>
    <row r="122" spans="1:13" ht="36" hidden="1" customHeight="1" x14ac:dyDescent="0.25">
      <c r="A122" s="77" t="str">
        <f>IF('Tablero Indicadores 1 Trimestre'!$E$119="","",'Tablero Indicadores 1 Trimestre'!$E$119&amp;" "&amp;'Tablero Indicadores 1 Trimestre'!$F$119)</f>
        <v/>
      </c>
      <c r="B122" s="78" t="str">
        <f>IF('Tablero Indicadores 1 Trimestre'!$I$119="","",'Tablero Indicadores 1 Trimestre'!$I$119)</f>
        <v/>
      </c>
      <c r="C122" s="78" t="str">
        <f>IF($B122="","",'Tablero Indicadores 1 Trimestre'!$L$119)</f>
        <v/>
      </c>
      <c r="D122" s="78" t="str">
        <f>IF($B122="","",'Tablero Indicadores 1 Trimestre'!$N$119)</f>
        <v/>
      </c>
      <c r="E122" s="78" t="str">
        <f>IF($B122="","",'Tablero Indicadores 1 Trimestre'!$O$119)</f>
        <v/>
      </c>
      <c r="F122" s="78" t="str">
        <f>IF($B122="","",'Tablero Indicadores 1 Trimestre'!$P$119)</f>
        <v/>
      </c>
      <c r="G122" s="78" t="str">
        <f>IF($B122="","",'Tablero Indicadores 1 Trimestre'!$Q$119)</f>
        <v/>
      </c>
      <c r="H122" s="78" t="str">
        <f>IF($B122="","",'Tablero Indicadores 1 Trimestre'!$R$119)</f>
        <v/>
      </c>
      <c r="I122" s="78" t="str">
        <f>IF($B122="","",'Tablero Indicadores 1 Trimestre'!$S$119)</f>
        <v/>
      </c>
      <c r="J122" s="79" t="str">
        <f>IF($B122="","",'Tablero Indicadores 1 Trimestre'!$T$119)</f>
        <v/>
      </c>
      <c r="K122" s="78" t="str">
        <f>IF($B122="","",'Tablero Indicadores 1 Trimestre'!$U$119)</f>
        <v/>
      </c>
      <c r="L122" s="78" t="str">
        <f>IF($B122="","",'Tablero Indicadores 1 Trimestre'!$V$119)</f>
        <v/>
      </c>
      <c r="M122" s="79" t="str">
        <f>IF($B122="","",'Tablero Indicadores 1 Trimestre'!$W$119)</f>
        <v/>
      </c>
    </row>
    <row r="123" spans="1:13" ht="36" hidden="1" customHeight="1" x14ac:dyDescent="0.25">
      <c r="A123" s="77" t="str">
        <f>IF('Tablero Indicadores 1 Trimestre'!$E$120="","",'Tablero Indicadores 1 Trimestre'!$E$120&amp;" "&amp;'Tablero Indicadores 1 Trimestre'!$F$120)</f>
        <v/>
      </c>
      <c r="B123" s="78" t="str">
        <f>IF('Tablero Indicadores 1 Trimestre'!$I$120="","",'Tablero Indicadores 1 Trimestre'!$I$120)</f>
        <v/>
      </c>
      <c r="C123" s="78" t="str">
        <f>IF($B123="","",'Tablero Indicadores 1 Trimestre'!$L$120)</f>
        <v/>
      </c>
      <c r="D123" s="78" t="str">
        <f>IF($B123="","",'Tablero Indicadores 1 Trimestre'!$N$120)</f>
        <v/>
      </c>
      <c r="E123" s="78" t="str">
        <f>IF($B123="","",'Tablero Indicadores 1 Trimestre'!$O$120)</f>
        <v/>
      </c>
      <c r="F123" s="78" t="str">
        <f>IF($B123="","",'Tablero Indicadores 1 Trimestre'!$P$120)</f>
        <v/>
      </c>
      <c r="G123" s="78" t="str">
        <f>IF($B123="","",'Tablero Indicadores 1 Trimestre'!$Q$120)</f>
        <v/>
      </c>
      <c r="H123" s="78" t="str">
        <f>IF($B123="","",'Tablero Indicadores 1 Trimestre'!$R$120)</f>
        <v/>
      </c>
      <c r="I123" s="78" t="str">
        <f>IF($B123="","",'Tablero Indicadores 1 Trimestre'!$S$120)</f>
        <v/>
      </c>
      <c r="J123" s="79" t="str">
        <f>IF($B123="","",'Tablero Indicadores 1 Trimestre'!$T$120)</f>
        <v/>
      </c>
      <c r="K123" s="78" t="str">
        <f>IF($B123="","",'Tablero Indicadores 1 Trimestre'!$U$120)</f>
        <v/>
      </c>
      <c r="L123" s="78" t="str">
        <f>IF($B123="","",'Tablero Indicadores 1 Trimestre'!$V$120)</f>
        <v/>
      </c>
      <c r="M123" s="79" t="str">
        <f>IF($B123="","",'Tablero Indicadores 1 Trimestre'!$W$120)</f>
        <v/>
      </c>
    </row>
    <row r="124" spans="1:13" ht="36" hidden="1" customHeight="1" x14ac:dyDescent="0.25">
      <c r="A124" s="80" t="str">
        <f>IF('Tablero Indicadores 1 Trimestre'!$E$121="","",'Tablero Indicadores 1 Trimestre'!$E$121&amp;" "&amp;'Tablero Indicadores 1 Trimestre'!$F$121)</f>
        <v/>
      </c>
      <c r="B124" s="81" t="str">
        <f>IF('Tablero Indicadores 1 Trimestre'!$I$121="","",'Tablero Indicadores 1 Trimestre'!$I$121)</f>
        <v/>
      </c>
      <c r="C124" s="81" t="str">
        <f>IF($B124="","",'Tablero Indicadores 1 Trimestre'!$L$121)</f>
        <v/>
      </c>
      <c r="D124" s="81" t="str">
        <f>IF($B124="","",'Tablero Indicadores 1 Trimestre'!$N$121)</f>
        <v/>
      </c>
      <c r="E124" s="81" t="str">
        <f>IF($B124="","",'Tablero Indicadores 1 Trimestre'!$O$121)</f>
        <v/>
      </c>
      <c r="F124" s="81" t="str">
        <f>IF($B124="","",'Tablero Indicadores 1 Trimestre'!$P$121)</f>
        <v/>
      </c>
      <c r="G124" s="81" t="str">
        <f>IF($B124="","",'Tablero Indicadores 1 Trimestre'!$Q$121)</f>
        <v/>
      </c>
      <c r="H124" s="81" t="str">
        <f>IF($B124="","",'Tablero Indicadores 1 Trimestre'!$R$121)</f>
        <v/>
      </c>
      <c r="I124" s="81" t="str">
        <f>IF($B124="","",'Tablero Indicadores 1 Trimestre'!$S$121)</f>
        <v/>
      </c>
      <c r="J124" s="82" t="str">
        <f>IF($B124="","",'Tablero Indicadores 1 Trimestre'!$T$121)</f>
        <v/>
      </c>
      <c r="K124" s="81" t="str">
        <f>IF($B124="","",'Tablero Indicadores 1 Trimestre'!$U$121)</f>
        <v/>
      </c>
      <c r="L124" s="81" t="str">
        <f>IF($B124="","",'Tablero Indicadores 1 Trimestre'!$V$121)</f>
        <v/>
      </c>
      <c r="M124" s="82" t="str">
        <f>IF($B124="","",'Tablero Indicadores 1 Trimestre'!$W$121)</f>
        <v/>
      </c>
    </row>
    <row r="125" spans="1:13" ht="36" hidden="1" customHeight="1" x14ac:dyDescent="0.25">
      <c r="A125" s="80" t="str">
        <f>IF('Tablero Indicadores 1 Trimestre'!$E$122="","",'Tablero Indicadores 1 Trimestre'!$E$122&amp;" "&amp;'Tablero Indicadores 1 Trimestre'!$F$122)</f>
        <v/>
      </c>
      <c r="B125" s="81" t="str">
        <f>IF('Tablero Indicadores 1 Trimestre'!$I$122="","",'Tablero Indicadores 1 Trimestre'!$I$122)</f>
        <v/>
      </c>
      <c r="C125" s="81" t="str">
        <f>IF($B125="","",'Tablero Indicadores 1 Trimestre'!$L$122)</f>
        <v/>
      </c>
      <c r="D125" s="81" t="str">
        <f>IF($B125="","",'Tablero Indicadores 1 Trimestre'!$N$122)</f>
        <v/>
      </c>
      <c r="E125" s="81" t="str">
        <f>IF($B125="","",'Tablero Indicadores 1 Trimestre'!$O$122)</f>
        <v/>
      </c>
      <c r="F125" s="81" t="str">
        <f>IF($B125="","",'Tablero Indicadores 1 Trimestre'!$P$122)</f>
        <v/>
      </c>
      <c r="G125" s="81" t="str">
        <f>IF($B125="","",'Tablero Indicadores 1 Trimestre'!$Q$122)</f>
        <v/>
      </c>
      <c r="H125" s="81" t="str">
        <f>IF($B125="","",'Tablero Indicadores 1 Trimestre'!$R$122)</f>
        <v/>
      </c>
      <c r="I125" s="81" t="str">
        <f>IF($B125="","",'Tablero Indicadores 1 Trimestre'!$S$122)</f>
        <v/>
      </c>
      <c r="J125" s="82" t="str">
        <f>IF($B125="","",'Tablero Indicadores 1 Trimestre'!$T$122)</f>
        <v/>
      </c>
      <c r="K125" s="81" t="str">
        <f>IF($B125="","",'Tablero Indicadores 1 Trimestre'!$U$122)</f>
        <v/>
      </c>
      <c r="L125" s="81" t="str">
        <f>IF($B125="","",'Tablero Indicadores 1 Trimestre'!$V$122)</f>
        <v/>
      </c>
      <c r="M125" s="82" t="str">
        <f>IF($B125="","",'Tablero Indicadores 1 Trimestre'!$W$122)</f>
        <v/>
      </c>
    </row>
    <row r="126" spans="1:13" ht="36" hidden="1" customHeight="1" x14ac:dyDescent="0.25">
      <c r="A126" s="77" t="str">
        <f>IF('Tablero Indicadores 1 Trimestre'!$E$123="","",'Tablero Indicadores 1 Trimestre'!$E$123&amp;" "&amp;'Tablero Indicadores 1 Trimestre'!$F$123)</f>
        <v/>
      </c>
      <c r="B126" s="78" t="str">
        <f>IF('Tablero Indicadores 1 Trimestre'!$I$123="","",'Tablero Indicadores 1 Trimestre'!$I$123)</f>
        <v/>
      </c>
      <c r="C126" s="78" t="str">
        <f>IF($B126="","",'Tablero Indicadores 1 Trimestre'!$L$123)</f>
        <v/>
      </c>
      <c r="D126" s="78" t="str">
        <f>IF($B126="","",'Tablero Indicadores 1 Trimestre'!$N$123)</f>
        <v/>
      </c>
      <c r="E126" s="78" t="str">
        <f>IF($B126="","",'Tablero Indicadores 1 Trimestre'!$O$123)</f>
        <v/>
      </c>
      <c r="F126" s="78" t="str">
        <f>IF($B126="","",'Tablero Indicadores 1 Trimestre'!$P$123)</f>
        <v/>
      </c>
      <c r="G126" s="78" t="str">
        <f>IF($B126="","",'Tablero Indicadores 1 Trimestre'!$Q$123)</f>
        <v/>
      </c>
      <c r="H126" s="78" t="str">
        <f>IF($B126="","",'Tablero Indicadores 1 Trimestre'!$R$123)</f>
        <v/>
      </c>
      <c r="I126" s="78" t="str">
        <f>IF($B126="","",'Tablero Indicadores 1 Trimestre'!$S$123)</f>
        <v/>
      </c>
      <c r="J126" s="79" t="str">
        <f>IF($B126="","",'Tablero Indicadores 1 Trimestre'!$T$123)</f>
        <v/>
      </c>
      <c r="K126" s="78" t="str">
        <f>IF($B126="","",'Tablero Indicadores 1 Trimestre'!$U$123)</f>
        <v/>
      </c>
      <c r="L126" s="78" t="str">
        <f>IF($B126="","",'Tablero Indicadores 1 Trimestre'!$V$123)</f>
        <v/>
      </c>
      <c r="M126" s="79" t="str">
        <f>IF($B126="","",'Tablero Indicadores 1 Trimestre'!$W$123)</f>
        <v/>
      </c>
    </row>
    <row r="127" spans="1:13" ht="36" hidden="1" customHeight="1" x14ac:dyDescent="0.25">
      <c r="A127" s="77" t="str">
        <f>IF('Tablero Indicadores 1 Trimestre'!$E$124="","",'Tablero Indicadores 1 Trimestre'!$E$124&amp;" "&amp;'Tablero Indicadores 1 Trimestre'!$F$124)</f>
        <v/>
      </c>
      <c r="B127" s="78" t="str">
        <f>IF('Tablero Indicadores 1 Trimestre'!$I$124="","",'Tablero Indicadores 1 Trimestre'!$I$124)</f>
        <v/>
      </c>
      <c r="C127" s="78" t="str">
        <f>IF($B127="","",'Tablero Indicadores 1 Trimestre'!$L$124)</f>
        <v/>
      </c>
      <c r="D127" s="78" t="str">
        <f>IF($B127="","",'Tablero Indicadores 1 Trimestre'!$N$124)</f>
        <v/>
      </c>
      <c r="E127" s="78" t="str">
        <f>IF($B127="","",'Tablero Indicadores 1 Trimestre'!$O$124)</f>
        <v/>
      </c>
      <c r="F127" s="78" t="str">
        <f>IF($B127="","",'Tablero Indicadores 1 Trimestre'!$P$124)</f>
        <v/>
      </c>
      <c r="G127" s="78" t="str">
        <f>IF($B127="","",'Tablero Indicadores 1 Trimestre'!$Q$124)</f>
        <v/>
      </c>
      <c r="H127" s="78" t="str">
        <f>IF($B127="","",'Tablero Indicadores 1 Trimestre'!$R$124)</f>
        <v/>
      </c>
      <c r="I127" s="78" t="str">
        <f>IF($B127="","",'Tablero Indicadores 1 Trimestre'!$S$124)</f>
        <v/>
      </c>
      <c r="J127" s="79" t="str">
        <f>IF($B127="","",'Tablero Indicadores 1 Trimestre'!$T$124)</f>
        <v/>
      </c>
      <c r="K127" s="78" t="str">
        <f>IF($B127="","",'Tablero Indicadores 1 Trimestre'!$U$124)</f>
        <v/>
      </c>
      <c r="L127" s="78" t="str">
        <f>IF($B127="","",'Tablero Indicadores 1 Trimestre'!$V$124)</f>
        <v/>
      </c>
      <c r="M127" s="79" t="str">
        <f>IF($B127="","",'Tablero Indicadores 1 Trimestre'!$W$124)</f>
        <v/>
      </c>
    </row>
    <row r="128" spans="1:13" ht="36" hidden="1" customHeight="1" x14ac:dyDescent="0.25">
      <c r="A128" s="80" t="str">
        <f>IF('Tablero Indicadores 1 Trimestre'!$E$125="","",'Tablero Indicadores 1 Trimestre'!$E$125&amp;" "&amp;'Tablero Indicadores 1 Trimestre'!$F$125)</f>
        <v/>
      </c>
      <c r="B128" s="81" t="str">
        <f>IF('Tablero Indicadores 1 Trimestre'!$I$125="","",'Tablero Indicadores 1 Trimestre'!$I$125)</f>
        <v/>
      </c>
      <c r="C128" s="81" t="str">
        <f>IF($B128="","",'Tablero Indicadores 1 Trimestre'!$L$125)</f>
        <v/>
      </c>
      <c r="D128" s="81" t="str">
        <f>IF($B128="","",'Tablero Indicadores 1 Trimestre'!$N$125)</f>
        <v/>
      </c>
      <c r="E128" s="81" t="str">
        <f>IF($B128="","",'Tablero Indicadores 1 Trimestre'!$O$125)</f>
        <v/>
      </c>
      <c r="F128" s="81" t="str">
        <f>IF($B128="","",'Tablero Indicadores 1 Trimestre'!$P$125)</f>
        <v/>
      </c>
      <c r="G128" s="81" t="str">
        <f>IF($B128="","",'Tablero Indicadores 1 Trimestre'!$Q$125)</f>
        <v/>
      </c>
      <c r="H128" s="81" t="str">
        <f>IF($B128="","",'Tablero Indicadores 1 Trimestre'!$R$125)</f>
        <v/>
      </c>
      <c r="I128" s="81" t="str">
        <f>IF($B128="","",'Tablero Indicadores 1 Trimestre'!$S$125)</f>
        <v/>
      </c>
      <c r="J128" s="82" t="str">
        <f>IF($B128="","",'Tablero Indicadores 1 Trimestre'!$T$125)</f>
        <v/>
      </c>
      <c r="K128" s="81" t="str">
        <f>IF($B128="","",'Tablero Indicadores 1 Trimestre'!$U$125)</f>
        <v/>
      </c>
      <c r="L128" s="81" t="str">
        <f>IF($B128="","",'Tablero Indicadores 1 Trimestre'!$V$125)</f>
        <v/>
      </c>
      <c r="M128" s="82" t="str">
        <f>IF($B128="","",'Tablero Indicadores 1 Trimestre'!$W$125)</f>
        <v/>
      </c>
    </row>
    <row r="129" spans="1:13" ht="36" hidden="1" customHeight="1" x14ac:dyDescent="0.25">
      <c r="A129" s="80" t="str">
        <f>IF('Tablero Indicadores 1 Trimestre'!$E$126="","",'Tablero Indicadores 1 Trimestre'!$E$126&amp;" "&amp;'Tablero Indicadores 1 Trimestre'!$F$126)</f>
        <v/>
      </c>
      <c r="B129" s="81" t="str">
        <f>IF('Tablero Indicadores 1 Trimestre'!$I$126="","",'Tablero Indicadores 1 Trimestre'!$I$126)</f>
        <v/>
      </c>
      <c r="C129" s="81" t="str">
        <f>IF($B129="","",'Tablero Indicadores 1 Trimestre'!$L$126)</f>
        <v/>
      </c>
      <c r="D129" s="81" t="str">
        <f>IF($B129="","",'Tablero Indicadores 1 Trimestre'!$N$126)</f>
        <v/>
      </c>
      <c r="E129" s="81" t="str">
        <f>IF($B129="","",'Tablero Indicadores 1 Trimestre'!$O$126)</f>
        <v/>
      </c>
      <c r="F129" s="81" t="str">
        <f>IF($B129="","",'Tablero Indicadores 1 Trimestre'!$P$126)</f>
        <v/>
      </c>
      <c r="G129" s="81" t="str">
        <f>IF($B129="","",'Tablero Indicadores 1 Trimestre'!$Q$126)</f>
        <v/>
      </c>
      <c r="H129" s="81" t="str">
        <f>IF($B129="","",'Tablero Indicadores 1 Trimestre'!$R$126)</f>
        <v/>
      </c>
      <c r="I129" s="81" t="str">
        <f>IF($B129="","",'Tablero Indicadores 1 Trimestre'!$S$126)</f>
        <v/>
      </c>
      <c r="J129" s="82" t="str">
        <f>IF($B129="","",'Tablero Indicadores 1 Trimestre'!$T$126)</f>
        <v/>
      </c>
      <c r="K129" s="81" t="str">
        <f>IF($B129="","",'Tablero Indicadores 1 Trimestre'!$U$126)</f>
        <v/>
      </c>
      <c r="L129" s="81" t="str">
        <f>IF($B129="","",'Tablero Indicadores 1 Trimestre'!$V$126)</f>
        <v/>
      </c>
      <c r="M129" s="82" t="str">
        <f>IF($B129="","",'Tablero Indicadores 1 Trimestre'!$W$126)</f>
        <v/>
      </c>
    </row>
    <row r="130" spans="1:13" hidden="1" x14ac:dyDescent="0.25">
      <c r="A130" s="13"/>
      <c r="B130" s="13"/>
      <c r="C130" s="13"/>
      <c r="D130" s="60"/>
      <c r="E130" s="13"/>
      <c r="F130" s="13"/>
      <c r="G130" s="13"/>
      <c r="H130" s="13"/>
      <c r="I130" s="13"/>
      <c r="J130" s="13"/>
      <c r="K130" s="13"/>
      <c r="L130" s="13"/>
      <c r="M130" s="13"/>
    </row>
    <row r="131" spans="1:13" hidden="1" x14ac:dyDescent="0.25">
      <c r="A131" s="13"/>
      <c r="B131" s="13"/>
      <c r="C131" s="13"/>
      <c r="D131" s="60"/>
      <c r="E131" s="13"/>
      <c r="F131" s="13"/>
      <c r="G131" s="13"/>
      <c r="H131" s="13"/>
      <c r="I131" s="13"/>
      <c r="J131" s="13"/>
      <c r="K131" s="13"/>
      <c r="L131" s="13"/>
      <c r="M131" s="13"/>
    </row>
    <row r="132" spans="1:13" ht="36" hidden="1" customHeight="1" x14ac:dyDescent="0.25">
      <c r="A132" s="7"/>
      <c r="B132" s="69"/>
      <c r="C132" s="71" t="s">
        <v>2908</v>
      </c>
      <c r="D132" s="69"/>
      <c r="E132" s="69"/>
      <c r="F132" s="69"/>
      <c r="G132" s="69"/>
      <c r="H132" s="71" t="s">
        <v>2912</v>
      </c>
      <c r="I132" s="69"/>
      <c r="J132" s="70"/>
      <c r="K132" s="69"/>
      <c r="L132" s="69"/>
      <c r="M132" s="70"/>
    </row>
    <row r="133" spans="1:13" ht="36" hidden="1" customHeight="1" x14ac:dyDescent="0.25">
      <c r="A133" s="7"/>
      <c r="B133" s="69"/>
      <c r="C133" s="69"/>
      <c r="D133" s="69"/>
      <c r="E133" s="69"/>
      <c r="F133" s="69"/>
      <c r="G133" s="69"/>
      <c r="H133" s="69"/>
      <c r="I133" s="69"/>
      <c r="J133" s="70"/>
      <c r="K133" s="69"/>
      <c r="L133" s="69"/>
      <c r="M133" s="70"/>
    </row>
    <row r="134" spans="1:13" ht="36" hidden="1" customHeight="1" x14ac:dyDescent="0.25">
      <c r="A134" s="7"/>
      <c r="B134" s="69"/>
      <c r="C134" s="71" t="str">
        <f>IF('Tablero Indicadores 1 Trimestre'!$K$2="","NOMBRE",'Tablero Indicadores 1 Trimestre'!$K$2)</f>
        <v>Lic. Mónica López Cano</v>
      </c>
      <c r="D134" s="69"/>
      <c r="E134" s="69"/>
      <c r="F134" s="69"/>
      <c r="G134" s="69"/>
      <c r="H134" s="71" t="str">
        <f>IF('Tablero Indicadores 1 Trimestre'!$K$3="","NOMBRE",'Tablero Indicadores 1 Trimestre'!$K$3)</f>
        <v>Lic. José Alonso Chavarría Guevara</v>
      </c>
      <c r="I134" s="69"/>
      <c r="J134" s="70"/>
      <c r="K134" s="69"/>
      <c r="L134" s="69"/>
      <c r="M134" s="70"/>
    </row>
    <row r="135" spans="1:13" ht="36" hidden="1" customHeight="1" x14ac:dyDescent="0.25">
      <c r="A135" s="7"/>
      <c r="B135" s="69"/>
      <c r="C135" s="71" t="str">
        <f>IF('Tablero Indicadores 1 Trimestre'!$N$2="","CARGO",'Tablero Indicadores 1 Trimestre'!$N$2)</f>
        <v>Enlace Adminsitrativo</v>
      </c>
      <c r="D135" s="69"/>
      <c r="E135" s="69"/>
      <c r="F135" s="69"/>
      <c r="G135" s="69"/>
      <c r="H135" s="71" t="str">
        <f>IF('Tablero Indicadores 1 Trimestre'!$N$3="","CARGO",'Tablero Indicadores 1 Trimestre'!$N$3)</f>
        <v>Director de Desarrollo Económico</v>
      </c>
      <c r="I135" s="69"/>
      <c r="J135" s="70"/>
      <c r="K135" s="69"/>
      <c r="L135" s="69"/>
      <c r="M135" s="70"/>
    </row>
    <row r="137" spans="1:13" x14ac:dyDescent="0.25">
      <c r="D137" s="124" t="s">
        <v>2908</v>
      </c>
      <c r="E137" s="125"/>
      <c r="F137" s="125"/>
      <c r="G137" s="125"/>
      <c r="H137" s="124" t="s">
        <v>2912</v>
      </c>
    </row>
    <row r="138" spans="1:13" ht="60" customHeight="1" x14ac:dyDescent="0.25">
      <c r="D138" s="125"/>
      <c r="E138" s="125"/>
      <c r="F138" s="125"/>
      <c r="G138" s="125"/>
      <c r="H138" s="125"/>
    </row>
    <row r="139" spans="1:13" x14ac:dyDescent="0.25">
      <c r="D139" s="125" t="str">
        <f>+'Tablero Indicadores 1 Trimestre'!K2</f>
        <v>Lic. Mónica López Cano</v>
      </c>
      <c r="E139" s="125"/>
      <c r="F139" s="125"/>
      <c r="G139" s="125"/>
      <c r="H139" s="125" t="str">
        <f>+'Tablero Indicadores 1 Trimestre'!K3</f>
        <v>Lic. José Alonso Chavarría Guevara</v>
      </c>
    </row>
    <row r="140" spans="1:13" x14ac:dyDescent="0.25">
      <c r="D140" s="125" t="str">
        <f>+'Tablero Indicadores 1 Trimestre'!N2</f>
        <v>Enlace Adminsitrativo</v>
      </c>
      <c r="E140" s="125"/>
      <c r="F140" s="125"/>
      <c r="G140" s="125"/>
      <c r="H140" s="125" t="str">
        <f>+'Tablero Indicadores 1 Trimestre'!N3</f>
        <v>Director de Desarrollo Económico</v>
      </c>
    </row>
  </sheetData>
  <sheetProtection algorithmName="SHA-512" hashValue="dRzPAfp3Eu7E61sUNNPqaYXkxMvVMkp+xPX2vj6HylVRLB5NEpGV+tnOfMPFa3BW7ZlxCYtxWTf2Y3+pM2gZvA==" saltValue="QfteXrl3jc0+rP7VMPDxdg==" spinCount="100000" sheet="1" objects="1" scenarios="1"/>
  <mergeCells count="4">
    <mergeCell ref="H8:J8"/>
    <mergeCell ref="K8:M8"/>
    <mergeCell ref="A8:G8"/>
    <mergeCell ref="A1:M1"/>
  </mergeCells>
  <conditionalFormatting sqref="J10:J129">
    <cfRule type="expression" dxfId="59" priority="1">
      <formula>AND(ISNUMBER(J10),J10&gt;1.1)</formula>
    </cfRule>
    <cfRule type="expression" dxfId="58" priority="2">
      <formula>AND(ISNUMBER(J10),J10&gt;=0,J10&lt;0.9)</formula>
    </cfRule>
    <cfRule type="expression" dxfId="57" priority="3">
      <formula>AND(ISNUMBER(J10),J10&gt;=0.9,J10&lt;=1.1)</formula>
    </cfRule>
  </conditionalFormatting>
  <conditionalFormatting sqref="M10:M129">
    <cfRule type="expression" dxfId="56" priority="4">
      <formula>AND(ISNUMBER(M10),M10&gt;1.1)</formula>
    </cfRule>
    <cfRule type="expression" dxfId="55" priority="5">
      <formula>AND(ISNUMBER(M10),M10&gt;=0,M10&lt;0.9)</formula>
    </cfRule>
    <cfRule type="expression" dxfId="54" priority="6">
      <formula>AND(ISNUMBER(M10),M10&gt;=0.9,M10&lt;=1.1)</formula>
    </cfRule>
  </conditionalFormatting>
  <pageMargins left="0.70866141732283472" right="0.70866141732283472" top="0.74803149606299213" bottom="0.74803149606299213" header="0.31496062992125984" footer="0.31496062992125984"/>
  <pageSetup paperSize="9" scale="69" fitToHeight="0" orientation="landscape" r:id="rId1"/>
  <rowBreaks count="1" manualBreakCount="1">
    <brk id="37"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F126"/>
  <sheetViews>
    <sheetView workbookViewId="0">
      <selection activeCell="J9" sqref="J9"/>
    </sheetView>
  </sheetViews>
  <sheetFormatPr baseColWidth="10" defaultColWidth="10.7109375" defaultRowHeight="15" x14ac:dyDescent="0.25"/>
  <cols>
    <col min="1" max="1" width="10.7109375" style="5" customWidth="1"/>
    <col min="2" max="2" width="13.42578125" customWidth="1"/>
    <col min="3" max="3" width="7" style="5" customWidth="1"/>
    <col min="4" max="4" width="15.42578125" customWidth="1"/>
    <col min="5" max="5" width="13.140625" style="5" customWidth="1"/>
    <col min="6" max="6" width="15.5703125" customWidth="1"/>
    <col min="7" max="7" width="11.5703125" style="5" customWidth="1"/>
    <col min="8" max="8" width="24" customWidth="1"/>
    <col min="9" max="9" width="15.5703125" customWidth="1"/>
    <col min="10" max="10" width="30.7109375" customWidth="1"/>
    <col min="11" max="11" width="39.28515625" customWidth="1"/>
    <col min="12" max="12" width="11.85546875" customWidth="1"/>
    <col min="13" max="13" width="10.7109375" customWidth="1"/>
    <col min="14" max="14" width="43.42578125" customWidth="1"/>
    <col min="15" max="15" width="18" customWidth="1"/>
    <col min="16" max="16" width="13.28515625" customWidth="1"/>
    <col min="17" max="17" width="12.85546875" customWidth="1"/>
    <col min="18" max="18" width="9.85546875" customWidth="1"/>
    <col min="19" max="19" width="9.140625" customWidth="1"/>
    <col min="20" max="20" width="10.7109375" customWidth="1"/>
    <col min="21" max="26" width="13" customWidth="1"/>
    <col min="27" max="32" width="13" hidden="1" customWidth="1"/>
  </cols>
  <sheetData>
    <row r="1" spans="1:32" x14ac:dyDescent="0.25">
      <c r="A1" s="13"/>
      <c r="B1" s="13"/>
      <c r="C1" s="13"/>
      <c r="D1" s="13"/>
      <c r="E1" s="13"/>
      <c r="F1" s="13"/>
      <c r="G1" s="13"/>
      <c r="H1" s="13"/>
      <c r="I1" s="13"/>
      <c r="J1" s="13"/>
      <c r="K1" s="13"/>
      <c r="L1" s="13"/>
      <c r="M1" s="13"/>
      <c r="N1" s="60"/>
      <c r="O1" s="13"/>
      <c r="P1" s="13"/>
      <c r="Q1" s="13"/>
      <c r="R1" s="13"/>
      <c r="S1" s="13"/>
      <c r="T1" s="13"/>
      <c r="U1" s="13"/>
      <c r="V1" s="13"/>
      <c r="W1" s="13"/>
      <c r="X1" s="13"/>
      <c r="Y1" s="13"/>
      <c r="Z1" s="13"/>
      <c r="AA1" s="13"/>
      <c r="AB1" s="13"/>
      <c r="AC1" s="13"/>
      <c r="AD1" s="13"/>
      <c r="AE1" s="13"/>
    </row>
    <row r="2" spans="1:32" x14ac:dyDescent="0.25">
      <c r="A2" s="13"/>
      <c r="B2" s="13"/>
      <c r="C2" s="13"/>
      <c r="D2" s="126" t="s">
        <v>0</v>
      </c>
      <c r="E2" s="131"/>
      <c r="F2" s="131"/>
      <c r="G2" s="13" t="str">
        <f>'Tablero Indicadores 1 Trimestre'!$G$2</f>
        <v>Dirección de Desarrollo Económico</v>
      </c>
      <c r="H2" s="13"/>
      <c r="I2" s="13"/>
      <c r="O2" s="13"/>
      <c r="P2" s="13"/>
      <c r="Q2" s="13"/>
      <c r="R2" s="13"/>
      <c r="S2" s="13"/>
      <c r="T2" s="13"/>
      <c r="U2" s="13"/>
      <c r="V2" s="13"/>
      <c r="W2" s="13"/>
      <c r="X2" s="13"/>
      <c r="Y2" s="13"/>
      <c r="Z2" s="13"/>
      <c r="AA2" s="13"/>
      <c r="AB2" s="13"/>
      <c r="AC2" s="13"/>
      <c r="AD2" s="13"/>
      <c r="AE2" s="13"/>
    </row>
    <row r="3" spans="1:32" x14ac:dyDescent="0.25">
      <c r="A3" s="13"/>
      <c r="B3" s="13"/>
      <c r="C3" s="13"/>
      <c r="D3" s="128" t="s">
        <v>2910</v>
      </c>
      <c r="E3" s="129"/>
      <c r="F3" s="129"/>
      <c r="G3" s="62" t="s">
        <v>2943</v>
      </c>
      <c r="H3" s="13"/>
      <c r="I3" s="13"/>
      <c r="O3" s="13"/>
      <c r="P3" s="13"/>
      <c r="Q3" s="13"/>
      <c r="R3" s="13"/>
      <c r="S3" s="13"/>
      <c r="T3" s="13"/>
      <c r="U3" s="13"/>
      <c r="V3" s="13"/>
      <c r="W3" s="13"/>
      <c r="X3" s="13"/>
      <c r="Y3" s="13"/>
      <c r="Z3" s="13"/>
      <c r="AA3" s="13"/>
      <c r="AB3" s="13"/>
      <c r="AC3" s="13"/>
      <c r="AD3" s="13"/>
      <c r="AE3" s="13"/>
    </row>
    <row r="4" spans="1:32" x14ac:dyDescent="0.25">
      <c r="A4" s="13"/>
      <c r="B4" s="13"/>
      <c r="C4" s="13"/>
      <c r="D4" s="13"/>
      <c r="E4" s="13"/>
      <c r="F4" s="13"/>
      <c r="G4" s="13"/>
      <c r="H4" s="13"/>
      <c r="I4" s="13"/>
      <c r="J4" s="13"/>
      <c r="K4" s="13"/>
      <c r="L4" s="13"/>
      <c r="M4" s="13"/>
      <c r="N4" s="60"/>
      <c r="O4" s="13"/>
      <c r="P4" s="13"/>
      <c r="Q4" s="13"/>
      <c r="R4" s="13"/>
      <c r="S4" s="13"/>
      <c r="T4" s="13"/>
      <c r="U4" s="13"/>
      <c r="V4" s="13"/>
      <c r="W4" s="13"/>
      <c r="X4" s="13"/>
      <c r="Y4" s="13"/>
      <c r="Z4" s="13"/>
      <c r="AA4" s="13"/>
      <c r="AB4" s="13"/>
      <c r="AC4" s="13"/>
      <c r="AD4" s="13"/>
      <c r="AE4" s="13"/>
    </row>
    <row r="5" spans="1:32" x14ac:dyDescent="0.25">
      <c r="A5" s="126" t="s">
        <v>2913</v>
      </c>
      <c r="B5" s="127"/>
      <c r="C5" s="126" t="s">
        <v>2914</v>
      </c>
      <c r="D5" s="127"/>
      <c r="E5" s="126" t="s">
        <v>2915</v>
      </c>
      <c r="F5" s="127"/>
      <c r="G5" s="126" t="s">
        <v>2916</v>
      </c>
      <c r="H5" s="127"/>
      <c r="I5" s="130" t="s">
        <v>2917</v>
      </c>
      <c r="J5" s="131"/>
      <c r="K5" s="131"/>
      <c r="L5" s="131"/>
      <c r="M5" s="131"/>
      <c r="N5" s="131"/>
      <c r="O5" s="131"/>
      <c r="P5" s="127"/>
      <c r="Q5" s="132" t="s">
        <v>2918</v>
      </c>
      <c r="R5" s="132" t="s">
        <v>2919</v>
      </c>
      <c r="S5" s="131"/>
      <c r="T5" s="127"/>
      <c r="U5" s="132" t="s">
        <v>2944</v>
      </c>
      <c r="V5" s="131"/>
      <c r="W5" s="127"/>
      <c r="X5" s="132" t="s">
        <v>2920</v>
      </c>
      <c r="Y5" s="131"/>
      <c r="Z5" s="127"/>
      <c r="AA5" s="72"/>
      <c r="AB5" s="72"/>
      <c r="AC5" s="72"/>
      <c r="AD5" s="72"/>
      <c r="AE5" s="72"/>
      <c r="AF5" s="72"/>
    </row>
    <row r="6" spans="1:32" x14ac:dyDescent="0.25">
      <c r="A6" s="63" t="s">
        <v>2921</v>
      </c>
      <c r="B6" s="63" t="s">
        <v>2922</v>
      </c>
      <c r="C6" s="63" t="s">
        <v>2921</v>
      </c>
      <c r="D6" s="63" t="s">
        <v>2922</v>
      </c>
      <c r="E6" s="63" t="s">
        <v>2921</v>
      </c>
      <c r="F6" s="63" t="s">
        <v>2922</v>
      </c>
      <c r="G6" s="63" t="s">
        <v>2921</v>
      </c>
      <c r="H6" s="63" t="s">
        <v>2922</v>
      </c>
      <c r="I6" s="63" t="s">
        <v>2923</v>
      </c>
      <c r="J6" s="63" t="s">
        <v>2924</v>
      </c>
      <c r="K6" s="63" t="s">
        <v>2925</v>
      </c>
      <c r="L6" s="63" t="s">
        <v>2926</v>
      </c>
      <c r="M6" s="63" t="s">
        <v>2927</v>
      </c>
      <c r="N6" s="64" t="s">
        <v>2928</v>
      </c>
      <c r="O6" s="63" t="s">
        <v>2929</v>
      </c>
      <c r="P6" s="63" t="s">
        <v>2930</v>
      </c>
      <c r="Q6" s="133"/>
      <c r="R6" s="63" t="s">
        <v>2931</v>
      </c>
      <c r="S6" s="63" t="s">
        <v>2932</v>
      </c>
      <c r="T6" s="63" t="s">
        <v>2933</v>
      </c>
      <c r="U6" s="63" t="s">
        <v>2931</v>
      </c>
      <c r="V6" s="63" t="s">
        <v>2932</v>
      </c>
      <c r="W6" s="63" t="s">
        <v>2933</v>
      </c>
      <c r="X6" s="63" t="s">
        <v>2931</v>
      </c>
      <c r="Y6" s="63" t="s">
        <v>2932</v>
      </c>
      <c r="Z6" s="63" t="s">
        <v>2933</v>
      </c>
      <c r="AA6" s="63"/>
      <c r="AB6" s="63"/>
      <c r="AC6" s="63"/>
      <c r="AD6" s="63"/>
      <c r="AE6" s="63"/>
      <c r="AF6" s="63"/>
    </row>
    <row r="7" spans="1:32" ht="36" customHeight="1" x14ac:dyDescent="0.25">
      <c r="A7" s="91" t="str">
        <f>IF(AUX_TABLERO_2T!$A$2="","",INDEX('BASE DE DATOS'!$B:$B,AUX_TABLERO_2T!$A$2))</f>
        <v>N00</v>
      </c>
      <c r="B7" s="83" t="str">
        <f>IF(AUX_TABLERO_2T!$A$2="","",INDEX('BASE DE DATOS'!$C:$C,AUX_TABLERO_2T!$A$2))</f>
        <v>Dirección de Desarrollo Económico</v>
      </c>
      <c r="C7" s="91" t="str">
        <f>IF(AUX_TABLERO_2T!$A$2="","",INDEX('BASE DE DATOS'!$D:$D,AUX_TABLERO_2T!$A$2))</f>
        <v>140</v>
      </c>
      <c r="D7" s="83" t="str">
        <f>IF(AUX_TABLERO_2T!$A$2="","",INDEX('BASE DE DATOS'!$E:$E,AUX_TABLERO_2T!$A$2))</f>
        <v>Servicio Municipal de Empleo</v>
      </c>
      <c r="E7" s="91" t="str">
        <f>IF(AUX_TABLERO_2T!$A$2="","",INDEX('BASE DE DATOS'!$F:$F,AUX_TABLERO_2T!$A$2))</f>
        <v>03010201</v>
      </c>
      <c r="F7" s="83" t="str">
        <f>IF(AUX_TABLERO_2T!$A$2="","",INDEX('BASE DE DATOS'!$G:$G,AUX_TABLERO_2T!$A$2))</f>
        <v>Empleo</v>
      </c>
      <c r="G7" s="91" t="str">
        <f>IF(AUX_TABLERO_2T!$A$2="","",INDEX('BASE DE DATOS'!$H:$H,AUX_TABLERO_2T!$A$2))</f>
        <v>0301020106</v>
      </c>
      <c r="H7" s="83" t="str">
        <f>IF(AUX_TABLERO_2T!$A$2="","",INDEX('BASE DE DATOS'!$I:$I,AUX_TABLERO_2T!$A$2))</f>
        <v>Colocación de trabajadores desempleados</v>
      </c>
      <c r="I7" s="83" t="str">
        <f>IF(AUX_TABLERO_2T!$A$2="","",INDEX('BASE DE DATOS'!$J:$J,AUX_TABLERO_2T!$A$2))</f>
        <v>COMPONENTE 1</v>
      </c>
      <c r="J7" s="83" t="str">
        <f>IF(AUX_TABLERO_2T!$A$2="","",INDEX('BASE DE DATOS'!$L:$L,AUX_TABLERO_2T!$A$2))</f>
        <v>650 - Porcentaje personas vinculadas a una vacante de empleo.</v>
      </c>
      <c r="K7" s="83" t="str">
        <f>IF(AUX_TABLERO_2T!$A$2="","",INDEX('BASE DE DATOS'!$N:$N,AUX_TABLERO_2T!$A$2))</f>
        <v>(Personas vinculadas a una vacante de empleo /Número de solicitantes) *100</v>
      </c>
      <c r="L7" s="83" t="str">
        <f>IF(AUX_TABLERO_2T!$A$2="","",INDEX('BASE DE DATOS'!$O:$O,AUX_TABLERO_2T!$A$2))</f>
        <v>Semestral</v>
      </c>
      <c r="M7" s="83" t="str">
        <f>IF(AUX_TABLERO_2T!$A$2="","",INDEX('BASE DE DATOS'!$M:$M,AUX_TABLERO_2T!$A$2))</f>
        <v>Estratégico</v>
      </c>
      <c r="N7" s="83" t="str">
        <f>IF(AUX_TABLERO_2T!$A$2="","",INDEX('BASE DE DATOS'!$P:$P,AUX_TABLERO_2T!$A$2))</f>
        <v>Personas vinculadas a una vacante de empleo</v>
      </c>
      <c r="O7" s="83" t="str">
        <f>IF(AUX_TABLERO_2T!$A$2="","",INDEX('BASE DE DATOS'!$Q:$Q,AUX_TABLERO_2T!$A$2))</f>
        <v>PERSONA</v>
      </c>
      <c r="P7" s="83" t="str">
        <f>IF(AUX_TABLERO_2T!$A$2="","",INDEX('BASE DE DATOS'!$R:$R,AUX_TABLERO_2T!$A$2))</f>
        <v>Sumable</v>
      </c>
      <c r="Q7" s="85">
        <f>IF(AUX_TABLERO_2T!$A$2="","",INDEX('BASE DE DATOS'!$W:$W,AUX_TABLERO_2T!$A$2))</f>
        <v>300</v>
      </c>
      <c r="R7" s="85" t="str">
        <f>IF($A7="","",IFERROR(INDEX('Tablero Indicadores 1 Trimestre'!$U$7:$U$126,MATCH(AUX_TABLERO_2T!$A$2,AUX_TABLERO!$A$2:$A$121,0)),"NA"))</f>
        <v>NA</v>
      </c>
      <c r="S7" s="85" t="str">
        <f>IF($A7="","",IFERROR(INDEX('Tablero Indicadores 1 Trimestre'!$V$7:$V$126,MATCH(AUX_TABLERO_2T!$A$2,AUX_TABLERO!$A$2:$A$121,0)),"NA"))</f>
        <v>NA</v>
      </c>
      <c r="T7" s="87" t="str">
        <f>IF($A7="","",IFERROR(INDEX('Tablero Indicadores 1 Trimestre'!$W$7:$W$126,MATCH(AUX_TABLERO_2T!$A$2,AUX_TABLERO!$A$2:$A$121,0)),"NA"))</f>
        <v>NA</v>
      </c>
      <c r="U7" s="85">
        <f>IF(AUX_TABLERO_2T!$A$2="","",IF(OR(UPPER($P7)="CONSTANTE",UPPER($P7)="NO SUMABLE"),$Q7,INDEX('BASE DE DATOS'!$T:$T,AUX_TABLERO_2T!$A$2)))</f>
        <v>175</v>
      </c>
      <c r="V7" s="86"/>
      <c r="W7" s="87" t="str">
        <f t="shared" ref="W7:W38" si="0">IF($A7="","",IF($V7="","",IF(AND(N($U7)=0,N($V7)=0),1,IFERROR($V7/$U7,""))))</f>
        <v/>
      </c>
      <c r="X7" s="85">
        <f t="shared" ref="X7:X38" si="1">IF($A7="","",IF(OR(UPPER($P7)="CONSTANTE",UPPER($P7)="NO SUMABLE"),$Q7,N($R7)+N($U7)))</f>
        <v>175</v>
      </c>
      <c r="Y7" s="85">
        <f t="shared" ref="Y7:Y38" si="2">IF($A7="","",IF(OR(UPPER($P7)="CONSTANTE",UPPER($P7)="NO SUMABLE"),$Q7,N($S7)+N($V7)))</f>
        <v>0</v>
      </c>
      <c r="Z7" s="87">
        <f t="shared" ref="Z7:Z38" si="3">IF($A7="","",IF($Y7="","",IF(AND(N($X7)=0,N($Y7)=0),1,IFERROR($Y7/$X7,""))))</f>
        <v>0</v>
      </c>
      <c r="AA7" s="73"/>
      <c r="AB7" s="73"/>
      <c r="AC7" s="74"/>
      <c r="AD7" s="73"/>
      <c r="AE7" s="73"/>
      <c r="AF7" s="74"/>
    </row>
    <row r="8" spans="1:32" ht="36" customHeight="1" x14ac:dyDescent="0.25">
      <c r="A8" s="91" t="str">
        <f>IF(AUX_TABLERO_2T!$A$3="","",INDEX('BASE DE DATOS'!$B:$B,AUX_TABLERO_2T!$A$3))</f>
        <v>N00</v>
      </c>
      <c r="B8" s="83" t="str">
        <f>IF(AUX_TABLERO_2T!$A$3="","",INDEX('BASE DE DATOS'!$C:$C,AUX_TABLERO_2T!$A$3))</f>
        <v>Dirección de Desarrollo Económico</v>
      </c>
      <c r="C8" s="91" t="str">
        <f>IF(AUX_TABLERO_2T!$A$3="","",INDEX('BASE DE DATOS'!$D:$D,AUX_TABLERO_2T!$A$3))</f>
        <v>140</v>
      </c>
      <c r="D8" s="83" t="str">
        <f>IF(AUX_TABLERO_2T!$A$3="","",INDEX('BASE DE DATOS'!$E:$E,AUX_TABLERO_2T!$A$3))</f>
        <v>Servicio Municipal de Empleo</v>
      </c>
      <c r="E8" s="91" t="str">
        <f>IF(AUX_TABLERO_2T!$A$3="","",INDEX('BASE DE DATOS'!$F:$F,AUX_TABLERO_2T!$A$3))</f>
        <v>03010201</v>
      </c>
      <c r="F8" s="83" t="str">
        <f>IF(AUX_TABLERO_2T!$A$3="","",INDEX('BASE DE DATOS'!$G:$G,AUX_TABLERO_2T!$A$3))</f>
        <v>Empleo</v>
      </c>
      <c r="G8" s="91" t="str">
        <f>IF(AUX_TABLERO_2T!$A$3="","",INDEX('BASE DE DATOS'!$H:$H,AUX_TABLERO_2T!$A$3))</f>
        <v>0301020106</v>
      </c>
      <c r="H8" s="83" t="str">
        <f>IF(AUX_TABLERO_2T!$A$3="","",INDEX('BASE DE DATOS'!$I:$I,AUX_TABLERO_2T!$A$3))</f>
        <v>Colocación de trabajadores desempleados</v>
      </c>
      <c r="I8" s="83" t="str">
        <f>IF(AUX_TABLERO_2T!$A$3="","",INDEX('BASE DE DATOS'!$J:$J,AUX_TABLERO_2T!$A$3))</f>
        <v>COMPONENTE 1</v>
      </c>
      <c r="J8" s="83" t="str">
        <f>IF(AUX_TABLERO_2T!$A$3="","",INDEX('BASE DE DATOS'!$L:$L,AUX_TABLERO_2T!$A$3))</f>
        <v>650 - Porcentaje personas vinculadas a una vacante de empleo.</v>
      </c>
      <c r="K8" s="83" t="str">
        <f>IF(AUX_TABLERO_2T!$A$3="","",INDEX('BASE DE DATOS'!$N:$N,AUX_TABLERO_2T!$A$3))</f>
        <v>(Personas vinculadas a una vacante de empleo /Número de solicitantes) *100</v>
      </c>
      <c r="L8" s="83" t="str">
        <f>IF(AUX_TABLERO_2T!$A$3="","",INDEX('BASE DE DATOS'!$O:$O,AUX_TABLERO_2T!$A$3))</f>
        <v>Semestral</v>
      </c>
      <c r="M8" s="83" t="str">
        <f>IF(AUX_TABLERO_2T!$A$3="","",INDEX('BASE DE DATOS'!$M:$M,AUX_TABLERO_2T!$A$3))</f>
        <v>Estratégico</v>
      </c>
      <c r="N8" s="83" t="str">
        <f>IF(AUX_TABLERO_2T!$A$3="","",INDEX('BASE DE DATOS'!$P:$P,AUX_TABLERO_2T!$A$3))</f>
        <v>Número de solicitantes</v>
      </c>
      <c r="O8" s="83" t="str">
        <f>IF(AUX_TABLERO_2T!$A$3="","",INDEX('BASE DE DATOS'!$Q:$Q,AUX_TABLERO_2T!$A$3))</f>
        <v>PERSONA</v>
      </c>
      <c r="P8" s="83" t="str">
        <f>IF(AUX_TABLERO_2T!$A$3="","",INDEX('BASE DE DATOS'!$R:$R,AUX_TABLERO_2T!$A$3))</f>
        <v>Sumable</v>
      </c>
      <c r="Q8" s="85">
        <f>IF(AUX_TABLERO_2T!$A$3="","",INDEX('BASE DE DATOS'!$W:$W,AUX_TABLERO_2T!$A$3))</f>
        <v>300</v>
      </c>
      <c r="R8" s="85" t="str">
        <f>IF($A8="","",IFERROR(INDEX('Tablero Indicadores 1 Trimestre'!$U$7:$U$126,MATCH(AUX_TABLERO_2T!$A$3,AUX_TABLERO!$A$2:$A$121,0)),"NA"))</f>
        <v>NA</v>
      </c>
      <c r="S8" s="85" t="str">
        <f>IF($A8="","",IFERROR(INDEX('Tablero Indicadores 1 Trimestre'!$V$7:$V$126,MATCH(AUX_TABLERO_2T!$A$3,AUX_TABLERO!$A$2:$A$121,0)),"NA"))</f>
        <v>NA</v>
      </c>
      <c r="T8" s="87" t="str">
        <f>IF($A8="","",IFERROR(INDEX('Tablero Indicadores 1 Trimestre'!$W$7:$W$126,MATCH(AUX_TABLERO_2T!$A$3,AUX_TABLERO!$A$2:$A$121,0)),"NA"))</f>
        <v>NA</v>
      </c>
      <c r="U8" s="85">
        <f>IF(AUX_TABLERO_2T!$A$3="","",IF(OR(UPPER($P8)="CONSTANTE",UPPER($P8)="NO SUMABLE"),$Q8,INDEX('BASE DE DATOS'!$T:$T,AUX_TABLERO_2T!$A$3)))</f>
        <v>175</v>
      </c>
      <c r="V8" s="86"/>
      <c r="W8" s="87" t="str">
        <f t="shared" si="0"/>
        <v/>
      </c>
      <c r="X8" s="85">
        <f t="shared" si="1"/>
        <v>175</v>
      </c>
      <c r="Y8" s="85">
        <f t="shared" si="2"/>
        <v>0</v>
      </c>
      <c r="Z8" s="87">
        <f t="shared" si="3"/>
        <v>0</v>
      </c>
      <c r="AA8" s="73"/>
      <c r="AB8" s="73"/>
      <c r="AC8" s="74"/>
      <c r="AD8" s="73"/>
      <c r="AE8" s="73"/>
      <c r="AF8" s="74"/>
    </row>
    <row r="9" spans="1:32" ht="36" customHeight="1" x14ac:dyDescent="0.25">
      <c r="A9" s="92" t="str">
        <f>IF(AUX_TABLERO_2T!$A$4="","",INDEX('BASE DE DATOS'!$B:$B,AUX_TABLERO_2T!$A$4))</f>
        <v>N00</v>
      </c>
      <c r="B9" s="84" t="str">
        <f>IF(AUX_TABLERO_2T!$A$4="","",INDEX('BASE DE DATOS'!$C:$C,AUX_TABLERO_2T!$A$4))</f>
        <v>Dirección de Desarrollo Económico</v>
      </c>
      <c r="C9" s="92" t="str">
        <f>IF(AUX_TABLERO_2T!$A$4="","",INDEX('BASE DE DATOS'!$D:$D,AUX_TABLERO_2T!$A$4))</f>
        <v>140</v>
      </c>
      <c r="D9" s="84" t="str">
        <f>IF(AUX_TABLERO_2T!$A$4="","",INDEX('BASE DE DATOS'!$E:$E,AUX_TABLERO_2T!$A$4))</f>
        <v>Servicio Municipal de Empleo</v>
      </c>
      <c r="E9" s="92" t="str">
        <f>IF(AUX_TABLERO_2T!$A$4="","",INDEX('BASE DE DATOS'!$F:$F,AUX_TABLERO_2T!$A$4))</f>
        <v>03010201</v>
      </c>
      <c r="F9" s="84" t="str">
        <f>IF(AUX_TABLERO_2T!$A$4="","",INDEX('BASE DE DATOS'!$G:$G,AUX_TABLERO_2T!$A$4))</f>
        <v>Empleo</v>
      </c>
      <c r="G9" s="92" t="str">
        <f>IF(AUX_TABLERO_2T!$A$4="","",INDEX('BASE DE DATOS'!$H:$H,AUX_TABLERO_2T!$A$4))</f>
        <v>0301020106</v>
      </c>
      <c r="H9" s="84" t="str">
        <f>IF(AUX_TABLERO_2T!$A$4="","",INDEX('BASE DE DATOS'!$I:$I,AUX_TABLERO_2T!$A$4))</f>
        <v>Colocación de trabajadores desempleados</v>
      </c>
      <c r="I9" s="84" t="str">
        <f>IF(AUX_TABLERO_2T!$A$4="","",INDEX('BASE DE DATOS'!$J:$J,AUX_TABLERO_2T!$A$4))</f>
        <v>ACTIVIDAD 1.1</v>
      </c>
      <c r="J9" s="84" t="str">
        <f>IF(AUX_TABLERO_2T!$A$4="","",INDEX('BASE DE DATOS'!$L:$L,AUX_TABLERO_2T!$A$4))</f>
        <v>651 - Porcentaje de participación empresarial</v>
      </c>
      <c r="K9" s="84" t="str">
        <f>IF(AUX_TABLERO_2T!$A$4="","",INDEX('BASE DE DATOS'!$N:$N,AUX_TABLERO_2T!$A$4))</f>
        <v>(Empresas participantes/Empresas convocadas) *100</v>
      </c>
      <c r="L9" s="84" t="str">
        <f>IF(AUX_TABLERO_2T!$A$4="","",INDEX('BASE DE DATOS'!$O:$O,AUX_TABLERO_2T!$A$4))</f>
        <v>Trimestral</v>
      </c>
      <c r="M9" s="84" t="str">
        <f>IF(AUX_TABLERO_2T!$A$4="","",INDEX('BASE DE DATOS'!$M:$M,AUX_TABLERO_2T!$A$4))</f>
        <v>Gestión</v>
      </c>
      <c r="N9" s="84" t="str">
        <f>IF(AUX_TABLERO_2T!$A$4="","",INDEX('BASE DE DATOS'!$P:$P,AUX_TABLERO_2T!$A$4))</f>
        <v>Empresas participantes</v>
      </c>
      <c r="O9" s="84" t="str">
        <f>IF(AUX_TABLERO_2T!$A$4="","",INDEX('BASE DE DATOS'!$Q:$Q,AUX_TABLERO_2T!$A$4))</f>
        <v>EMPRESA</v>
      </c>
      <c r="P9" s="84" t="str">
        <f>IF(AUX_TABLERO_2T!$A$4="","",INDEX('BASE DE DATOS'!$R:$R,AUX_TABLERO_2T!$A$4))</f>
        <v>Sumable</v>
      </c>
      <c r="Q9" s="88">
        <f>IF(AUX_TABLERO_2T!$A$4="","",INDEX('BASE DE DATOS'!$W:$W,AUX_TABLERO_2T!$A$4))</f>
        <v>100</v>
      </c>
      <c r="R9" s="88">
        <f>IF($A9="","",IFERROR(INDEX('Tablero Indicadores 1 Trimestre'!$U$7:$U$126,MATCH(AUX_TABLERO_2T!$A$4,AUX_TABLERO!$A$2:$A$121,0)),"NA"))</f>
        <v>40</v>
      </c>
      <c r="S9" s="88">
        <f>IF($A9="","",IFERROR(INDEX('Tablero Indicadores 1 Trimestre'!$V$7:$V$126,MATCH(AUX_TABLERO_2T!$A$4,AUX_TABLERO!$A$2:$A$121,0)),"NA"))</f>
        <v>40</v>
      </c>
      <c r="T9" s="90">
        <f>IF($A9="","",IFERROR(INDEX('Tablero Indicadores 1 Trimestre'!$W$7:$W$126,MATCH(AUX_TABLERO_2T!$A$4,AUX_TABLERO!$A$2:$A$121,0)),"NA"))</f>
        <v>1</v>
      </c>
      <c r="U9" s="88">
        <f>IF(AUX_TABLERO_2T!$A$4="","",IF(OR(UPPER($P9)="CONSTANTE",UPPER($P9)="NO SUMABLE"),$Q9,INDEX('BASE DE DATOS'!$T:$T,AUX_TABLERO_2T!$A$4)))</f>
        <v>35</v>
      </c>
      <c r="V9" s="89"/>
      <c r="W9" s="90" t="str">
        <f t="shared" si="0"/>
        <v/>
      </c>
      <c r="X9" s="88">
        <f t="shared" si="1"/>
        <v>75</v>
      </c>
      <c r="Y9" s="88">
        <f t="shared" si="2"/>
        <v>40</v>
      </c>
      <c r="Z9" s="90">
        <f t="shared" si="3"/>
        <v>0.53333333333333333</v>
      </c>
      <c r="AA9" s="75"/>
      <c r="AB9" s="75"/>
      <c r="AC9" s="76"/>
      <c r="AD9" s="75"/>
      <c r="AE9" s="75"/>
      <c r="AF9" s="76"/>
    </row>
    <row r="10" spans="1:32" ht="36" customHeight="1" x14ac:dyDescent="0.25">
      <c r="A10" s="92" t="str">
        <f>IF(AUX_TABLERO_2T!$A$5="","",INDEX('BASE DE DATOS'!$B:$B,AUX_TABLERO_2T!$A$5))</f>
        <v>N00</v>
      </c>
      <c r="B10" s="84" t="str">
        <f>IF(AUX_TABLERO_2T!$A$5="","",INDEX('BASE DE DATOS'!$C:$C,AUX_TABLERO_2T!$A$5))</f>
        <v>Dirección de Desarrollo Económico</v>
      </c>
      <c r="C10" s="92" t="str">
        <f>IF(AUX_TABLERO_2T!$A$5="","",INDEX('BASE DE DATOS'!$D:$D,AUX_TABLERO_2T!$A$5))</f>
        <v>140</v>
      </c>
      <c r="D10" s="84" t="str">
        <f>IF(AUX_TABLERO_2T!$A$5="","",INDEX('BASE DE DATOS'!$E:$E,AUX_TABLERO_2T!$A$5))</f>
        <v>Servicio Municipal de Empleo</v>
      </c>
      <c r="E10" s="92" t="str">
        <f>IF(AUX_TABLERO_2T!$A$5="","",INDEX('BASE DE DATOS'!$F:$F,AUX_TABLERO_2T!$A$5))</f>
        <v>03010201</v>
      </c>
      <c r="F10" s="84" t="str">
        <f>IF(AUX_TABLERO_2T!$A$5="","",INDEX('BASE DE DATOS'!$G:$G,AUX_TABLERO_2T!$A$5))</f>
        <v>Empleo</v>
      </c>
      <c r="G10" s="92" t="str">
        <f>IF(AUX_TABLERO_2T!$A$5="","",INDEX('BASE DE DATOS'!$H:$H,AUX_TABLERO_2T!$A$5))</f>
        <v>0301020106</v>
      </c>
      <c r="H10" s="84" t="str">
        <f>IF(AUX_TABLERO_2T!$A$5="","",INDEX('BASE DE DATOS'!$I:$I,AUX_TABLERO_2T!$A$5))</f>
        <v>Colocación de trabajadores desempleados</v>
      </c>
      <c r="I10" s="84" t="str">
        <f>IF(AUX_TABLERO_2T!$A$5="","",INDEX('BASE DE DATOS'!$J:$J,AUX_TABLERO_2T!$A$5))</f>
        <v>ACTIVIDAD 1.1</v>
      </c>
      <c r="J10" s="84" t="str">
        <f>IF(AUX_TABLERO_2T!$A$5="","",INDEX('BASE DE DATOS'!$L:$L,AUX_TABLERO_2T!$A$5))</f>
        <v>651 - Porcentaje de participación empresarial</v>
      </c>
      <c r="K10" s="84" t="str">
        <f>IF(AUX_TABLERO_2T!$A$5="","",INDEX('BASE DE DATOS'!$N:$N,AUX_TABLERO_2T!$A$5))</f>
        <v>(Empresas participantes/Empresas convocadas) *100</v>
      </c>
      <c r="L10" s="84" t="str">
        <f>IF(AUX_TABLERO_2T!$A$5="","",INDEX('BASE DE DATOS'!$O:$O,AUX_TABLERO_2T!$A$5))</f>
        <v>Trimestral</v>
      </c>
      <c r="M10" s="84" t="str">
        <f>IF(AUX_TABLERO_2T!$A$5="","",INDEX('BASE DE DATOS'!$M:$M,AUX_TABLERO_2T!$A$5))</f>
        <v>Gestión</v>
      </c>
      <c r="N10" s="84" t="str">
        <f>IF(AUX_TABLERO_2T!$A$5="","",INDEX('BASE DE DATOS'!$P:$P,AUX_TABLERO_2T!$A$5))</f>
        <v>Empresas convocadas</v>
      </c>
      <c r="O10" s="84" t="str">
        <f>IF(AUX_TABLERO_2T!$A$5="","",INDEX('BASE DE DATOS'!$Q:$Q,AUX_TABLERO_2T!$A$5))</f>
        <v>EMPRESA</v>
      </c>
      <c r="P10" s="84" t="str">
        <f>IF(AUX_TABLERO_2T!$A$5="","",INDEX('BASE DE DATOS'!$R:$R,AUX_TABLERO_2T!$A$5))</f>
        <v>Sumable</v>
      </c>
      <c r="Q10" s="88">
        <f>IF(AUX_TABLERO_2T!$A$5="","",INDEX('BASE DE DATOS'!$W:$W,AUX_TABLERO_2T!$A$5))</f>
        <v>200</v>
      </c>
      <c r="R10" s="88">
        <f>IF($A10="","",IFERROR(INDEX('Tablero Indicadores 1 Trimestre'!$U$7:$U$126,MATCH(AUX_TABLERO_2T!$A$5,AUX_TABLERO!$A$2:$A$121,0)),"NA"))</f>
        <v>50</v>
      </c>
      <c r="S10" s="88">
        <f>IF($A10="","",IFERROR(INDEX('Tablero Indicadores 1 Trimestre'!$V$7:$V$126,MATCH(AUX_TABLERO_2T!$A$5,AUX_TABLERO!$A$2:$A$121,0)),"NA"))</f>
        <v>50</v>
      </c>
      <c r="T10" s="90">
        <f>IF($A10="","",IFERROR(INDEX('Tablero Indicadores 1 Trimestre'!$W$7:$W$126,MATCH(AUX_TABLERO_2T!$A$5,AUX_TABLERO!$A$2:$A$121,0)),"NA"))</f>
        <v>1</v>
      </c>
      <c r="U10" s="88">
        <f>IF(AUX_TABLERO_2T!$A$5="","",IF(OR(UPPER($P10)="CONSTANTE",UPPER($P10)="NO SUMABLE"),$Q10,INDEX('BASE DE DATOS'!$T:$T,AUX_TABLERO_2T!$A$5)))</f>
        <v>50</v>
      </c>
      <c r="V10" s="89"/>
      <c r="W10" s="90" t="str">
        <f t="shared" si="0"/>
        <v/>
      </c>
      <c r="X10" s="88">
        <f t="shared" si="1"/>
        <v>100</v>
      </c>
      <c r="Y10" s="88">
        <f t="shared" si="2"/>
        <v>50</v>
      </c>
      <c r="Z10" s="90">
        <f t="shared" si="3"/>
        <v>0.5</v>
      </c>
      <c r="AA10" s="75"/>
      <c r="AB10" s="75"/>
      <c r="AC10" s="76"/>
      <c r="AD10" s="75"/>
      <c r="AE10" s="75"/>
      <c r="AF10" s="76"/>
    </row>
    <row r="11" spans="1:32" ht="36" customHeight="1" x14ac:dyDescent="0.25">
      <c r="A11" s="91" t="str">
        <f>IF(AUX_TABLERO_2T!$A$6="","",INDEX('BASE DE DATOS'!$B:$B,AUX_TABLERO_2T!$A$6))</f>
        <v>N00</v>
      </c>
      <c r="B11" s="83" t="str">
        <f>IF(AUX_TABLERO_2T!$A$6="","",INDEX('BASE DE DATOS'!$C:$C,AUX_TABLERO_2T!$A$6))</f>
        <v>Dirección de Desarrollo Económico</v>
      </c>
      <c r="C11" s="91" t="str">
        <f>IF(AUX_TABLERO_2T!$A$6="","",INDEX('BASE DE DATOS'!$D:$D,AUX_TABLERO_2T!$A$6))</f>
        <v>140</v>
      </c>
      <c r="D11" s="83" t="str">
        <f>IF(AUX_TABLERO_2T!$A$6="","",INDEX('BASE DE DATOS'!$E:$E,AUX_TABLERO_2T!$A$6))</f>
        <v>Servicio Municipal de Empleo</v>
      </c>
      <c r="E11" s="91" t="str">
        <f>IF(AUX_TABLERO_2T!$A$6="","",INDEX('BASE DE DATOS'!$F:$F,AUX_TABLERO_2T!$A$6))</f>
        <v>03010201</v>
      </c>
      <c r="F11" s="83" t="str">
        <f>IF(AUX_TABLERO_2T!$A$6="","",INDEX('BASE DE DATOS'!$G:$G,AUX_TABLERO_2T!$A$6))</f>
        <v>Empleo</v>
      </c>
      <c r="G11" s="91" t="str">
        <f>IF(AUX_TABLERO_2T!$A$6="","",INDEX('BASE DE DATOS'!$H:$H,AUX_TABLERO_2T!$A$6))</f>
        <v>0301020106</v>
      </c>
      <c r="H11" s="83" t="str">
        <f>IF(AUX_TABLERO_2T!$A$6="","",INDEX('BASE DE DATOS'!$I:$I,AUX_TABLERO_2T!$A$6))</f>
        <v>Colocación de trabajadores desempleados</v>
      </c>
      <c r="I11" s="83" t="str">
        <f>IF(AUX_TABLERO_2T!$A$6="","",INDEX('BASE DE DATOS'!$J:$J,AUX_TABLERO_2T!$A$6))</f>
        <v>ACTIVIDAD 1.2</v>
      </c>
      <c r="J11" s="83" t="str">
        <f>IF(AUX_TABLERO_2T!$A$6="","",INDEX('BASE DE DATOS'!$L:$L,AUX_TABLERO_2T!$A$6))</f>
        <v>652 - Porcentaje de vacantes ofertadas que fueron ocupadas.</v>
      </c>
      <c r="K11" s="83" t="str">
        <f>IF(AUX_TABLERO_2T!$A$6="","",INDEX('BASE DE DATOS'!$N:$N,AUX_TABLERO_2T!$A$6))</f>
        <v>(Vacantes ocupadas/ Vacantes disponibles)*100</v>
      </c>
      <c r="L11" s="83" t="str">
        <f>IF(AUX_TABLERO_2T!$A$6="","",INDEX('BASE DE DATOS'!$O:$O,AUX_TABLERO_2T!$A$6))</f>
        <v>Trimestral</v>
      </c>
      <c r="M11" s="83" t="str">
        <f>IF(AUX_TABLERO_2T!$A$6="","",INDEX('BASE DE DATOS'!$M:$M,AUX_TABLERO_2T!$A$6))</f>
        <v>Gestión</v>
      </c>
      <c r="N11" s="83" t="str">
        <f>IF(AUX_TABLERO_2T!$A$6="","",INDEX('BASE DE DATOS'!$P:$P,AUX_TABLERO_2T!$A$6))</f>
        <v>Vacantes ocupadas</v>
      </c>
      <c r="O11" s="83" t="str">
        <f>IF(AUX_TABLERO_2T!$A$6="","",INDEX('BASE DE DATOS'!$Q:$Q,AUX_TABLERO_2T!$A$6))</f>
        <v>VACANTE</v>
      </c>
      <c r="P11" s="83" t="str">
        <f>IF(AUX_TABLERO_2T!$A$6="","",INDEX('BASE DE DATOS'!$R:$R,AUX_TABLERO_2T!$A$6))</f>
        <v>Sumable</v>
      </c>
      <c r="Q11" s="85">
        <f>IF(AUX_TABLERO_2T!$A$6="","",INDEX('BASE DE DATOS'!$W:$W,AUX_TABLERO_2T!$A$6))</f>
        <v>300</v>
      </c>
      <c r="R11" s="85">
        <f>IF($A11="","",IFERROR(INDEX('Tablero Indicadores 1 Trimestre'!$U$7:$U$126,MATCH(AUX_TABLERO_2T!$A$6,AUX_TABLERO!$A$2:$A$121,0)),"NA"))</f>
        <v>75</v>
      </c>
      <c r="S11" s="85">
        <f>IF($A11="","",IFERROR(INDEX('Tablero Indicadores 1 Trimestre'!$V$7:$V$126,MATCH(AUX_TABLERO_2T!$A$6,AUX_TABLERO!$A$2:$A$121,0)),"NA"))</f>
        <v>79</v>
      </c>
      <c r="T11" s="87">
        <f>IF($A11="","",IFERROR(INDEX('Tablero Indicadores 1 Trimestre'!$W$7:$W$126,MATCH(AUX_TABLERO_2T!$A$6,AUX_TABLERO!$A$2:$A$121,0)),"NA"))</f>
        <v>1.0533333333333332</v>
      </c>
      <c r="U11" s="85">
        <f>IF(AUX_TABLERO_2T!$A$6="","",IF(OR(UPPER($P11)="CONSTANTE",UPPER($P11)="NO SUMABLE"),$Q11,INDEX('BASE DE DATOS'!$T:$T,AUX_TABLERO_2T!$A$6)))</f>
        <v>75</v>
      </c>
      <c r="V11" s="86"/>
      <c r="W11" s="87" t="str">
        <f t="shared" si="0"/>
        <v/>
      </c>
      <c r="X11" s="85">
        <f t="shared" si="1"/>
        <v>150</v>
      </c>
      <c r="Y11" s="85">
        <f t="shared" si="2"/>
        <v>79</v>
      </c>
      <c r="Z11" s="87">
        <f t="shared" si="3"/>
        <v>0.52666666666666662</v>
      </c>
      <c r="AA11" s="73"/>
      <c r="AB11" s="73"/>
      <c r="AC11" s="74"/>
      <c r="AD11" s="73"/>
      <c r="AE11" s="73"/>
      <c r="AF11" s="74"/>
    </row>
    <row r="12" spans="1:32" ht="36" customHeight="1" x14ac:dyDescent="0.25">
      <c r="A12" s="91" t="str">
        <f>IF(AUX_TABLERO_2T!$A$7="","",INDEX('BASE DE DATOS'!$B:$B,AUX_TABLERO_2T!$A$7))</f>
        <v>N00</v>
      </c>
      <c r="B12" s="83" t="str">
        <f>IF(AUX_TABLERO_2T!$A$7="","",INDEX('BASE DE DATOS'!$C:$C,AUX_TABLERO_2T!$A$7))</f>
        <v>Dirección de Desarrollo Económico</v>
      </c>
      <c r="C12" s="91" t="str">
        <f>IF(AUX_TABLERO_2T!$A$7="","",INDEX('BASE DE DATOS'!$D:$D,AUX_TABLERO_2T!$A$7))</f>
        <v>140</v>
      </c>
      <c r="D12" s="83" t="str">
        <f>IF(AUX_TABLERO_2T!$A$7="","",INDEX('BASE DE DATOS'!$E:$E,AUX_TABLERO_2T!$A$7))</f>
        <v>Servicio Municipal de Empleo</v>
      </c>
      <c r="E12" s="91" t="str">
        <f>IF(AUX_TABLERO_2T!$A$7="","",INDEX('BASE DE DATOS'!$F:$F,AUX_TABLERO_2T!$A$7))</f>
        <v>03010201</v>
      </c>
      <c r="F12" s="83" t="str">
        <f>IF(AUX_TABLERO_2T!$A$7="","",INDEX('BASE DE DATOS'!$G:$G,AUX_TABLERO_2T!$A$7))</f>
        <v>Empleo</v>
      </c>
      <c r="G12" s="91" t="str">
        <f>IF(AUX_TABLERO_2T!$A$7="","",INDEX('BASE DE DATOS'!$H:$H,AUX_TABLERO_2T!$A$7))</f>
        <v>0301020106</v>
      </c>
      <c r="H12" s="83" t="str">
        <f>IF(AUX_TABLERO_2T!$A$7="","",INDEX('BASE DE DATOS'!$I:$I,AUX_TABLERO_2T!$A$7))</f>
        <v>Colocación de trabajadores desempleados</v>
      </c>
      <c r="I12" s="83" t="str">
        <f>IF(AUX_TABLERO_2T!$A$7="","",INDEX('BASE DE DATOS'!$J:$J,AUX_TABLERO_2T!$A$7))</f>
        <v>ACTIVIDAD 1.2</v>
      </c>
      <c r="J12" s="83" t="str">
        <f>IF(AUX_TABLERO_2T!$A$7="","",INDEX('BASE DE DATOS'!$L:$L,AUX_TABLERO_2T!$A$7))</f>
        <v>652 - Porcentaje de vacantes ofertadas que fueron ocupadas.</v>
      </c>
      <c r="K12" s="83" t="str">
        <f>IF(AUX_TABLERO_2T!$A$7="","",INDEX('BASE DE DATOS'!$N:$N,AUX_TABLERO_2T!$A$7))</f>
        <v>(Vacantes ocupadas/ Vacantes disponibles)*100</v>
      </c>
      <c r="L12" s="83" t="str">
        <f>IF(AUX_TABLERO_2T!$A$7="","",INDEX('BASE DE DATOS'!$O:$O,AUX_TABLERO_2T!$A$7))</f>
        <v>Trimestral</v>
      </c>
      <c r="M12" s="83" t="str">
        <f>IF(AUX_TABLERO_2T!$A$7="","",INDEX('BASE DE DATOS'!$M:$M,AUX_TABLERO_2T!$A$7))</f>
        <v>Gestión</v>
      </c>
      <c r="N12" s="83" t="str">
        <f>IF(AUX_TABLERO_2T!$A$7="","",INDEX('BASE DE DATOS'!$P:$P,AUX_TABLERO_2T!$A$7))</f>
        <v>Vacantes disponibles</v>
      </c>
      <c r="O12" s="83" t="str">
        <f>IF(AUX_TABLERO_2T!$A$7="","",INDEX('BASE DE DATOS'!$Q:$Q,AUX_TABLERO_2T!$A$7))</f>
        <v>VACANTE</v>
      </c>
      <c r="P12" s="83" t="str">
        <f>IF(AUX_TABLERO_2T!$A$7="","",INDEX('BASE DE DATOS'!$R:$R,AUX_TABLERO_2T!$A$7))</f>
        <v>Sumable</v>
      </c>
      <c r="Q12" s="85">
        <f>IF(AUX_TABLERO_2T!$A$7="","",INDEX('BASE DE DATOS'!$W:$W,AUX_TABLERO_2T!$A$7))</f>
        <v>1000</v>
      </c>
      <c r="R12" s="85">
        <f>IF($A12="","",IFERROR(INDEX('Tablero Indicadores 1 Trimestre'!$U$7:$U$126,MATCH(AUX_TABLERO_2T!$A$7,AUX_TABLERO!$A$2:$A$121,0)),"NA"))</f>
        <v>250</v>
      </c>
      <c r="S12" s="85">
        <f>IF($A12="","",IFERROR(INDEX('Tablero Indicadores 1 Trimestre'!$V$7:$V$126,MATCH(AUX_TABLERO_2T!$A$7,AUX_TABLERO!$A$2:$A$121,0)),"NA"))</f>
        <v>1606</v>
      </c>
      <c r="T12" s="87">
        <f>IF($A12="","",IFERROR(INDEX('Tablero Indicadores 1 Trimestre'!$W$7:$W$126,MATCH(AUX_TABLERO_2T!$A$7,AUX_TABLERO!$A$2:$A$121,0)),"NA"))</f>
        <v>6.4240000000000004</v>
      </c>
      <c r="U12" s="85">
        <f>IF(AUX_TABLERO_2T!$A$7="","",IF(OR(UPPER($P12)="CONSTANTE",UPPER($P12)="NO SUMABLE"),$Q12,INDEX('BASE DE DATOS'!$T:$T,AUX_TABLERO_2T!$A$7)))</f>
        <v>250</v>
      </c>
      <c r="V12" s="86"/>
      <c r="W12" s="87" t="str">
        <f t="shared" si="0"/>
        <v/>
      </c>
      <c r="X12" s="85">
        <f t="shared" si="1"/>
        <v>500</v>
      </c>
      <c r="Y12" s="85">
        <f t="shared" si="2"/>
        <v>1606</v>
      </c>
      <c r="Z12" s="87">
        <f t="shared" si="3"/>
        <v>3.2120000000000002</v>
      </c>
      <c r="AA12" s="73"/>
      <c r="AB12" s="73"/>
      <c r="AC12" s="74"/>
      <c r="AD12" s="73"/>
      <c r="AE12" s="73"/>
      <c r="AF12" s="74"/>
    </row>
    <row r="13" spans="1:32" ht="36" customHeight="1" x14ac:dyDescent="0.25">
      <c r="A13" s="92" t="str">
        <f>IF(AUX_TABLERO_2T!$A$8="","",INDEX('BASE DE DATOS'!$B:$B,AUX_TABLERO_2T!$A$8))</f>
        <v>N00</v>
      </c>
      <c r="B13" s="84" t="str">
        <f>IF(AUX_TABLERO_2T!$A$8="","",INDEX('BASE DE DATOS'!$C:$C,AUX_TABLERO_2T!$A$8))</f>
        <v>Dirección de Desarrollo Económico</v>
      </c>
      <c r="C13" s="92" t="str">
        <f>IF(AUX_TABLERO_2T!$A$8="","",INDEX('BASE DE DATOS'!$D:$D,AUX_TABLERO_2T!$A$8))</f>
        <v>140</v>
      </c>
      <c r="D13" s="84" t="str">
        <f>IF(AUX_TABLERO_2T!$A$8="","",INDEX('BASE DE DATOS'!$E:$E,AUX_TABLERO_2T!$A$8))</f>
        <v>Servicio Municipal de Empleo</v>
      </c>
      <c r="E13" s="92" t="str">
        <f>IF(AUX_TABLERO_2T!$A$8="","",INDEX('BASE DE DATOS'!$F:$F,AUX_TABLERO_2T!$A$8))</f>
        <v>03010201</v>
      </c>
      <c r="F13" s="84" t="str">
        <f>IF(AUX_TABLERO_2T!$A$8="","",INDEX('BASE DE DATOS'!$G:$G,AUX_TABLERO_2T!$A$8))</f>
        <v>Empleo</v>
      </c>
      <c r="G13" s="92" t="str">
        <f>IF(AUX_TABLERO_2T!$A$8="","",INDEX('BASE DE DATOS'!$H:$H,AUX_TABLERO_2T!$A$8))</f>
        <v>0301020106</v>
      </c>
      <c r="H13" s="84" t="str">
        <f>IF(AUX_TABLERO_2T!$A$8="","",INDEX('BASE DE DATOS'!$I:$I,AUX_TABLERO_2T!$A$8))</f>
        <v>Colocación de trabajadores desempleados</v>
      </c>
      <c r="I13" s="84" t="str">
        <f>IF(AUX_TABLERO_2T!$A$8="","",INDEX('BASE DE DATOS'!$J:$J,AUX_TABLERO_2T!$A$8))</f>
        <v>ACTIVIDAD 1.3</v>
      </c>
      <c r="J13" s="84" t="str">
        <f>IF(AUX_TABLERO_2T!$A$8="","",INDEX('BASE DE DATOS'!$L:$L,AUX_TABLERO_2T!$A$8))</f>
        <v>653 - Porcentaje de concurrencia a eventos de empleo</v>
      </c>
      <c r="K13" s="84" t="str">
        <f>IF(AUX_TABLERO_2T!$A$8="","",INDEX('BASE DE DATOS'!$N:$N,AUX_TABLERO_2T!$A$8))</f>
        <v>(Asistencia real a eventos de empleo/Asistencia estimada a eventos de empleo)*100</v>
      </c>
      <c r="L13" s="84" t="str">
        <f>IF(AUX_TABLERO_2T!$A$8="","",INDEX('BASE DE DATOS'!$O:$O,AUX_TABLERO_2T!$A$8))</f>
        <v>Trimestral</v>
      </c>
      <c r="M13" s="84" t="str">
        <f>IF(AUX_TABLERO_2T!$A$8="","",INDEX('BASE DE DATOS'!$M:$M,AUX_TABLERO_2T!$A$8))</f>
        <v>Gestión</v>
      </c>
      <c r="N13" s="84" t="str">
        <f>IF(AUX_TABLERO_2T!$A$8="","",INDEX('BASE DE DATOS'!$P:$P,AUX_TABLERO_2T!$A$8))</f>
        <v>Asistencia real a eventos de empleo</v>
      </c>
      <c r="O13" s="84" t="str">
        <f>IF(AUX_TABLERO_2T!$A$8="","",INDEX('BASE DE DATOS'!$Q:$Q,AUX_TABLERO_2T!$A$8))</f>
        <v>REGISTRO DE ASISTENCIA</v>
      </c>
      <c r="P13" s="84" t="str">
        <f>IF(AUX_TABLERO_2T!$A$8="","",INDEX('BASE DE DATOS'!$R:$R,AUX_TABLERO_2T!$A$8))</f>
        <v>Sumable</v>
      </c>
      <c r="Q13" s="88">
        <f>IF(AUX_TABLERO_2T!$A$8="","",INDEX('BASE DE DATOS'!$W:$W,AUX_TABLERO_2T!$A$8))</f>
        <v>16</v>
      </c>
      <c r="R13" s="88">
        <f>IF($A13="","",IFERROR(INDEX('Tablero Indicadores 1 Trimestre'!$U$7:$U$126,MATCH(AUX_TABLERO_2T!$A$8,AUX_TABLERO!$A$2:$A$121,0)),"NA"))</f>
        <v>4</v>
      </c>
      <c r="S13" s="88">
        <f>IF($A13="","",IFERROR(INDEX('Tablero Indicadores 1 Trimestre'!$V$7:$V$126,MATCH(AUX_TABLERO_2T!$A$8,AUX_TABLERO!$A$2:$A$121,0)),"NA"))</f>
        <v>4</v>
      </c>
      <c r="T13" s="90">
        <f>IF($A13="","",IFERROR(INDEX('Tablero Indicadores 1 Trimestre'!$W$7:$W$126,MATCH(AUX_TABLERO_2T!$A$8,AUX_TABLERO!$A$2:$A$121,0)),"NA"))</f>
        <v>1</v>
      </c>
      <c r="U13" s="88">
        <f>IF(AUX_TABLERO_2T!$A$8="","",IF(OR(UPPER($P13)="CONSTANTE",UPPER($P13)="NO SUMABLE"),$Q13,INDEX('BASE DE DATOS'!$T:$T,AUX_TABLERO_2T!$A$8)))</f>
        <v>4</v>
      </c>
      <c r="V13" s="89"/>
      <c r="W13" s="90" t="str">
        <f t="shared" si="0"/>
        <v/>
      </c>
      <c r="X13" s="88">
        <f t="shared" si="1"/>
        <v>8</v>
      </c>
      <c r="Y13" s="88">
        <f t="shared" si="2"/>
        <v>4</v>
      </c>
      <c r="Z13" s="90">
        <f t="shared" si="3"/>
        <v>0.5</v>
      </c>
      <c r="AA13" s="75"/>
      <c r="AB13" s="75"/>
      <c r="AC13" s="76"/>
      <c r="AD13" s="75"/>
      <c r="AE13" s="75"/>
      <c r="AF13" s="76"/>
    </row>
    <row r="14" spans="1:32" ht="36" customHeight="1" x14ac:dyDescent="0.25">
      <c r="A14" s="92" t="str">
        <f>IF(AUX_TABLERO_2T!$A$9="","",INDEX('BASE DE DATOS'!$B:$B,AUX_TABLERO_2T!$A$9))</f>
        <v>N00</v>
      </c>
      <c r="B14" s="84" t="str">
        <f>IF(AUX_TABLERO_2T!$A$9="","",INDEX('BASE DE DATOS'!$C:$C,AUX_TABLERO_2T!$A$9))</f>
        <v>Dirección de Desarrollo Económico</v>
      </c>
      <c r="C14" s="92" t="str">
        <f>IF(AUX_TABLERO_2T!$A$9="","",INDEX('BASE DE DATOS'!$D:$D,AUX_TABLERO_2T!$A$9))</f>
        <v>140</v>
      </c>
      <c r="D14" s="84" t="str">
        <f>IF(AUX_TABLERO_2T!$A$9="","",INDEX('BASE DE DATOS'!$E:$E,AUX_TABLERO_2T!$A$9))</f>
        <v>Servicio Municipal de Empleo</v>
      </c>
      <c r="E14" s="92" t="str">
        <f>IF(AUX_TABLERO_2T!$A$9="","",INDEX('BASE DE DATOS'!$F:$F,AUX_TABLERO_2T!$A$9))</f>
        <v>03010201</v>
      </c>
      <c r="F14" s="84" t="str">
        <f>IF(AUX_TABLERO_2T!$A$9="","",INDEX('BASE DE DATOS'!$G:$G,AUX_TABLERO_2T!$A$9))</f>
        <v>Empleo</v>
      </c>
      <c r="G14" s="92" t="str">
        <f>IF(AUX_TABLERO_2T!$A$9="","",INDEX('BASE DE DATOS'!$H:$H,AUX_TABLERO_2T!$A$9))</f>
        <v>0301020106</v>
      </c>
      <c r="H14" s="84" t="str">
        <f>IF(AUX_TABLERO_2T!$A$9="","",INDEX('BASE DE DATOS'!$I:$I,AUX_TABLERO_2T!$A$9))</f>
        <v>Colocación de trabajadores desempleados</v>
      </c>
      <c r="I14" s="84" t="str">
        <f>IF(AUX_TABLERO_2T!$A$9="","",INDEX('BASE DE DATOS'!$J:$J,AUX_TABLERO_2T!$A$9))</f>
        <v>ACTIVIDAD 1.3</v>
      </c>
      <c r="J14" s="84" t="str">
        <f>IF(AUX_TABLERO_2T!$A$9="","",INDEX('BASE DE DATOS'!$L:$L,AUX_TABLERO_2T!$A$9))</f>
        <v>653 - Porcentaje de concurrencia a eventos de empleo</v>
      </c>
      <c r="K14" s="84" t="str">
        <f>IF(AUX_TABLERO_2T!$A$9="","",INDEX('BASE DE DATOS'!$N:$N,AUX_TABLERO_2T!$A$9))</f>
        <v>(Asistencia real a eventos de empleo/Asistencia estimada a eventos de empleo)*100</v>
      </c>
      <c r="L14" s="84" t="str">
        <f>IF(AUX_TABLERO_2T!$A$9="","",INDEX('BASE DE DATOS'!$O:$O,AUX_TABLERO_2T!$A$9))</f>
        <v>Trimestral</v>
      </c>
      <c r="M14" s="84" t="str">
        <f>IF(AUX_TABLERO_2T!$A$9="","",INDEX('BASE DE DATOS'!$M:$M,AUX_TABLERO_2T!$A$9))</f>
        <v>Gestión</v>
      </c>
      <c r="N14" s="84" t="str">
        <f>IF(AUX_TABLERO_2T!$A$9="","",INDEX('BASE DE DATOS'!$P:$P,AUX_TABLERO_2T!$A$9))</f>
        <v>Asistencia estimada a eventos de empleo</v>
      </c>
      <c r="O14" s="84" t="str">
        <f>IF(AUX_TABLERO_2T!$A$9="","",INDEX('BASE DE DATOS'!$Q:$Q,AUX_TABLERO_2T!$A$9))</f>
        <v>REGISTRO DE ASISTENCIA</v>
      </c>
      <c r="P14" s="84" t="str">
        <f>IF(AUX_TABLERO_2T!$A$9="","",INDEX('BASE DE DATOS'!$R:$R,AUX_TABLERO_2T!$A$9))</f>
        <v>Sumable</v>
      </c>
      <c r="Q14" s="88">
        <f>IF(AUX_TABLERO_2T!$A$9="","",INDEX('BASE DE DATOS'!$W:$W,AUX_TABLERO_2T!$A$9))</f>
        <v>16</v>
      </c>
      <c r="R14" s="88">
        <f>IF($A14="","",IFERROR(INDEX('Tablero Indicadores 1 Trimestre'!$U$7:$U$126,MATCH(AUX_TABLERO_2T!$A$9,AUX_TABLERO!$A$2:$A$121,0)),"NA"))</f>
        <v>4</v>
      </c>
      <c r="S14" s="88">
        <f>IF($A14="","",IFERROR(INDEX('Tablero Indicadores 1 Trimestre'!$V$7:$V$126,MATCH(AUX_TABLERO_2T!$A$9,AUX_TABLERO!$A$2:$A$121,0)),"NA"))</f>
        <v>4</v>
      </c>
      <c r="T14" s="90">
        <f>IF($A14="","",IFERROR(INDEX('Tablero Indicadores 1 Trimestre'!$W$7:$W$126,MATCH(AUX_TABLERO_2T!$A$9,AUX_TABLERO!$A$2:$A$121,0)),"NA"))</f>
        <v>1</v>
      </c>
      <c r="U14" s="88">
        <f>IF(AUX_TABLERO_2T!$A$9="","",IF(OR(UPPER($P14)="CONSTANTE",UPPER($P14)="NO SUMABLE"),$Q14,INDEX('BASE DE DATOS'!$T:$T,AUX_TABLERO_2T!$A$9)))</f>
        <v>4</v>
      </c>
      <c r="V14" s="89"/>
      <c r="W14" s="90" t="str">
        <f t="shared" si="0"/>
        <v/>
      </c>
      <c r="X14" s="88">
        <f t="shared" si="1"/>
        <v>8</v>
      </c>
      <c r="Y14" s="88">
        <f t="shared" si="2"/>
        <v>4</v>
      </c>
      <c r="Z14" s="90">
        <f t="shared" si="3"/>
        <v>0.5</v>
      </c>
      <c r="AA14" s="75"/>
      <c r="AB14" s="75"/>
      <c r="AC14" s="76"/>
      <c r="AD14" s="75"/>
      <c r="AE14" s="75"/>
      <c r="AF14" s="76"/>
    </row>
    <row r="15" spans="1:32" ht="36" customHeight="1" x14ac:dyDescent="0.25">
      <c r="A15" s="91" t="str">
        <f>IF(AUX_TABLERO_2T!$A$10="","",INDEX('BASE DE DATOS'!$B:$B,AUX_TABLERO_2T!$A$10))</f>
        <v>N00</v>
      </c>
      <c r="B15" s="83" t="str">
        <f>IF(AUX_TABLERO_2T!$A$10="","",INDEX('BASE DE DATOS'!$C:$C,AUX_TABLERO_2T!$A$10))</f>
        <v>Dirección de Desarrollo Económico</v>
      </c>
      <c r="C15" s="91" t="str">
        <f>IF(AUX_TABLERO_2T!$A$10="","",INDEX('BASE DE DATOS'!$D:$D,AUX_TABLERO_2T!$A$10))</f>
        <v>130</v>
      </c>
      <c r="D15" s="83" t="str">
        <f>IF(AUX_TABLERO_2T!$A$10="","",INDEX('BASE DE DATOS'!$E:$E,AUX_TABLERO_2T!$A$10))</f>
        <v>Desarrollo Agrícola y Ganadero</v>
      </c>
      <c r="E15" s="91" t="str">
        <f>IF(AUX_TABLERO_2T!$A$10="","",INDEX('BASE DE DATOS'!$F:$F,AUX_TABLERO_2T!$A$10))</f>
        <v>03020102</v>
      </c>
      <c r="F15" s="83" t="str">
        <f>IF(AUX_TABLERO_2T!$A$10="","",INDEX('BASE DE DATOS'!$G:$G,AUX_TABLERO_2T!$A$10))</f>
        <v>Fomento a personas productoras para el rescate del campo</v>
      </c>
      <c r="G15" s="91" t="str">
        <f>IF(AUX_TABLERO_2T!$A$10="","",INDEX('BASE DE DATOS'!$H:$H,AUX_TABLERO_2T!$A$10))</f>
        <v>0302010203</v>
      </c>
      <c r="H15" s="83" t="str">
        <f>IF(AUX_TABLERO_2T!$A$10="","",INDEX('BASE DE DATOS'!$I:$I,AUX_TABLERO_2T!$A$10))</f>
        <v>Impulso productivo sostenible para el campo</v>
      </c>
      <c r="I15" s="83" t="str">
        <f>IF(AUX_TABLERO_2T!$A$10="","",INDEX('BASE DE DATOS'!$J:$J,AUX_TABLERO_2T!$A$10))</f>
        <v>COMPONENTE 1</v>
      </c>
      <c r="J15" s="83" t="str">
        <f>IF(AUX_TABLERO_2T!$A$10="","",INDEX('BASE DE DATOS'!$L:$L,AUX_TABLERO_2T!$A$10))</f>
        <v>675 - Tasa de variación en el número de productores rurales capacitados y asistidos.</v>
      </c>
      <c r="K15" s="83" t="str">
        <f>IF(AUX_TABLERO_2T!$A$10="","",INDEX('BASE DE DATOS'!$N:$N,AUX_TABLERO_2T!$A$10))</f>
        <v>((Productores rurales capacitados y asistidos en el semestre actual/Productores rurales capacitados y asistidos en el semestre anterior)-1)*100</v>
      </c>
      <c r="L15" s="83" t="str">
        <f>IF(AUX_TABLERO_2T!$A$10="","",INDEX('BASE DE DATOS'!$O:$O,AUX_TABLERO_2T!$A$10))</f>
        <v>Semestral</v>
      </c>
      <c r="M15" s="83" t="str">
        <f>IF(AUX_TABLERO_2T!$A$10="","",INDEX('BASE DE DATOS'!$M:$M,AUX_TABLERO_2T!$A$10))</f>
        <v>Gestión</v>
      </c>
      <c r="N15" s="83" t="str">
        <f>IF(AUX_TABLERO_2T!$A$10="","",INDEX('BASE DE DATOS'!$P:$P,AUX_TABLERO_2T!$A$10))</f>
        <v>Productores rurales capacitados y asistidos en el semestre actual</v>
      </c>
      <c r="O15" s="83" t="str">
        <f>IF(AUX_TABLERO_2T!$A$10="","",INDEX('BASE DE DATOS'!$Q:$Q,AUX_TABLERO_2T!$A$10))</f>
        <v>REGISTRO</v>
      </c>
      <c r="P15" s="83" t="str">
        <f>IF(AUX_TABLERO_2T!$A$10="","",INDEX('BASE DE DATOS'!$R:$R,AUX_TABLERO_2T!$A$10))</f>
        <v>Sumable</v>
      </c>
      <c r="Q15" s="85">
        <f>IF(AUX_TABLERO_2T!$A$10="","",INDEX('BASE DE DATOS'!$W:$W,AUX_TABLERO_2T!$A$10))</f>
        <v>15</v>
      </c>
      <c r="R15" s="85" t="str">
        <f>IF($A15="","",IFERROR(INDEX('Tablero Indicadores 1 Trimestre'!$U$7:$U$126,MATCH(AUX_TABLERO_2T!$A$10,AUX_TABLERO!$A$2:$A$121,0)),"NA"))</f>
        <v>NA</v>
      </c>
      <c r="S15" s="85" t="str">
        <f>IF($A15="","",IFERROR(INDEX('Tablero Indicadores 1 Trimestre'!$V$7:$V$126,MATCH(AUX_TABLERO_2T!$A$10,AUX_TABLERO!$A$2:$A$121,0)),"NA"))</f>
        <v>NA</v>
      </c>
      <c r="T15" s="87" t="str">
        <f>IF($A15="","",IFERROR(INDEX('Tablero Indicadores 1 Trimestre'!$W$7:$W$126,MATCH(AUX_TABLERO_2T!$A$10,AUX_TABLERO!$A$2:$A$121,0)),"NA"))</f>
        <v>NA</v>
      </c>
      <c r="U15" s="85">
        <f>IF(AUX_TABLERO_2T!$A$10="","",IF(OR(UPPER($P15)="CONSTANTE",UPPER($P15)="NO SUMABLE"),$Q15,INDEX('BASE DE DATOS'!$T:$T,AUX_TABLERO_2T!$A$10)))</f>
        <v>8</v>
      </c>
      <c r="V15" s="86"/>
      <c r="W15" s="87" t="str">
        <f t="shared" si="0"/>
        <v/>
      </c>
      <c r="X15" s="85">
        <f t="shared" si="1"/>
        <v>8</v>
      </c>
      <c r="Y15" s="85">
        <f t="shared" si="2"/>
        <v>0</v>
      </c>
      <c r="Z15" s="87">
        <f t="shared" si="3"/>
        <v>0</v>
      </c>
      <c r="AA15" s="73"/>
      <c r="AB15" s="73"/>
      <c r="AC15" s="74"/>
      <c r="AD15" s="73"/>
      <c r="AE15" s="73"/>
      <c r="AF15" s="74"/>
    </row>
    <row r="16" spans="1:32" ht="36" customHeight="1" x14ac:dyDescent="0.25">
      <c r="A16" s="91" t="str">
        <f>IF(AUX_TABLERO_2T!$A$11="","",INDEX('BASE DE DATOS'!$B:$B,AUX_TABLERO_2T!$A$11))</f>
        <v>N00</v>
      </c>
      <c r="B16" s="83" t="str">
        <f>IF(AUX_TABLERO_2T!$A$11="","",INDEX('BASE DE DATOS'!$C:$C,AUX_TABLERO_2T!$A$11))</f>
        <v>Dirección de Desarrollo Económico</v>
      </c>
      <c r="C16" s="91" t="str">
        <f>IF(AUX_TABLERO_2T!$A$11="","",INDEX('BASE DE DATOS'!$D:$D,AUX_TABLERO_2T!$A$11))</f>
        <v>130</v>
      </c>
      <c r="D16" s="83" t="str">
        <f>IF(AUX_TABLERO_2T!$A$11="","",INDEX('BASE DE DATOS'!$E:$E,AUX_TABLERO_2T!$A$11))</f>
        <v>Desarrollo Agrícola y Ganadero</v>
      </c>
      <c r="E16" s="91" t="str">
        <f>IF(AUX_TABLERO_2T!$A$11="","",INDEX('BASE DE DATOS'!$F:$F,AUX_TABLERO_2T!$A$11))</f>
        <v>03020102</v>
      </c>
      <c r="F16" s="83" t="str">
        <f>IF(AUX_TABLERO_2T!$A$11="","",INDEX('BASE DE DATOS'!$G:$G,AUX_TABLERO_2T!$A$11))</f>
        <v>Fomento a personas productoras para el rescate del campo</v>
      </c>
      <c r="G16" s="91" t="str">
        <f>IF(AUX_TABLERO_2T!$A$11="","",INDEX('BASE DE DATOS'!$H:$H,AUX_TABLERO_2T!$A$11))</f>
        <v>0302010203</v>
      </c>
      <c r="H16" s="83" t="str">
        <f>IF(AUX_TABLERO_2T!$A$11="","",INDEX('BASE DE DATOS'!$I:$I,AUX_TABLERO_2T!$A$11))</f>
        <v>Impulso productivo sostenible para el campo</v>
      </c>
      <c r="I16" s="83" t="str">
        <f>IF(AUX_TABLERO_2T!$A$11="","",INDEX('BASE DE DATOS'!$J:$J,AUX_TABLERO_2T!$A$11))</f>
        <v>COMPONENTE 1</v>
      </c>
      <c r="J16" s="83" t="str">
        <f>IF(AUX_TABLERO_2T!$A$11="","",INDEX('BASE DE DATOS'!$L:$L,AUX_TABLERO_2T!$A$11))</f>
        <v>675 - Tasa de variación en el número de productores rurales capacitados y asistidos.</v>
      </c>
      <c r="K16" s="83" t="str">
        <f>IF(AUX_TABLERO_2T!$A$11="","",INDEX('BASE DE DATOS'!$N:$N,AUX_TABLERO_2T!$A$11))</f>
        <v>((Productores rurales capacitados y asistidos en el semestre actual/Productores rurales capacitados y asistidos en el semestre anterior)-1)*100</v>
      </c>
      <c r="L16" s="83" t="str">
        <f>IF(AUX_TABLERO_2T!$A$11="","",INDEX('BASE DE DATOS'!$O:$O,AUX_TABLERO_2T!$A$11))</f>
        <v>Semestral</v>
      </c>
      <c r="M16" s="83" t="str">
        <f>IF(AUX_TABLERO_2T!$A$11="","",INDEX('BASE DE DATOS'!$M:$M,AUX_TABLERO_2T!$A$11))</f>
        <v>Gestión</v>
      </c>
      <c r="N16" s="83" t="str">
        <f>IF(AUX_TABLERO_2T!$A$11="","",INDEX('BASE DE DATOS'!$P:$P,AUX_TABLERO_2T!$A$11))</f>
        <v>Productores rurales capacitados y asistidos en el semestre anterior</v>
      </c>
      <c r="O16" s="83" t="str">
        <f>IF(AUX_TABLERO_2T!$A$11="","",INDEX('BASE DE DATOS'!$Q:$Q,AUX_TABLERO_2T!$A$11))</f>
        <v>REGISTRO</v>
      </c>
      <c r="P16" s="83" t="str">
        <f>IF(AUX_TABLERO_2T!$A$11="","",INDEX('BASE DE DATOS'!$R:$R,AUX_TABLERO_2T!$A$11))</f>
        <v>Sumable</v>
      </c>
      <c r="Q16" s="85">
        <f>IF(AUX_TABLERO_2T!$A$11="","",INDEX('BASE DE DATOS'!$W:$W,AUX_TABLERO_2T!$A$11))</f>
        <v>11</v>
      </c>
      <c r="R16" s="85" t="str">
        <f>IF($A16="","",IFERROR(INDEX('Tablero Indicadores 1 Trimestre'!$U$7:$U$126,MATCH(AUX_TABLERO_2T!$A$11,AUX_TABLERO!$A$2:$A$121,0)),"NA"))</f>
        <v>NA</v>
      </c>
      <c r="S16" s="85" t="str">
        <f>IF($A16="","",IFERROR(INDEX('Tablero Indicadores 1 Trimestre'!$V$7:$V$126,MATCH(AUX_TABLERO_2T!$A$11,AUX_TABLERO!$A$2:$A$121,0)),"NA"))</f>
        <v>NA</v>
      </c>
      <c r="T16" s="87" t="str">
        <f>IF($A16="","",IFERROR(INDEX('Tablero Indicadores 1 Trimestre'!$W$7:$W$126,MATCH(AUX_TABLERO_2T!$A$11,AUX_TABLERO!$A$2:$A$121,0)),"NA"))</f>
        <v>NA</v>
      </c>
      <c r="U16" s="85">
        <f>IF(AUX_TABLERO_2T!$A$11="","",IF(OR(UPPER($P16)="CONSTANTE",UPPER($P16)="NO SUMABLE"),$Q16,INDEX('BASE DE DATOS'!$T:$T,AUX_TABLERO_2T!$A$11)))</f>
        <v>5</v>
      </c>
      <c r="V16" s="86"/>
      <c r="W16" s="87" t="str">
        <f t="shared" si="0"/>
        <v/>
      </c>
      <c r="X16" s="85">
        <f t="shared" si="1"/>
        <v>5</v>
      </c>
      <c r="Y16" s="85">
        <f t="shared" si="2"/>
        <v>0</v>
      </c>
      <c r="Z16" s="87">
        <f t="shared" si="3"/>
        <v>0</v>
      </c>
      <c r="AA16" s="73"/>
      <c r="AB16" s="73"/>
      <c r="AC16" s="74"/>
      <c r="AD16" s="73"/>
      <c r="AE16" s="73"/>
      <c r="AF16" s="74"/>
    </row>
    <row r="17" spans="1:32" ht="36" customHeight="1" x14ac:dyDescent="0.25">
      <c r="A17" s="92" t="str">
        <f>IF(AUX_TABLERO_2T!$A$12="","",INDEX('BASE DE DATOS'!$B:$B,AUX_TABLERO_2T!$A$12))</f>
        <v>N00</v>
      </c>
      <c r="B17" s="84" t="str">
        <f>IF(AUX_TABLERO_2T!$A$12="","",INDEX('BASE DE DATOS'!$C:$C,AUX_TABLERO_2T!$A$12))</f>
        <v>Dirección de Desarrollo Económico</v>
      </c>
      <c r="C17" s="92" t="str">
        <f>IF(AUX_TABLERO_2T!$A$12="","",INDEX('BASE DE DATOS'!$D:$D,AUX_TABLERO_2T!$A$12))</f>
        <v>130</v>
      </c>
      <c r="D17" s="84" t="str">
        <f>IF(AUX_TABLERO_2T!$A$12="","",INDEX('BASE DE DATOS'!$E:$E,AUX_TABLERO_2T!$A$12))</f>
        <v>Desarrollo Agrícola y Ganadero</v>
      </c>
      <c r="E17" s="92" t="str">
        <f>IF(AUX_TABLERO_2T!$A$12="","",INDEX('BASE DE DATOS'!$F:$F,AUX_TABLERO_2T!$A$12))</f>
        <v>03020102</v>
      </c>
      <c r="F17" s="84" t="str">
        <f>IF(AUX_TABLERO_2T!$A$12="","",INDEX('BASE DE DATOS'!$G:$G,AUX_TABLERO_2T!$A$12))</f>
        <v>Fomento a personas productoras para el rescate del campo</v>
      </c>
      <c r="G17" s="92" t="str">
        <f>IF(AUX_TABLERO_2T!$A$12="","",INDEX('BASE DE DATOS'!$H:$H,AUX_TABLERO_2T!$A$12))</f>
        <v>0302010203</v>
      </c>
      <c r="H17" s="84" t="str">
        <f>IF(AUX_TABLERO_2T!$A$12="","",INDEX('BASE DE DATOS'!$I:$I,AUX_TABLERO_2T!$A$12))</f>
        <v>Impulso productivo sostenible para el campo</v>
      </c>
      <c r="I17" s="84" t="str">
        <f>IF(AUX_TABLERO_2T!$A$12="","",INDEX('BASE DE DATOS'!$J:$J,AUX_TABLERO_2T!$A$12))</f>
        <v>ACTIVIDAD 1.1</v>
      </c>
      <c r="J17" s="84" t="str">
        <f>IF(AUX_TABLERO_2T!$A$12="","",INDEX('BASE DE DATOS'!$L:$L,AUX_TABLERO_2T!$A$12))</f>
        <v>676 - Porcentaje talleres tecno-agrícolas impartidos</v>
      </c>
      <c r="K17" s="84" t="str">
        <f>IF(AUX_TABLERO_2T!$A$12="","",INDEX('BASE DE DATOS'!$N:$N,AUX_TABLERO_2T!$A$12))</f>
        <v>(Talleres tecno-agrícolas impartidos/Talleres tecno-agrícolas programados)*100</v>
      </c>
      <c r="L17" s="84" t="str">
        <f>IF(AUX_TABLERO_2T!$A$12="","",INDEX('BASE DE DATOS'!$O:$O,AUX_TABLERO_2T!$A$12))</f>
        <v>Trimestral</v>
      </c>
      <c r="M17" s="84" t="str">
        <f>IF(AUX_TABLERO_2T!$A$12="","",INDEX('BASE DE DATOS'!$M:$M,AUX_TABLERO_2T!$A$12))</f>
        <v>Gestión</v>
      </c>
      <c r="N17" s="84" t="str">
        <f>IF(AUX_TABLERO_2T!$A$12="","",INDEX('BASE DE DATOS'!$P:$P,AUX_TABLERO_2T!$A$12))</f>
        <v>Talleres tecno-agrícolas impartidos</v>
      </c>
      <c r="O17" s="84" t="str">
        <f>IF(AUX_TABLERO_2T!$A$12="","",INDEX('BASE DE DATOS'!$Q:$Q,AUX_TABLERO_2T!$A$12))</f>
        <v>TALLER</v>
      </c>
      <c r="P17" s="84" t="str">
        <f>IF(AUX_TABLERO_2T!$A$12="","",INDEX('BASE DE DATOS'!$R:$R,AUX_TABLERO_2T!$A$12))</f>
        <v>Sumable</v>
      </c>
      <c r="Q17" s="88">
        <f>IF(AUX_TABLERO_2T!$A$12="","",INDEX('BASE DE DATOS'!$W:$W,AUX_TABLERO_2T!$A$12))</f>
        <v>6</v>
      </c>
      <c r="R17" s="88">
        <f>IF($A17="","",IFERROR(INDEX('Tablero Indicadores 1 Trimestre'!$U$7:$U$126,MATCH(AUX_TABLERO_2T!$A$12,AUX_TABLERO!$A$2:$A$121,0)),"NA"))</f>
        <v>1</v>
      </c>
      <c r="S17" s="88">
        <f>IF($A17="","",IFERROR(INDEX('Tablero Indicadores 1 Trimestre'!$V$7:$V$126,MATCH(AUX_TABLERO_2T!$A$12,AUX_TABLERO!$A$2:$A$121,0)),"NA"))</f>
        <v>1</v>
      </c>
      <c r="T17" s="90">
        <f>IF($A17="","",IFERROR(INDEX('Tablero Indicadores 1 Trimestre'!$W$7:$W$126,MATCH(AUX_TABLERO_2T!$A$12,AUX_TABLERO!$A$2:$A$121,0)),"NA"))</f>
        <v>1</v>
      </c>
      <c r="U17" s="88">
        <f>IF(AUX_TABLERO_2T!$A$12="","",IF(OR(UPPER($P17)="CONSTANTE",UPPER($P17)="NO SUMABLE"),$Q17,INDEX('BASE DE DATOS'!$T:$T,AUX_TABLERO_2T!$A$12)))</f>
        <v>2</v>
      </c>
      <c r="V17" s="89"/>
      <c r="W17" s="90" t="str">
        <f t="shared" si="0"/>
        <v/>
      </c>
      <c r="X17" s="88">
        <f t="shared" si="1"/>
        <v>3</v>
      </c>
      <c r="Y17" s="88">
        <f t="shared" si="2"/>
        <v>1</v>
      </c>
      <c r="Z17" s="90">
        <f t="shared" si="3"/>
        <v>0.33333333333333331</v>
      </c>
      <c r="AA17" s="75"/>
      <c r="AB17" s="75"/>
      <c r="AC17" s="76"/>
      <c r="AD17" s="75"/>
      <c r="AE17" s="75"/>
      <c r="AF17" s="76"/>
    </row>
    <row r="18" spans="1:32" ht="36" customHeight="1" x14ac:dyDescent="0.25">
      <c r="A18" s="92" t="str">
        <f>IF(AUX_TABLERO_2T!$A$13="","",INDEX('BASE DE DATOS'!$B:$B,AUX_TABLERO_2T!$A$13))</f>
        <v>N00</v>
      </c>
      <c r="B18" s="84" t="str">
        <f>IF(AUX_TABLERO_2T!$A$13="","",INDEX('BASE DE DATOS'!$C:$C,AUX_TABLERO_2T!$A$13))</f>
        <v>Dirección de Desarrollo Económico</v>
      </c>
      <c r="C18" s="92" t="str">
        <f>IF(AUX_TABLERO_2T!$A$13="","",INDEX('BASE DE DATOS'!$D:$D,AUX_TABLERO_2T!$A$13))</f>
        <v>130</v>
      </c>
      <c r="D18" s="84" t="str">
        <f>IF(AUX_TABLERO_2T!$A$13="","",INDEX('BASE DE DATOS'!$E:$E,AUX_TABLERO_2T!$A$13))</f>
        <v>Desarrollo Agrícola y Ganadero</v>
      </c>
      <c r="E18" s="92" t="str">
        <f>IF(AUX_TABLERO_2T!$A$13="","",INDEX('BASE DE DATOS'!$F:$F,AUX_TABLERO_2T!$A$13))</f>
        <v>03020102</v>
      </c>
      <c r="F18" s="84" t="str">
        <f>IF(AUX_TABLERO_2T!$A$13="","",INDEX('BASE DE DATOS'!$G:$G,AUX_TABLERO_2T!$A$13))</f>
        <v>Fomento a personas productoras para el rescate del campo</v>
      </c>
      <c r="G18" s="92" t="str">
        <f>IF(AUX_TABLERO_2T!$A$13="","",INDEX('BASE DE DATOS'!$H:$H,AUX_TABLERO_2T!$A$13))</f>
        <v>0302010203</v>
      </c>
      <c r="H18" s="84" t="str">
        <f>IF(AUX_TABLERO_2T!$A$13="","",INDEX('BASE DE DATOS'!$I:$I,AUX_TABLERO_2T!$A$13))</f>
        <v>Impulso productivo sostenible para el campo</v>
      </c>
      <c r="I18" s="84" t="str">
        <f>IF(AUX_TABLERO_2T!$A$13="","",INDEX('BASE DE DATOS'!$J:$J,AUX_TABLERO_2T!$A$13))</f>
        <v>ACTIVIDAD 1.1</v>
      </c>
      <c r="J18" s="84" t="str">
        <f>IF(AUX_TABLERO_2T!$A$13="","",INDEX('BASE DE DATOS'!$L:$L,AUX_TABLERO_2T!$A$13))</f>
        <v>676 - Porcentaje talleres tecno-agrícolas impartidos</v>
      </c>
      <c r="K18" s="84" t="str">
        <f>IF(AUX_TABLERO_2T!$A$13="","",INDEX('BASE DE DATOS'!$N:$N,AUX_TABLERO_2T!$A$13))</f>
        <v>(Talleres tecno-agrícolas impartidos/Talleres tecno-agrícolas programados)*100</v>
      </c>
      <c r="L18" s="84" t="str">
        <f>IF(AUX_TABLERO_2T!$A$13="","",INDEX('BASE DE DATOS'!$O:$O,AUX_TABLERO_2T!$A$13))</f>
        <v>Trimestral</v>
      </c>
      <c r="M18" s="84" t="str">
        <f>IF(AUX_TABLERO_2T!$A$13="","",INDEX('BASE DE DATOS'!$M:$M,AUX_TABLERO_2T!$A$13))</f>
        <v>Gestión</v>
      </c>
      <c r="N18" s="84" t="str">
        <f>IF(AUX_TABLERO_2T!$A$13="","",INDEX('BASE DE DATOS'!$P:$P,AUX_TABLERO_2T!$A$13))</f>
        <v>Talleres tecno-agrícolas Programados</v>
      </c>
      <c r="O18" s="84" t="str">
        <f>IF(AUX_TABLERO_2T!$A$13="","",INDEX('BASE DE DATOS'!$Q:$Q,AUX_TABLERO_2T!$A$13))</f>
        <v>TALLER</v>
      </c>
      <c r="P18" s="84" t="str">
        <f>IF(AUX_TABLERO_2T!$A$13="","",INDEX('BASE DE DATOS'!$R:$R,AUX_TABLERO_2T!$A$13))</f>
        <v>Sumable</v>
      </c>
      <c r="Q18" s="88">
        <f>IF(AUX_TABLERO_2T!$A$13="","",INDEX('BASE DE DATOS'!$W:$W,AUX_TABLERO_2T!$A$13))</f>
        <v>4</v>
      </c>
      <c r="R18" s="88">
        <f>IF($A18="","",IFERROR(INDEX('Tablero Indicadores 1 Trimestre'!$U$7:$U$126,MATCH(AUX_TABLERO_2T!$A$13,AUX_TABLERO!$A$2:$A$121,0)),"NA"))</f>
        <v>1</v>
      </c>
      <c r="S18" s="88">
        <f>IF($A18="","",IFERROR(INDEX('Tablero Indicadores 1 Trimestre'!$V$7:$V$126,MATCH(AUX_TABLERO_2T!$A$13,AUX_TABLERO!$A$2:$A$121,0)),"NA"))</f>
        <v>1</v>
      </c>
      <c r="T18" s="90">
        <f>IF($A18="","",IFERROR(INDEX('Tablero Indicadores 1 Trimestre'!$W$7:$W$126,MATCH(AUX_TABLERO_2T!$A$13,AUX_TABLERO!$A$2:$A$121,0)),"NA"))</f>
        <v>1</v>
      </c>
      <c r="U18" s="88">
        <f>IF(AUX_TABLERO_2T!$A$13="","",IF(OR(UPPER($P18)="CONSTANTE",UPPER($P18)="NO SUMABLE"),$Q18,INDEX('BASE DE DATOS'!$T:$T,AUX_TABLERO_2T!$A$13)))</f>
        <v>1</v>
      </c>
      <c r="V18" s="89"/>
      <c r="W18" s="90" t="str">
        <f t="shared" si="0"/>
        <v/>
      </c>
      <c r="X18" s="88">
        <f t="shared" si="1"/>
        <v>2</v>
      </c>
      <c r="Y18" s="88">
        <f t="shared" si="2"/>
        <v>1</v>
      </c>
      <c r="Z18" s="90">
        <f t="shared" si="3"/>
        <v>0.5</v>
      </c>
      <c r="AA18" s="75"/>
      <c r="AB18" s="75"/>
      <c r="AC18" s="76"/>
      <c r="AD18" s="75"/>
      <c r="AE18" s="75"/>
      <c r="AF18" s="76"/>
    </row>
    <row r="19" spans="1:32" ht="36" customHeight="1" x14ac:dyDescent="0.25">
      <c r="A19" s="91" t="str">
        <f>IF(AUX_TABLERO_2T!$A$14="","",INDEX('BASE DE DATOS'!$B:$B,AUX_TABLERO_2T!$A$14))</f>
        <v>N00</v>
      </c>
      <c r="B19" s="83" t="str">
        <f>IF(AUX_TABLERO_2T!$A$14="","",INDEX('BASE DE DATOS'!$C:$C,AUX_TABLERO_2T!$A$14))</f>
        <v>Dirección de Desarrollo Económico</v>
      </c>
      <c r="C19" s="91" t="str">
        <f>IF(AUX_TABLERO_2T!$A$14="","",INDEX('BASE DE DATOS'!$D:$D,AUX_TABLERO_2T!$A$14))</f>
        <v>130</v>
      </c>
      <c r="D19" s="83" t="str">
        <f>IF(AUX_TABLERO_2T!$A$14="","",INDEX('BASE DE DATOS'!$E:$E,AUX_TABLERO_2T!$A$14))</f>
        <v>Desarrollo Agrícola y Ganadero</v>
      </c>
      <c r="E19" s="91" t="str">
        <f>IF(AUX_TABLERO_2T!$A$14="","",INDEX('BASE DE DATOS'!$F:$F,AUX_TABLERO_2T!$A$14))</f>
        <v>03020102</v>
      </c>
      <c r="F19" s="83" t="str">
        <f>IF(AUX_TABLERO_2T!$A$14="","",INDEX('BASE DE DATOS'!$G:$G,AUX_TABLERO_2T!$A$14))</f>
        <v>Fomento a personas productoras para el rescate del campo</v>
      </c>
      <c r="G19" s="91" t="str">
        <f>IF(AUX_TABLERO_2T!$A$14="","",INDEX('BASE DE DATOS'!$H:$H,AUX_TABLERO_2T!$A$14))</f>
        <v>0302010203</v>
      </c>
      <c r="H19" s="83" t="str">
        <f>IF(AUX_TABLERO_2T!$A$14="","",INDEX('BASE DE DATOS'!$I:$I,AUX_TABLERO_2T!$A$14))</f>
        <v>Impulso productivo sostenible para el campo</v>
      </c>
      <c r="I19" s="83" t="str">
        <f>IF(AUX_TABLERO_2T!$A$14="","",INDEX('BASE DE DATOS'!$J:$J,AUX_TABLERO_2T!$A$14))</f>
        <v>ACTIVIDAD 1.2</v>
      </c>
      <c r="J19" s="83" t="str">
        <f>IF(AUX_TABLERO_2T!$A$14="","",INDEX('BASE DE DATOS'!$L:$L,AUX_TABLERO_2T!$A$14))</f>
        <v>677 - Porcentaje cursos impartidos en materia de  infraestructura hidroagrícola</v>
      </c>
      <c r="K19" s="83" t="str">
        <f>IF(AUX_TABLERO_2T!$A$14="","",INDEX('BASE DE DATOS'!$N:$N,AUX_TABLERO_2T!$A$14))</f>
        <v>(Cursos en materia de infraestructura hidroagrícola impartidos/Cursos en materia de  infraestructura hidroagrícola Programados)*100</v>
      </c>
      <c r="L19" s="83" t="str">
        <f>IF(AUX_TABLERO_2T!$A$14="","",INDEX('BASE DE DATOS'!$O:$O,AUX_TABLERO_2T!$A$14))</f>
        <v>Trimestral</v>
      </c>
      <c r="M19" s="83" t="str">
        <f>IF(AUX_TABLERO_2T!$A$14="","",INDEX('BASE DE DATOS'!$M:$M,AUX_TABLERO_2T!$A$14))</f>
        <v>Gestión</v>
      </c>
      <c r="N19" s="83" t="str">
        <f>IF(AUX_TABLERO_2T!$A$14="","",INDEX('BASE DE DATOS'!$P:$P,AUX_TABLERO_2T!$A$14))</f>
        <v>Cursos en materia de infraestructura hidroagrícola impartidos</v>
      </c>
      <c r="O19" s="83" t="str">
        <f>IF(AUX_TABLERO_2T!$A$14="","",INDEX('BASE DE DATOS'!$Q:$Q,AUX_TABLERO_2T!$A$14))</f>
        <v>CURSO</v>
      </c>
      <c r="P19" s="83" t="str">
        <f>IF(AUX_TABLERO_2T!$A$14="","",INDEX('BASE DE DATOS'!$R:$R,AUX_TABLERO_2T!$A$14))</f>
        <v>Sumable</v>
      </c>
      <c r="Q19" s="85">
        <f>IF(AUX_TABLERO_2T!$A$14="","",INDEX('BASE DE DATOS'!$W:$W,AUX_TABLERO_2T!$A$14))</f>
        <v>6</v>
      </c>
      <c r="R19" s="85">
        <f>IF($A19="","",IFERROR(INDEX('Tablero Indicadores 1 Trimestre'!$U$7:$U$126,MATCH(AUX_TABLERO_2T!$A$14,AUX_TABLERO!$A$2:$A$121,0)),"NA"))</f>
        <v>1</v>
      </c>
      <c r="S19" s="85">
        <f>IF($A19="","",IFERROR(INDEX('Tablero Indicadores 1 Trimestre'!$V$7:$V$126,MATCH(AUX_TABLERO_2T!$A$14,AUX_TABLERO!$A$2:$A$121,0)),"NA"))</f>
        <v>1</v>
      </c>
      <c r="T19" s="87">
        <f>IF($A19="","",IFERROR(INDEX('Tablero Indicadores 1 Trimestre'!$W$7:$W$126,MATCH(AUX_TABLERO_2T!$A$14,AUX_TABLERO!$A$2:$A$121,0)),"NA"))</f>
        <v>1</v>
      </c>
      <c r="U19" s="85">
        <f>IF(AUX_TABLERO_2T!$A$14="","",IF(OR(UPPER($P19)="CONSTANTE",UPPER($P19)="NO SUMABLE"),$Q19,INDEX('BASE DE DATOS'!$T:$T,AUX_TABLERO_2T!$A$14)))</f>
        <v>2</v>
      </c>
      <c r="V19" s="86"/>
      <c r="W19" s="87" t="str">
        <f t="shared" si="0"/>
        <v/>
      </c>
      <c r="X19" s="85">
        <f t="shared" si="1"/>
        <v>3</v>
      </c>
      <c r="Y19" s="85">
        <f t="shared" si="2"/>
        <v>1</v>
      </c>
      <c r="Z19" s="87">
        <f t="shared" si="3"/>
        <v>0.33333333333333331</v>
      </c>
      <c r="AA19" s="73"/>
      <c r="AB19" s="73"/>
      <c r="AC19" s="74"/>
      <c r="AD19" s="73"/>
      <c r="AE19" s="73"/>
      <c r="AF19" s="74"/>
    </row>
    <row r="20" spans="1:32" ht="36" customHeight="1" x14ac:dyDescent="0.25">
      <c r="A20" s="91" t="str">
        <f>IF(AUX_TABLERO_2T!$A$15="","",INDEX('BASE DE DATOS'!$B:$B,AUX_TABLERO_2T!$A$15))</f>
        <v>N00</v>
      </c>
      <c r="B20" s="83" t="str">
        <f>IF(AUX_TABLERO_2T!$A$15="","",INDEX('BASE DE DATOS'!$C:$C,AUX_TABLERO_2T!$A$15))</f>
        <v>Dirección de Desarrollo Económico</v>
      </c>
      <c r="C20" s="91" t="str">
        <f>IF(AUX_TABLERO_2T!$A$15="","",INDEX('BASE DE DATOS'!$D:$D,AUX_TABLERO_2T!$A$15))</f>
        <v>130</v>
      </c>
      <c r="D20" s="83" t="str">
        <f>IF(AUX_TABLERO_2T!$A$15="","",INDEX('BASE DE DATOS'!$E:$E,AUX_TABLERO_2T!$A$15))</f>
        <v>Desarrollo Agrícola y Ganadero</v>
      </c>
      <c r="E20" s="91" t="str">
        <f>IF(AUX_TABLERO_2T!$A$15="","",INDEX('BASE DE DATOS'!$F:$F,AUX_TABLERO_2T!$A$15))</f>
        <v>03020102</v>
      </c>
      <c r="F20" s="83" t="str">
        <f>IF(AUX_TABLERO_2T!$A$15="","",INDEX('BASE DE DATOS'!$G:$G,AUX_TABLERO_2T!$A$15))</f>
        <v>Fomento a personas productoras para el rescate del campo</v>
      </c>
      <c r="G20" s="91" t="str">
        <f>IF(AUX_TABLERO_2T!$A$15="","",INDEX('BASE DE DATOS'!$H:$H,AUX_TABLERO_2T!$A$15))</f>
        <v>0302010203</v>
      </c>
      <c r="H20" s="83" t="str">
        <f>IF(AUX_TABLERO_2T!$A$15="","",INDEX('BASE DE DATOS'!$I:$I,AUX_TABLERO_2T!$A$15))</f>
        <v>Impulso productivo sostenible para el campo</v>
      </c>
      <c r="I20" s="83" t="str">
        <f>IF(AUX_TABLERO_2T!$A$15="","",INDEX('BASE DE DATOS'!$J:$J,AUX_TABLERO_2T!$A$15))</f>
        <v>ACTIVIDAD 1.2</v>
      </c>
      <c r="J20" s="83" t="str">
        <f>IF(AUX_TABLERO_2T!$A$15="","",INDEX('BASE DE DATOS'!$L:$L,AUX_TABLERO_2T!$A$15))</f>
        <v>677 - Porcentaje cursos impartidos en materia de  infraestructura hidroagrícola</v>
      </c>
      <c r="K20" s="83" t="str">
        <f>IF(AUX_TABLERO_2T!$A$15="","",INDEX('BASE DE DATOS'!$N:$N,AUX_TABLERO_2T!$A$15))</f>
        <v>(Cursos en materia de infraestructura hidroagrícola impartidos/Cursos en materia de  infraestructura hidroagrícola Programados)*100</v>
      </c>
      <c r="L20" s="83" t="str">
        <f>IF(AUX_TABLERO_2T!$A$15="","",INDEX('BASE DE DATOS'!$O:$O,AUX_TABLERO_2T!$A$15))</f>
        <v>Trimestral</v>
      </c>
      <c r="M20" s="83" t="str">
        <f>IF(AUX_TABLERO_2T!$A$15="","",INDEX('BASE DE DATOS'!$M:$M,AUX_TABLERO_2T!$A$15))</f>
        <v>Gestión</v>
      </c>
      <c r="N20" s="83" t="str">
        <f>IF(AUX_TABLERO_2T!$A$15="","",INDEX('BASE DE DATOS'!$P:$P,AUX_TABLERO_2T!$A$15))</f>
        <v>Cursos en materia de  infraestructura hidroagrícola Programados</v>
      </c>
      <c r="O20" s="83" t="str">
        <f>IF(AUX_TABLERO_2T!$A$15="","",INDEX('BASE DE DATOS'!$Q:$Q,AUX_TABLERO_2T!$A$15))</f>
        <v>CURSO</v>
      </c>
      <c r="P20" s="83" t="str">
        <f>IF(AUX_TABLERO_2T!$A$15="","",INDEX('BASE DE DATOS'!$R:$R,AUX_TABLERO_2T!$A$15))</f>
        <v>Sumable</v>
      </c>
      <c r="Q20" s="85">
        <f>IF(AUX_TABLERO_2T!$A$15="","",INDEX('BASE DE DATOS'!$W:$W,AUX_TABLERO_2T!$A$15))</f>
        <v>4</v>
      </c>
      <c r="R20" s="85">
        <f>IF($A20="","",IFERROR(INDEX('Tablero Indicadores 1 Trimestre'!$U$7:$U$126,MATCH(AUX_TABLERO_2T!$A$15,AUX_TABLERO!$A$2:$A$121,0)),"NA"))</f>
        <v>1</v>
      </c>
      <c r="S20" s="85">
        <f>IF($A20="","",IFERROR(INDEX('Tablero Indicadores 1 Trimestre'!$V$7:$V$126,MATCH(AUX_TABLERO_2T!$A$15,AUX_TABLERO!$A$2:$A$121,0)),"NA"))</f>
        <v>1</v>
      </c>
      <c r="T20" s="87">
        <f>IF($A20="","",IFERROR(INDEX('Tablero Indicadores 1 Trimestre'!$W$7:$W$126,MATCH(AUX_TABLERO_2T!$A$15,AUX_TABLERO!$A$2:$A$121,0)),"NA"))</f>
        <v>1</v>
      </c>
      <c r="U20" s="85">
        <f>IF(AUX_TABLERO_2T!$A$15="","",IF(OR(UPPER($P20)="CONSTANTE",UPPER($P20)="NO SUMABLE"),$Q20,INDEX('BASE DE DATOS'!$T:$T,AUX_TABLERO_2T!$A$15)))</f>
        <v>1</v>
      </c>
      <c r="V20" s="86"/>
      <c r="W20" s="87" t="str">
        <f t="shared" si="0"/>
        <v/>
      </c>
      <c r="X20" s="85">
        <f t="shared" si="1"/>
        <v>2</v>
      </c>
      <c r="Y20" s="85">
        <f t="shared" si="2"/>
        <v>1</v>
      </c>
      <c r="Z20" s="87">
        <f t="shared" si="3"/>
        <v>0.5</v>
      </c>
      <c r="AA20" s="73"/>
      <c r="AB20" s="73"/>
      <c r="AC20" s="74"/>
      <c r="AD20" s="73"/>
      <c r="AE20" s="73"/>
      <c r="AF20" s="74"/>
    </row>
    <row r="21" spans="1:32" ht="36" customHeight="1" x14ac:dyDescent="0.25">
      <c r="A21" s="92" t="str">
        <f>IF(AUX_TABLERO_2T!$A$16="","",INDEX('BASE DE DATOS'!$B:$B,AUX_TABLERO_2T!$A$16))</f>
        <v>N00</v>
      </c>
      <c r="B21" s="84" t="str">
        <f>IF(AUX_TABLERO_2T!$A$16="","",INDEX('BASE DE DATOS'!$C:$C,AUX_TABLERO_2T!$A$16))</f>
        <v>Dirección de Desarrollo Económico</v>
      </c>
      <c r="C21" s="92" t="str">
        <f>IF(AUX_TABLERO_2T!$A$16="","",INDEX('BASE DE DATOS'!$D:$D,AUX_TABLERO_2T!$A$16))</f>
        <v>131</v>
      </c>
      <c r="D21" s="84" t="str">
        <f>IF(AUX_TABLERO_2T!$A$16="","",INDEX('BASE DE DATOS'!$E:$E,AUX_TABLERO_2T!$A$16))</f>
        <v>Fomento Industrial</v>
      </c>
      <c r="E21" s="92" t="str">
        <f>IF(AUX_TABLERO_2T!$A$16="","",INDEX('BASE DE DATOS'!$F:$F,AUX_TABLERO_2T!$A$16))</f>
        <v>03040201</v>
      </c>
      <c r="F21" s="84" t="str">
        <f>IF(AUX_TABLERO_2T!$A$16="","",INDEX('BASE DE DATOS'!$G:$G,AUX_TABLERO_2T!$A$16))</f>
        <v>Modernización Industrial y del Comercio</v>
      </c>
      <c r="G21" s="92" t="str">
        <f>IF(AUX_TABLERO_2T!$A$16="","",INDEX('BASE DE DATOS'!$H:$H,AUX_TABLERO_2T!$A$16))</f>
        <v>0304020103</v>
      </c>
      <c r="H21" s="84" t="str">
        <f>IF(AUX_TABLERO_2T!$A$16="","",INDEX('BASE DE DATOS'!$I:$I,AUX_TABLERO_2T!$A$16))</f>
        <v>Fortalecimiento a la competitividad</v>
      </c>
      <c r="I21" s="84" t="str">
        <f>IF(AUX_TABLERO_2T!$A$16="","",INDEX('BASE DE DATOS'!$J:$J,AUX_TABLERO_2T!$A$16))</f>
        <v>COMPONENTE 1</v>
      </c>
      <c r="J21" s="84" t="str">
        <f>IF(AUX_TABLERO_2T!$A$16="","",INDEX('BASE DE DATOS'!$L:$L,AUX_TABLERO_2T!$A$16))</f>
        <v>741 - Porcentaje de cursos realizados en materia de obtención de financiamiento.</v>
      </c>
      <c r="K21" s="84" t="str">
        <f>IF(AUX_TABLERO_2T!$A$16="","",INDEX('BASE DE DATOS'!$N:$N,AUX_TABLERO_2T!$A$16))</f>
        <v>(Cursos realizados en materia de obtención de financiamiento/Cursos en materia de obtención de financiamiento programados) *100</v>
      </c>
      <c r="L21" s="84" t="str">
        <f>IF(AUX_TABLERO_2T!$A$16="","",INDEX('BASE DE DATOS'!$O:$O,AUX_TABLERO_2T!$A$16))</f>
        <v>Semestral</v>
      </c>
      <c r="M21" s="84" t="str">
        <f>IF(AUX_TABLERO_2T!$A$16="","",INDEX('BASE DE DATOS'!$M:$M,AUX_TABLERO_2T!$A$16))</f>
        <v>Gestión</v>
      </c>
      <c r="N21" s="84" t="str">
        <f>IF(AUX_TABLERO_2T!$A$16="","",INDEX('BASE DE DATOS'!$P:$P,AUX_TABLERO_2T!$A$16))</f>
        <v>Cursos realizados en materia de obtención de financiamiento</v>
      </c>
      <c r="O21" s="84" t="str">
        <f>IF(AUX_TABLERO_2T!$A$16="","",INDEX('BASE DE DATOS'!$Q:$Q,AUX_TABLERO_2T!$A$16))</f>
        <v>CURSO</v>
      </c>
      <c r="P21" s="84" t="str">
        <f>IF(AUX_TABLERO_2T!$A$16="","",INDEX('BASE DE DATOS'!$R:$R,AUX_TABLERO_2T!$A$16))</f>
        <v>Sumable</v>
      </c>
      <c r="Q21" s="88">
        <f>IF(AUX_TABLERO_2T!$A$16="","",INDEX('BASE DE DATOS'!$W:$W,AUX_TABLERO_2T!$A$16))</f>
        <v>1</v>
      </c>
      <c r="R21" s="88" t="str">
        <f>IF($A21="","",IFERROR(INDEX('Tablero Indicadores 1 Trimestre'!$U$7:$U$126,MATCH(AUX_TABLERO_2T!$A$16,AUX_TABLERO!$A$2:$A$121,0)),"NA"))</f>
        <v>NA</v>
      </c>
      <c r="S21" s="88" t="str">
        <f>IF($A21="","",IFERROR(INDEX('Tablero Indicadores 1 Trimestre'!$V$7:$V$126,MATCH(AUX_TABLERO_2T!$A$16,AUX_TABLERO!$A$2:$A$121,0)),"NA"))</f>
        <v>NA</v>
      </c>
      <c r="T21" s="90" t="str">
        <f>IF($A21="","",IFERROR(INDEX('Tablero Indicadores 1 Trimestre'!$W$7:$W$126,MATCH(AUX_TABLERO_2T!$A$16,AUX_TABLERO!$A$2:$A$121,0)),"NA"))</f>
        <v>NA</v>
      </c>
      <c r="U21" s="88">
        <f>IF(AUX_TABLERO_2T!$A$16="","",IF(OR(UPPER($P21)="CONSTANTE",UPPER($P21)="NO SUMABLE"),$Q21,INDEX('BASE DE DATOS'!$T:$T,AUX_TABLERO_2T!$A$16)))</f>
        <v>1</v>
      </c>
      <c r="V21" s="89"/>
      <c r="W21" s="90" t="str">
        <f t="shared" si="0"/>
        <v/>
      </c>
      <c r="X21" s="88">
        <f t="shared" si="1"/>
        <v>1</v>
      </c>
      <c r="Y21" s="88">
        <f t="shared" si="2"/>
        <v>0</v>
      </c>
      <c r="Z21" s="90">
        <f t="shared" si="3"/>
        <v>0</v>
      </c>
      <c r="AA21" s="75"/>
      <c r="AB21" s="75"/>
      <c r="AC21" s="76"/>
      <c r="AD21" s="75"/>
      <c r="AE21" s="75"/>
      <c r="AF21" s="76"/>
    </row>
    <row r="22" spans="1:32" ht="36" customHeight="1" x14ac:dyDescent="0.25">
      <c r="A22" s="92" t="str">
        <f>IF(AUX_TABLERO_2T!$A$17="","",INDEX('BASE DE DATOS'!$B:$B,AUX_TABLERO_2T!$A$17))</f>
        <v>N00</v>
      </c>
      <c r="B22" s="84" t="str">
        <f>IF(AUX_TABLERO_2T!$A$17="","",INDEX('BASE DE DATOS'!$C:$C,AUX_TABLERO_2T!$A$17))</f>
        <v>Dirección de Desarrollo Económico</v>
      </c>
      <c r="C22" s="92" t="str">
        <f>IF(AUX_TABLERO_2T!$A$17="","",INDEX('BASE DE DATOS'!$D:$D,AUX_TABLERO_2T!$A$17))</f>
        <v>131</v>
      </c>
      <c r="D22" s="84" t="str">
        <f>IF(AUX_TABLERO_2T!$A$17="","",INDEX('BASE DE DATOS'!$E:$E,AUX_TABLERO_2T!$A$17))</f>
        <v>Fomento Industrial</v>
      </c>
      <c r="E22" s="92" t="str">
        <f>IF(AUX_TABLERO_2T!$A$17="","",INDEX('BASE DE DATOS'!$F:$F,AUX_TABLERO_2T!$A$17))</f>
        <v>03040201</v>
      </c>
      <c r="F22" s="84" t="str">
        <f>IF(AUX_TABLERO_2T!$A$17="","",INDEX('BASE DE DATOS'!$G:$G,AUX_TABLERO_2T!$A$17))</f>
        <v>Modernización Industrial y del Comercio</v>
      </c>
      <c r="G22" s="92" t="str">
        <f>IF(AUX_TABLERO_2T!$A$17="","",INDEX('BASE DE DATOS'!$H:$H,AUX_TABLERO_2T!$A$17))</f>
        <v>0304020103</v>
      </c>
      <c r="H22" s="84" t="str">
        <f>IF(AUX_TABLERO_2T!$A$17="","",INDEX('BASE DE DATOS'!$I:$I,AUX_TABLERO_2T!$A$17))</f>
        <v>Fortalecimiento a la competitividad</v>
      </c>
      <c r="I22" s="84" t="str">
        <f>IF(AUX_TABLERO_2T!$A$17="","",INDEX('BASE DE DATOS'!$J:$J,AUX_TABLERO_2T!$A$17))</f>
        <v>COMPONENTE 1</v>
      </c>
      <c r="J22" s="84" t="str">
        <f>IF(AUX_TABLERO_2T!$A$17="","",INDEX('BASE DE DATOS'!$L:$L,AUX_TABLERO_2T!$A$17))</f>
        <v>741 - Porcentaje de cursos realizados en materia de obtención de financiamiento.</v>
      </c>
      <c r="K22" s="84" t="str">
        <f>IF(AUX_TABLERO_2T!$A$17="","",INDEX('BASE DE DATOS'!$N:$N,AUX_TABLERO_2T!$A$17))</f>
        <v>(Cursos realizados en materia de obtención de financiamiento/Cursos en materia de obtención de financiamiento programados) *100</v>
      </c>
      <c r="L22" s="84" t="str">
        <f>IF(AUX_TABLERO_2T!$A$17="","",INDEX('BASE DE DATOS'!$O:$O,AUX_TABLERO_2T!$A$17))</f>
        <v>Semestral</v>
      </c>
      <c r="M22" s="84" t="str">
        <f>IF(AUX_TABLERO_2T!$A$17="","",INDEX('BASE DE DATOS'!$M:$M,AUX_TABLERO_2T!$A$17))</f>
        <v>Gestión</v>
      </c>
      <c r="N22" s="84" t="str">
        <f>IF(AUX_TABLERO_2T!$A$17="","",INDEX('BASE DE DATOS'!$P:$P,AUX_TABLERO_2T!$A$17))</f>
        <v>Cursos en materia de obtención de financiamiento programados</v>
      </c>
      <c r="O22" s="84" t="str">
        <f>IF(AUX_TABLERO_2T!$A$17="","",INDEX('BASE DE DATOS'!$Q:$Q,AUX_TABLERO_2T!$A$17))</f>
        <v>CURSO</v>
      </c>
      <c r="P22" s="84" t="str">
        <f>IF(AUX_TABLERO_2T!$A$17="","",INDEX('BASE DE DATOS'!$R:$R,AUX_TABLERO_2T!$A$17))</f>
        <v>Sumable</v>
      </c>
      <c r="Q22" s="88">
        <f>IF(AUX_TABLERO_2T!$A$17="","",INDEX('BASE DE DATOS'!$W:$W,AUX_TABLERO_2T!$A$17))</f>
        <v>1</v>
      </c>
      <c r="R22" s="88" t="str">
        <f>IF($A22="","",IFERROR(INDEX('Tablero Indicadores 1 Trimestre'!$U$7:$U$126,MATCH(AUX_TABLERO_2T!$A$17,AUX_TABLERO!$A$2:$A$121,0)),"NA"))</f>
        <v>NA</v>
      </c>
      <c r="S22" s="88" t="str">
        <f>IF($A22="","",IFERROR(INDEX('Tablero Indicadores 1 Trimestre'!$V$7:$V$126,MATCH(AUX_TABLERO_2T!$A$17,AUX_TABLERO!$A$2:$A$121,0)),"NA"))</f>
        <v>NA</v>
      </c>
      <c r="T22" s="90" t="str">
        <f>IF($A22="","",IFERROR(INDEX('Tablero Indicadores 1 Trimestre'!$W$7:$W$126,MATCH(AUX_TABLERO_2T!$A$17,AUX_TABLERO!$A$2:$A$121,0)),"NA"))</f>
        <v>NA</v>
      </c>
      <c r="U22" s="88">
        <f>IF(AUX_TABLERO_2T!$A$17="","",IF(OR(UPPER($P22)="CONSTANTE",UPPER($P22)="NO SUMABLE"),$Q22,INDEX('BASE DE DATOS'!$T:$T,AUX_TABLERO_2T!$A$17)))</f>
        <v>1</v>
      </c>
      <c r="V22" s="89"/>
      <c r="W22" s="90" t="str">
        <f t="shared" si="0"/>
        <v/>
      </c>
      <c r="X22" s="88">
        <f t="shared" si="1"/>
        <v>1</v>
      </c>
      <c r="Y22" s="88">
        <f t="shared" si="2"/>
        <v>0</v>
      </c>
      <c r="Z22" s="90">
        <f t="shared" si="3"/>
        <v>0</v>
      </c>
      <c r="AA22" s="75"/>
      <c r="AB22" s="75"/>
      <c r="AC22" s="76"/>
      <c r="AD22" s="75"/>
      <c r="AE22" s="75"/>
      <c r="AF22" s="76"/>
    </row>
    <row r="23" spans="1:32" ht="36" customHeight="1" x14ac:dyDescent="0.25">
      <c r="A23" s="91" t="str">
        <f>IF(AUX_TABLERO_2T!$A$18="","",INDEX('BASE DE DATOS'!$B:$B,AUX_TABLERO_2T!$A$18))</f>
        <v>N00</v>
      </c>
      <c r="B23" s="83" t="str">
        <f>IF(AUX_TABLERO_2T!$A$18="","",INDEX('BASE DE DATOS'!$C:$C,AUX_TABLERO_2T!$A$18))</f>
        <v>Dirección de Desarrollo Económico</v>
      </c>
      <c r="C23" s="91" t="str">
        <f>IF(AUX_TABLERO_2T!$A$18="","",INDEX('BASE DE DATOS'!$D:$D,AUX_TABLERO_2T!$A$18))</f>
        <v>131</v>
      </c>
      <c r="D23" s="83" t="str">
        <f>IF(AUX_TABLERO_2T!$A$18="","",INDEX('BASE DE DATOS'!$E:$E,AUX_TABLERO_2T!$A$18))</f>
        <v>Fomento Industrial</v>
      </c>
      <c r="E23" s="91" t="str">
        <f>IF(AUX_TABLERO_2T!$A$18="","",INDEX('BASE DE DATOS'!$F:$F,AUX_TABLERO_2T!$A$18))</f>
        <v>03040201</v>
      </c>
      <c r="F23" s="83" t="str">
        <f>IF(AUX_TABLERO_2T!$A$18="","",INDEX('BASE DE DATOS'!$G:$G,AUX_TABLERO_2T!$A$18))</f>
        <v>Modernización Industrial y del Comercio</v>
      </c>
      <c r="G23" s="91" t="str">
        <f>IF(AUX_TABLERO_2T!$A$18="","",INDEX('BASE DE DATOS'!$H:$H,AUX_TABLERO_2T!$A$18))</f>
        <v>0304020103</v>
      </c>
      <c r="H23" s="83" t="str">
        <f>IF(AUX_TABLERO_2T!$A$18="","",INDEX('BASE DE DATOS'!$I:$I,AUX_TABLERO_2T!$A$18))</f>
        <v>Fortalecimiento a la competitividad</v>
      </c>
      <c r="I23" s="83" t="str">
        <f>IF(AUX_TABLERO_2T!$A$18="","",INDEX('BASE DE DATOS'!$J:$J,AUX_TABLERO_2T!$A$18))</f>
        <v>COMPONENTE 2</v>
      </c>
      <c r="J23" s="83" t="str">
        <f>IF(AUX_TABLERO_2T!$A$18="","",INDEX('BASE DE DATOS'!$L:$L,AUX_TABLERO_2T!$A$18))</f>
        <v>742 - Porcentaje de apoyos a micro y pequeños negocios otorgados.</v>
      </c>
      <c r="K23" s="83" t="str">
        <f>IF(AUX_TABLERO_2T!$A$18="","",INDEX('BASE DE DATOS'!$N:$N,AUX_TABLERO_2T!$A$18))</f>
        <v xml:space="preserve">(Apoyos a micro y pequeños negocios otorgados/Apoyos a micro y pequeños negocios gestionados) *100 </v>
      </c>
      <c r="L23" s="83" t="str">
        <f>IF(AUX_TABLERO_2T!$A$18="","",INDEX('BASE DE DATOS'!$O:$O,AUX_TABLERO_2T!$A$18))</f>
        <v>Semestral</v>
      </c>
      <c r="M23" s="83" t="str">
        <f>IF(AUX_TABLERO_2T!$A$18="","",INDEX('BASE DE DATOS'!$M:$M,AUX_TABLERO_2T!$A$18))</f>
        <v>Gestión</v>
      </c>
      <c r="N23" s="83" t="str">
        <f>IF(AUX_TABLERO_2T!$A$18="","",INDEX('BASE DE DATOS'!$P:$P,AUX_TABLERO_2T!$A$18))</f>
        <v>Apoyos a micro y pequeños negocios otorgados</v>
      </c>
      <c r="O23" s="83" t="str">
        <f>IF(AUX_TABLERO_2T!$A$18="","",INDEX('BASE DE DATOS'!$Q:$Q,AUX_TABLERO_2T!$A$18))</f>
        <v>APOYO</v>
      </c>
      <c r="P23" s="83" t="str">
        <f>IF(AUX_TABLERO_2T!$A$18="","",INDEX('BASE DE DATOS'!$R:$R,AUX_TABLERO_2T!$A$18))</f>
        <v>Sumable</v>
      </c>
      <c r="Q23" s="85">
        <f>IF(AUX_TABLERO_2T!$A$18="","",INDEX('BASE DE DATOS'!$W:$W,AUX_TABLERO_2T!$A$18))</f>
        <v>10</v>
      </c>
      <c r="R23" s="85" t="str">
        <f>IF($A23="","",IFERROR(INDEX('Tablero Indicadores 1 Trimestre'!$U$7:$U$126,MATCH(AUX_TABLERO_2T!$A$18,AUX_TABLERO!$A$2:$A$121,0)),"NA"))</f>
        <v>NA</v>
      </c>
      <c r="S23" s="85" t="str">
        <f>IF($A23="","",IFERROR(INDEX('Tablero Indicadores 1 Trimestre'!$V$7:$V$126,MATCH(AUX_TABLERO_2T!$A$18,AUX_TABLERO!$A$2:$A$121,0)),"NA"))</f>
        <v>NA</v>
      </c>
      <c r="T23" s="87" t="str">
        <f>IF($A23="","",IFERROR(INDEX('Tablero Indicadores 1 Trimestre'!$W$7:$W$126,MATCH(AUX_TABLERO_2T!$A$18,AUX_TABLERO!$A$2:$A$121,0)),"NA"))</f>
        <v>NA</v>
      </c>
      <c r="U23" s="85">
        <f>IF(AUX_TABLERO_2T!$A$18="","",IF(OR(UPPER($P23)="CONSTANTE",UPPER($P23)="NO SUMABLE"),$Q23,INDEX('BASE DE DATOS'!$T:$T,AUX_TABLERO_2T!$A$18)))</f>
        <v>5</v>
      </c>
      <c r="V23" s="86"/>
      <c r="W23" s="87" t="str">
        <f t="shared" si="0"/>
        <v/>
      </c>
      <c r="X23" s="85">
        <f t="shared" si="1"/>
        <v>5</v>
      </c>
      <c r="Y23" s="85">
        <f t="shared" si="2"/>
        <v>0</v>
      </c>
      <c r="Z23" s="87">
        <f t="shared" si="3"/>
        <v>0</v>
      </c>
      <c r="AA23" s="73"/>
      <c r="AB23" s="73"/>
      <c r="AC23" s="74"/>
      <c r="AD23" s="73"/>
      <c r="AE23" s="73"/>
      <c r="AF23" s="74"/>
    </row>
    <row r="24" spans="1:32" ht="36" customHeight="1" x14ac:dyDescent="0.25">
      <c r="A24" s="91" t="str">
        <f>IF(AUX_TABLERO_2T!$A$19="","",INDEX('BASE DE DATOS'!$B:$B,AUX_TABLERO_2T!$A$19))</f>
        <v>N00</v>
      </c>
      <c r="B24" s="83" t="str">
        <f>IF(AUX_TABLERO_2T!$A$19="","",INDEX('BASE DE DATOS'!$C:$C,AUX_TABLERO_2T!$A$19))</f>
        <v>Dirección de Desarrollo Económico</v>
      </c>
      <c r="C24" s="91" t="str">
        <f>IF(AUX_TABLERO_2T!$A$19="","",INDEX('BASE DE DATOS'!$D:$D,AUX_TABLERO_2T!$A$19))</f>
        <v>131</v>
      </c>
      <c r="D24" s="83" t="str">
        <f>IF(AUX_TABLERO_2T!$A$19="","",INDEX('BASE DE DATOS'!$E:$E,AUX_TABLERO_2T!$A$19))</f>
        <v>Fomento Industrial</v>
      </c>
      <c r="E24" s="91" t="str">
        <f>IF(AUX_TABLERO_2T!$A$19="","",INDEX('BASE DE DATOS'!$F:$F,AUX_TABLERO_2T!$A$19))</f>
        <v>03040201</v>
      </c>
      <c r="F24" s="83" t="str">
        <f>IF(AUX_TABLERO_2T!$A$19="","",INDEX('BASE DE DATOS'!$G:$G,AUX_TABLERO_2T!$A$19))</f>
        <v>Modernización Industrial y del Comercio</v>
      </c>
      <c r="G24" s="91" t="str">
        <f>IF(AUX_TABLERO_2T!$A$19="","",INDEX('BASE DE DATOS'!$H:$H,AUX_TABLERO_2T!$A$19))</f>
        <v>0304020103</v>
      </c>
      <c r="H24" s="83" t="str">
        <f>IF(AUX_TABLERO_2T!$A$19="","",INDEX('BASE DE DATOS'!$I:$I,AUX_TABLERO_2T!$A$19))</f>
        <v>Fortalecimiento a la competitividad</v>
      </c>
      <c r="I24" s="83" t="str">
        <f>IF(AUX_TABLERO_2T!$A$19="","",INDEX('BASE DE DATOS'!$J:$J,AUX_TABLERO_2T!$A$19))</f>
        <v>COMPONENTE 2</v>
      </c>
      <c r="J24" s="83" t="str">
        <f>IF(AUX_TABLERO_2T!$A$19="","",INDEX('BASE DE DATOS'!$L:$L,AUX_TABLERO_2T!$A$19))</f>
        <v>742 - Porcentaje de apoyos a micro y pequeños negocios otorgados.</v>
      </c>
      <c r="K24" s="83" t="str">
        <f>IF(AUX_TABLERO_2T!$A$19="","",INDEX('BASE DE DATOS'!$N:$N,AUX_TABLERO_2T!$A$19))</f>
        <v xml:space="preserve">(Apoyos a micro y pequeños negocios otorgados/Apoyos a micro y pequeños negocios gestionados) *100 </v>
      </c>
      <c r="L24" s="83" t="str">
        <f>IF(AUX_TABLERO_2T!$A$19="","",INDEX('BASE DE DATOS'!$O:$O,AUX_TABLERO_2T!$A$19))</f>
        <v>Semestral</v>
      </c>
      <c r="M24" s="83" t="str">
        <f>IF(AUX_TABLERO_2T!$A$19="","",INDEX('BASE DE DATOS'!$M:$M,AUX_TABLERO_2T!$A$19))</f>
        <v>Gestión</v>
      </c>
      <c r="N24" s="83" t="str">
        <f>IF(AUX_TABLERO_2T!$A$19="","",INDEX('BASE DE DATOS'!$P:$P,AUX_TABLERO_2T!$A$19))</f>
        <v>Apoyos a micro y pequeños negocios gestionados</v>
      </c>
      <c r="O24" s="83" t="str">
        <f>IF(AUX_TABLERO_2T!$A$19="","",INDEX('BASE DE DATOS'!$Q:$Q,AUX_TABLERO_2T!$A$19))</f>
        <v>APOYO</v>
      </c>
      <c r="P24" s="83" t="str">
        <f>IF(AUX_TABLERO_2T!$A$19="","",INDEX('BASE DE DATOS'!$R:$R,AUX_TABLERO_2T!$A$19))</f>
        <v>Sumable</v>
      </c>
      <c r="Q24" s="85">
        <f>IF(AUX_TABLERO_2T!$A$19="","",INDEX('BASE DE DATOS'!$W:$W,AUX_TABLERO_2T!$A$19))</f>
        <v>10</v>
      </c>
      <c r="R24" s="85" t="str">
        <f>IF($A24="","",IFERROR(INDEX('Tablero Indicadores 1 Trimestre'!$U$7:$U$126,MATCH(AUX_TABLERO_2T!$A$19,AUX_TABLERO!$A$2:$A$121,0)),"NA"))</f>
        <v>NA</v>
      </c>
      <c r="S24" s="85" t="str">
        <f>IF($A24="","",IFERROR(INDEX('Tablero Indicadores 1 Trimestre'!$V$7:$V$126,MATCH(AUX_TABLERO_2T!$A$19,AUX_TABLERO!$A$2:$A$121,0)),"NA"))</f>
        <v>NA</v>
      </c>
      <c r="T24" s="87" t="str">
        <f>IF($A24="","",IFERROR(INDEX('Tablero Indicadores 1 Trimestre'!$W$7:$W$126,MATCH(AUX_TABLERO_2T!$A$19,AUX_TABLERO!$A$2:$A$121,0)),"NA"))</f>
        <v>NA</v>
      </c>
      <c r="U24" s="85">
        <f>IF(AUX_TABLERO_2T!$A$19="","",IF(OR(UPPER($P24)="CONSTANTE",UPPER($P24)="NO SUMABLE"),$Q24,INDEX('BASE DE DATOS'!$T:$T,AUX_TABLERO_2T!$A$19)))</f>
        <v>5</v>
      </c>
      <c r="V24" s="86"/>
      <c r="W24" s="87" t="str">
        <f t="shared" si="0"/>
        <v/>
      </c>
      <c r="X24" s="85">
        <f t="shared" si="1"/>
        <v>5</v>
      </c>
      <c r="Y24" s="85">
        <f t="shared" si="2"/>
        <v>0</v>
      </c>
      <c r="Z24" s="87">
        <f t="shared" si="3"/>
        <v>0</v>
      </c>
      <c r="AA24" s="73"/>
      <c r="AB24" s="73"/>
      <c r="AC24" s="74"/>
      <c r="AD24" s="73"/>
      <c r="AE24" s="73"/>
      <c r="AF24" s="74"/>
    </row>
    <row r="25" spans="1:32" ht="36" customHeight="1" x14ac:dyDescent="0.25">
      <c r="A25" s="92" t="str">
        <f>IF(AUX_TABLERO_2T!$A$20="","",INDEX('BASE DE DATOS'!$B:$B,AUX_TABLERO_2T!$A$20))</f>
        <v>N00</v>
      </c>
      <c r="B25" s="84" t="str">
        <f>IF(AUX_TABLERO_2T!$A$20="","",INDEX('BASE DE DATOS'!$C:$C,AUX_TABLERO_2T!$A$20))</f>
        <v>Dirección de Desarrollo Económico</v>
      </c>
      <c r="C25" s="92" t="str">
        <f>IF(AUX_TABLERO_2T!$A$20="","",INDEX('BASE DE DATOS'!$D:$D,AUX_TABLERO_2T!$A$20))</f>
        <v>131</v>
      </c>
      <c r="D25" s="84" t="str">
        <f>IF(AUX_TABLERO_2T!$A$20="","",INDEX('BASE DE DATOS'!$E:$E,AUX_TABLERO_2T!$A$20))</f>
        <v>Fomento Industrial</v>
      </c>
      <c r="E25" s="92" t="str">
        <f>IF(AUX_TABLERO_2T!$A$20="","",INDEX('BASE DE DATOS'!$F:$F,AUX_TABLERO_2T!$A$20))</f>
        <v>03040201</v>
      </c>
      <c r="F25" s="84" t="str">
        <f>IF(AUX_TABLERO_2T!$A$20="","",INDEX('BASE DE DATOS'!$G:$G,AUX_TABLERO_2T!$A$20))</f>
        <v>Modernización Industrial y del Comercio</v>
      </c>
      <c r="G25" s="92" t="str">
        <f>IF(AUX_TABLERO_2T!$A$20="","",INDEX('BASE DE DATOS'!$H:$H,AUX_TABLERO_2T!$A$20))</f>
        <v>0304020103</v>
      </c>
      <c r="H25" s="84" t="str">
        <f>IF(AUX_TABLERO_2T!$A$20="","",INDEX('BASE DE DATOS'!$I:$I,AUX_TABLERO_2T!$A$20))</f>
        <v>Fortalecimiento a la competitividad</v>
      </c>
      <c r="I25" s="84" t="str">
        <f>IF(AUX_TABLERO_2T!$A$20="","",INDEX('BASE DE DATOS'!$J:$J,AUX_TABLERO_2T!$A$20))</f>
        <v>COMPONENTE 3</v>
      </c>
      <c r="J25" s="84" t="str">
        <f>IF(AUX_TABLERO_2T!$A$20="","",INDEX('BASE DE DATOS'!$L:$L,AUX_TABLERO_2T!$A$20))</f>
        <v>743 - Porcentaje de unidades económicas reguladas.</v>
      </c>
      <c r="K25" s="84" t="str">
        <f>IF(AUX_TABLERO_2T!$A$20="","",INDEX('BASE DE DATOS'!$N:$N,AUX_TABLERO_2T!$A$20))</f>
        <v>(Unidades económicas reguladas/Unidades económicas  detectadas dentro del padrón)  *100</v>
      </c>
      <c r="L25" s="84" t="str">
        <f>IF(AUX_TABLERO_2T!$A$20="","",INDEX('BASE DE DATOS'!$O:$O,AUX_TABLERO_2T!$A$20))</f>
        <v>Semestral</v>
      </c>
      <c r="M25" s="84" t="str">
        <f>IF(AUX_TABLERO_2T!$A$20="","",INDEX('BASE DE DATOS'!$M:$M,AUX_TABLERO_2T!$A$20))</f>
        <v>Estratégico</v>
      </c>
      <c r="N25" s="84" t="str">
        <f>IF(AUX_TABLERO_2T!$A$20="","",INDEX('BASE DE DATOS'!$P:$P,AUX_TABLERO_2T!$A$20))</f>
        <v>Unidades económicas reguladas</v>
      </c>
      <c r="O25" s="84" t="str">
        <f>IF(AUX_TABLERO_2T!$A$20="","",INDEX('BASE DE DATOS'!$Q:$Q,AUX_TABLERO_2T!$A$20))</f>
        <v>UNIDAD ECONÓMICA</v>
      </c>
      <c r="P25" s="84" t="str">
        <f>IF(AUX_TABLERO_2T!$A$20="","",INDEX('BASE DE DATOS'!$R:$R,AUX_TABLERO_2T!$A$20))</f>
        <v>Sumable</v>
      </c>
      <c r="Q25" s="88">
        <f>IF(AUX_TABLERO_2T!$A$20="","",INDEX('BASE DE DATOS'!$W:$W,AUX_TABLERO_2T!$A$20))</f>
        <v>985</v>
      </c>
      <c r="R25" s="88" t="str">
        <f>IF($A25="","",IFERROR(INDEX('Tablero Indicadores 1 Trimestre'!$U$7:$U$126,MATCH(AUX_TABLERO_2T!$A$20,AUX_TABLERO!$A$2:$A$121,0)),"NA"))</f>
        <v>NA</v>
      </c>
      <c r="S25" s="88" t="str">
        <f>IF($A25="","",IFERROR(INDEX('Tablero Indicadores 1 Trimestre'!$V$7:$V$126,MATCH(AUX_TABLERO_2T!$A$20,AUX_TABLERO!$A$2:$A$121,0)),"NA"))</f>
        <v>NA</v>
      </c>
      <c r="T25" s="90" t="str">
        <f>IF($A25="","",IFERROR(INDEX('Tablero Indicadores 1 Trimestre'!$W$7:$W$126,MATCH(AUX_TABLERO_2T!$A$20,AUX_TABLERO!$A$2:$A$121,0)),"NA"))</f>
        <v>NA</v>
      </c>
      <c r="U25" s="88">
        <f>IF(AUX_TABLERO_2T!$A$20="","",IF(OR(UPPER($P25)="CONSTANTE",UPPER($P25)="NO SUMABLE"),$Q25,INDEX('BASE DE DATOS'!$T:$T,AUX_TABLERO_2T!$A$20)))</f>
        <v>500</v>
      </c>
      <c r="V25" s="89"/>
      <c r="W25" s="90" t="str">
        <f t="shared" si="0"/>
        <v/>
      </c>
      <c r="X25" s="88">
        <f t="shared" si="1"/>
        <v>500</v>
      </c>
      <c r="Y25" s="88">
        <f t="shared" si="2"/>
        <v>0</v>
      </c>
      <c r="Z25" s="90">
        <f t="shared" si="3"/>
        <v>0</v>
      </c>
      <c r="AA25" s="75"/>
      <c r="AB25" s="75"/>
      <c r="AC25" s="76"/>
      <c r="AD25" s="75"/>
      <c r="AE25" s="75"/>
      <c r="AF25" s="76"/>
    </row>
    <row r="26" spans="1:32" ht="36" customHeight="1" x14ac:dyDescent="0.25">
      <c r="A26" s="92" t="str">
        <f>IF(AUX_TABLERO_2T!$A$21="","",INDEX('BASE DE DATOS'!$B:$B,AUX_TABLERO_2T!$A$21))</f>
        <v>N00</v>
      </c>
      <c r="B26" s="84" t="str">
        <f>IF(AUX_TABLERO_2T!$A$21="","",INDEX('BASE DE DATOS'!$C:$C,AUX_TABLERO_2T!$A$21))</f>
        <v>Dirección de Desarrollo Económico</v>
      </c>
      <c r="C26" s="92" t="str">
        <f>IF(AUX_TABLERO_2T!$A$21="","",INDEX('BASE DE DATOS'!$D:$D,AUX_TABLERO_2T!$A$21))</f>
        <v>131</v>
      </c>
      <c r="D26" s="84" t="str">
        <f>IF(AUX_TABLERO_2T!$A$21="","",INDEX('BASE DE DATOS'!$E:$E,AUX_TABLERO_2T!$A$21))</f>
        <v>Fomento Industrial</v>
      </c>
      <c r="E26" s="92" t="str">
        <f>IF(AUX_TABLERO_2T!$A$21="","",INDEX('BASE DE DATOS'!$F:$F,AUX_TABLERO_2T!$A$21))</f>
        <v>03040201</v>
      </c>
      <c r="F26" s="84" t="str">
        <f>IF(AUX_TABLERO_2T!$A$21="","",INDEX('BASE DE DATOS'!$G:$G,AUX_TABLERO_2T!$A$21))</f>
        <v>Modernización Industrial y del Comercio</v>
      </c>
      <c r="G26" s="92" t="str">
        <f>IF(AUX_TABLERO_2T!$A$21="","",INDEX('BASE DE DATOS'!$H:$H,AUX_TABLERO_2T!$A$21))</f>
        <v>0304020103</v>
      </c>
      <c r="H26" s="84" t="str">
        <f>IF(AUX_TABLERO_2T!$A$21="","",INDEX('BASE DE DATOS'!$I:$I,AUX_TABLERO_2T!$A$21))</f>
        <v>Fortalecimiento a la competitividad</v>
      </c>
      <c r="I26" s="84" t="str">
        <f>IF(AUX_TABLERO_2T!$A$21="","",INDEX('BASE DE DATOS'!$J:$J,AUX_TABLERO_2T!$A$21))</f>
        <v>COMPONENTE 3</v>
      </c>
      <c r="J26" s="84" t="str">
        <f>IF(AUX_TABLERO_2T!$A$21="","",INDEX('BASE DE DATOS'!$L:$L,AUX_TABLERO_2T!$A$21))</f>
        <v>743 - Porcentaje de unidades económicas reguladas.</v>
      </c>
      <c r="K26" s="84" t="str">
        <f>IF(AUX_TABLERO_2T!$A$21="","",INDEX('BASE DE DATOS'!$N:$N,AUX_TABLERO_2T!$A$21))</f>
        <v>(Unidades económicas reguladas/Unidades económicas  detectadas dentro del padrón)  *100</v>
      </c>
      <c r="L26" s="84" t="str">
        <f>IF(AUX_TABLERO_2T!$A$21="","",INDEX('BASE DE DATOS'!$O:$O,AUX_TABLERO_2T!$A$21))</f>
        <v>Semestral</v>
      </c>
      <c r="M26" s="84" t="str">
        <f>IF(AUX_TABLERO_2T!$A$21="","",INDEX('BASE DE DATOS'!$M:$M,AUX_TABLERO_2T!$A$21))</f>
        <v>Estratégico</v>
      </c>
      <c r="N26" s="84" t="str">
        <f>IF(AUX_TABLERO_2T!$A$21="","",INDEX('BASE DE DATOS'!$P:$P,AUX_TABLERO_2T!$A$21))</f>
        <v>Unidades económicas detectadas dentro del padrón</v>
      </c>
      <c r="O26" s="84" t="str">
        <f>IF(AUX_TABLERO_2T!$A$21="","",INDEX('BASE DE DATOS'!$Q:$Q,AUX_TABLERO_2T!$A$21))</f>
        <v>UNIDAD ECONÓMICA</v>
      </c>
      <c r="P26" s="84" t="str">
        <f>IF(AUX_TABLERO_2T!$A$21="","",INDEX('BASE DE DATOS'!$R:$R,AUX_TABLERO_2T!$A$21))</f>
        <v>Sumable</v>
      </c>
      <c r="Q26" s="88">
        <f>IF(AUX_TABLERO_2T!$A$21="","",INDEX('BASE DE DATOS'!$W:$W,AUX_TABLERO_2T!$A$21))</f>
        <v>3300</v>
      </c>
      <c r="R26" s="88" t="str">
        <f>IF($A26="","",IFERROR(INDEX('Tablero Indicadores 1 Trimestre'!$U$7:$U$126,MATCH(AUX_TABLERO_2T!$A$21,AUX_TABLERO!$A$2:$A$121,0)),"NA"))</f>
        <v>NA</v>
      </c>
      <c r="S26" s="88" t="str">
        <f>IF($A26="","",IFERROR(INDEX('Tablero Indicadores 1 Trimestre'!$V$7:$V$126,MATCH(AUX_TABLERO_2T!$A$21,AUX_TABLERO!$A$2:$A$121,0)),"NA"))</f>
        <v>NA</v>
      </c>
      <c r="T26" s="90" t="str">
        <f>IF($A26="","",IFERROR(INDEX('Tablero Indicadores 1 Trimestre'!$W$7:$W$126,MATCH(AUX_TABLERO_2T!$A$21,AUX_TABLERO!$A$2:$A$121,0)),"NA"))</f>
        <v>NA</v>
      </c>
      <c r="U26" s="88">
        <f>IF(AUX_TABLERO_2T!$A$21="","",IF(OR(UPPER($P26)="CONSTANTE",UPPER($P26)="NO SUMABLE"),$Q26,INDEX('BASE DE DATOS'!$T:$T,AUX_TABLERO_2T!$A$21)))</f>
        <v>1900</v>
      </c>
      <c r="V26" s="89"/>
      <c r="W26" s="90" t="str">
        <f t="shared" si="0"/>
        <v/>
      </c>
      <c r="X26" s="88">
        <f t="shared" si="1"/>
        <v>1900</v>
      </c>
      <c r="Y26" s="88">
        <f t="shared" si="2"/>
        <v>0</v>
      </c>
      <c r="Z26" s="90">
        <f t="shared" si="3"/>
        <v>0</v>
      </c>
      <c r="AA26" s="75"/>
      <c r="AB26" s="75"/>
      <c r="AC26" s="76"/>
      <c r="AD26" s="75"/>
      <c r="AE26" s="75"/>
      <c r="AF26" s="76"/>
    </row>
    <row r="27" spans="1:32" ht="36" customHeight="1" x14ac:dyDescent="0.25">
      <c r="A27" s="91" t="str">
        <f>IF(AUX_TABLERO_2T!$A$22="","",INDEX('BASE DE DATOS'!$B:$B,AUX_TABLERO_2T!$A$22))</f>
        <v>N00</v>
      </c>
      <c r="B27" s="83" t="str">
        <f>IF(AUX_TABLERO_2T!$A$22="","",INDEX('BASE DE DATOS'!$C:$C,AUX_TABLERO_2T!$A$22))</f>
        <v>Dirección de Desarrollo Económico</v>
      </c>
      <c r="C27" s="91" t="str">
        <f>IF(AUX_TABLERO_2T!$A$22="","",INDEX('BASE DE DATOS'!$D:$D,AUX_TABLERO_2T!$A$22))</f>
        <v>131</v>
      </c>
      <c r="D27" s="83" t="str">
        <f>IF(AUX_TABLERO_2T!$A$22="","",INDEX('BASE DE DATOS'!$E:$E,AUX_TABLERO_2T!$A$22))</f>
        <v>Fomento Industrial</v>
      </c>
      <c r="E27" s="91" t="str">
        <f>IF(AUX_TABLERO_2T!$A$22="","",INDEX('BASE DE DATOS'!$F:$F,AUX_TABLERO_2T!$A$22))</f>
        <v>03040201</v>
      </c>
      <c r="F27" s="83" t="str">
        <f>IF(AUX_TABLERO_2T!$A$22="","",INDEX('BASE DE DATOS'!$G:$G,AUX_TABLERO_2T!$A$22))</f>
        <v>Modernización Industrial y del Comercio</v>
      </c>
      <c r="G27" s="91" t="str">
        <f>IF(AUX_TABLERO_2T!$A$22="","",INDEX('BASE DE DATOS'!$H:$H,AUX_TABLERO_2T!$A$22))</f>
        <v>0304020103</v>
      </c>
      <c r="H27" s="83" t="str">
        <f>IF(AUX_TABLERO_2T!$A$22="","",INDEX('BASE DE DATOS'!$I:$I,AUX_TABLERO_2T!$A$22))</f>
        <v>Fortalecimiento a la competitividad</v>
      </c>
      <c r="I27" s="83" t="str">
        <f>IF(AUX_TABLERO_2T!$A$22="","",INDEX('BASE DE DATOS'!$J:$J,AUX_TABLERO_2T!$A$22))</f>
        <v>ACTIVIDAD 1.1</v>
      </c>
      <c r="J27" s="83" t="str">
        <f>IF(AUX_TABLERO_2T!$A$22="","",INDEX('BASE DE DATOS'!$L:$L,AUX_TABLERO_2T!$A$22))</f>
        <v>744 - Porcentaje de cursos impartidos en el adecuado manejo financiero.</v>
      </c>
      <c r="K27" s="83" t="str">
        <f>IF(AUX_TABLERO_2T!$A$22="","",INDEX('BASE DE DATOS'!$N:$N,AUX_TABLERO_2T!$A$22))</f>
        <v xml:space="preserve">(Cursos impartidos de manejo financiero/Cursos de manejo financiero programados) *100 </v>
      </c>
      <c r="L27" s="83" t="str">
        <f>IF(AUX_TABLERO_2T!$A$22="","",INDEX('BASE DE DATOS'!$O:$O,AUX_TABLERO_2T!$A$22))</f>
        <v>Trimestral</v>
      </c>
      <c r="M27" s="83" t="str">
        <f>IF(AUX_TABLERO_2T!$A$22="","",INDEX('BASE DE DATOS'!$M:$M,AUX_TABLERO_2T!$A$22))</f>
        <v>Gestión</v>
      </c>
      <c r="N27" s="83" t="str">
        <f>IF(AUX_TABLERO_2T!$A$22="","",INDEX('BASE DE DATOS'!$P:$P,AUX_TABLERO_2T!$A$22))</f>
        <v>Cursos impartidos de manejo financiero</v>
      </c>
      <c r="O27" s="83" t="str">
        <f>IF(AUX_TABLERO_2T!$A$22="","",INDEX('BASE DE DATOS'!$Q:$Q,AUX_TABLERO_2T!$A$22))</f>
        <v>CURSO</v>
      </c>
      <c r="P27" s="83" t="str">
        <f>IF(AUX_TABLERO_2T!$A$22="","",INDEX('BASE DE DATOS'!$R:$R,AUX_TABLERO_2T!$A$22))</f>
        <v>Sumable</v>
      </c>
      <c r="Q27" s="85">
        <f>IF(AUX_TABLERO_2T!$A$22="","",INDEX('BASE DE DATOS'!$W:$W,AUX_TABLERO_2T!$A$22))</f>
        <v>1</v>
      </c>
      <c r="R27" s="85">
        <f>IF($A27="","",IFERROR(INDEX('Tablero Indicadores 1 Trimestre'!$U$7:$U$126,MATCH(AUX_TABLERO_2T!$A$22,AUX_TABLERO!$A$2:$A$121,0)),"NA"))</f>
        <v>0</v>
      </c>
      <c r="S27" s="85">
        <f>IF($A27="","",IFERROR(INDEX('Tablero Indicadores 1 Trimestre'!$V$7:$V$126,MATCH(AUX_TABLERO_2T!$A$22,AUX_TABLERO!$A$2:$A$121,0)),"NA"))</f>
        <v>0</v>
      </c>
      <c r="T27" s="87">
        <f>IF($A27="","",IFERROR(INDEX('Tablero Indicadores 1 Trimestre'!$W$7:$W$126,MATCH(AUX_TABLERO_2T!$A$22,AUX_TABLERO!$A$2:$A$121,0)),"NA"))</f>
        <v>1</v>
      </c>
      <c r="U27" s="85">
        <f>IF(AUX_TABLERO_2T!$A$22="","",IF(OR(UPPER($P27)="CONSTANTE",UPPER($P27)="NO SUMABLE"),$Q27,INDEX('BASE DE DATOS'!$T:$T,AUX_TABLERO_2T!$A$22)))</f>
        <v>1</v>
      </c>
      <c r="V27" s="86"/>
      <c r="W27" s="87" t="str">
        <f t="shared" si="0"/>
        <v/>
      </c>
      <c r="X27" s="85">
        <f t="shared" si="1"/>
        <v>1</v>
      </c>
      <c r="Y27" s="85">
        <f t="shared" si="2"/>
        <v>0</v>
      </c>
      <c r="Z27" s="87">
        <f t="shared" si="3"/>
        <v>0</v>
      </c>
      <c r="AA27" s="73"/>
      <c r="AB27" s="73"/>
      <c r="AC27" s="74"/>
      <c r="AD27" s="73"/>
      <c r="AE27" s="73"/>
      <c r="AF27" s="74"/>
    </row>
    <row r="28" spans="1:32" ht="36" customHeight="1" x14ac:dyDescent="0.25">
      <c r="A28" s="91" t="str">
        <f>IF(AUX_TABLERO_2T!$A$23="","",INDEX('BASE DE DATOS'!$B:$B,AUX_TABLERO_2T!$A$23))</f>
        <v>N00</v>
      </c>
      <c r="B28" s="83" t="str">
        <f>IF(AUX_TABLERO_2T!$A$23="","",INDEX('BASE DE DATOS'!$C:$C,AUX_TABLERO_2T!$A$23))</f>
        <v>Dirección de Desarrollo Económico</v>
      </c>
      <c r="C28" s="91" t="str">
        <f>IF(AUX_TABLERO_2T!$A$23="","",INDEX('BASE DE DATOS'!$D:$D,AUX_TABLERO_2T!$A$23))</f>
        <v>131</v>
      </c>
      <c r="D28" s="83" t="str">
        <f>IF(AUX_TABLERO_2T!$A$23="","",INDEX('BASE DE DATOS'!$E:$E,AUX_TABLERO_2T!$A$23))</f>
        <v>Fomento Industrial</v>
      </c>
      <c r="E28" s="91" t="str">
        <f>IF(AUX_TABLERO_2T!$A$23="","",INDEX('BASE DE DATOS'!$F:$F,AUX_TABLERO_2T!$A$23))</f>
        <v>03040201</v>
      </c>
      <c r="F28" s="83" t="str">
        <f>IF(AUX_TABLERO_2T!$A$23="","",INDEX('BASE DE DATOS'!$G:$G,AUX_TABLERO_2T!$A$23))</f>
        <v>Modernización Industrial y del Comercio</v>
      </c>
      <c r="G28" s="91" t="str">
        <f>IF(AUX_TABLERO_2T!$A$23="","",INDEX('BASE DE DATOS'!$H:$H,AUX_TABLERO_2T!$A$23))</f>
        <v>0304020103</v>
      </c>
      <c r="H28" s="83" t="str">
        <f>IF(AUX_TABLERO_2T!$A$23="","",INDEX('BASE DE DATOS'!$I:$I,AUX_TABLERO_2T!$A$23))</f>
        <v>Fortalecimiento a la competitividad</v>
      </c>
      <c r="I28" s="83" t="str">
        <f>IF(AUX_TABLERO_2T!$A$23="","",INDEX('BASE DE DATOS'!$J:$J,AUX_TABLERO_2T!$A$23))</f>
        <v>ACTIVIDAD 1.1</v>
      </c>
      <c r="J28" s="83" t="str">
        <f>IF(AUX_TABLERO_2T!$A$23="","",INDEX('BASE DE DATOS'!$L:$L,AUX_TABLERO_2T!$A$23))</f>
        <v>744 - Porcentaje de cursos impartidos en el adecuado manejo financiero.</v>
      </c>
      <c r="K28" s="83" t="str">
        <f>IF(AUX_TABLERO_2T!$A$23="","",INDEX('BASE DE DATOS'!$N:$N,AUX_TABLERO_2T!$A$23))</f>
        <v xml:space="preserve">(Cursos impartidos de manejo financiero/Cursos de manejo financiero programados) *100 </v>
      </c>
      <c r="L28" s="83" t="str">
        <f>IF(AUX_TABLERO_2T!$A$23="","",INDEX('BASE DE DATOS'!$O:$O,AUX_TABLERO_2T!$A$23))</f>
        <v>Trimestral</v>
      </c>
      <c r="M28" s="83" t="str">
        <f>IF(AUX_TABLERO_2T!$A$23="","",INDEX('BASE DE DATOS'!$M:$M,AUX_TABLERO_2T!$A$23))</f>
        <v>Gestión</v>
      </c>
      <c r="N28" s="83" t="str">
        <f>IF(AUX_TABLERO_2T!$A$23="","",INDEX('BASE DE DATOS'!$P:$P,AUX_TABLERO_2T!$A$23))</f>
        <v>Cursos de manejo financiero programados</v>
      </c>
      <c r="O28" s="83" t="str">
        <f>IF(AUX_TABLERO_2T!$A$23="","",INDEX('BASE DE DATOS'!$Q:$Q,AUX_TABLERO_2T!$A$23))</f>
        <v>CURSO</v>
      </c>
      <c r="P28" s="83" t="str">
        <f>IF(AUX_TABLERO_2T!$A$23="","",INDEX('BASE DE DATOS'!$R:$R,AUX_TABLERO_2T!$A$23))</f>
        <v>Sumable</v>
      </c>
      <c r="Q28" s="85">
        <f>IF(AUX_TABLERO_2T!$A$23="","",INDEX('BASE DE DATOS'!$W:$W,AUX_TABLERO_2T!$A$23))</f>
        <v>1</v>
      </c>
      <c r="R28" s="85">
        <f>IF($A28="","",IFERROR(INDEX('Tablero Indicadores 1 Trimestre'!$U$7:$U$126,MATCH(AUX_TABLERO_2T!$A$23,AUX_TABLERO!$A$2:$A$121,0)),"NA"))</f>
        <v>0</v>
      </c>
      <c r="S28" s="85">
        <f>IF($A28="","",IFERROR(INDEX('Tablero Indicadores 1 Trimestre'!$V$7:$V$126,MATCH(AUX_TABLERO_2T!$A$23,AUX_TABLERO!$A$2:$A$121,0)),"NA"))</f>
        <v>0</v>
      </c>
      <c r="T28" s="87">
        <f>IF($A28="","",IFERROR(INDEX('Tablero Indicadores 1 Trimestre'!$W$7:$W$126,MATCH(AUX_TABLERO_2T!$A$23,AUX_TABLERO!$A$2:$A$121,0)),"NA"))</f>
        <v>1</v>
      </c>
      <c r="U28" s="85">
        <f>IF(AUX_TABLERO_2T!$A$23="","",IF(OR(UPPER($P28)="CONSTANTE",UPPER($P28)="NO SUMABLE"),$Q28,INDEX('BASE DE DATOS'!$T:$T,AUX_TABLERO_2T!$A$23)))</f>
        <v>1</v>
      </c>
      <c r="V28" s="86"/>
      <c r="W28" s="87" t="str">
        <f t="shared" si="0"/>
        <v/>
      </c>
      <c r="X28" s="85">
        <f t="shared" si="1"/>
        <v>1</v>
      </c>
      <c r="Y28" s="85">
        <f t="shared" si="2"/>
        <v>0</v>
      </c>
      <c r="Z28" s="87">
        <f t="shared" si="3"/>
        <v>0</v>
      </c>
      <c r="AA28" s="73"/>
      <c r="AB28" s="73"/>
      <c r="AC28" s="74"/>
      <c r="AD28" s="73"/>
      <c r="AE28" s="73"/>
      <c r="AF28" s="74"/>
    </row>
    <row r="29" spans="1:32" ht="36" customHeight="1" x14ac:dyDescent="0.25">
      <c r="A29" s="92" t="str">
        <f>IF(AUX_TABLERO_2T!$A$24="","",INDEX('BASE DE DATOS'!$B:$B,AUX_TABLERO_2T!$A$24))</f>
        <v>N00</v>
      </c>
      <c r="B29" s="84" t="str">
        <f>IF(AUX_TABLERO_2T!$A$24="","",INDEX('BASE DE DATOS'!$C:$C,AUX_TABLERO_2T!$A$24))</f>
        <v>Dirección de Desarrollo Económico</v>
      </c>
      <c r="C29" s="92" t="str">
        <f>IF(AUX_TABLERO_2T!$A$24="","",INDEX('BASE DE DATOS'!$D:$D,AUX_TABLERO_2T!$A$24))</f>
        <v>131</v>
      </c>
      <c r="D29" s="84" t="str">
        <f>IF(AUX_TABLERO_2T!$A$24="","",INDEX('BASE DE DATOS'!$E:$E,AUX_TABLERO_2T!$A$24))</f>
        <v>Fomento Industrial</v>
      </c>
      <c r="E29" s="92" t="str">
        <f>IF(AUX_TABLERO_2T!$A$24="","",INDEX('BASE DE DATOS'!$F:$F,AUX_TABLERO_2T!$A$24))</f>
        <v>03040201</v>
      </c>
      <c r="F29" s="84" t="str">
        <f>IF(AUX_TABLERO_2T!$A$24="","",INDEX('BASE DE DATOS'!$G:$G,AUX_TABLERO_2T!$A$24))</f>
        <v>Modernización Industrial y del Comercio</v>
      </c>
      <c r="G29" s="92" t="str">
        <f>IF(AUX_TABLERO_2T!$A$24="","",INDEX('BASE DE DATOS'!$H:$H,AUX_TABLERO_2T!$A$24))</f>
        <v>0304020103</v>
      </c>
      <c r="H29" s="84" t="str">
        <f>IF(AUX_TABLERO_2T!$A$24="","",INDEX('BASE DE DATOS'!$I:$I,AUX_TABLERO_2T!$A$24))</f>
        <v>Fortalecimiento a la competitividad</v>
      </c>
      <c r="I29" s="84" t="str">
        <f>IF(AUX_TABLERO_2T!$A$24="","",INDEX('BASE DE DATOS'!$J:$J,AUX_TABLERO_2T!$A$24))</f>
        <v>ACTIVIDAD 1.2</v>
      </c>
      <c r="J29" s="84" t="str">
        <f>IF(AUX_TABLERO_2T!$A$24="","",INDEX('BASE DE DATOS'!$L:$L,AUX_TABLERO_2T!$A$24))</f>
        <v>745 - Porcentaje de asistencias técnicas para lograr el saneamiento financiero impartidas.</v>
      </c>
      <c r="K29" s="84" t="str">
        <f>IF(AUX_TABLERO_2T!$A$24="","",INDEX('BASE DE DATOS'!$N:$N,AUX_TABLERO_2T!$A$24))</f>
        <v>(Asistencias técnicas para lograr el saneamiento financiero impartidas/Asistencias programadas) *100</v>
      </c>
      <c r="L29" s="84" t="str">
        <f>IF(AUX_TABLERO_2T!$A$24="","",INDEX('BASE DE DATOS'!$O:$O,AUX_TABLERO_2T!$A$24))</f>
        <v>Trimestral</v>
      </c>
      <c r="M29" s="84" t="str">
        <f>IF(AUX_TABLERO_2T!$A$24="","",INDEX('BASE DE DATOS'!$M:$M,AUX_TABLERO_2T!$A$24))</f>
        <v>Gestión</v>
      </c>
      <c r="N29" s="84" t="str">
        <f>IF(AUX_TABLERO_2T!$A$24="","",INDEX('BASE DE DATOS'!$P:$P,AUX_TABLERO_2T!$A$24))</f>
        <v>Asistencias técnicas para lograr el saneamiento financiero impartidas</v>
      </c>
      <c r="O29" s="84" t="str">
        <f>IF(AUX_TABLERO_2T!$A$24="","",INDEX('BASE DE DATOS'!$Q:$Q,AUX_TABLERO_2T!$A$24))</f>
        <v>ASISTENCIA</v>
      </c>
      <c r="P29" s="84" t="str">
        <f>IF(AUX_TABLERO_2T!$A$24="","",INDEX('BASE DE DATOS'!$R:$R,AUX_TABLERO_2T!$A$24))</f>
        <v>Sumable</v>
      </c>
      <c r="Q29" s="88">
        <f>IF(AUX_TABLERO_2T!$A$24="","",INDEX('BASE DE DATOS'!$W:$W,AUX_TABLERO_2T!$A$24))</f>
        <v>1</v>
      </c>
      <c r="R29" s="88">
        <f>IF($A29="","",IFERROR(INDEX('Tablero Indicadores 1 Trimestre'!$U$7:$U$126,MATCH(AUX_TABLERO_2T!$A$24,AUX_TABLERO!$A$2:$A$121,0)),"NA"))</f>
        <v>0</v>
      </c>
      <c r="S29" s="88">
        <f>IF($A29="","",IFERROR(INDEX('Tablero Indicadores 1 Trimestre'!$V$7:$V$126,MATCH(AUX_TABLERO_2T!$A$24,AUX_TABLERO!$A$2:$A$121,0)),"NA"))</f>
        <v>0</v>
      </c>
      <c r="T29" s="90">
        <f>IF($A29="","",IFERROR(INDEX('Tablero Indicadores 1 Trimestre'!$W$7:$W$126,MATCH(AUX_TABLERO_2T!$A$24,AUX_TABLERO!$A$2:$A$121,0)),"NA"))</f>
        <v>1</v>
      </c>
      <c r="U29" s="88">
        <f>IF(AUX_TABLERO_2T!$A$24="","",IF(OR(UPPER($P29)="CONSTANTE",UPPER($P29)="NO SUMABLE"),$Q29,INDEX('BASE DE DATOS'!$T:$T,AUX_TABLERO_2T!$A$24)))</f>
        <v>0</v>
      </c>
      <c r="V29" s="89"/>
      <c r="W29" s="90" t="str">
        <f t="shared" si="0"/>
        <v/>
      </c>
      <c r="X29" s="88">
        <f t="shared" si="1"/>
        <v>0</v>
      </c>
      <c r="Y29" s="88">
        <f t="shared" si="2"/>
        <v>0</v>
      </c>
      <c r="Z29" s="90">
        <f t="shared" si="3"/>
        <v>1</v>
      </c>
      <c r="AA29" s="75"/>
      <c r="AB29" s="75"/>
      <c r="AC29" s="76"/>
      <c r="AD29" s="75"/>
      <c r="AE29" s="75"/>
      <c r="AF29" s="76"/>
    </row>
    <row r="30" spans="1:32" ht="36" customHeight="1" x14ac:dyDescent="0.25">
      <c r="A30" s="92" t="str">
        <f>IF(AUX_TABLERO_2T!$A$25="","",INDEX('BASE DE DATOS'!$B:$B,AUX_TABLERO_2T!$A$25))</f>
        <v>N00</v>
      </c>
      <c r="B30" s="84" t="str">
        <f>IF(AUX_TABLERO_2T!$A$25="","",INDEX('BASE DE DATOS'!$C:$C,AUX_TABLERO_2T!$A$25))</f>
        <v>Dirección de Desarrollo Económico</v>
      </c>
      <c r="C30" s="92" t="str">
        <f>IF(AUX_TABLERO_2T!$A$25="","",INDEX('BASE DE DATOS'!$D:$D,AUX_TABLERO_2T!$A$25))</f>
        <v>131</v>
      </c>
      <c r="D30" s="84" t="str">
        <f>IF(AUX_TABLERO_2T!$A$25="","",INDEX('BASE DE DATOS'!$E:$E,AUX_TABLERO_2T!$A$25))</f>
        <v>Fomento Industrial</v>
      </c>
      <c r="E30" s="92" t="str">
        <f>IF(AUX_TABLERO_2T!$A$25="","",INDEX('BASE DE DATOS'!$F:$F,AUX_TABLERO_2T!$A$25))</f>
        <v>03040201</v>
      </c>
      <c r="F30" s="84" t="str">
        <f>IF(AUX_TABLERO_2T!$A$25="","",INDEX('BASE DE DATOS'!$G:$G,AUX_TABLERO_2T!$A$25))</f>
        <v>Modernización Industrial y del Comercio</v>
      </c>
      <c r="G30" s="92" t="str">
        <f>IF(AUX_TABLERO_2T!$A$25="","",INDEX('BASE DE DATOS'!$H:$H,AUX_TABLERO_2T!$A$25))</f>
        <v>0304020103</v>
      </c>
      <c r="H30" s="84" t="str">
        <f>IF(AUX_TABLERO_2T!$A$25="","",INDEX('BASE DE DATOS'!$I:$I,AUX_TABLERO_2T!$A$25))</f>
        <v>Fortalecimiento a la competitividad</v>
      </c>
      <c r="I30" s="84" t="str">
        <f>IF(AUX_TABLERO_2T!$A$25="","",INDEX('BASE DE DATOS'!$J:$J,AUX_TABLERO_2T!$A$25))</f>
        <v>ACTIVIDAD 1.2</v>
      </c>
      <c r="J30" s="84" t="str">
        <f>IF(AUX_TABLERO_2T!$A$25="","",INDEX('BASE DE DATOS'!$L:$L,AUX_TABLERO_2T!$A$25))</f>
        <v>745 - Porcentaje de asistencias técnicas para lograr el saneamiento financiero impartidas.</v>
      </c>
      <c r="K30" s="84" t="str">
        <f>IF(AUX_TABLERO_2T!$A$25="","",INDEX('BASE DE DATOS'!$N:$N,AUX_TABLERO_2T!$A$25))</f>
        <v>(Asistencias técnicas para lograr el saneamiento financiero impartidas/Asistencias programadas) *100</v>
      </c>
      <c r="L30" s="84" t="str">
        <f>IF(AUX_TABLERO_2T!$A$25="","",INDEX('BASE DE DATOS'!$O:$O,AUX_TABLERO_2T!$A$25))</f>
        <v>Trimestral</v>
      </c>
      <c r="M30" s="84" t="str">
        <f>IF(AUX_TABLERO_2T!$A$25="","",INDEX('BASE DE DATOS'!$M:$M,AUX_TABLERO_2T!$A$25))</f>
        <v>Gestión</v>
      </c>
      <c r="N30" s="84" t="str">
        <f>IF(AUX_TABLERO_2T!$A$25="","",INDEX('BASE DE DATOS'!$P:$P,AUX_TABLERO_2T!$A$25))</f>
        <v>Asistencias programadas</v>
      </c>
      <c r="O30" s="84" t="str">
        <f>IF(AUX_TABLERO_2T!$A$25="","",INDEX('BASE DE DATOS'!$Q:$Q,AUX_TABLERO_2T!$A$25))</f>
        <v>ASISTENCIA</v>
      </c>
      <c r="P30" s="84" t="str">
        <f>IF(AUX_TABLERO_2T!$A$25="","",INDEX('BASE DE DATOS'!$R:$R,AUX_TABLERO_2T!$A$25))</f>
        <v>Sumable</v>
      </c>
      <c r="Q30" s="88">
        <f>IF(AUX_TABLERO_2T!$A$25="","",INDEX('BASE DE DATOS'!$W:$W,AUX_TABLERO_2T!$A$25))</f>
        <v>1</v>
      </c>
      <c r="R30" s="88">
        <f>IF($A30="","",IFERROR(INDEX('Tablero Indicadores 1 Trimestre'!$U$7:$U$126,MATCH(AUX_TABLERO_2T!$A$25,AUX_TABLERO!$A$2:$A$121,0)),"NA"))</f>
        <v>0</v>
      </c>
      <c r="S30" s="88">
        <f>IF($A30="","",IFERROR(INDEX('Tablero Indicadores 1 Trimestre'!$V$7:$V$126,MATCH(AUX_TABLERO_2T!$A$25,AUX_TABLERO!$A$2:$A$121,0)),"NA"))</f>
        <v>0</v>
      </c>
      <c r="T30" s="90">
        <f>IF($A30="","",IFERROR(INDEX('Tablero Indicadores 1 Trimestre'!$W$7:$W$126,MATCH(AUX_TABLERO_2T!$A$25,AUX_TABLERO!$A$2:$A$121,0)),"NA"))</f>
        <v>1</v>
      </c>
      <c r="U30" s="88">
        <f>IF(AUX_TABLERO_2T!$A$25="","",IF(OR(UPPER($P30)="CONSTANTE",UPPER($P30)="NO SUMABLE"),$Q30,INDEX('BASE DE DATOS'!$T:$T,AUX_TABLERO_2T!$A$25)))</f>
        <v>0</v>
      </c>
      <c r="V30" s="89"/>
      <c r="W30" s="90" t="str">
        <f t="shared" si="0"/>
        <v/>
      </c>
      <c r="X30" s="88">
        <f t="shared" si="1"/>
        <v>0</v>
      </c>
      <c r="Y30" s="88">
        <f t="shared" si="2"/>
        <v>0</v>
      </c>
      <c r="Z30" s="90">
        <f t="shared" si="3"/>
        <v>1</v>
      </c>
      <c r="AA30" s="75"/>
      <c r="AB30" s="75"/>
      <c r="AC30" s="76"/>
      <c r="AD30" s="75"/>
      <c r="AE30" s="75"/>
      <c r="AF30" s="76"/>
    </row>
    <row r="31" spans="1:32" ht="36" customHeight="1" x14ac:dyDescent="0.25">
      <c r="A31" s="91" t="str">
        <f>IF(AUX_TABLERO_2T!$A$26="","",INDEX('BASE DE DATOS'!$B:$B,AUX_TABLERO_2T!$A$26))</f>
        <v>N00</v>
      </c>
      <c r="B31" s="83" t="str">
        <f>IF(AUX_TABLERO_2T!$A$26="","",INDEX('BASE DE DATOS'!$C:$C,AUX_TABLERO_2T!$A$26))</f>
        <v>Dirección de Desarrollo Económico</v>
      </c>
      <c r="C31" s="91" t="str">
        <f>IF(AUX_TABLERO_2T!$A$26="","",INDEX('BASE DE DATOS'!$D:$D,AUX_TABLERO_2T!$A$26))</f>
        <v>131</v>
      </c>
      <c r="D31" s="83" t="str">
        <f>IF(AUX_TABLERO_2T!$A$26="","",INDEX('BASE DE DATOS'!$E:$E,AUX_TABLERO_2T!$A$26))</f>
        <v>Fomento Industrial</v>
      </c>
      <c r="E31" s="91" t="str">
        <f>IF(AUX_TABLERO_2T!$A$26="","",INDEX('BASE DE DATOS'!$F:$F,AUX_TABLERO_2T!$A$26))</f>
        <v>03040201</v>
      </c>
      <c r="F31" s="83" t="str">
        <f>IF(AUX_TABLERO_2T!$A$26="","",INDEX('BASE DE DATOS'!$G:$G,AUX_TABLERO_2T!$A$26))</f>
        <v>Modernización Industrial y del Comercio</v>
      </c>
      <c r="G31" s="91" t="str">
        <f>IF(AUX_TABLERO_2T!$A$26="","",INDEX('BASE DE DATOS'!$H:$H,AUX_TABLERO_2T!$A$26))</f>
        <v>0304020103</v>
      </c>
      <c r="H31" s="83" t="str">
        <f>IF(AUX_TABLERO_2T!$A$26="","",INDEX('BASE DE DATOS'!$I:$I,AUX_TABLERO_2T!$A$26))</f>
        <v>Fortalecimiento a la competitividad</v>
      </c>
      <c r="I31" s="83" t="str">
        <f>IF(AUX_TABLERO_2T!$A$26="","",INDEX('BASE DE DATOS'!$J:$J,AUX_TABLERO_2T!$A$26))</f>
        <v>ACTIVIDAD 2.1</v>
      </c>
      <c r="J31" s="83" t="str">
        <f>IF(AUX_TABLERO_2T!$A$26="","",INDEX('BASE DE DATOS'!$L:$L,AUX_TABLERO_2T!$A$26))</f>
        <v>746 - Porcentaje de solicitudes para apoyos financieros atendidas.</v>
      </c>
      <c r="K31" s="83" t="str">
        <f>IF(AUX_TABLERO_2T!$A$26="","",INDEX('BASE DE DATOS'!$N:$N,AUX_TABLERO_2T!$A$26))</f>
        <v xml:space="preserve">(Solicitudes de apoyos financieros atendidas/Solicitudes de apoyos financieros recibidas) *100 </v>
      </c>
      <c r="L31" s="83" t="str">
        <f>IF(AUX_TABLERO_2T!$A$26="","",INDEX('BASE DE DATOS'!$O:$O,AUX_TABLERO_2T!$A$26))</f>
        <v>Trimestral</v>
      </c>
      <c r="M31" s="83" t="str">
        <f>IF(AUX_TABLERO_2T!$A$26="","",INDEX('BASE DE DATOS'!$M:$M,AUX_TABLERO_2T!$A$26))</f>
        <v>Gestión</v>
      </c>
      <c r="N31" s="83" t="str">
        <f>IF(AUX_TABLERO_2T!$A$26="","",INDEX('BASE DE DATOS'!$P:$P,AUX_TABLERO_2T!$A$26))</f>
        <v>Solicitudes de apoyos financieros atendidas</v>
      </c>
      <c r="O31" s="83" t="str">
        <f>IF(AUX_TABLERO_2T!$A$26="","",INDEX('BASE DE DATOS'!$Q:$Q,AUX_TABLERO_2T!$A$26))</f>
        <v>SOLICITUD</v>
      </c>
      <c r="P31" s="83" t="str">
        <f>IF(AUX_TABLERO_2T!$A$26="","",INDEX('BASE DE DATOS'!$R:$R,AUX_TABLERO_2T!$A$26))</f>
        <v>Sumable</v>
      </c>
      <c r="Q31" s="85">
        <f>IF(AUX_TABLERO_2T!$A$26="","",INDEX('BASE DE DATOS'!$W:$W,AUX_TABLERO_2T!$A$26))</f>
        <v>10</v>
      </c>
      <c r="R31" s="85">
        <f>IF($A31="","",IFERROR(INDEX('Tablero Indicadores 1 Trimestre'!$U$7:$U$126,MATCH(AUX_TABLERO_2T!$A$26,AUX_TABLERO!$A$2:$A$121,0)),"NA"))</f>
        <v>3</v>
      </c>
      <c r="S31" s="85">
        <f>IF($A31="","",IFERROR(INDEX('Tablero Indicadores 1 Trimestre'!$V$7:$V$126,MATCH(AUX_TABLERO_2T!$A$26,AUX_TABLERO!$A$2:$A$121,0)),"NA"))</f>
        <v>3</v>
      </c>
      <c r="T31" s="87">
        <f>IF($A31="","",IFERROR(INDEX('Tablero Indicadores 1 Trimestre'!$W$7:$W$126,MATCH(AUX_TABLERO_2T!$A$26,AUX_TABLERO!$A$2:$A$121,0)),"NA"))</f>
        <v>1</v>
      </c>
      <c r="U31" s="85">
        <f>IF(AUX_TABLERO_2T!$A$26="","",IF(OR(UPPER($P31)="CONSTANTE",UPPER($P31)="NO SUMABLE"),$Q31,INDEX('BASE DE DATOS'!$T:$T,AUX_TABLERO_2T!$A$26)))</f>
        <v>2</v>
      </c>
      <c r="V31" s="86"/>
      <c r="W31" s="87" t="str">
        <f t="shared" si="0"/>
        <v/>
      </c>
      <c r="X31" s="85">
        <f t="shared" si="1"/>
        <v>5</v>
      </c>
      <c r="Y31" s="85">
        <f t="shared" si="2"/>
        <v>3</v>
      </c>
      <c r="Z31" s="87">
        <f t="shared" si="3"/>
        <v>0.6</v>
      </c>
      <c r="AA31" s="73"/>
      <c r="AB31" s="73"/>
      <c r="AC31" s="74"/>
      <c r="AD31" s="73"/>
      <c r="AE31" s="73"/>
      <c r="AF31" s="74"/>
    </row>
    <row r="32" spans="1:32" ht="36" customHeight="1" x14ac:dyDescent="0.25">
      <c r="A32" s="91" t="str">
        <f>IF(AUX_TABLERO_2T!$A$27="","",INDEX('BASE DE DATOS'!$B:$B,AUX_TABLERO_2T!$A$27))</f>
        <v>N00</v>
      </c>
      <c r="B32" s="83" t="str">
        <f>IF(AUX_TABLERO_2T!$A$27="","",INDEX('BASE DE DATOS'!$C:$C,AUX_TABLERO_2T!$A$27))</f>
        <v>Dirección de Desarrollo Económico</v>
      </c>
      <c r="C32" s="91" t="str">
        <f>IF(AUX_TABLERO_2T!$A$27="","",INDEX('BASE DE DATOS'!$D:$D,AUX_TABLERO_2T!$A$27))</f>
        <v>131</v>
      </c>
      <c r="D32" s="83" t="str">
        <f>IF(AUX_TABLERO_2T!$A$27="","",INDEX('BASE DE DATOS'!$E:$E,AUX_TABLERO_2T!$A$27))</f>
        <v>Fomento Industrial</v>
      </c>
      <c r="E32" s="91" t="str">
        <f>IF(AUX_TABLERO_2T!$A$27="","",INDEX('BASE DE DATOS'!$F:$F,AUX_TABLERO_2T!$A$27))</f>
        <v>03040201</v>
      </c>
      <c r="F32" s="83" t="str">
        <f>IF(AUX_TABLERO_2T!$A$27="","",INDEX('BASE DE DATOS'!$G:$G,AUX_TABLERO_2T!$A$27))</f>
        <v>Modernización Industrial y del Comercio</v>
      </c>
      <c r="G32" s="91" t="str">
        <f>IF(AUX_TABLERO_2T!$A$27="","",INDEX('BASE DE DATOS'!$H:$H,AUX_TABLERO_2T!$A$27))</f>
        <v>0304020103</v>
      </c>
      <c r="H32" s="83" t="str">
        <f>IF(AUX_TABLERO_2T!$A$27="","",INDEX('BASE DE DATOS'!$I:$I,AUX_TABLERO_2T!$A$27))</f>
        <v>Fortalecimiento a la competitividad</v>
      </c>
      <c r="I32" s="83" t="str">
        <f>IF(AUX_TABLERO_2T!$A$27="","",INDEX('BASE DE DATOS'!$J:$J,AUX_TABLERO_2T!$A$27))</f>
        <v>ACTIVIDAD 2.1</v>
      </c>
      <c r="J32" s="83" t="str">
        <f>IF(AUX_TABLERO_2T!$A$27="","",INDEX('BASE DE DATOS'!$L:$L,AUX_TABLERO_2T!$A$27))</f>
        <v>746 - Porcentaje de solicitudes para apoyos financieros atendidas.</v>
      </c>
      <c r="K32" s="83" t="str">
        <f>IF(AUX_TABLERO_2T!$A$27="","",INDEX('BASE DE DATOS'!$N:$N,AUX_TABLERO_2T!$A$27))</f>
        <v xml:space="preserve">(Solicitudes de apoyos financieros atendidas/Solicitudes de apoyos financieros recibidas) *100 </v>
      </c>
      <c r="L32" s="83" t="str">
        <f>IF(AUX_TABLERO_2T!$A$27="","",INDEX('BASE DE DATOS'!$O:$O,AUX_TABLERO_2T!$A$27))</f>
        <v>Trimestral</v>
      </c>
      <c r="M32" s="83" t="str">
        <f>IF(AUX_TABLERO_2T!$A$27="","",INDEX('BASE DE DATOS'!$M:$M,AUX_TABLERO_2T!$A$27))</f>
        <v>Gestión</v>
      </c>
      <c r="N32" s="83" t="str">
        <f>IF(AUX_TABLERO_2T!$A$27="","",INDEX('BASE DE DATOS'!$P:$P,AUX_TABLERO_2T!$A$27))</f>
        <v>Solicitudes de apoyos financieros recibidas</v>
      </c>
      <c r="O32" s="83" t="str">
        <f>IF(AUX_TABLERO_2T!$A$27="","",INDEX('BASE DE DATOS'!$Q:$Q,AUX_TABLERO_2T!$A$27))</f>
        <v>SOLICITUD</v>
      </c>
      <c r="P32" s="83" t="str">
        <f>IF(AUX_TABLERO_2T!$A$27="","",INDEX('BASE DE DATOS'!$R:$R,AUX_TABLERO_2T!$A$27))</f>
        <v>Sumable</v>
      </c>
      <c r="Q32" s="85">
        <f>IF(AUX_TABLERO_2T!$A$27="","",INDEX('BASE DE DATOS'!$W:$W,AUX_TABLERO_2T!$A$27))</f>
        <v>10</v>
      </c>
      <c r="R32" s="85">
        <f>IF($A32="","",IFERROR(INDEX('Tablero Indicadores 1 Trimestre'!$U$7:$U$126,MATCH(AUX_TABLERO_2T!$A$27,AUX_TABLERO!$A$2:$A$121,0)),"NA"))</f>
        <v>3</v>
      </c>
      <c r="S32" s="85">
        <f>IF($A32="","",IFERROR(INDEX('Tablero Indicadores 1 Trimestre'!$V$7:$V$126,MATCH(AUX_TABLERO_2T!$A$27,AUX_TABLERO!$A$2:$A$121,0)),"NA"))</f>
        <v>3</v>
      </c>
      <c r="T32" s="87">
        <f>IF($A32="","",IFERROR(INDEX('Tablero Indicadores 1 Trimestre'!$W$7:$W$126,MATCH(AUX_TABLERO_2T!$A$27,AUX_TABLERO!$A$2:$A$121,0)),"NA"))</f>
        <v>1</v>
      </c>
      <c r="U32" s="85">
        <f>IF(AUX_TABLERO_2T!$A$27="","",IF(OR(UPPER($P32)="CONSTANTE",UPPER($P32)="NO SUMABLE"),$Q32,INDEX('BASE DE DATOS'!$T:$T,AUX_TABLERO_2T!$A$27)))</f>
        <v>2</v>
      </c>
      <c r="V32" s="86"/>
      <c r="W32" s="87" t="str">
        <f t="shared" si="0"/>
        <v/>
      </c>
      <c r="X32" s="85">
        <f t="shared" si="1"/>
        <v>5</v>
      </c>
      <c r="Y32" s="85">
        <f t="shared" si="2"/>
        <v>3</v>
      </c>
      <c r="Z32" s="87">
        <f t="shared" si="3"/>
        <v>0.6</v>
      </c>
      <c r="AA32" s="73"/>
      <c r="AB32" s="73"/>
      <c r="AC32" s="74"/>
      <c r="AD32" s="73"/>
      <c r="AE32" s="73"/>
      <c r="AF32" s="74"/>
    </row>
    <row r="33" spans="1:32" ht="36" customHeight="1" x14ac:dyDescent="0.25">
      <c r="A33" s="92" t="str">
        <f>IF(AUX_TABLERO_2T!$A$28="","",INDEX('BASE DE DATOS'!$B:$B,AUX_TABLERO_2T!$A$28))</f>
        <v>N00</v>
      </c>
      <c r="B33" s="84" t="str">
        <f>IF(AUX_TABLERO_2T!$A$28="","",INDEX('BASE DE DATOS'!$C:$C,AUX_TABLERO_2T!$A$28))</f>
        <v>Dirección de Desarrollo Económico</v>
      </c>
      <c r="C33" s="92" t="str">
        <f>IF(AUX_TABLERO_2T!$A$28="","",INDEX('BASE DE DATOS'!$D:$D,AUX_TABLERO_2T!$A$28))</f>
        <v>131</v>
      </c>
      <c r="D33" s="84" t="str">
        <f>IF(AUX_TABLERO_2T!$A$28="","",INDEX('BASE DE DATOS'!$E:$E,AUX_TABLERO_2T!$A$28))</f>
        <v>Fomento Industrial</v>
      </c>
      <c r="E33" s="92" t="str">
        <f>IF(AUX_TABLERO_2T!$A$28="","",INDEX('BASE DE DATOS'!$F:$F,AUX_TABLERO_2T!$A$28))</f>
        <v>03040201</v>
      </c>
      <c r="F33" s="84" t="str">
        <f>IF(AUX_TABLERO_2T!$A$28="","",INDEX('BASE DE DATOS'!$G:$G,AUX_TABLERO_2T!$A$28))</f>
        <v>Modernización Industrial y del Comercio</v>
      </c>
      <c r="G33" s="92" t="str">
        <f>IF(AUX_TABLERO_2T!$A$28="","",INDEX('BASE DE DATOS'!$H:$H,AUX_TABLERO_2T!$A$28))</f>
        <v>0304020103</v>
      </c>
      <c r="H33" s="84" t="str">
        <f>IF(AUX_TABLERO_2T!$A$28="","",INDEX('BASE DE DATOS'!$I:$I,AUX_TABLERO_2T!$A$28))</f>
        <v>Fortalecimiento a la competitividad</v>
      </c>
      <c r="I33" s="84" t="str">
        <f>IF(AUX_TABLERO_2T!$A$28="","",INDEX('BASE DE DATOS'!$J:$J,AUX_TABLERO_2T!$A$28))</f>
        <v>ACTIVIDAD 2.2</v>
      </c>
      <c r="J33" s="84" t="str">
        <f>IF(AUX_TABLERO_2T!$A$28="","",INDEX('BASE DE DATOS'!$L:$L,AUX_TABLERO_2T!$A$28))</f>
        <v>747 - Porcentaje de aprobación de proyectos de expansión o crecimiento.</v>
      </c>
      <c r="K33" s="84" t="str">
        <f>IF(AUX_TABLERO_2T!$A$28="","",INDEX('BASE DE DATOS'!$N:$N,AUX_TABLERO_2T!$A$28))</f>
        <v xml:space="preserve">(Proyectos de expansión o crecimiento aprobados/Total de proyectos de expansión o crecimiento recibidos) *100 </v>
      </c>
      <c r="L33" s="84" t="str">
        <f>IF(AUX_TABLERO_2T!$A$28="","",INDEX('BASE DE DATOS'!$O:$O,AUX_TABLERO_2T!$A$28))</f>
        <v>Trimestral</v>
      </c>
      <c r="M33" s="84" t="str">
        <f>IF(AUX_TABLERO_2T!$A$28="","",INDEX('BASE DE DATOS'!$M:$M,AUX_TABLERO_2T!$A$28))</f>
        <v>Gestión</v>
      </c>
      <c r="N33" s="84" t="str">
        <f>IF(AUX_TABLERO_2T!$A$28="","",INDEX('BASE DE DATOS'!$P:$P,AUX_TABLERO_2T!$A$28))</f>
        <v>Proyectos de expansión o crecimiento aprobados</v>
      </c>
      <c r="O33" s="84" t="str">
        <f>IF(AUX_TABLERO_2T!$A$28="","",INDEX('BASE DE DATOS'!$Q:$Q,AUX_TABLERO_2T!$A$28))</f>
        <v>PROYECTO</v>
      </c>
      <c r="P33" s="84" t="str">
        <f>IF(AUX_TABLERO_2T!$A$28="","",INDEX('BASE DE DATOS'!$R:$R,AUX_TABLERO_2T!$A$28))</f>
        <v>Sumable</v>
      </c>
      <c r="Q33" s="88">
        <f>IF(AUX_TABLERO_2T!$A$28="","",INDEX('BASE DE DATOS'!$W:$W,AUX_TABLERO_2T!$A$28))</f>
        <v>4</v>
      </c>
      <c r="R33" s="88">
        <f>IF($A33="","",IFERROR(INDEX('Tablero Indicadores 1 Trimestre'!$U$7:$U$126,MATCH(AUX_TABLERO_2T!$A$28,AUX_TABLERO!$A$2:$A$121,0)),"NA"))</f>
        <v>1</v>
      </c>
      <c r="S33" s="88">
        <f>IF($A33="","",IFERROR(INDEX('Tablero Indicadores 1 Trimestre'!$V$7:$V$126,MATCH(AUX_TABLERO_2T!$A$28,AUX_TABLERO!$A$2:$A$121,0)),"NA"))</f>
        <v>1</v>
      </c>
      <c r="T33" s="90">
        <f>IF($A33="","",IFERROR(INDEX('Tablero Indicadores 1 Trimestre'!$W$7:$W$126,MATCH(AUX_TABLERO_2T!$A$28,AUX_TABLERO!$A$2:$A$121,0)),"NA"))</f>
        <v>1</v>
      </c>
      <c r="U33" s="88">
        <f>IF(AUX_TABLERO_2T!$A$28="","",IF(OR(UPPER($P33)="CONSTANTE",UPPER($P33)="NO SUMABLE"),$Q33,INDEX('BASE DE DATOS'!$T:$T,AUX_TABLERO_2T!$A$28)))</f>
        <v>1</v>
      </c>
      <c r="V33" s="89"/>
      <c r="W33" s="90" t="str">
        <f t="shared" si="0"/>
        <v/>
      </c>
      <c r="X33" s="88">
        <f t="shared" si="1"/>
        <v>2</v>
      </c>
      <c r="Y33" s="88">
        <f t="shared" si="2"/>
        <v>1</v>
      </c>
      <c r="Z33" s="90">
        <f t="shared" si="3"/>
        <v>0.5</v>
      </c>
      <c r="AA33" s="75"/>
      <c r="AB33" s="75"/>
      <c r="AC33" s="76"/>
      <c r="AD33" s="75"/>
      <c r="AE33" s="75"/>
      <c r="AF33" s="76"/>
    </row>
    <row r="34" spans="1:32" ht="36" customHeight="1" x14ac:dyDescent="0.25">
      <c r="A34" s="92" t="str">
        <f>IF(AUX_TABLERO_2T!$A$29="","",INDEX('BASE DE DATOS'!$B:$B,AUX_TABLERO_2T!$A$29))</f>
        <v>N00</v>
      </c>
      <c r="B34" s="84" t="str">
        <f>IF(AUX_TABLERO_2T!$A$29="","",INDEX('BASE DE DATOS'!$C:$C,AUX_TABLERO_2T!$A$29))</f>
        <v>Dirección de Desarrollo Económico</v>
      </c>
      <c r="C34" s="92" t="str">
        <f>IF(AUX_TABLERO_2T!$A$29="","",INDEX('BASE DE DATOS'!$D:$D,AUX_TABLERO_2T!$A$29))</f>
        <v>131</v>
      </c>
      <c r="D34" s="84" t="str">
        <f>IF(AUX_TABLERO_2T!$A$29="","",INDEX('BASE DE DATOS'!$E:$E,AUX_TABLERO_2T!$A$29))</f>
        <v>Fomento Industrial</v>
      </c>
      <c r="E34" s="92" t="str">
        <f>IF(AUX_TABLERO_2T!$A$29="","",INDEX('BASE DE DATOS'!$F:$F,AUX_TABLERO_2T!$A$29))</f>
        <v>03040201</v>
      </c>
      <c r="F34" s="84" t="str">
        <f>IF(AUX_TABLERO_2T!$A$29="","",INDEX('BASE DE DATOS'!$G:$G,AUX_TABLERO_2T!$A$29))</f>
        <v>Modernización Industrial y del Comercio</v>
      </c>
      <c r="G34" s="92" t="str">
        <f>IF(AUX_TABLERO_2T!$A$29="","",INDEX('BASE DE DATOS'!$H:$H,AUX_TABLERO_2T!$A$29))</f>
        <v>0304020103</v>
      </c>
      <c r="H34" s="84" t="str">
        <f>IF(AUX_TABLERO_2T!$A$29="","",INDEX('BASE DE DATOS'!$I:$I,AUX_TABLERO_2T!$A$29))</f>
        <v>Fortalecimiento a la competitividad</v>
      </c>
      <c r="I34" s="84" t="str">
        <f>IF(AUX_TABLERO_2T!$A$29="","",INDEX('BASE DE DATOS'!$J:$J,AUX_TABLERO_2T!$A$29))</f>
        <v>ACTIVIDAD 2.2</v>
      </c>
      <c r="J34" s="84" t="str">
        <f>IF(AUX_TABLERO_2T!$A$29="","",INDEX('BASE DE DATOS'!$L:$L,AUX_TABLERO_2T!$A$29))</f>
        <v>747 - Porcentaje de aprobación de proyectos de expansión o crecimiento.</v>
      </c>
      <c r="K34" s="84" t="str">
        <f>IF(AUX_TABLERO_2T!$A$29="","",INDEX('BASE DE DATOS'!$N:$N,AUX_TABLERO_2T!$A$29))</f>
        <v xml:space="preserve">(Proyectos de expansión o crecimiento aprobados/Total de proyectos de expansión o crecimiento recibidos) *100 </v>
      </c>
      <c r="L34" s="84" t="str">
        <f>IF(AUX_TABLERO_2T!$A$29="","",INDEX('BASE DE DATOS'!$O:$O,AUX_TABLERO_2T!$A$29))</f>
        <v>Trimestral</v>
      </c>
      <c r="M34" s="84" t="str">
        <f>IF(AUX_TABLERO_2T!$A$29="","",INDEX('BASE DE DATOS'!$M:$M,AUX_TABLERO_2T!$A$29))</f>
        <v>Gestión</v>
      </c>
      <c r="N34" s="84" t="str">
        <f>IF(AUX_TABLERO_2T!$A$29="","",INDEX('BASE DE DATOS'!$P:$P,AUX_TABLERO_2T!$A$29))</f>
        <v>Total de proyectos de expansión o crecimiento recibidos</v>
      </c>
      <c r="O34" s="84" t="str">
        <f>IF(AUX_TABLERO_2T!$A$29="","",INDEX('BASE DE DATOS'!$Q:$Q,AUX_TABLERO_2T!$A$29))</f>
        <v>PROYECTO</v>
      </c>
      <c r="P34" s="84" t="str">
        <f>IF(AUX_TABLERO_2T!$A$29="","",INDEX('BASE DE DATOS'!$R:$R,AUX_TABLERO_2T!$A$29))</f>
        <v>Sumable</v>
      </c>
      <c r="Q34" s="88">
        <f>IF(AUX_TABLERO_2T!$A$29="","",INDEX('BASE DE DATOS'!$W:$W,AUX_TABLERO_2T!$A$29))</f>
        <v>4</v>
      </c>
      <c r="R34" s="88">
        <f>IF($A34="","",IFERROR(INDEX('Tablero Indicadores 1 Trimestre'!$U$7:$U$126,MATCH(AUX_TABLERO_2T!$A$29,AUX_TABLERO!$A$2:$A$121,0)),"NA"))</f>
        <v>1</v>
      </c>
      <c r="S34" s="88">
        <f>IF($A34="","",IFERROR(INDEX('Tablero Indicadores 1 Trimestre'!$V$7:$V$126,MATCH(AUX_TABLERO_2T!$A$29,AUX_TABLERO!$A$2:$A$121,0)),"NA"))</f>
        <v>1</v>
      </c>
      <c r="T34" s="90">
        <f>IF($A34="","",IFERROR(INDEX('Tablero Indicadores 1 Trimestre'!$W$7:$W$126,MATCH(AUX_TABLERO_2T!$A$29,AUX_TABLERO!$A$2:$A$121,0)),"NA"))</f>
        <v>1</v>
      </c>
      <c r="U34" s="88">
        <f>IF(AUX_TABLERO_2T!$A$29="","",IF(OR(UPPER($P34)="CONSTANTE",UPPER($P34)="NO SUMABLE"),$Q34,INDEX('BASE DE DATOS'!$T:$T,AUX_TABLERO_2T!$A$29)))</f>
        <v>1</v>
      </c>
      <c r="V34" s="89"/>
      <c r="W34" s="90" t="str">
        <f t="shared" si="0"/>
        <v/>
      </c>
      <c r="X34" s="88">
        <f t="shared" si="1"/>
        <v>2</v>
      </c>
      <c r="Y34" s="88">
        <f t="shared" si="2"/>
        <v>1</v>
      </c>
      <c r="Z34" s="90">
        <f t="shared" si="3"/>
        <v>0.5</v>
      </c>
      <c r="AA34" s="75"/>
      <c r="AB34" s="75"/>
      <c r="AC34" s="76"/>
      <c r="AD34" s="75"/>
      <c r="AE34" s="75"/>
      <c r="AF34" s="76"/>
    </row>
    <row r="35" spans="1:32" ht="36" customHeight="1" x14ac:dyDescent="0.25">
      <c r="A35" s="91" t="str">
        <f>IF(AUX_TABLERO_2T!$A$30="","",INDEX('BASE DE DATOS'!$B:$B,AUX_TABLERO_2T!$A$30))</f>
        <v>N00</v>
      </c>
      <c r="B35" s="83" t="str">
        <f>IF(AUX_TABLERO_2T!$A$30="","",INDEX('BASE DE DATOS'!$C:$C,AUX_TABLERO_2T!$A$30))</f>
        <v>Dirección de Desarrollo Económico</v>
      </c>
      <c r="C35" s="91" t="str">
        <f>IF(AUX_TABLERO_2T!$A$30="","",INDEX('BASE DE DATOS'!$D:$D,AUX_TABLERO_2T!$A$30))</f>
        <v>131</v>
      </c>
      <c r="D35" s="83" t="str">
        <f>IF(AUX_TABLERO_2T!$A$30="","",INDEX('BASE DE DATOS'!$E:$E,AUX_TABLERO_2T!$A$30))</f>
        <v>Fomento Industrial</v>
      </c>
      <c r="E35" s="91" t="str">
        <f>IF(AUX_TABLERO_2T!$A$30="","",INDEX('BASE DE DATOS'!$F:$F,AUX_TABLERO_2T!$A$30))</f>
        <v>03040201</v>
      </c>
      <c r="F35" s="83" t="str">
        <f>IF(AUX_TABLERO_2T!$A$30="","",INDEX('BASE DE DATOS'!$G:$G,AUX_TABLERO_2T!$A$30))</f>
        <v>Modernización Industrial y del Comercio</v>
      </c>
      <c r="G35" s="91" t="str">
        <f>IF(AUX_TABLERO_2T!$A$30="","",INDEX('BASE DE DATOS'!$H:$H,AUX_TABLERO_2T!$A$30))</f>
        <v>0304020103</v>
      </c>
      <c r="H35" s="83" t="str">
        <f>IF(AUX_TABLERO_2T!$A$30="","",INDEX('BASE DE DATOS'!$I:$I,AUX_TABLERO_2T!$A$30))</f>
        <v>Fortalecimiento a la competitividad</v>
      </c>
      <c r="I35" s="83" t="str">
        <f>IF(AUX_TABLERO_2T!$A$30="","",INDEX('BASE DE DATOS'!$J:$J,AUX_TABLERO_2T!$A$30))</f>
        <v>ACTIVIDAD 2.3</v>
      </c>
      <c r="J35" s="83" t="str">
        <f>IF(AUX_TABLERO_2T!$A$30="","",INDEX('BASE DE DATOS'!$L:$L,AUX_TABLERO_2T!$A$30))</f>
        <v>748 - Porcentaje de estímulos a Micro y pequeños empresarios otorgados.</v>
      </c>
      <c r="K35" s="83" t="str">
        <f>IF(AUX_TABLERO_2T!$A$30="","",INDEX('BASE DE DATOS'!$N:$N,AUX_TABLERO_2T!$A$30))</f>
        <v>(Estímulos otorgados/Estímulos programados)*100</v>
      </c>
      <c r="L35" s="83" t="str">
        <f>IF(AUX_TABLERO_2T!$A$30="","",INDEX('BASE DE DATOS'!$O:$O,AUX_TABLERO_2T!$A$30))</f>
        <v>Trimestral</v>
      </c>
      <c r="M35" s="83" t="str">
        <f>IF(AUX_TABLERO_2T!$A$30="","",INDEX('BASE DE DATOS'!$M:$M,AUX_TABLERO_2T!$A$30))</f>
        <v>Gestión</v>
      </c>
      <c r="N35" s="83" t="str">
        <f>IF(AUX_TABLERO_2T!$A$30="","",INDEX('BASE DE DATOS'!$P:$P,AUX_TABLERO_2T!$A$30))</f>
        <v>Estímulos otorgados</v>
      </c>
      <c r="O35" s="83" t="str">
        <f>IF(AUX_TABLERO_2T!$A$30="","",INDEX('BASE DE DATOS'!$Q:$Q,AUX_TABLERO_2T!$A$30))</f>
        <v>ESTÍMULO</v>
      </c>
      <c r="P35" s="83" t="str">
        <f>IF(AUX_TABLERO_2T!$A$30="","",INDEX('BASE DE DATOS'!$R:$R,AUX_TABLERO_2T!$A$30))</f>
        <v>Sumable</v>
      </c>
      <c r="Q35" s="85">
        <f>IF(AUX_TABLERO_2T!$A$30="","",INDEX('BASE DE DATOS'!$W:$W,AUX_TABLERO_2T!$A$30))</f>
        <v>10</v>
      </c>
      <c r="R35" s="85">
        <f>IF($A35="","",IFERROR(INDEX('Tablero Indicadores 1 Trimestre'!$U$7:$U$126,MATCH(AUX_TABLERO_2T!$A$30,AUX_TABLERO!$A$2:$A$121,0)),"NA"))</f>
        <v>3</v>
      </c>
      <c r="S35" s="85">
        <f>IF($A35="","",IFERROR(INDEX('Tablero Indicadores 1 Trimestre'!$V$7:$V$126,MATCH(AUX_TABLERO_2T!$A$30,AUX_TABLERO!$A$2:$A$121,0)),"NA"))</f>
        <v>3</v>
      </c>
      <c r="T35" s="87">
        <f>IF($A35="","",IFERROR(INDEX('Tablero Indicadores 1 Trimestre'!$W$7:$W$126,MATCH(AUX_TABLERO_2T!$A$30,AUX_TABLERO!$A$2:$A$121,0)),"NA"))</f>
        <v>1</v>
      </c>
      <c r="U35" s="85">
        <f>IF(AUX_TABLERO_2T!$A$30="","",IF(OR(UPPER($P35)="CONSTANTE",UPPER($P35)="NO SUMABLE"),$Q35,INDEX('BASE DE DATOS'!$T:$T,AUX_TABLERO_2T!$A$30)))</f>
        <v>2</v>
      </c>
      <c r="V35" s="86"/>
      <c r="W35" s="87" t="str">
        <f t="shared" si="0"/>
        <v/>
      </c>
      <c r="X35" s="85">
        <f t="shared" si="1"/>
        <v>5</v>
      </c>
      <c r="Y35" s="85">
        <f t="shared" si="2"/>
        <v>3</v>
      </c>
      <c r="Z35" s="87">
        <f t="shared" si="3"/>
        <v>0.6</v>
      </c>
      <c r="AA35" s="73"/>
      <c r="AB35" s="73"/>
      <c r="AC35" s="74"/>
      <c r="AD35" s="73"/>
      <c r="AE35" s="73"/>
      <c r="AF35" s="74"/>
    </row>
    <row r="36" spans="1:32" ht="36" customHeight="1" x14ac:dyDescent="0.25">
      <c r="A36" s="91" t="str">
        <f>IF(AUX_TABLERO_2T!$A$31="","",INDEX('BASE DE DATOS'!$B:$B,AUX_TABLERO_2T!$A$31))</f>
        <v>N00</v>
      </c>
      <c r="B36" s="83" t="str">
        <f>IF(AUX_TABLERO_2T!$A$31="","",INDEX('BASE DE DATOS'!$C:$C,AUX_TABLERO_2T!$A$31))</f>
        <v>Dirección de Desarrollo Económico</v>
      </c>
      <c r="C36" s="91" t="str">
        <f>IF(AUX_TABLERO_2T!$A$31="","",INDEX('BASE DE DATOS'!$D:$D,AUX_TABLERO_2T!$A$31))</f>
        <v>131</v>
      </c>
      <c r="D36" s="83" t="str">
        <f>IF(AUX_TABLERO_2T!$A$31="","",INDEX('BASE DE DATOS'!$E:$E,AUX_TABLERO_2T!$A$31))</f>
        <v>Fomento Industrial</v>
      </c>
      <c r="E36" s="91" t="str">
        <f>IF(AUX_TABLERO_2T!$A$31="","",INDEX('BASE DE DATOS'!$F:$F,AUX_TABLERO_2T!$A$31))</f>
        <v>03040201</v>
      </c>
      <c r="F36" s="83" t="str">
        <f>IF(AUX_TABLERO_2T!$A$31="","",INDEX('BASE DE DATOS'!$G:$G,AUX_TABLERO_2T!$A$31))</f>
        <v>Modernización Industrial y del Comercio</v>
      </c>
      <c r="G36" s="91" t="str">
        <f>IF(AUX_TABLERO_2T!$A$31="","",INDEX('BASE DE DATOS'!$H:$H,AUX_TABLERO_2T!$A$31))</f>
        <v>0304020103</v>
      </c>
      <c r="H36" s="83" t="str">
        <f>IF(AUX_TABLERO_2T!$A$31="","",INDEX('BASE DE DATOS'!$I:$I,AUX_TABLERO_2T!$A$31))</f>
        <v>Fortalecimiento a la competitividad</v>
      </c>
      <c r="I36" s="83" t="str">
        <f>IF(AUX_TABLERO_2T!$A$31="","",INDEX('BASE DE DATOS'!$J:$J,AUX_TABLERO_2T!$A$31))</f>
        <v>ACTIVIDAD 2.3</v>
      </c>
      <c r="J36" s="83" t="str">
        <f>IF(AUX_TABLERO_2T!$A$31="","",INDEX('BASE DE DATOS'!$L:$L,AUX_TABLERO_2T!$A$31))</f>
        <v>748 - Porcentaje de estímulos a Micro y pequeños empresarios otorgados.</v>
      </c>
      <c r="K36" s="83" t="str">
        <f>IF(AUX_TABLERO_2T!$A$31="","",INDEX('BASE DE DATOS'!$N:$N,AUX_TABLERO_2T!$A$31))</f>
        <v>(Estímulos otorgados/Estímulos programados)*100</v>
      </c>
      <c r="L36" s="83" t="str">
        <f>IF(AUX_TABLERO_2T!$A$31="","",INDEX('BASE DE DATOS'!$O:$O,AUX_TABLERO_2T!$A$31))</f>
        <v>Trimestral</v>
      </c>
      <c r="M36" s="83" t="str">
        <f>IF(AUX_TABLERO_2T!$A$31="","",INDEX('BASE DE DATOS'!$M:$M,AUX_TABLERO_2T!$A$31))</f>
        <v>Gestión</v>
      </c>
      <c r="N36" s="83" t="str">
        <f>IF(AUX_TABLERO_2T!$A$31="","",INDEX('BASE DE DATOS'!$P:$P,AUX_TABLERO_2T!$A$31))</f>
        <v>Estímulos programados</v>
      </c>
      <c r="O36" s="83" t="str">
        <f>IF(AUX_TABLERO_2T!$A$31="","",INDEX('BASE DE DATOS'!$Q:$Q,AUX_TABLERO_2T!$A$31))</f>
        <v>ESTÍMULO</v>
      </c>
      <c r="P36" s="83" t="str">
        <f>IF(AUX_TABLERO_2T!$A$31="","",INDEX('BASE DE DATOS'!$R:$R,AUX_TABLERO_2T!$A$31))</f>
        <v>Sumable</v>
      </c>
      <c r="Q36" s="85">
        <f>IF(AUX_TABLERO_2T!$A$31="","",INDEX('BASE DE DATOS'!$W:$W,AUX_TABLERO_2T!$A$31))</f>
        <v>10</v>
      </c>
      <c r="R36" s="85">
        <f>IF($A36="","",IFERROR(INDEX('Tablero Indicadores 1 Trimestre'!$U$7:$U$126,MATCH(AUX_TABLERO_2T!$A$31,AUX_TABLERO!$A$2:$A$121,0)),"NA"))</f>
        <v>3</v>
      </c>
      <c r="S36" s="85">
        <f>IF($A36="","",IFERROR(INDEX('Tablero Indicadores 1 Trimestre'!$V$7:$V$126,MATCH(AUX_TABLERO_2T!$A$31,AUX_TABLERO!$A$2:$A$121,0)),"NA"))</f>
        <v>3</v>
      </c>
      <c r="T36" s="87">
        <f>IF($A36="","",IFERROR(INDEX('Tablero Indicadores 1 Trimestre'!$W$7:$W$126,MATCH(AUX_TABLERO_2T!$A$31,AUX_TABLERO!$A$2:$A$121,0)),"NA"))</f>
        <v>1</v>
      </c>
      <c r="U36" s="85">
        <f>IF(AUX_TABLERO_2T!$A$31="","",IF(OR(UPPER($P36)="CONSTANTE",UPPER($P36)="NO SUMABLE"),$Q36,INDEX('BASE DE DATOS'!$T:$T,AUX_TABLERO_2T!$A$31)))</f>
        <v>2</v>
      </c>
      <c r="V36" s="86"/>
      <c r="W36" s="87" t="str">
        <f t="shared" si="0"/>
        <v/>
      </c>
      <c r="X36" s="85">
        <f t="shared" si="1"/>
        <v>5</v>
      </c>
      <c r="Y36" s="85">
        <f t="shared" si="2"/>
        <v>3</v>
      </c>
      <c r="Z36" s="87">
        <f t="shared" si="3"/>
        <v>0.6</v>
      </c>
      <c r="AA36" s="73"/>
      <c r="AB36" s="73"/>
      <c r="AC36" s="74"/>
      <c r="AD36" s="73"/>
      <c r="AE36" s="73"/>
      <c r="AF36" s="74"/>
    </row>
    <row r="37" spans="1:32" ht="36" customHeight="1" x14ac:dyDescent="0.25">
      <c r="A37" s="92" t="str">
        <f>IF(AUX_TABLERO_2T!$A$32="","",INDEX('BASE DE DATOS'!$B:$B,AUX_TABLERO_2T!$A$32))</f>
        <v>N00</v>
      </c>
      <c r="B37" s="84" t="str">
        <f>IF(AUX_TABLERO_2T!$A$32="","",INDEX('BASE DE DATOS'!$C:$C,AUX_TABLERO_2T!$A$32))</f>
        <v>Dirección de Desarrollo Económico</v>
      </c>
      <c r="C37" s="92" t="str">
        <f>IF(AUX_TABLERO_2T!$A$32="","",INDEX('BASE DE DATOS'!$D:$D,AUX_TABLERO_2T!$A$32))</f>
        <v>131</v>
      </c>
      <c r="D37" s="84" t="str">
        <f>IF(AUX_TABLERO_2T!$A$32="","",INDEX('BASE DE DATOS'!$E:$E,AUX_TABLERO_2T!$A$32))</f>
        <v>Fomento Industrial</v>
      </c>
      <c r="E37" s="92" t="str">
        <f>IF(AUX_TABLERO_2T!$A$32="","",INDEX('BASE DE DATOS'!$F:$F,AUX_TABLERO_2T!$A$32))</f>
        <v>03040201</v>
      </c>
      <c r="F37" s="84" t="str">
        <f>IF(AUX_TABLERO_2T!$A$32="","",INDEX('BASE DE DATOS'!$G:$G,AUX_TABLERO_2T!$A$32))</f>
        <v>Modernización Industrial y del Comercio</v>
      </c>
      <c r="G37" s="92" t="str">
        <f>IF(AUX_TABLERO_2T!$A$32="","",INDEX('BASE DE DATOS'!$H:$H,AUX_TABLERO_2T!$A$32))</f>
        <v>0304020103</v>
      </c>
      <c r="H37" s="84" t="str">
        <f>IF(AUX_TABLERO_2T!$A$32="","",INDEX('BASE DE DATOS'!$I:$I,AUX_TABLERO_2T!$A$32))</f>
        <v>Fortalecimiento a la competitividad</v>
      </c>
      <c r="I37" s="84" t="str">
        <f>IF(AUX_TABLERO_2T!$A$32="","",INDEX('BASE DE DATOS'!$J:$J,AUX_TABLERO_2T!$A$32))</f>
        <v>ACTIVIDAD 3.1</v>
      </c>
      <c r="J37" s="84" t="str">
        <f>IF(AUX_TABLERO_2T!$A$32="","",INDEX('BASE DE DATOS'!$L:$L,AUX_TABLERO_2T!$A$32))</f>
        <v>749 - Porcentaje de campañas para la regularización del  comercio</v>
      </c>
      <c r="K37" s="84" t="str">
        <f>IF(AUX_TABLERO_2T!$A$32="","",INDEX('BASE DE DATOS'!$N:$N,AUX_TABLERO_2T!$A$32))</f>
        <v>(Campañas de regularización del comercio realizadas/Campañas  de regularización del comercio programadas) *100</v>
      </c>
      <c r="L37" s="84" t="str">
        <f>IF(AUX_TABLERO_2T!$A$32="","",INDEX('BASE DE DATOS'!$O:$O,AUX_TABLERO_2T!$A$32))</f>
        <v>Trimestral</v>
      </c>
      <c r="M37" s="84" t="str">
        <f>IF(AUX_TABLERO_2T!$A$32="","",INDEX('BASE DE DATOS'!$M:$M,AUX_TABLERO_2T!$A$32))</f>
        <v>Gestión</v>
      </c>
      <c r="N37" s="84" t="str">
        <f>IF(AUX_TABLERO_2T!$A$32="","",INDEX('BASE DE DATOS'!$P:$P,AUX_TABLERO_2T!$A$32))</f>
        <v>Campañas de regularización del comercio realizadas</v>
      </c>
      <c r="O37" s="84" t="str">
        <f>IF(AUX_TABLERO_2T!$A$32="","",INDEX('BASE DE DATOS'!$Q:$Q,AUX_TABLERO_2T!$A$32))</f>
        <v>CAMPAÑA</v>
      </c>
      <c r="P37" s="84" t="str">
        <f>IF(AUX_TABLERO_2T!$A$32="","",INDEX('BASE DE DATOS'!$R:$R,AUX_TABLERO_2T!$A$32))</f>
        <v>Sumable</v>
      </c>
      <c r="Q37" s="88">
        <f>IF(AUX_TABLERO_2T!$A$32="","",INDEX('BASE DE DATOS'!$W:$W,AUX_TABLERO_2T!$A$32))</f>
        <v>2</v>
      </c>
      <c r="R37" s="88">
        <f>IF($A37="","",IFERROR(INDEX('Tablero Indicadores 1 Trimestre'!$U$7:$U$126,MATCH(AUX_TABLERO_2T!$A$32,AUX_TABLERO!$A$2:$A$121,0)),"NA"))</f>
        <v>1</v>
      </c>
      <c r="S37" s="88">
        <f>IF($A37="","",IFERROR(INDEX('Tablero Indicadores 1 Trimestre'!$V$7:$V$126,MATCH(AUX_TABLERO_2T!$A$32,AUX_TABLERO!$A$2:$A$121,0)),"NA"))</f>
        <v>1</v>
      </c>
      <c r="T37" s="90">
        <f>IF($A37="","",IFERROR(INDEX('Tablero Indicadores 1 Trimestre'!$W$7:$W$126,MATCH(AUX_TABLERO_2T!$A$32,AUX_TABLERO!$A$2:$A$121,0)),"NA"))</f>
        <v>1</v>
      </c>
      <c r="U37" s="88">
        <f>IF(AUX_TABLERO_2T!$A$32="","",IF(OR(UPPER($P37)="CONSTANTE",UPPER($P37)="NO SUMABLE"),$Q37,INDEX('BASE DE DATOS'!$T:$T,AUX_TABLERO_2T!$A$32)))</f>
        <v>0</v>
      </c>
      <c r="V37" s="89"/>
      <c r="W37" s="90" t="str">
        <f t="shared" si="0"/>
        <v/>
      </c>
      <c r="X37" s="88">
        <f t="shared" si="1"/>
        <v>1</v>
      </c>
      <c r="Y37" s="88">
        <f t="shared" si="2"/>
        <v>1</v>
      </c>
      <c r="Z37" s="90">
        <f t="shared" si="3"/>
        <v>1</v>
      </c>
      <c r="AA37" s="75"/>
      <c r="AB37" s="75"/>
      <c r="AC37" s="76"/>
      <c r="AD37" s="75"/>
      <c r="AE37" s="75"/>
      <c r="AF37" s="76"/>
    </row>
    <row r="38" spans="1:32" ht="36" customHeight="1" x14ac:dyDescent="0.25">
      <c r="A38" s="92" t="str">
        <f>IF(AUX_TABLERO_2T!$A$33="","",INDEX('BASE DE DATOS'!$B:$B,AUX_TABLERO_2T!$A$33))</f>
        <v>N00</v>
      </c>
      <c r="B38" s="84" t="str">
        <f>IF(AUX_TABLERO_2T!$A$33="","",INDEX('BASE DE DATOS'!$C:$C,AUX_TABLERO_2T!$A$33))</f>
        <v>Dirección de Desarrollo Económico</v>
      </c>
      <c r="C38" s="92" t="str">
        <f>IF(AUX_TABLERO_2T!$A$33="","",INDEX('BASE DE DATOS'!$D:$D,AUX_TABLERO_2T!$A$33))</f>
        <v>131</v>
      </c>
      <c r="D38" s="84" t="str">
        <f>IF(AUX_TABLERO_2T!$A$33="","",INDEX('BASE DE DATOS'!$E:$E,AUX_TABLERO_2T!$A$33))</f>
        <v>Fomento Industrial</v>
      </c>
      <c r="E38" s="92" t="str">
        <f>IF(AUX_TABLERO_2T!$A$33="","",INDEX('BASE DE DATOS'!$F:$F,AUX_TABLERO_2T!$A$33))</f>
        <v>03040201</v>
      </c>
      <c r="F38" s="84" t="str">
        <f>IF(AUX_TABLERO_2T!$A$33="","",INDEX('BASE DE DATOS'!$G:$G,AUX_TABLERO_2T!$A$33))</f>
        <v>Modernización Industrial y del Comercio</v>
      </c>
      <c r="G38" s="92" t="str">
        <f>IF(AUX_TABLERO_2T!$A$33="","",INDEX('BASE DE DATOS'!$H:$H,AUX_TABLERO_2T!$A$33))</f>
        <v>0304020103</v>
      </c>
      <c r="H38" s="84" t="str">
        <f>IF(AUX_TABLERO_2T!$A$33="","",INDEX('BASE DE DATOS'!$I:$I,AUX_TABLERO_2T!$A$33))</f>
        <v>Fortalecimiento a la competitividad</v>
      </c>
      <c r="I38" s="84" t="str">
        <f>IF(AUX_TABLERO_2T!$A$33="","",INDEX('BASE DE DATOS'!$J:$J,AUX_TABLERO_2T!$A$33))</f>
        <v>ACTIVIDAD 3.1</v>
      </c>
      <c r="J38" s="84" t="str">
        <f>IF(AUX_TABLERO_2T!$A$33="","",INDEX('BASE DE DATOS'!$L:$L,AUX_TABLERO_2T!$A$33))</f>
        <v>749 - Porcentaje de campañas para la regularización del  comercio</v>
      </c>
      <c r="K38" s="84" t="str">
        <f>IF(AUX_TABLERO_2T!$A$33="","",INDEX('BASE DE DATOS'!$N:$N,AUX_TABLERO_2T!$A$33))</f>
        <v>(Campañas de regularización del comercio realizadas/Campañas  de regularización del comercio programadas) *100</v>
      </c>
      <c r="L38" s="84" t="str">
        <f>IF(AUX_TABLERO_2T!$A$33="","",INDEX('BASE DE DATOS'!$O:$O,AUX_TABLERO_2T!$A$33))</f>
        <v>Trimestral</v>
      </c>
      <c r="M38" s="84" t="str">
        <f>IF(AUX_TABLERO_2T!$A$33="","",INDEX('BASE DE DATOS'!$M:$M,AUX_TABLERO_2T!$A$33))</f>
        <v>Gestión</v>
      </c>
      <c r="N38" s="84" t="str">
        <f>IF(AUX_TABLERO_2T!$A$33="","",INDEX('BASE DE DATOS'!$P:$P,AUX_TABLERO_2T!$A$33))</f>
        <v>Campañas de regularización del comercio programadas</v>
      </c>
      <c r="O38" s="84" t="str">
        <f>IF(AUX_TABLERO_2T!$A$33="","",INDEX('BASE DE DATOS'!$Q:$Q,AUX_TABLERO_2T!$A$33))</f>
        <v>CAMPAÑA</v>
      </c>
      <c r="P38" s="84" t="str">
        <f>IF(AUX_TABLERO_2T!$A$33="","",INDEX('BASE DE DATOS'!$R:$R,AUX_TABLERO_2T!$A$33))</f>
        <v>Sumable</v>
      </c>
      <c r="Q38" s="88">
        <f>IF(AUX_TABLERO_2T!$A$33="","",INDEX('BASE DE DATOS'!$W:$W,AUX_TABLERO_2T!$A$33))</f>
        <v>2</v>
      </c>
      <c r="R38" s="88">
        <f>IF($A38="","",IFERROR(INDEX('Tablero Indicadores 1 Trimestre'!$U$7:$U$126,MATCH(AUX_TABLERO_2T!$A$33,AUX_TABLERO!$A$2:$A$121,0)),"NA"))</f>
        <v>1</v>
      </c>
      <c r="S38" s="88">
        <f>IF($A38="","",IFERROR(INDEX('Tablero Indicadores 1 Trimestre'!$V$7:$V$126,MATCH(AUX_TABLERO_2T!$A$33,AUX_TABLERO!$A$2:$A$121,0)),"NA"))</f>
        <v>1</v>
      </c>
      <c r="T38" s="90">
        <f>IF($A38="","",IFERROR(INDEX('Tablero Indicadores 1 Trimestre'!$W$7:$W$126,MATCH(AUX_TABLERO_2T!$A$33,AUX_TABLERO!$A$2:$A$121,0)),"NA"))</f>
        <v>1</v>
      </c>
      <c r="U38" s="88">
        <f>IF(AUX_TABLERO_2T!$A$33="","",IF(OR(UPPER($P38)="CONSTANTE",UPPER($P38)="NO SUMABLE"),$Q38,INDEX('BASE DE DATOS'!$T:$T,AUX_TABLERO_2T!$A$33)))</f>
        <v>0</v>
      </c>
      <c r="V38" s="89"/>
      <c r="W38" s="90" t="str">
        <f t="shared" si="0"/>
        <v/>
      </c>
      <c r="X38" s="88">
        <f t="shared" si="1"/>
        <v>1</v>
      </c>
      <c r="Y38" s="88">
        <f t="shared" si="2"/>
        <v>1</v>
      </c>
      <c r="Z38" s="90">
        <f t="shared" si="3"/>
        <v>1</v>
      </c>
      <c r="AA38" s="75"/>
      <c r="AB38" s="75"/>
      <c r="AC38" s="76"/>
      <c r="AD38" s="75"/>
      <c r="AE38" s="75"/>
      <c r="AF38" s="76"/>
    </row>
    <row r="39" spans="1:32" ht="36" customHeight="1" x14ac:dyDescent="0.25">
      <c r="A39" s="91" t="str">
        <f>IF(AUX_TABLERO_2T!$A$34="","",INDEX('BASE DE DATOS'!$B:$B,AUX_TABLERO_2T!$A$34))</f>
        <v>N00</v>
      </c>
      <c r="B39" s="83" t="str">
        <f>IF(AUX_TABLERO_2T!$A$34="","",INDEX('BASE DE DATOS'!$C:$C,AUX_TABLERO_2T!$A$34))</f>
        <v>Dirección de Desarrollo Económico</v>
      </c>
      <c r="C39" s="91" t="str">
        <f>IF(AUX_TABLERO_2T!$A$34="","",INDEX('BASE DE DATOS'!$D:$D,AUX_TABLERO_2T!$A$34))</f>
        <v>131</v>
      </c>
      <c r="D39" s="83" t="str">
        <f>IF(AUX_TABLERO_2T!$A$34="","",INDEX('BASE DE DATOS'!$E:$E,AUX_TABLERO_2T!$A$34))</f>
        <v>Fomento Industrial</v>
      </c>
      <c r="E39" s="91" t="str">
        <f>IF(AUX_TABLERO_2T!$A$34="","",INDEX('BASE DE DATOS'!$F:$F,AUX_TABLERO_2T!$A$34))</f>
        <v>03040201</v>
      </c>
      <c r="F39" s="83" t="str">
        <f>IF(AUX_TABLERO_2T!$A$34="","",INDEX('BASE DE DATOS'!$G:$G,AUX_TABLERO_2T!$A$34))</f>
        <v>Modernización Industrial y del Comercio</v>
      </c>
      <c r="G39" s="91" t="str">
        <f>IF(AUX_TABLERO_2T!$A$34="","",INDEX('BASE DE DATOS'!$H:$H,AUX_TABLERO_2T!$A$34))</f>
        <v>0304020103</v>
      </c>
      <c r="H39" s="83" t="str">
        <f>IF(AUX_TABLERO_2T!$A$34="","",INDEX('BASE DE DATOS'!$I:$I,AUX_TABLERO_2T!$A$34))</f>
        <v>Fortalecimiento a la competitividad</v>
      </c>
      <c r="I39" s="83" t="str">
        <f>IF(AUX_TABLERO_2T!$A$34="","",INDEX('BASE DE DATOS'!$J:$J,AUX_TABLERO_2T!$A$34))</f>
        <v>ACTIVIDAD 3.2</v>
      </c>
      <c r="J39" s="83" t="str">
        <f>IF(AUX_TABLERO_2T!$A$34="","",INDEX('BASE DE DATOS'!$L:$L,AUX_TABLERO_2T!$A$34))</f>
        <v>750 - Porcentaje de dictámenes de giro otorgados para regularizar la operación  comercial de las unidades económicas</v>
      </c>
      <c r="K39" s="83" t="str">
        <f>IF(AUX_TABLERO_2T!$A$34="","",INDEX('BASE DE DATOS'!$N:$N,AUX_TABLERO_2T!$A$34))</f>
        <v>(Dictámenes de giro otorgados/Solicitudes para dictámenes de giro recibidas)  *100</v>
      </c>
      <c r="L39" s="83" t="str">
        <f>IF(AUX_TABLERO_2T!$A$34="","",INDEX('BASE DE DATOS'!$O:$O,AUX_TABLERO_2T!$A$34))</f>
        <v>Trimestral</v>
      </c>
      <c r="M39" s="83" t="str">
        <f>IF(AUX_TABLERO_2T!$A$34="","",INDEX('BASE DE DATOS'!$M:$M,AUX_TABLERO_2T!$A$34))</f>
        <v>Gestión</v>
      </c>
      <c r="N39" s="83" t="str">
        <f>IF(AUX_TABLERO_2T!$A$34="","",INDEX('BASE DE DATOS'!$P:$P,AUX_TABLERO_2T!$A$34))</f>
        <v>Dictámenes de giro otorgados</v>
      </c>
      <c r="O39" s="83" t="str">
        <f>IF(AUX_TABLERO_2T!$A$34="","",INDEX('BASE DE DATOS'!$Q:$Q,AUX_TABLERO_2T!$A$34))</f>
        <v>DICTAMEN</v>
      </c>
      <c r="P39" s="83" t="str">
        <f>IF(AUX_TABLERO_2T!$A$34="","",INDEX('BASE DE DATOS'!$R:$R,AUX_TABLERO_2T!$A$34))</f>
        <v>Sumable</v>
      </c>
      <c r="Q39" s="85">
        <f>IF(AUX_TABLERO_2T!$A$34="","",INDEX('BASE DE DATOS'!$W:$W,AUX_TABLERO_2T!$A$34))</f>
        <v>40</v>
      </c>
      <c r="R39" s="85">
        <f>IF($A39="","",IFERROR(INDEX('Tablero Indicadores 1 Trimestre'!$U$7:$U$126,MATCH(AUX_TABLERO_2T!$A$34,AUX_TABLERO!$A$2:$A$121,0)),"NA"))</f>
        <v>10</v>
      </c>
      <c r="S39" s="85">
        <f>IF($A39="","",IFERROR(INDEX('Tablero Indicadores 1 Trimestre'!$V$7:$V$126,MATCH(AUX_TABLERO_2T!$A$34,AUX_TABLERO!$A$2:$A$121,0)),"NA"))</f>
        <v>1</v>
      </c>
      <c r="T39" s="87">
        <f>IF($A39="","",IFERROR(INDEX('Tablero Indicadores 1 Trimestre'!$W$7:$W$126,MATCH(AUX_TABLERO_2T!$A$34,AUX_TABLERO!$A$2:$A$121,0)),"NA"))</f>
        <v>0.1</v>
      </c>
      <c r="U39" s="85">
        <f>IF(AUX_TABLERO_2T!$A$34="","",IF(OR(UPPER($P39)="CONSTANTE",UPPER($P39)="NO SUMABLE"),$Q39,INDEX('BASE DE DATOS'!$T:$T,AUX_TABLERO_2T!$A$34)))</f>
        <v>10</v>
      </c>
      <c r="V39" s="86"/>
      <c r="W39" s="87" t="str">
        <f t="shared" ref="W39:W70" si="4">IF($A39="","",IF($V39="","",IF(AND(N($U39)=0,N($V39)=0),1,IFERROR($V39/$U39,""))))</f>
        <v/>
      </c>
      <c r="X39" s="85">
        <f t="shared" ref="X39:X70" si="5">IF($A39="","",IF(OR(UPPER($P39)="CONSTANTE",UPPER($P39)="NO SUMABLE"),$Q39,N($R39)+N($U39)))</f>
        <v>20</v>
      </c>
      <c r="Y39" s="85">
        <f t="shared" ref="Y39:Y70" si="6">IF($A39="","",IF(OR(UPPER($P39)="CONSTANTE",UPPER($P39)="NO SUMABLE"),$Q39,N($S39)+N($V39)))</f>
        <v>1</v>
      </c>
      <c r="Z39" s="87">
        <f t="shared" ref="Z39:Z70" si="7">IF($A39="","",IF($Y39="","",IF(AND(N($X39)=0,N($Y39)=0),1,IFERROR($Y39/$X39,""))))</f>
        <v>0.05</v>
      </c>
      <c r="AA39" s="73"/>
      <c r="AB39" s="73"/>
      <c r="AC39" s="74"/>
      <c r="AD39" s="73"/>
      <c r="AE39" s="73"/>
      <c r="AF39" s="74"/>
    </row>
    <row r="40" spans="1:32" ht="36" customHeight="1" x14ac:dyDescent="0.25">
      <c r="A40" s="91" t="str">
        <f>IF(AUX_TABLERO_2T!$A$35="","",INDEX('BASE DE DATOS'!$B:$B,AUX_TABLERO_2T!$A$35))</f>
        <v>N00</v>
      </c>
      <c r="B40" s="83" t="str">
        <f>IF(AUX_TABLERO_2T!$A$35="","",INDEX('BASE DE DATOS'!$C:$C,AUX_TABLERO_2T!$A$35))</f>
        <v>Dirección de Desarrollo Económico</v>
      </c>
      <c r="C40" s="91" t="str">
        <f>IF(AUX_TABLERO_2T!$A$35="","",INDEX('BASE DE DATOS'!$D:$D,AUX_TABLERO_2T!$A$35))</f>
        <v>131</v>
      </c>
      <c r="D40" s="83" t="str">
        <f>IF(AUX_TABLERO_2T!$A$35="","",INDEX('BASE DE DATOS'!$E:$E,AUX_TABLERO_2T!$A$35))</f>
        <v>Fomento Industrial</v>
      </c>
      <c r="E40" s="91" t="str">
        <f>IF(AUX_TABLERO_2T!$A$35="","",INDEX('BASE DE DATOS'!$F:$F,AUX_TABLERO_2T!$A$35))</f>
        <v>03040201</v>
      </c>
      <c r="F40" s="83" t="str">
        <f>IF(AUX_TABLERO_2T!$A$35="","",INDEX('BASE DE DATOS'!$G:$G,AUX_TABLERO_2T!$A$35))</f>
        <v>Modernización Industrial y del Comercio</v>
      </c>
      <c r="G40" s="91" t="str">
        <f>IF(AUX_TABLERO_2T!$A$35="","",INDEX('BASE DE DATOS'!$H:$H,AUX_TABLERO_2T!$A$35))</f>
        <v>0304020103</v>
      </c>
      <c r="H40" s="83" t="str">
        <f>IF(AUX_TABLERO_2T!$A$35="","",INDEX('BASE DE DATOS'!$I:$I,AUX_TABLERO_2T!$A$35))</f>
        <v>Fortalecimiento a la competitividad</v>
      </c>
      <c r="I40" s="83" t="str">
        <f>IF(AUX_TABLERO_2T!$A$35="","",INDEX('BASE DE DATOS'!$J:$J,AUX_TABLERO_2T!$A$35))</f>
        <v>ACTIVIDAD 3.2</v>
      </c>
      <c r="J40" s="83" t="str">
        <f>IF(AUX_TABLERO_2T!$A$35="","",INDEX('BASE DE DATOS'!$L:$L,AUX_TABLERO_2T!$A$35))</f>
        <v>750 - Porcentaje de dictámenes de giro otorgados para regularizar la operación  comercial de las unidades económicas</v>
      </c>
      <c r="K40" s="83" t="str">
        <f>IF(AUX_TABLERO_2T!$A$35="","",INDEX('BASE DE DATOS'!$N:$N,AUX_TABLERO_2T!$A$35))</f>
        <v>(Dictámenes de giro otorgados/Solicitudes para dictámenes de giro recibidas)  *100</v>
      </c>
      <c r="L40" s="83" t="str">
        <f>IF(AUX_TABLERO_2T!$A$35="","",INDEX('BASE DE DATOS'!$O:$O,AUX_TABLERO_2T!$A$35))</f>
        <v>Trimestral</v>
      </c>
      <c r="M40" s="83" t="str">
        <f>IF(AUX_TABLERO_2T!$A$35="","",INDEX('BASE DE DATOS'!$M:$M,AUX_TABLERO_2T!$A$35))</f>
        <v>Gestión</v>
      </c>
      <c r="N40" s="83" t="str">
        <f>IF(AUX_TABLERO_2T!$A$35="","",INDEX('BASE DE DATOS'!$P:$P,AUX_TABLERO_2T!$A$35))</f>
        <v>Solicitudes para dictámenes de giro recibidas</v>
      </c>
      <c r="O40" s="83" t="str">
        <f>IF(AUX_TABLERO_2T!$A$35="","",INDEX('BASE DE DATOS'!$Q:$Q,AUX_TABLERO_2T!$A$35))</f>
        <v>SOLICITUD</v>
      </c>
      <c r="P40" s="83" t="str">
        <f>IF(AUX_TABLERO_2T!$A$35="","",INDEX('BASE DE DATOS'!$R:$R,AUX_TABLERO_2T!$A$35))</f>
        <v>Sumable</v>
      </c>
      <c r="Q40" s="85">
        <f>IF(AUX_TABLERO_2T!$A$35="","",INDEX('BASE DE DATOS'!$W:$W,AUX_TABLERO_2T!$A$35))</f>
        <v>40</v>
      </c>
      <c r="R40" s="85">
        <f>IF($A40="","",IFERROR(INDEX('Tablero Indicadores 1 Trimestre'!$U$7:$U$126,MATCH(AUX_TABLERO_2T!$A$35,AUX_TABLERO!$A$2:$A$121,0)),"NA"))</f>
        <v>10</v>
      </c>
      <c r="S40" s="85">
        <f>IF($A40="","",IFERROR(INDEX('Tablero Indicadores 1 Trimestre'!$V$7:$V$126,MATCH(AUX_TABLERO_2T!$A$35,AUX_TABLERO!$A$2:$A$121,0)),"NA"))</f>
        <v>1</v>
      </c>
      <c r="T40" s="87">
        <f>IF($A40="","",IFERROR(INDEX('Tablero Indicadores 1 Trimestre'!$W$7:$W$126,MATCH(AUX_TABLERO_2T!$A$35,AUX_TABLERO!$A$2:$A$121,0)),"NA"))</f>
        <v>0.1</v>
      </c>
      <c r="U40" s="85">
        <f>IF(AUX_TABLERO_2T!$A$35="","",IF(OR(UPPER($P40)="CONSTANTE",UPPER($P40)="NO SUMABLE"),$Q40,INDEX('BASE DE DATOS'!$T:$T,AUX_TABLERO_2T!$A$35)))</f>
        <v>10</v>
      </c>
      <c r="V40" s="86"/>
      <c r="W40" s="87" t="str">
        <f t="shared" si="4"/>
        <v/>
      </c>
      <c r="X40" s="85">
        <f t="shared" si="5"/>
        <v>20</v>
      </c>
      <c r="Y40" s="85">
        <f t="shared" si="6"/>
        <v>1</v>
      </c>
      <c r="Z40" s="87">
        <f t="shared" si="7"/>
        <v>0.05</v>
      </c>
      <c r="AA40" s="73"/>
      <c r="AB40" s="73"/>
      <c r="AC40" s="74"/>
      <c r="AD40" s="73"/>
      <c r="AE40" s="73"/>
      <c r="AF40" s="74"/>
    </row>
    <row r="41" spans="1:32" ht="36" customHeight="1" x14ac:dyDescent="0.25">
      <c r="A41" s="92" t="str">
        <f>IF(AUX_TABLERO_2T!$A$36="","",INDEX('BASE DE DATOS'!$B:$B,AUX_TABLERO_2T!$A$36))</f>
        <v>N00</v>
      </c>
      <c r="B41" s="84" t="str">
        <f>IF(AUX_TABLERO_2T!$A$36="","",INDEX('BASE DE DATOS'!$C:$C,AUX_TABLERO_2T!$A$36))</f>
        <v>Dirección de Desarrollo Económico</v>
      </c>
      <c r="C41" s="92" t="str">
        <f>IF(AUX_TABLERO_2T!$A$36="","",INDEX('BASE DE DATOS'!$D:$D,AUX_TABLERO_2T!$A$36))</f>
        <v>131</v>
      </c>
      <c r="D41" s="84" t="str">
        <f>IF(AUX_TABLERO_2T!$A$36="","",INDEX('BASE DE DATOS'!$E:$E,AUX_TABLERO_2T!$A$36))</f>
        <v>Fomento Industrial</v>
      </c>
      <c r="E41" s="92" t="str">
        <f>IF(AUX_TABLERO_2T!$A$36="","",INDEX('BASE DE DATOS'!$F:$F,AUX_TABLERO_2T!$A$36))</f>
        <v>03040201</v>
      </c>
      <c r="F41" s="84" t="str">
        <f>IF(AUX_TABLERO_2T!$A$36="","",INDEX('BASE DE DATOS'!$G:$G,AUX_TABLERO_2T!$A$36))</f>
        <v>Modernización Industrial y del Comercio</v>
      </c>
      <c r="G41" s="92" t="str">
        <f>IF(AUX_TABLERO_2T!$A$36="","",INDEX('BASE DE DATOS'!$H:$H,AUX_TABLERO_2T!$A$36))</f>
        <v>0304020103</v>
      </c>
      <c r="H41" s="84" t="str">
        <f>IF(AUX_TABLERO_2T!$A$36="","",INDEX('BASE DE DATOS'!$I:$I,AUX_TABLERO_2T!$A$36))</f>
        <v>Fortalecimiento a la competitividad</v>
      </c>
      <c r="I41" s="84" t="str">
        <f>IF(AUX_TABLERO_2T!$A$36="","",INDEX('BASE DE DATOS'!$J:$J,AUX_TABLERO_2T!$A$36))</f>
        <v>ACTIVIDAD 3.3</v>
      </c>
      <c r="J41" s="84" t="str">
        <f>IF(AUX_TABLERO_2T!$A$36="","",INDEX('BASE DE DATOS'!$L:$L,AUX_TABLERO_2T!$A$36))</f>
        <v>751 - Porcentaje de eficiencia en el otorgamiento de licencias y/o permisos de funcionamiento a las unidades económicas</v>
      </c>
      <c r="K41" s="84" t="str">
        <f>IF(AUX_TABLERO_2T!$A$36="","",INDEX('BASE DE DATOS'!$N:$N,AUX_TABLERO_2T!$A$36))</f>
        <v>(Licencias y/o permisos de funcionamiento otorgadas a las unidades económicas/Solicitudes de licencias y/o permisos de funcionamiento recibidas por las unidades económicas) *100</v>
      </c>
      <c r="L41" s="84" t="str">
        <f>IF(AUX_TABLERO_2T!$A$36="","",INDEX('BASE DE DATOS'!$O:$O,AUX_TABLERO_2T!$A$36))</f>
        <v>Trimestral</v>
      </c>
      <c r="M41" s="84" t="str">
        <f>IF(AUX_TABLERO_2T!$A$36="","",INDEX('BASE DE DATOS'!$M:$M,AUX_TABLERO_2T!$A$36))</f>
        <v>Gestión</v>
      </c>
      <c r="N41" s="84" t="str">
        <f>IF(AUX_TABLERO_2T!$A$36="","",INDEX('BASE DE DATOS'!$P:$P,AUX_TABLERO_2T!$A$36))</f>
        <v>Licencias y/o permisos de funcionamiento otorgadas a las unidades económicas</v>
      </c>
      <c r="O41" s="84" t="str">
        <f>IF(AUX_TABLERO_2T!$A$36="","",INDEX('BASE DE DATOS'!$Q:$Q,AUX_TABLERO_2T!$A$36))</f>
        <v>LICENCIA Y/O PERMISO</v>
      </c>
      <c r="P41" s="84" t="str">
        <f>IF(AUX_TABLERO_2T!$A$36="","",INDEX('BASE DE DATOS'!$R:$R,AUX_TABLERO_2T!$A$36))</f>
        <v>Sumable</v>
      </c>
      <c r="Q41" s="88">
        <f>IF(AUX_TABLERO_2T!$A$36="","",INDEX('BASE DE DATOS'!$W:$W,AUX_TABLERO_2T!$A$36))</f>
        <v>985</v>
      </c>
      <c r="R41" s="88">
        <f>IF($A41="","",IFERROR(INDEX('Tablero Indicadores 1 Trimestre'!$U$7:$U$126,MATCH(AUX_TABLERO_2T!$A$36,AUX_TABLERO!$A$2:$A$121,0)),"NA"))</f>
        <v>200</v>
      </c>
      <c r="S41" s="88">
        <f>IF($A41="","",IFERROR(INDEX('Tablero Indicadores 1 Trimestre'!$V$7:$V$126,MATCH(AUX_TABLERO_2T!$A$36,AUX_TABLERO!$A$2:$A$121,0)),"NA"))</f>
        <v>147</v>
      </c>
      <c r="T41" s="90">
        <f>IF($A41="","",IFERROR(INDEX('Tablero Indicadores 1 Trimestre'!$W$7:$W$126,MATCH(AUX_TABLERO_2T!$A$36,AUX_TABLERO!$A$2:$A$121,0)),"NA"))</f>
        <v>0.73499999999999999</v>
      </c>
      <c r="U41" s="88">
        <f>IF(AUX_TABLERO_2T!$A$36="","",IF(OR(UPPER($P41)="CONSTANTE",UPPER($P41)="NO SUMABLE"),$Q41,INDEX('BASE DE DATOS'!$T:$T,AUX_TABLERO_2T!$A$36)))</f>
        <v>300</v>
      </c>
      <c r="V41" s="89"/>
      <c r="W41" s="90" t="str">
        <f t="shared" si="4"/>
        <v/>
      </c>
      <c r="X41" s="88">
        <f t="shared" si="5"/>
        <v>500</v>
      </c>
      <c r="Y41" s="88">
        <f t="shared" si="6"/>
        <v>147</v>
      </c>
      <c r="Z41" s="90">
        <f t="shared" si="7"/>
        <v>0.29399999999999998</v>
      </c>
      <c r="AA41" s="75"/>
      <c r="AB41" s="75"/>
      <c r="AC41" s="76"/>
      <c r="AD41" s="75"/>
      <c r="AE41" s="75"/>
      <c r="AF41" s="76"/>
    </row>
    <row r="42" spans="1:32" ht="36" customHeight="1" x14ac:dyDescent="0.25">
      <c r="A42" s="92" t="str">
        <f>IF(AUX_TABLERO_2T!$A$37="","",INDEX('BASE DE DATOS'!$B:$B,AUX_TABLERO_2T!$A$37))</f>
        <v>N00</v>
      </c>
      <c r="B42" s="84" t="str">
        <f>IF(AUX_TABLERO_2T!$A$37="","",INDEX('BASE DE DATOS'!$C:$C,AUX_TABLERO_2T!$A$37))</f>
        <v>Dirección de Desarrollo Económico</v>
      </c>
      <c r="C42" s="92" t="str">
        <f>IF(AUX_TABLERO_2T!$A$37="","",INDEX('BASE DE DATOS'!$D:$D,AUX_TABLERO_2T!$A$37))</f>
        <v>131</v>
      </c>
      <c r="D42" s="84" t="str">
        <f>IF(AUX_TABLERO_2T!$A$37="","",INDEX('BASE DE DATOS'!$E:$E,AUX_TABLERO_2T!$A$37))</f>
        <v>Fomento Industrial</v>
      </c>
      <c r="E42" s="92" t="str">
        <f>IF(AUX_TABLERO_2T!$A$37="","",INDEX('BASE DE DATOS'!$F:$F,AUX_TABLERO_2T!$A$37))</f>
        <v>03040201</v>
      </c>
      <c r="F42" s="84" t="str">
        <f>IF(AUX_TABLERO_2T!$A$37="","",INDEX('BASE DE DATOS'!$G:$G,AUX_TABLERO_2T!$A$37))</f>
        <v>Modernización Industrial y del Comercio</v>
      </c>
      <c r="G42" s="92" t="str">
        <f>IF(AUX_TABLERO_2T!$A$37="","",INDEX('BASE DE DATOS'!$H:$H,AUX_TABLERO_2T!$A$37))</f>
        <v>0304020103</v>
      </c>
      <c r="H42" s="84" t="str">
        <f>IF(AUX_TABLERO_2T!$A$37="","",INDEX('BASE DE DATOS'!$I:$I,AUX_TABLERO_2T!$A$37))</f>
        <v>Fortalecimiento a la competitividad</v>
      </c>
      <c r="I42" s="84" t="str">
        <f>IF(AUX_TABLERO_2T!$A$37="","",INDEX('BASE DE DATOS'!$J:$J,AUX_TABLERO_2T!$A$37))</f>
        <v>ACTIVIDAD 3.3</v>
      </c>
      <c r="J42" s="84" t="str">
        <f>IF(AUX_TABLERO_2T!$A$37="","",INDEX('BASE DE DATOS'!$L:$L,AUX_TABLERO_2T!$A$37))</f>
        <v>751 - Porcentaje de eficiencia en el otorgamiento de licencias y/o permisos de funcionamiento a las unidades económicas</v>
      </c>
      <c r="K42" s="84" t="str">
        <f>IF(AUX_TABLERO_2T!$A$37="","",INDEX('BASE DE DATOS'!$N:$N,AUX_TABLERO_2T!$A$37))</f>
        <v>(Licencias y/o permisos de funcionamiento otorgadas a las unidades económicas/Solicitudes de licencias y/o permisos de funcionamiento recibidas por las unidades económicas) *100</v>
      </c>
      <c r="L42" s="84" t="str">
        <f>IF(AUX_TABLERO_2T!$A$37="","",INDEX('BASE DE DATOS'!$O:$O,AUX_TABLERO_2T!$A$37))</f>
        <v>Trimestral</v>
      </c>
      <c r="M42" s="84" t="str">
        <f>IF(AUX_TABLERO_2T!$A$37="","",INDEX('BASE DE DATOS'!$M:$M,AUX_TABLERO_2T!$A$37))</f>
        <v>Gestión</v>
      </c>
      <c r="N42" s="84" t="str">
        <f>IF(AUX_TABLERO_2T!$A$37="","",INDEX('BASE DE DATOS'!$P:$P,AUX_TABLERO_2T!$A$37))</f>
        <v>Solicitudes de licencias y/o permisos de funcionamiento recibidas por las unidades económicas</v>
      </c>
      <c r="O42" s="84" t="str">
        <f>IF(AUX_TABLERO_2T!$A$37="","",INDEX('BASE DE DATOS'!$Q:$Q,AUX_TABLERO_2T!$A$37))</f>
        <v>SOLICITUD</v>
      </c>
      <c r="P42" s="84" t="str">
        <f>IF(AUX_TABLERO_2T!$A$37="","",INDEX('BASE DE DATOS'!$R:$R,AUX_TABLERO_2T!$A$37))</f>
        <v>Sumable</v>
      </c>
      <c r="Q42" s="88">
        <f>IF(AUX_TABLERO_2T!$A$37="","",INDEX('BASE DE DATOS'!$W:$W,AUX_TABLERO_2T!$A$37))</f>
        <v>985</v>
      </c>
      <c r="R42" s="88">
        <f>IF($A42="","",IFERROR(INDEX('Tablero Indicadores 1 Trimestre'!$U$7:$U$126,MATCH(AUX_TABLERO_2T!$A$37,AUX_TABLERO!$A$2:$A$121,0)),"NA"))</f>
        <v>200</v>
      </c>
      <c r="S42" s="88">
        <f>IF($A42="","",IFERROR(INDEX('Tablero Indicadores 1 Trimestre'!$V$7:$V$126,MATCH(AUX_TABLERO_2T!$A$37,AUX_TABLERO!$A$2:$A$121,0)),"NA"))</f>
        <v>200</v>
      </c>
      <c r="T42" s="90">
        <f>IF($A42="","",IFERROR(INDEX('Tablero Indicadores 1 Trimestre'!$W$7:$W$126,MATCH(AUX_TABLERO_2T!$A$37,AUX_TABLERO!$A$2:$A$121,0)),"NA"))</f>
        <v>1</v>
      </c>
      <c r="U42" s="88">
        <f>IF(AUX_TABLERO_2T!$A$37="","",IF(OR(UPPER($P42)="CONSTANTE",UPPER($P42)="NO SUMABLE"),$Q42,INDEX('BASE DE DATOS'!$T:$T,AUX_TABLERO_2T!$A$37)))</f>
        <v>300</v>
      </c>
      <c r="V42" s="89"/>
      <c r="W42" s="90" t="str">
        <f t="shared" si="4"/>
        <v/>
      </c>
      <c r="X42" s="88">
        <f t="shared" si="5"/>
        <v>500</v>
      </c>
      <c r="Y42" s="88">
        <f t="shared" si="6"/>
        <v>200</v>
      </c>
      <c r="Z42" s="90">
        <f t="shared" si="7"/>
        <v>0.4</v>
      </c>
      <c r="AA42" s="75"/>
      <c r="AB42" s="75"/>
      <c r="AC42" s="76"/>
      <c r="AD42" s="75"/>
      <c r="AE42" s="75"/>
      <c r="AF42" s="76"/>
    </row>
    <row r="43" spans="1:32" ht="36" customHeight="1" x14ac:dyDescent="0.25">
      <c r="A43" s="91" t="str">
        <f>IF(AUX_TABLERO_2T!$A$38="","",INDEX('BASE DE DATOS'!$B:$B,AUX_TABLERO_2T!$A$38))</f>
        <v>N00</v>
      </c>
      <c r="B43" s="83" t="str">
        <f>IF(AUX_TABLERO_2T!$A$38="","",INDEX('BASE DE DATOS'!$C:$C,AUX_TABLERO_2T!$A$38))</f>
        <v>Dirección de Desarrollo Económico</v>
      </c>
      <c r="C43" s="91" t="str">
        <f>IF(AUX_TABLERO_2T!$A$38="","",INDEX('BASE DE DATOS'!$D:$D,AUX_TABLERO_2T!$A$38))</f>
        <v>131</v>
      </c>
      <c r="D43" s="83" t="str">
        <f>IF(AUX_TABLERO_2T!$A$38="","",INDEX('BASE DE DATOS'!$E:$E,AUX_TABLERO_2T!$A$38))</f>
        <v>Fomento Industrial</v>
      </c>
      <c r="E43" s="91" t="str">
        <f>IF(AUX_TABLERO_2T!$A$38="","",INDEX('BASE DE DATOS'!$F:$F,AUX_TABLERO_2T!$A$38))</f>
        <v>03040201</v>
      </c>
      <c r="F43" s="83" t="str">
        <f>IF(AUX_TABLERO_2T!$A$38="","",INDEX('BASE DE DATOS'!$G:$G,AUX_TABLERO_2T!$A$38))</f>
        <v>Modernización Industrial y del Comercio</v>
      </c>
      <c r="G43" s="91" t="str">
        <f>IF(AUX_TABLERO_2T!$A$38="","",INDEX('BASE DE DATOS'!$H:$H,AUX_TABLERO_2T!$A$38))</f>
        <v>0304020103</v>
      </c>
      <c r="H43" s="83" t="str">
        <f>IF(AUX_TABLERO_2T!$A$38="","",INDEX('BASE DE DATOS'!$I:$I,AUX_TABLERO_2T!$A$38))</f>
        <v>Fortalecimiento a la competitividad</v>
      </c>
      <c r="I43" s="83" t="str">
        <f>IF(AUX_TABLERO_2T!$A$38="","",INDEX('BASE DE DATOS'!$J:$J,AUX_TABLERO_2T!$A$38))</f>
        <v>ACTIVIDAD 3.4</v>
      </c>
      <c r="J43" s="83" t="str">
        <f>IF(AUX_TABLERO_2T!$A$38="","",INDEX('BASE DE DATOS'!$L:$L,AUX_TABLERO_2T!$A$38))</f>
        <v>752 - Porcentaje de inspecciones realizadas para identificar que las unidades económicas cuenten con las condiciones necesarias para su operación</v>
      </c>
      <c r="K43" s="83" t="str">
        <f>IF(AUX_TABLERO_2T!$A$38="","",INDEX('BASE DE DATOS'!$N:$N,AUX_TABLERO_2T!$A$38))</f>
        <v>(Inspecciones realizadas a las unidades económicas/Inspecciones programadas a las unidades  económicas) * 100</v>
      </c>
      <c r="L43" s="83" t="str">
        <f>IF(AUX_TABLERO_2T!$A$38="","",INDEX('BASE DE DATOS'!$O:$O,AUX_TABLERO_2T!$A$38))</f>
        <v>Trimestral</v>
      </c>
      <c r="M43" s="83" t="str">
        <f>IF(AUX_TABLERO_2T!$A$38="","",INDEX('BASE DE DATOS'!$M:$M,AUX_TABLERO_2T!$A$38))</f>
        <v>Gestión</v>
      </c>
      <c r="N43" s="83" t="str">
        <f>IF(AUX_TABLERO_2T!$A$38="","",INDEX('BASE DE DATOS'!$P:$P,AUX_TABLERO_2T!$A$38))</f>
        <v>Inspecciones realizadas a las unidades económicas</v>
      </c>
      <c r="O43" s="83" t="str">
        <f>IF(AUX_TABLERO_2T!$A$38="","",INDEX('BASE DE DATOS'!$Q:$Q,AUX_TABLERO_2T!$A$38))</f>
        <v>INSPECCIÓN</v>
      </c>
      <c r="P43" s="83" t="str">
        <f>IF(AUX_TABLERO_2T!$A$38="","",INDEX('BASE DE DATOS'!$R:$R,AUX_TABLERO_2T!$A$38))</f>
        <v>Sumable</v>
      </c>
      <c r="Q43" s="85">
        <f>IF(AUX_TABLERO_2T!$A$38="","",INDEX('BASE DE DATOS'!$W:$W,AUX_TABLERO_2T!$A$38))</f>
        <v>300</v>
      </c>
      <c r="R43" s="85">
        <f>IF($A43="","",IFERROR(INDEX('Tablero Indicadores 1 Trimestre'!$U$7:$U$126,MATCH(AUX_TABLERO_2T!$A$38,AUX_TABLERO!$A$2:$A$121,0)),"NA"))</f>
        <v>60</v>
      </c>
      <c r="S43" s="85">
        <f>IF($A43="","",IFERROR(INDEX('Tablero Indicadores 1 Trimestre'!$V$7:$V$126,MATCH(AUX_TABLERO_2T!$A$38,AUX_TABLERO!$A$2:$A$121,0)),"NA"))</f>
        <v>60</v>
      </c>
      <c r="T43" s="87">
        <f>IF($A43="","",IFERROR(INDEX('Tablero Indicadores 1 Trimestre'!$W$7:$W$126,MATCH(AUX_TABLERO_2T!$A$38,AUX_TABLERO!$A$2:$A$121,0)),"NA"))</f>
        <v>1</v>
      </c>
      <c r="U43" s="85">
        <f>IF(AUX_TABLERO_2T!$A$38="","",IF(OR(UPPER($P43)="CONSTANTE",UPPER($P43)="NO SUMABLE"),$Q43,INDEX('BASE DE DATOS'!$T:$T,AUX_TABLERO_2T!$A$38)))</f>
        <v>100</v>
      </c>
      <c r="V43" s="86"/>
      <c r="W43" s="87" t="str">
        <f t="shared" si="4"/>
        <v/>
      </c>
      <c r="X43" s="85">
        <f t="shared" si="5"/>
        <v>160</v>
      </c>
      <c r="Y43" s="85">
        <f t="shared" si="6"/>
        <v>60</v>
      </c>
      <c r="Z43" s="87">
        <f t="shared" si="7"/>
        <v>0.375</v>
      </c>
      <c r="AA43" s="73"/>
      <c r="AB43" s="73"/>
      <c r="AC43" s="74"/>
      <c r="AD43" s="73"/>
      <c r="AE43" s="73"/>
      <c r="AF43" s="74"/>
    </row>
    <row r="44" spans="1:32" ht="36" customHeight="1" x14ac:dyDescent="0.25">
      <c r="A44" s="91" t="str">
        <f>IF(AUX_TABLERO_2T!$A$39="","",INDEX('BASE DE DATOS'!$B:$B,AUX_TABLERO_2T!$A$39))</f>
        <v>N00</v>
      </c>
      <c r="B44" s="83" t="str">
        <f>IF(AUX_TABLERO_2T!$A$39="","",INDEX('BASE DE DATOS'!$C:$C,AUX_TABLERO_2T!$A$39))</f>
        <v>Dirección de Desarrollo Económico</v>
      </c>
      <c r="C44" s="91" t="str">
        <f>IF(AUX_TABLERO_2T!$A$39="","",INDEX('BASE DE DATOS'!$D:$D,AUX_TABLERO_2T!$A$39))</f>
        <v>131</v>
      </c>
      <c r="D44" s="83" t="str">
        <f>IF(AUX_TABLERO_2T!$A$39="","",INDEX('BASE DE DATOS'!$E:$E,AUX_TABLERO_2T!$A$39))</f>
        <v>Fomento Industrial</v>
      </c>
      <c r="E44" s="91" t="str">
        <f>IF(AUX_TABLERO_2T!$A$39="","",INDEX('BASE DE DATOS'!$F:$F,AUX_TABLERO_2T!$A$39))</f>
        <v>03040201</v>
      </c>
      <c r="F44" s="83" t="str">
        <f>IF(AUX_TABLERO_2T!$A$39="","",INDEX('BASE DE DATOS'!$G:$G,AUX_TABLERO_2T!$A$39))</f>
        <v>Modernización Industrial y del Comercio</v>
      </c>
      <c r="G44" s="91" t="str">
        <f>IF(AUX_TABLERO_2T!$A$39="","",INDEX('BASE DE DATOS'!$H:$H,AUX_TABLERO_2T!$A$39))</f>
        <v>0304020103</v>
      </c>
      <c r="H44" s="83" t="str">
        <f>IF(AUX_TABLERO_2T!$A$39="","",INDEX('BASE DE DATOS'!$I:$I,AUX_TABLERO_2T!$A$39))</f>
        <v>Fortalecimiento a la competitividad</v>
      </c>
      <c r="I44" s="83" t="str">
        <f>IF(AUX_TABLERO_2T!$A$39="","",INDEX('BASE DE DATOS'!$J:$J,AUX_TABLERO_2T!$A$39))</f>
        <v>ACTIVIDAD 3.4</v>
      </c>
      <c r="J44" s="83" t="str">
        <f>IF(AUX_TABLERO_2T!$A$39="","",INDEX('BASE DE DATOS'!$L:$L,AUX_TABLERO_2T!$A$39))</f>
        <v>752 - Porcentaje de inspecciones realizadas para identificar que las unidades económicas cuenten con las condiciones necesarias para su operación</v>
      </c>
      <c r="K44" s="83" t="str">
        <f>IF(AUX_TABLERO_2T!$A$39="","",INDEX('BASE DE DATOS'!$N:$N,AUX_TABLERO_2T!$A$39))</f>
        <v>(Inspecciones realizadas a las unidades económicas/Inspecciones programadas a las unidades  económicas) * 100</v>
      </c>
      <c r="L44" s="83" t="str">
        <f>IF(AUX_TABLERO_2T!$A$39="","",INDEX('BASE DE DATOS'!$O:$O,AUX_TABLERO_2T!$A$39))</f>
        <v>Trimestral</v>
      </c>
      <c r="M44" s="83" t="str">
        <f>IF(AUX_TABLERO_2T!$A$39="","",INDEX('BASE DE DATOS'!$M:$M,AUX_TABLERO_2T!$A$39))</f>
        <v>Gestión</v>
      </c>
      <c r="N44" s="83" t="str">
        <f>IF(AUX_TABLERO_2T!$A$39="","",INDEX('BASE DE DATOS'!$P:$P,AUX_TABLERO_2T!$A$39))</f>
        <v>Inspecciones programadas a las unidades económicas</v>
      </c>
      <c r="O44" s="83" t="str">
        <f>IF(AUX_TABLERO_2T!$A$39="","",INDEX('BASE DE DATOS'!$Q:$Q,AUX_TABLERO_2T!$A$39))</f>
        <v>INSPECCIÓN</v>
      </c>
      <c r="P44" s="83" t="str">
        <f>IF(AUX_TABLERO_2T!$A$39="","",INDEX('BASE DE DATOS'!$R:$R,AUX_TABLERO_2T!$A$39))</f>
        <v>Sumable</v>
      </c>
      <c r="Q44" s="85">
        <f>IF(AUX_TABLERO_2T!$A$39="","",INDEX('BASE DE DATOS'!$W:$W,AUX_TABLERO_2T!$A$39))</f>
        <v>300</v>
      </c>
      <c r="R44" s="85">
        <f>IF($A44="","",IFERROR(INDEX('Tablero Indicadores 1 Trimestre'!$U$7:$U$126,MATCH(AUX_TABLERO_2T!$A$39,AUX_TABLERO!$A$2:$A$121,0)),"NA"))</f>
        <v>60</v>
      </c>
      <c r="S44" s="85">
        <f>IF($A44="","",IFERROR(INDEX('Tablero Indicadores 1 Trimestre'!$V$7:$V$126,MATCH(AUX_TABLERO_2T!$A$39,AUX_TABLERO!$A$2:$A$121,0)),"NA"))</f>
        <v>60</v>
      </c>
      <c r="T44" s="87">
        <f>IF($A44="","",IFERROR(INDEX('Tablero Indicadores 1 Trimestre'!$W$7:$W$126,MATCH(AUX_TABLERO_2T!$A$39,AUX_TABLERO!$A$2:$A$121,0)),"NA"))</f>
        <v>1</v>
      </c>
      <c r="U44" s="85">
        <f>IF(AUX_TABLERO_2T!$A$39="","",IF(OR(UPPER($P44)="CONSTANTE",UPPER($P44)="NO SUMABLE"),$Q44,INDEX('BASE DE DATOS'!$T:$T,AUX_TABLERO_2T!$A$39)))</f>
        <v>100</v>
      </c>
      <c r="V44" s="86"/>
      <c r="W44" s="87" t="str">
        <f t="shared" si="4"/>
        <v/>
      </c>
      <c r="X44" s="85">
        <f t="shared" si="5"/>
        <v>160</v>
      </c>
      <c r="Y44" s="85">
        <f t="shared" si="6"/>
        <v>60</v>
      </c>
      <c r="Z44" s="87">
        <f t="shared" si="7"/>
        <v>0.375</v>
      </c>
      <c r="AA44" s="73"/>
      <c r="AB44" s="73"/>
      <c r="AC44" s="74"/>
      <c r="AD44" s="73"/>
      <c r="AE44" s="73"/>
      <c r="AF44" s="74"/>
    </row>
    <row r="45" spans="1:32" ht="36" customHeight="1" x14ac:dyDescent="0.25">
      <c r="A45" s="92" t="str">
        <f>IF(AUX_TABLERO_2T!$A$40="","",INDEX('BASE DE DATOS'!$B:$B,AUX_TABLERO_2T!$A$40))</f>
        <v>N00</v>
      </c>
      <c r="B45" s="84" t="str">
        <f>IF(AUX_TABLERO_2T!$A$40="","",INDEX('BASE DE DATOS'!$C:$C,AUX_TABLERO_2T!$A$40))</f>
        <v>Dirección de Desarrollo Económico</v>
      </c>
      <c r="C45" s="92" t="str">
        <f>IF(AUX_TABLERO_2T!$A$40="","",INDEX('BASE DE DATOS'!$D:$D,AUX_TABLERO_2T!$A$40))</f>
        <v>131</v>
      </c>
      <c r="D45" s="84" t="str">
        <f>IF(AUX_TABLERO_2T!$A$40="","",INDEX('BASE DE DATOS'!$E:$E,AUX_TABLERO_2T!$A$40))</f>
        <v>Fomento Industrial</v>
      </c>
      <c r="E45" s="92" t="str">
        <f>IF(AUX_TABLERO_2T!$A$40="","",INDEX('BASE DE DATOS'!$F:$F,AUX_TABLERO_2T!$A$40))</f>
        <v>03040201</v>
      </c>
      <c r="F45" s="84" t="str">
        <f>IF(AUX_TABLERO_2T!$A$40="","",INDEX('BASE DE DATOS'!$G:$G,AUX_TABLERO_2T!$A$40))</f>
        <v>Modernización Industrial y del Comercio</v>
      </c>
      <c r="G45" s="92" t="str">
        <f>IF(AUX_TABLERO_2T!$A$40="","",INDEX('BASE DE DATOS'!$H:$H,AUX_TABLERO_2T!$A$40))</f>
        <v>0304020103</v>
      </c>
      <c r="H45" s="84" t="str">
        <f>IF(AUX_TABLERO_2T!$A$40="","",INDEX('BASE DE DATOS'!$I:$I,AUX_TABLERO_2T!$A$40))</f>
        <v>Fortalecimiento a la competitividad</v>
      </c>
      <c r="I45" s="84" t="str">
        <f>IF(AUX_TABLERO_2T!$A$40="","",INDEX('BASE DE DATOS'!$J:$J,AUX_TABLERO_2T!$A$40))</f>
        <v>ACTIVIDAD 3.5</v>
      </c>
      <c r="J45" s="84" t="str">
        <f>IF(AUX_TABLERO_2T!$A$40="","",INDEX('BASE DE DATOS'!$L:$L,AUX_TABLERO_2T!$A$40))</f>
        <v>753 - Porcentaje de verificaciones para prevenir sanciones a las unidades económicas</v>
      </c>
      <c r="K45" s="84" t="str">
        <f>IF(AUX_TABLERO_2T!$A$40="","",INDEX('BASE DE DATOS'!$N:$N,AUX_TABLERO_2T!$A$40))</f>
        <v>(Verificaciones realizadas/Verificaciones programadas) * 100</v>
      </c>
      <c r="L45" s="84" t="str">
        <f>IF(AUX_TABLERO_2T!$A$40="","",INDEX('BASE DE DATOS'!$O:$O,AUX_TABLERO_2T!$A$40))</f>
        <v>Trimestral</v>
      </c>
      <c r="M45" s="84" t="str">
        <f>IF(AUX_TABLERO_2T!$A$40="","",INDEX('BASE DE DATOS'!$M:$M,AUX_TABLERO_2T!$A$40))</f>
        <v>Gestión</v>
      </c>
      <c r="N45" s="84" t="str">
        <f>IF(AUX_TABLERO_2T!$A$40="","",INDEX('BASE DE DATOS'!$P:$P,AUX_TABLERO_2T!$A$40))</f>
        <v>Verificaciones realizadas</v>
      </c>
      <c r="O45" s="84" t="str">
        <f>IF(AUX_TABLERO_2T!$A$40="","",INDEX('BASE DE DATOS'!$Q:$Q,AUX_TABLERO_2T!$A$40))</f>
        <v>VERIFICACIÓN</v>
      </c>
      <c r="P45" s="84" t="str">
        <f>IF(AUX_TABLERO_2T!$A$40="","",INDEX('BASE DE DATOS'!$R:$R,AUX_TABLERO_2T!$A$40))</f>
        <v>Sumable</v>
      </c>
      <c r="Q45" s="88">
        <f>IF(AUX_TABLERO_2T!$A$40="","",INDEX('BASE DE DATOS'!$W:$W,AUX_TABLERO_2T!$A$40))</f>
        <v>300</v>
      </c>
      <c r="R45" s="88">
        <f>IF($A45="","",IFERROR(INDEX('Tablero Indicadores 1 Trimestre'!$U$7:$U$126,MATCH(AUX_TABLERO_2T!$A$40,AUX_TABLERO!$A$2:$A$121,0)),"NA"))</f>
        <v>60</v>
      </c>
      <c r="S45" s="88">
        <f>IF($A45="","",IFERROR(INDEX('Tablero Indicadores 1 Trimestre'!$V$7:$V$126,MATCH(AUX_TABLERO_2T!$A$40,AUX_TABLERO!$A$2:$A$121,0)),"NA"))</f>
        <v>60</v>
      </c>
      <c r="T45" s="90">
        <f>IF($A45="","",IFERROR(INDEX('Tablero Indicadores 1 Trimestre'!$W$7:$W$126,MATCH(AUX_TABLERO_2T!$A$40,AUX_TABLERO!$A$2:$A$121,0)),"NA"))</f>
        <v>1</v>
      </c>
      <c r="U45" s="88">
        <f>IF(AUX_TABLERO_2T!$A$40="","",IF(OR(UPPER($P45)="CONSTANTE",UPPER($P45)="NO SUMABLE"),$Q45,INDEX('BASE DE DATOS'!$T:$T,AUX_TABLERO_2T!$A$40)))</f>
        <v>100</v>
      </c>
      <c r="V45" s="89"/>
      <c r="W45" s="90" t="str">
        <f t="shared" si="4"/>
        <v/>
      </c>
      <c r="X45" s="88">
        <f t="shared" si="5"/>
        <v>160</v>
      </c>
      <c r="Y45" s="88">
        <f t="shared" si="6"/>
        <v>60</v>
      </c>
      <c r="Z45" s="90">
        <f t="shared" si="7"/>
        <v>0.375</v>
      </c>
      <c r="AA45" s="75"/>
      <c r="AB45" s="75"/>
      <c r="AC45" s="76"/>
      <c r="AD45" s="75"/>
      <c r="AE45" s="75"/>
      <c r="AF45" s="76"/>
    </row>
    <row r="46" spans="1:32" ht="36" customHeight="1" x14ac:dyDescent="0.25">
      <c r="A46" s="92" t="str">
        <f>IF(AUX_TABLERO_2T!$A$41="","",INDEX('BASE DE DATOS'!$B:$B,AUX_TABLERO_2T!$A$41))</f>
        <v>N00</v>
      </c>
      <c r="B46" s="84" t="str">
        <f>IF(AUX_TABLERO_2T!$A$41="","",INDEX('BASE DE DATOS'!$C:$C,AUX_TABLERO_2T!$A$41))</f>
        <v>Dirección de Desarrollo Económico</v>
      </c>
      <c r="C46" s="92" t="str">
        <f>IF(AUX_TABLERO_2T!$A$41="","",INDEX('BASE DE DATOS'!$D:$D,AUX_TABLERO_2T!$A$41))</f>
        <v>131</v>
      </c>
      <c r="D46" s="84" t="str">
        <f>IF(AUX_TABLERO_2T!$A$41="","",INDEX('BASE DE DATOS'!$E:$E,AUX_TABLERO_2T!$A$41))</f>
        <v>Fomento Industrial</v>
      </c>
      <c r="E46" s="92" t="str">
        <f>IF(AUX_TABLERO_2T!$A$41="","",INDEX('BASE DE DATOS'!$F:$F,AUX_TABLERO_2T!$A$41))</f>
        <v>03040201</v>
      </c>
      <c r="F46" s="84" t="str">
        <f>IF(AUX_TABLERO_2T!$A$41="","",INDEX('BASE DE DATOS'!$G:$G,AUX_TABLERO_2T!$A$41))</f>
        <v>Modernización Industrial y del Comercio</v>
      </c>
      <c r="G46" s="92" t="str">
        <f>IF(AUX_TABLERO_2T!$A$41="","",INDEX('BASE DE DATOS'!$H:$H,AUX_TABLERO_2T!$A$41))</f>
        <v>0304020103</v>
      </c>
      <c r="H46" s="84" t="str">
        <f>IF(AUX_TABLERO_2T!$A$41="","",INDEX('BASE DE DATOS'!$I:$I,AUX_TABLERO_2T!$A$41))</f>
        <v>Fortalecimiento a la competitividad</v>
      </c>
      <c r="I46" s="84" t="str">
        <f>IF(AUX_TABLERO_2T!$A$41="","",INDEX('BASE DE DATOS'!$J:$J,AUX_TABLERO_2T!$A$41))</f>
        <v>ACTIVIDAD 3.5</v>
      </c>
      <c r="J46" s="84" t="str">
        <f>IF(AUX_TABLERO_2T!$A$41="","",INDEX('BASE DE DATOS'!$L:$L,AUX_TABLERO_2T!$A$41))</f>
        <v>753 - Porcentaje de verificaciones para prevenir sanciones a las unidades económicas</v>
      </c>
      <c r="K46" s="84" t="str">
        <f>IF(AUX_TABLERO_2T!$A$41="","",INDEX('BASE DE DATOS'!$N:$N,AUX_TABLERO_2T!$A$41))</f>
        <v>(Verificaciones realizadas/Verificaciones programadas) * 100</v>
      </c>
      <c r="L46" s="84" t="str">
        <f>IF(AUX_TABLERO_2T!$A$41="","",INDEX('BASE DE DATOS'!$O:$O,AUX_TABLERO_2T!$A$41))</f>
        <v>Trimestral</v>
      </c>
      <c r="M46" s="84" t="str">
        <f>IF(AUX_TABLERO_2T!$A$41="","",INDEX('BASE DE DATOS'!$M:$M,AUX_TABLERO_2T!$A$41))</f>
        <v>Gestión</v>
      </c>
      <c r="N46" s="84" t="str">
        <f>IF(AUX_TABLERO_2T!$A$41="","",INDEX('BASE DE DATOS'!$P:$P,AUX_TABLERO_2T!$A$41))</f>
        <v>Verificaciones programadas</v>
      </c>
      <c r="O46" s="84" t="str">
        <f>IF(AUX_TABLERO_2T!$A$41="","",INDEX('BASE DE DATOS'!$Q:$Q,AUX_TABLERO_2T!$A$41))</f>
        <v>VERIFICACIÓN</v>
      </c>
      <c r="P46" s="84" t="str">
        <f>IF(AUX_TABLERO_2T!$A$41="","",INDEX('BASE DE DATOS'!$R:$R,AUX_TABLERO_2T!$A$41))</f>
        <v>Sumable</v>
      </c>
      <c r="Q46" s="88">
        <f>IF(AUX_TABLERO_2T!$A$41="","",INDEX('BASE DE DATOS'!$W:$W,AUX_TABLERO_2T!$A$41))</f>
        <v>300</v>
      </c>
      <c r="R46" s="88">
        <f>IF($A46="","",IFERROR(INDEX('Tablero Indicadores 1 Trimestre'!$U$7:$U$126,MATCH(AUX_TABLERO_2T!$A$41,AUX_TABLERO!$A$2:$A$121,0)),"NA"))</f>
        <v>60</v>
      </c>
      <c r="S46" s="88">
        <f>IF($A46="","",IFERROR(INDEX('Tablero Indicadores 1 Trimestre'!$V$7:$V$126,MATCH(AUX_TABLERO_2T!$A$41,AUX_TABLERO!$A$2:$A$121,0)),"NA"))</f>
        <v>60</v>
      </c>
      <c r="T46" s="90">
        <f>IF($A46="","",IFERROR(INDEX('Tablero Indicadores 1 Trimestre'!$W$7:$W$126,MATCH(AUX_TABLERO_2T!$A$41,AUX_TABLERO!$A$2:$A$121,0)),"NA"))</f>
        <v>1</v>
      </c>
      <c r="U46" s="88">
        <f>IF(AUX_TABLERO_2T!$A$41="","",IF(OR(UPPER($P46)="CONSTANTE",UPPER($P46)="NO SUMABLE"),$Q46,INDEX('BASE DE DATOS'!$T:$T,AUX_TABLERO_2T!$A$41)))</f>
        <v>100</v>
      </c>
      <c r="V46" s="89"/>
      <c r="W46" s="90" t="str">
        <f t="shared" si="4"/>
        <v/>
      </c>
      <c r="X46" s="88">
        <f t="shared" si="5"/>
        <v>160</v>
      </c>
      <c r="Y46" s="88">
        <f t="shared" si="6"/>
        <v>60</v>
      </c>
      <c r="Z46" s="90">
        <f t="shared" si="7"/>
        <v>0.375</v>
      </c>
      <c r="AA46" s="75"/>
      <c r="AB46" s="75"/>
      <c r="AC46" s="76"/>
      <c r="AD46" s="75"/>
      <c r="AE46" s="75"/>
      <c r="AF46" s="76"/>
    </row>
    <row r="47" spans="1:32" ht="36" customHeight="1" x14ac:dyDescent="0.25">
      <c r="A47" s="91" t="str">
        <f>IF(AUX_TABLERO_2T!$A$42="","",INDEX('BASE DE DATOS'!$B:$B,AUX_TABLERO_2T!$A$42))</f>
        <v/>
      </c>
      <c r="B47" s="83" t="str">
        <f>IF(AUX_TABLERO_2T!$A$42="","",INDEX('BASE DE DATOS'!$C:$C,AUX_TABLERO_2T!$A$42))</f>
        <v/>
      </c>
      <c r="C47" s="91" t="str">
        <f>IF(AUX_TABLERO_2T!$A$42="","",INDEX('BASE DE DATOS'!$D:$D,AUX_TABLERO_2T!$A$42))</f>
        <v/>
      </c>
      <c r="D47" s="83" t="str">
        <f>IF(AUX_TABLERO_2T!$A$42="","",INDEX('BASE DE DATOS'!$E:$E,AUX_TABLERO_2T!$A$42))</f>
        <v/>
      </c>
      <c r="E47" s="91" t="str">
        <f>IF(AUX_TABLERO_2T!$A$42="","",INDEX('BASE DE DATOS'!$F:$F,AUX_TABLERO_2T!$A$42))</f>
        <v/>
      </c>
      <c r="F47" s="83" t="str">
        <f>IF(AUX_TABLERO_2T!$A$42="","",INDEX('BASE DE DATOS'!$G:$G,AUX_TABLERO_2T!$A$42))</f>
        <v/>
      </c>
      <c r="G47" s="91" t="str">
        <f>IF(AUX_TABLERO_2T!$A$42="","",INDEX('BASE DE DATOS'!$H:$H,AUX_TABLERO_2T!$A$42))</f>
        <v/>
      </c>
      <c r="H47" s="83" t="str">
        <f>IF(AUX_TABLERO_2T!$A$42="","",INDEX('BASE DE DATOS'!$I:$I,AUX_TABLERO_2T!$A$42))</f>
        <v/>
      </c>
      <c r="I47" s="83" t="str">
        <f>IF(AUX_TABLERO_2T!$A$42="","",INDEX('BASE DE DATOS'!$J:$J,AUX_TABLERO_2T!$A$42))</f>
        <v/>
      </c>
      <c r="J47" s="83" t="str">
        <f>IF(AUX_TABLERO_2T!$A$42="","",INDEX('BASE DE DATOS'!$L:$L,AUX_TABLERO_2T!$A$42))</f>
        <v/>
      </c>
      <c r="K47" s="83" t="str">
        <f>IF(AUX_TABLERO_2T!$A$42="","",INDEX('BASE DE DATOS'!$N:$N,AUX_TABLERO_2T!$A$42))</f>
        <v/>
      </c>
      <c r="L47" s="83" t="str">
        <f>IF(AUX_TABLERO_2T!$A$42="","",INDEX('BASE DE DATOS'!$O:$O,AUX_TABLERO_2T!$A$42))</f>
        <v/>
      </c>
      <c r="M47" s="83" t="str">
        <f>IF(AUX_TABLERO_2T!$A$42="","",INDEX('BASE DE DATOS'!$M:$M,AUX_TABLERO_2T!$A$42))</f>
        <v/>
      </c>
      <c r="N47" s="83" t="str">
        <f>IF(AUX_TABLERO_2T!$A$42="","",INDEX('BASE DE DATOS'!$P:$P,AUX_TABLERO_2T!$A$42))</f>
        <v/>
      </c>
      <c r="O47" s="83" t="str">
        <f>IF(AUX_TABLERO_2T!$A$42="","",INDEX('BASE DE DATOS'!$Q:$Q,AUX_TABLERO_2T!$A$42))</f>
        <v/>
      </c>
      <c r="P47" s="83" t="str">
        <f>IF(AUX_TABLERO_2T!$A$42="","",INDEX('BASE DE DATOS'!$R:$R,AUX_TABLERO_2T!$A$42))</f>
        <v/>
      </c>
      <c r="Q47" s="85" t="str">
        <f>IF(AUX_TABLERO_2T!$A$42="","",INDEX('BASE DE DATOS'!$W:$W,AUX_TABLERO_2T!$A$42))</f>
        <v/>
      </c>
      <c r="R47" s="85" t="str">
        <f>IF($A47="","",IFERROR(INDEX('Tablero Indicadores 1 Trimestre'!$U$7:$U$126,MATCH(AUX_TABLERO_2T!$A$42,AUX_TABLERO!$A$2:$A$121,0)),"NA"))</f>
        <v/>
      </c>
      <c r="S47" s="85" t="str">
        <f>IF($A47="","",IFERROR(INDEX('Tablero Indicadores 1 Trimestre'!$V$7:$V$126,MATCH(AUX_TABLERO_2T!$A$42,AUX_TABLERO!$A$2:$A$121,0)),"NA"))</f>
        <v/>
      </c>
      <c r="T47" s="87" t="str">
        <f>IF($A47="","",IFERROR(INDEX('Tablero Indicadores 1 Trimestre'!$W$7:$W$126,MATCH(AUX_TABLERO_2T!$A$42,AUX_TABLERO!$A$2:$A$121,0)),"NA"))</f>
        <v/>
      </c>
      <c r="U47" s="85" t="str">
        <f>IF(AUX_TABLERO_2T!$A$42="","",IF(OR(UPPER($P47)="CONSTANTE",UPPER($P47)="NO SUMABLE"),$Q47,INDEX('BASE DE DATOS'!$T:$T,AUX_TABLERO_2T!$A$42)))</f>
        <v/>
      </c>
      <c r="V47" s="86"/>
      <c r="W47" s="87" t="str">
        <f t="shared" si="4"/>
        <v/>
      </c>
      <c r="X47" s="85" t="str">
        <f t="shared" si="5"/>
        <v/>
      </c>
      <c r="Y47" s="85" t="str">
        <f t="shared" si="6"/>
        <v/>
      </c>
      <c r="Z47" s="87" t="str">
        <f t="shared" si="7"/>
        <v/>
      </c>
      <c r="AA47" s="73"/>
      <c r="AB47" s="73"/>
      <c r="AC47" s="74"/>
      <c r="AD47" s="73"/>
      <c r="AE47" s="73"/>
      <c r="AF47" s="74"/>
    </row>
    <row r="48" spans="1:32" ht="36" customHeight="1" x14ac:dyDescent="0.25">
      <c r="A48" s="91" t="str">
        <f>IF(AUX_TABLERO_2T!$A$43="","",INDEX('BASE DE DATOS'!$B:$B,AUX_TABLERO_2T!$A$43))</f>
        <v/>
      </c>
      <c r="B48" s="83" t="str">
        <f>IF(AUX_TABLERO_2T!$A$43="","",INDEX('BASE DE DATOS'!$C:$C,AUX_TABLERO_2T!$A$43))</f>
        <v/>
      </c>
      <c r="C48" s="91" t="str">
        <f>IF(AUX_TABLERO_2T!$A$43="","",INDEX('BASE DE DATOS'!$D:$D,AUX_TABLERO_2T!$A$43))</f>
        <v/>
      </c>
      <c r="D48" s="83" t="str">
        <f>IF(AUX_TABLERO_2T!$A$43="","",INDEX('BASE DE DATOS'!$E:$E,AUX_TABLERO_2T!$A$43))</f>
        <v/>
      </c>
      <c r="E48" s="91" t="str">
        <f>IF(AUX_TABLERO_2T!$A$43="","",INDEX('BASE DE DATOS'!$F:$F,AUX_TABLERO_2T!$A$43))</f>
        <v/>
      </c>
      <c r="F48" s="83" t="str">
        <f>IF(AUX_TABLERO_2T!$A$43="","",INDEX('BASE DE DATOS'!$G:$G,AUX_TABLERO_2T!$A$43))</f>
        <v/>
      </c>
      <c r="G48" s="91" t="str">
        <f>IF(AUX_TABLERO_2T!$A$43="","",INDEX('BASE DE DATOS'!$H:$H,AUX_TABLERO_2T!$A$43))</f>
        <v/>
      </c>
      <c r="H48" s="83" t="str">
        <f>IF(AUX_TABLERO_2T!$A$43="","",INDEX('BASE DE DATOS'!$I:$I,AUX_TABLERO_2T!$A$43))</f>
        <v/>
      </c>
      <c r="I48" s="83" t="str">
        <f>IF(AUX_TABLERO_2T!$A$43="","",INDEX('BASE DE DATOS'!$J:$J,AUX_TABLERO_2T!$A$43))</f>
        <v/>
      </c>
      <c r="J48" s="83" t="str">
        <f>IF(AUX_TABLERO_2T!$A$43="","",INDEX('BASE DE DATOS'!$L:$L,AUX_TABLERO_2T!$A$43))</f>
        <v/>
      </c>
      <c r="K48" s="83" t="str">
        <f>IF(AUX_TABLERO_2T!$A$43="","",INDEX('BASE DE DATOS'!$N:$N,AUX_TABLERO_2T!$A$43))</f>
        <v/>
      </c>
      <c r="L48" s="83" t="str">
        <f>IF(AUX_TABLERO_2T!$A$43="","",INDEX('BASE DE DATOS'!$O:$O,AUX_TABLERO_2T!$A$43))</f>
        <v/>
      </c>
      <c r="M48" s="83" t="str">
        <f>IF(AUX_TABLERO_2T!$A$43="","",INDEX('BASE DE DATOS'!$M:$M,AUX_TABLERO_2T!$A$43))</f>
        <v/>
      </c>
      <c r="N48" s="83" t="str">
        <f>IF(AUX_TABLERO_2T!$A$43="","",INDEX('BASE DE DATOS'!$P:$P,AUX_TABLERO_2T!$A$43))</f>
        <v/>
      </c>
      <c r="O48" s="83" t="str">
        <f>IF(AUX_TABLERO_2T!$A$43="","",INDEX('BASE DE DATOS'!$Q:$Q,AUX_TABLERO_2T!$A$43))</f>
        <v/>
      </c>
      <c r="P48" s="83" t="str">
        <f>IF(AUX_TABLERO_2T!$A$43="","",INDEX('BASE DE DATOS'!$R:$R,AUX_TABLERO_2T!$A$43))</f>
        <v/>
      </c>
      <c r="Q48" s="85" t="str">
        <f>IF(AUX_TABLERO_2T!$A$43="","",INDEX('BASE DE DATOS'!$W:$W,AUX_TABLERO_2T!$A$43))</f>
        <v/>
      </c>
      <c r="R48" s="85" t="str">
        <f>IF($A48="","",IFERROR(INDEX('Tablero Indicadores 1 Trimestre'!$U$7:$U$126,MATCH(AUX_TABLERO_2T!$A$43,AUX_TABLERO!$A$2:$A$121,0)),"NA"))</f>
        <v/>
      </c>
      <c r="S48" s="85" t="str">
        <f>IF($A48="","",IFERROR(INDEX('Tablero Indicadores 1 Trimestre'!$V$7:$V$126,MATCH(AUX_TABLERO_2T!$A$43,AUX_TABLERO!$A$2:$A$121,0)),"NA"))</f>
        <v/>
      </c>
      <c r="T48" s="87" t="str">
        <f>IF($A48="","",IFERROR(INDEX('Tablero Indicadores 1 Trimestre'!$W$7:$W$126,MATCH(AUX_TABLERO_2T!$A$43,AUX_TABLERO!$A$2:$A$121,0)),"NA"))</f>
        <v/>
      </c>
      <c r="U48" s="85" t="str">
        <f>IF(AUX_TABLERO_2T!$A$43="","",IF(OR(UPPER($P48)="CONSTANTE",UPPER($P48)="NO SUMABLE"),$Q48,INDEX('BASE DE DATOS'!$T:$T,AUX_TABLERO_2T!$A$43)))</f>
        <v/>
      </c>
      <c r="V48" s="86"/>
      <c r="W48" s="87" t="str">
        <f t="shared" si="4"/>
        <v/>
      </c>
      <c r="X48" s="85" t="str">
        <f t="shared" si="5"/>
        <v/>
      </c>
      <c r="Y48" s="85" t="str">
        <f t="shared" si="6"/>
        <v/>
      </c>
      <c r="Z48" s="87" t="str">
        <f t="shared" si="7"/>
        <v/>
      </c>
      <c r="AA48" s="73"/>
      <c r="AB48" s="73"/>
      <c r="AC48" s="74"/>
      <c r="AD48" s="73"/>
      <c r="AE48" s="73"/>
      <c r="AF48" s="74"/>
    </row>
    <row r="49" spans="1:32" ht="36" customHeight="1" x14ac:dyDescent="0.25">
      <c r="A49" s="92" t="str">
        <f>IF(AUX_TABLERO_2T!$A$44="","",INDEX('BASE DE DATOS'!$B:$B,AUX_TABLERO_2T!$A$44))</f>
        <v/>
      </c>
      <c r="B49" s="84" t="str">
        <f>IF(AUX_TABLERO_2T!$A$44="","",INDEX('BASE DE DATOS'!$C:$C,AUX_TABLERO_2T!$A$44))</f>
        <v/>
      </c>
      <c r="C49" s="92" t="str">
        <f>IF(AUX_TABLERO_2T!$A$44="","",INDEX('BASE DE DATOS'!$D:$D,AUX_TABLERO_2T!$A$44))</f>
        <v/>
      </c>
      <c r="D49" s="84" t="str">
        <f>IF(AUX_TABLERO_2T!$A$44="","",INDEX('BASE DE DATOS'!$E:$E,AUX_TABLERO_2T!$A$44))</f>
        <v/>
      </c>
      <c r="E49" s="92" t="str">
        <f>IF(AUX_TABLERO_2T!$A$44="","",INDEX('BASE DE DATOS'!$F:$F,AUX_TABLERO_2T!$A$44))</f>
        <v/>
      </c>
      <c r="F49" s="84" t="str">
        <f>IF(AUX_TABLERO_2T!$A$44="","",INDEX('BASE DE DATOS'!$G:$G,AUX_TABLERO_2T!$A$44))</f>
        <v/>
      </c>
      <c r="G49" s="92" t="str">
        <f>IF(AUX_TABLERO_2T!$A$44="","",INDEX('BASE DE DATOS'!$H:$H,AUX_TABLERO_2T!$A$44))</f>
        <v/>
      </c>
      <c r="H49" s="84" t="str">
        <f>IF(AUX_TABLERO_2T!$A$44="","",INDEX('BASE DE DATOS'!$I:$I,AUX_TABLERO_2T!$A$44))</f>
        <v/>
      </c>
      <c r="I49" s="84" t="str">
        <f>IF(AUX_TABLERO_2T!$A$44="","",INDEX('BASE DE DATOS'!$J:$J,AUX_TABLERO_2T!$A$44))</f>
        <v/>
      </c>
      <c r="J49" s="84" t="str">
        <f>IF(AUX_TABLERO_2T!$A$44="","",INDEX('BASE DE DATOS'!$L:$L,AUX_TABLERO_2T!$A$44))</f>
        <v/>
      </c>
      <c r="K49" s="84" t="str">
        <f>IF(AUX_TABLERO_2T!$A$44="","",INDEX('BASE DE DATOS'!$N:$N,AUX_TABLERO_2T!$A$44))</f>
        <v/>
      </c>
      <c r="L49" s="84" t="str">
        <f>IF(AUX_TABLERO_2T!$A$44="","",INDEX('BASE DE DATOS'!$O:$O,AUX_TABLERO_2T!$A$44))</f>
        <v/>
      </c>
      <c r="M49" s="84" t="str">
        <f>IF(AUX_TABLERO_2T!$A$44="","",INDEX('BASE DE DATOS'!$M:$M,AUX_TABLERO_2T!$A$44))</f>
        <v/>
      </c>
      <c r="N49" s="84" t="str">
        <f>IF(AUX_TABLERO_2T!$A$44="","",INDEX('BASE DE DATOS'!$P:$P,AUX_TABLERO_2T!$A$44))</f>
        <v/>
      </c>
      <c r="O49" s="84" t="str">
        <f>IF(AUX_TABLERO_2T!$A$44="","",INDEX('BASE DE DATOS'!$Q:$Q,AUX_TABLERO_2T!$A$44))</f>
        <v/>
      </c>
      <c r="P49" s="84" t="str">
        <f>IF(AUX_TABLERO_2T!$A$44="","",INDEX('BASE DE DATOS'!$R:$R,AUX_TABLERO_2T!$A$44))</f>
        <v/>
      </c>
      <c r="Q49" s="88" t="str">
        <f>IF(AUX_TABLERO_2T!$A$44="","",INDEX('BASE DE DATOS'!$W:$W,AUX_TABLERO_2T!$A$44))</f>
        <v/>
      </c>
      <c r="R49" s="88" t="str">
        <f>IF($A49="","",IFERROR(INDEX('Tablero Indicadores 1 Trimestre'!$U$7:$U$126,MATCH(AUX_TABLERO_2T!$A$44,AUX_TABLERO!$A$2:$A$121,0)),"NA"))</f>
        <v/>
      </c>
      <c r="S49" s="88" t="str">
        <f>IF($A49="","",IFERROR(INDEX('Tablero Indicadores 1 Trimestre'!$V$7:$V$126,MATCH(AUX_TABLERO_2T!$A$44,AUX_TABLERO!$A$2:$A$121,0)),"NA"))</f>
        <v/>
      </c>
      <c r="T49" s="90" t="str">
        <f>IF($A49="","",IFERROR(INDEX('Tablero Indicadores 1 Trimestre'!$W$7:$W$126,MATCH(AUX_TABLERO_2T!$A$44,AUX_TABLERO!$A$2:$A$121,0)),"NA"))</f>
        <v/>
      </c>
      <c r="U49" s="88" t="str">
        <f>IF(AUX_TABLERO_2T!$A$44="","",IF(OR(UPPER($P49)="CONSTANTE",UPPER($P49)="NO SUMABLE"),$Q49,INDEX('BASE DE DATOS'!$T:$T,AUX_TABLERO_2T!$A$44)))</f>
        <v/>
      </c>
      <c r="V49" s="89"/>
      <c r="W49" s="90" t="str">
        <f t="shared" si="4"/>
        <v/>
      </c>
      <c r="X49" s="88" t="str">
        <f t="shared" si="5"/>
        <v/>
      </c>
      <c r="Y49" s="88" t="str">
        <f t="shared" si="6"/>
        <v/>
      </c>
      <c r="Z49" s="90" t="str">
        <f t="shared" si="7"/>
        <v/>
      </c>
      <c r="AA49" s="75"/>
      <c r="AB49" s="75"/>
      <c r="AC49" s="76"/>
      <c r="AD49" s="75"/>
      <c r="AE49" s="75"/>
      <c r="AF49" s="76"/>
    </row>
    <row r="50" spans="1:32" ht="36" customHeight="1" x14ac:dyDescent="0.25">
      <c r="A50" s="92" t="str">
        <f>IF(AUX_TABLERO_2T!$A$45="","",INDEX('BASE DE DATOS'!$B:$B,AUX_TABLERO_2T!$A$45))</f>
        <v/>
      </c>
      <c r="B50" s="84" t="str">
        <f>IF(AUX_TABLERO_2T!$A$45="","",INDEX('BASE DE DATOS'!$C:$C,AUX_TABLERO_2T!$A$45))</f>
        <v/>
      </c>
      <c r="C50" s="92" t="str">
        <f>IF(AUX_TABLERO_2T!$A$45="","",INDEX('BASE DE DATOS'!$D:$D,AUX_TABLERO_2T!$A$45))</f>
        <v/>
      </c>
      <c r="D50" s="84" t="str">
        <f>IF(AUX_TABLERO_2T!$A$45="","",INDEX('BASE DE DATOS'!$E:$E,AUX_TABLERO_2T!$A$45))</f>
        <v/>
      </c>
      <c r="E50" s="92" t="str">
        <f>IF(AUX_TABLERO_2T!$A$45="","",INDEX('BASE DE DATOS'!$F:$F,AUX_TABLERO_2T!$A$45))</f>
        <v/>
      </c>
      <c r="F50" s="84" t="str">
        <f>IF(AUX_TABLERO_2T!$A$45="","",INDEX('BASE DE DATOS'!$G:$G,AUX_TABLERO_2T!$A$45))</f>
        <v/>
      </c>
      <c r="G50" s="92" t="str">
        <f>IF(AUX_TABLERO_2T!$A$45="","",INDEX('BASE DE DATOS'!$H:$H,AUX_TABLERO_2T!$A$45))</f>
        <v/>
      </c>
      <c r="H50" s="84" t="str">
        <f>IF(AUX_TABLERO_2T!$A$45="","",INDEX('BASE DE DATOS'!$I:$I,AUX_TABLERO_2T!$A$45))</f>
        <v/>
      </c>
      <c r="I50" s="84" t="str">
        <f>IF(AUX_TABLERO_2T!$A$45="","",INDEX('BASE DE DATOS'!$J:$J,AUX_TABLERO_2T!$A$45))</f>
        <v/>
      </c>
      <c r="J50" s="84" t="str">
        <f>IF(AUX_TABLERO_2T!$A$45="","",INDEX('BASE DE DATOS'!$L:$L,AUX_TABLERO_2T!$A$45))</f>
        <v/>
      </c>
      <c r="K50" s="84" t="str">
        <f>IF(AUX_TABLERO_2T!$A$45="","",INDEX('BASE DE DATOS'!$N:$N,AUX_TABLERO_2T!$A$45))</f>
        <v/>
      </c>
      <c r="L50" s="84" t="str">
        <f>IF(AUX_TABLERO_2T!$A$45="","",INDEX('BASE DE DATOS'!$O:$O,AUX_TABLERO_2T!$A$45))</f>
        <v/>
      </c>
      <c r="M50" s="84" t="str">
        <f>IF(AUX_TABLERO_2T!$A$45="","",INDEX('BASE DE DATOS'!$M:$M,AUX_TABLERO_2T!$A$45))</f>
        <v/>
      </c>
      <c r="N50" s="84" t="str">
        <f>IF(AUX_TABLERO_2T!$A$45="","",INDEX('BASE DE DATOS'!$P:$P,AUX_TABLERO_2T!$A$45))</f>
        <v/>
      </c>
      <c r="O50" s="84" t="str">
        <f>IF(AUX_TABLERO_2T!$A$45="","",INDEX('BASE DE DATOS'!$Q:$Q,AUX_TABLERO_2T!$A$45))</f>
        <v/>
      </c>
      <c r="P50" s="84" t="str">
        <f>IF(AUX_TABLERO_2T!$A$45="","",INDEX('BASE DE DATOS'!$R:$R,AUX_TABLERO_2T!$A$45))</f>
        <v/>
      </c>
      <c r="Q50" s="88" t="str">
        <f>IF(AUX_TABLERO_2T!$A$45="","",INDEX('BASE DE DATOS'!$W:$W,AUX_TABLERO_2T!$A$45))</f>
        <v/>
      </c>
      <c r="R50" s="88" t="str">
        <f>IF($A50="","",IFERROR(INDEX('Tablero Indicadores 1 Trimestre'!$U$7:$U$126,MATCH(AUX_TABLERO_2T!$A$45,AUX_TABLERO!$A$2:$A$121,0)),"NA"))</f>
        <v/>
      </c>
      <c r="S50" s="88" t="str">
        <f>IF($A50="","",IFERROR(INDEX('Tablero Indicadores 1 Trimestre'!$V$7:$V$126,MATCH(AUX_TABLERO_2T!$A$45,AUX_TABLERO!$A$2:$A$121,0)),"NA"))</f>
        <v/>
      </c>
      <c r="T50" s="90" t="str">
        <f>IF($A50="","",IFERROR(INDEX('Tablero Indicadores 1 Trimestre'!$W$7:$W$126,MATCH(AUX_TABLERO_2T!$A$45,AUX_TABLERO!$A$2:$A$121,0)),"NA"))</f>
        <v/>
      </c>
      <c r="U50" s="88" t="str">
        <f>IF(AUX_TABLERO_2T!$A$45="","",IF(OR(UPPER($P50)="CONSTANTE",UPPER($P50)="NO SUMABLE"),$Q50,INDEX('BASE DE DATOS'!$T:$T,AUX_TABLERO_2T!$A$45)))</f>
        <v/>
      </c>
      <c r="V50" s="89"/>
      <c r="W50" s="90" t="str">
        <f t="shared" si="4"/>
        <v/>
      </c>
      <c r="X50" s="88" t="str">
        <f t="shared" si="5"/>
        <v/>
      </c>
      <c r="Y50" s="88" t="str">
        <f t="shared" si="6"/>
        <v/>
      </c>
      <c r="Z50" s="90" t="str">
        <f t="shared" si="7"/>
        <v/>
      </c>
      <c r="AA50" s="75"/>
      <c r="AB50" s="75"/>
      <c r="AC50" s="76"/>
      <c r="AD50" s="75"/>
      <c r="AE50" s="75"/>
      <c r="AF50" s="76"/>
    </row>
    <row r="51" spans="1:32" ht="36" customHeight="1" x14ac:dyDescent="0.25">
      <c r="A51" s="91" t="str">
        <f>IF(AUX_TABLERO_2T!$A$46="","",INDEX('BASE DE DATOS'!$B:$B,AUX_TABLERO_2T!$A$46))</f>
        <v/>
      </c>
      <c r="B51" s="83" t="str">
        <f>IF(AUX_TABLERO_2T!$A$46="","",INDEX('BASE DE DATOS'!$C:$C,AUX_TABLERO_2T!$A$46))</f>
        <v/>
      </c>
      <c r="C51" s="91" t="str">
        <f>IF(AUX_TABLERO_2T!$A$46="","",INDEX('BASE DE DATOS'!$D:$D,AUX_TABLERO_2T!$A$46))</f>
        <v/>
      </c>
      <c r="D51" s="83" t="str">
        <f>IF(AUX_TABLERO_2T!$A$46="","",INDEX('BASE DE DATOS'!$E:$E,AUX_TABLERO_2T!$A$46))</f>
        <v/>
      </c>
      <c r="E51" s="91" t="str">
        <f>IF(AUX_TABLERO_2T!$A$46="","",INDEX('BASE DE DATOS'!$F:$F,AUX_TABLERO_2T!$A$46))</f>
        <v/>
      </c>
      <c r="F51" s="83" t="str">
        <f>IF(AUX_TABLERO_2T!$A$46="","",INDEX('BASE DE DATOS'!$G:$G,AUX_TABLERO_2T!$A$46))</f>
        <v/>
      </c>
      <c r="G51" s="91" t="str">
        <f>IF(AUX_TABLERO_2T!$A$46="","",INDEX('BASE DE DATOS'!$H:$H,AUX_TABLERO_2T!$A$46))</f>
        <v/>
      </c>
      <c r="H51" s="83" t="str">
        <f>IF(AUX_TABLERO_2T!$A$46="","",INDEX('BASE DE DATOS'!$I:$I,AUX_TABLERO_2T!$A$46))</f>
        <v/>
      </c>
      <c r="I51" s="83" t="str">
        <f>IF(AUX_TABLERO_2T!$A$46="","",INDEX('BASE DE DATOS'!$J:$J,AUX_TABLERO_2T!$A$46))</f>
        <v/>
      </c>
      <c r="J51" s="83" t="str">
        <f>IF(AUX_TABLERO_2T!$A$46="","",INDEX('BASE DE DATOS'!$L:$L,AUX_TABLERO_2T!$A$46))</f>
        <v/>
      </c>
      <c r="K51" s="83" t="str">
        <f>IF(AUX_TABLERO_2T!$A$46="","",INDEX('BASE DE DATOS'!$N:$N,AUX_TABLERO_2T!$A$46))</f>
        <v/>
      </c>
      <c r="L51" s="83" t="str">
        <f>IF(AUX_TABLERO_2T!$A$46="","",INDEX('BASE DE DATOS'!$O:$O,AUX_TABLERO_2T!$A$46))</f>
        <v/>
      </c>
      <c r="M51" s="83" t="str">
        <f>IF(AUX_TABLERO_2T!$A$46="","",INDEX('BASE DE DATOS'!$M:$M,AUX_TABLERO_2T!$A$46))</f>
        <v/>
      </c>
      <c r="N51" s="83" t="str">
        <f>IF(AUX_TABLERO_2T!$A$46="","",INDEX('BASE DE DATOS'!$P:$P,AUX_TABLERO_2T!$A$46))</f>
        <v/>
      </c>
      <c r="O51" s="83" t="str">
        <f>IF(AUX_TABLERO_2T!$A$46="","",INDEX('BASE DE DATOS'!$Q:$Q,AUX_TABLERO_2T!$A$46))</f>
        <v/>
      </c>
      <c r="P51" s="83" t="str">
        <f>IF(AUX_TABLERO_2T!$A$46="","",INDEX('BASE DE DATOS'!$R:$R,AUX_TABLERO_2T!$A$46))</f>
        <v/>
      </c>
      <c r="Q51" s="85" t="str">
        <f>IF(AUX_TABLERO_2T!$A$46="","",INDEX('BASE DE DATOS'!$W:$W,AUX_TABLERO_2T!$A$46))</f>
        <v/>
      </c>
      <c r="R51" s="85" t="str">
        <f>IF($A51="","",IFERROR(INDEX('Tablero Indicadores 1 Trimestre'!$U$7:$U$126,MATCH(AUX_TABLERO_2T!$A$46,AUX_TABLERO!$A$2:$A$121,0)),"NA"))</f>
        <v/>
      </c>
      <c r="S51" s="85" t="str">
        <f>IF($A51="","",IFERROR(INDEX('Tablero Indicadores 1 Trimestre'!$V$7:$V$126,MATCH(AUX_TABLERO_2T!$A$46,AUX_TABLERO!$A$2:$A$121,0)),"NA"))</f>
        <v/>
      </c>
      <c r="T51" s="87" t="str">
        <f>IF($A51="","",IFERROR(INDEX('Tablero Indicadores 1 Trimestre'!$W$7:$W$126,MATCH(AUX_TABLERO_2T!$A$46,AUX_TABLERO!$A$2:$A$121,0)),"NA"))</f>
        <v/>
      </c>
      <c r="U51" s="85" t="str">
        <f>IF(AUX_TABLERO_2T!$A$46="","",IF(OR(UPPER($P51)="CONSTANTE",UPPER($P51)="NO SUMABLE"),$Q51,INDEX('BASE DE DATOS'!$T:$T,AUX_TABLERO_2T!$A$46)))</f>
        <v/>
      </c>
      <c r="V51" s="86"/>
      <c r="W51" s="87" t="str">
        <f t="shared" si="4"/>
        <v/>
      </c>
      <c r="X51" s="85" t="str">
        <f t="shared" si="5"/>
        <v/>
      </c>
      <c r="Y51" s="85" t="str">
        <f t="shared" si="6"/>
        <v/>
      </c>
      <c r="Z51" s="87" t="str">
        <f t="shared" si="7"/>
        <v/>
      </c>
      <c r="AA51" s="73"/>
      <c r="AB51" s="73"/>
      <c r="AC51" s="74"/>
      <c r="AD51" s="73"/>
      <c r="AE51" s="73"/>
      <c r="AF51" s="74"/>
    </row>
    <row r="52" spans="1:32" ht="36" customHeight="1" x14ac:dyDescent="0.25">
      <c r="A52" s="91" t="str">
        <f>IF(AUX_TABLERO_2T!$A$47="","",INDEX('BASE DE DATOS'!$B:$B,AUX_TABLERO_2T!$A$47))</f>
        <v/>
      </c>
      <c r="B52" s="83" t="str">
        <f>IF(AUX_TABLERO_2T!$A$47="","",INDEX('BASE DE DATOS'!$C:$C,AUX_TABLERO_2T!$A$47))</f>
        <v/>
      </c>
      <c r="C52" s="91" t="str">
        <f>IF(AUX_TABLERO_2T!$A$47="","",INDEX('BASE DE DATOS'!$D:$D,AUX_TABLERO_2T!$A$47))</f>
        <v/>
      </c>
      <c r="D52" s="83" t="str">
        <f>IF(AUX_TABLERO_2T!$A$47="","",INDEX('BASE DE DATOS'!$E:$E,AUX_TABLERO_2T!$A$47))</f>
        <v/>
      </c>
      <c r="E52" s="91" t="str">
        <f>IF(AUX_TABLERO_2T!$A$47="","",INDEX('BASE DE DATOS'!$F:$F,AUX_TABLERO_2T!$A$47))</f>
        <v/>
      </c>
      <c r="F52" s="83" t="str">
        <f>IF(AUX_TABLERO_2T!$A$47="","",INDEX('BASE DE DATOS'!$G:$G,AUX_TABLERO_2T!$A$47))</f>
        <v/>
      </c>
      <c r="G52" s="91" t="str">
        <f>IF(AUX_TABLERO_2T!$A$47="","",INDEX('BASE DE DATOS'!$H:$H,AUX_TABLERO_2T!$A$47))</f>
        <v/>
      </c>
      <c r="H52" s="83" t="str">
        <f>IF(AUX_TABLERO_2T!$A$47="","",INDEX('BASE DE DATOS'!$I:$I,AUX_TABLERO_2T!$A$47))</f>
        <v/>
      </c>
      <c r="I52" s="83" t="str">
        <f>IF(AUX_TABLERO_2T!$A$47="","",INDEX('BASE DE DATOS'!$J:$J,AUX_TABLERO_2T!$A$47))</f>
        <v/>
      </c>
      <c r="J52" s="83" t="str">
        <f>IF(AUX_TABLERO_2T!$A$47="","",INDEX('BASE DE DATOS'!$L:$L,AUX_TABLERO_2T!$A$47))</f>
        <v/>
      </c>
      <c r="K52" s="83" t="str">
        <f>IF(AUX_TABLERO_2T!$A$47="","",INDEX('BASE DE DATOS'!$N:$N,AUX_TABLERO_2T!$A$47))</f>
        <v/>
      </c>
      <c r="L52" s="83" t="str">
        <f>IF(AUX_TABLERO_2T!$A$47="","",INDEX('BASE DE DATOS'!$O:$O,AUX_TABLERO_2T!$A$47))</f>
        <v/>
      </c>
      <c r="M52" s="83" t="str">
        <f>IF(AUX_TABLERO_2T!$A$47="","",INDEX('BASE DE DATOS'!$M:$M,AUX_TABLERO_2T!$A$47))</f>
        <v/>
      </c>
      <c r="N52" s="83" t="str">
        <f>IF(AUX_TABLERO_2T!$A$47="","",INDEX('BASE DE DATOS'!$P:$P,AUX_TABLERO_2T!$A$47))</f>
        <v/>
      </c>
      <c r="O52" s="83" t="str">
        <f>IF(AUX_TABLERO_2T!$A$47="","",INDEX('BASE DE DATOS'!$Q:$Q,AUX_TABLERO_2T!$A$47))</f>
        <v/>
      </c>
      <c r="P52" s="83" t="str">
        <f>IF(AUX_TABLERO_2T!$A$47="","",INDEX('BASE DE DATOS'!$R:$R,AUX_TABLERO_2T!$A$47))</f>
        <v/>
      </c>
      <c r="Q52" s="85" t="str">
        <f>IF(AUX_TABLERO_2T!$A$47="","",INDEX('BASE DE DATOS'!$W:$W,AUX_TABLERO_2T!$A$47))</f>
        <v/>
      </c>
      <c r="R52" s="85" t="str">
        <f>IF($A52="","",IFERROR(INDEX('Tablero Indicadores 1 Trimestre'!$U$7:$U$126,MATCH(AUX_TABLERO_2T!$A$47,AUX_TABLERO!$A$2:$A$121,0)),"NA"))</f>
        <v/>
      </c>
      <c r="S52" s="85" t="str">
        <f>IF($A52="","",IFERROR(INDEX('Tablero Indicadores 1 Trimestre'!$V$7:$V$126,MATCH(AUX_TABLERO_2T!$A$47,AUX_TABLERO!$A$2:$A$121,0)),"NA"))</f>
        <v/>
      </c>
      <c r="T52" s="87" t="str">
        <f>IF($A52="","",IFERROR(INDEX('Tablero Indicadores 1 Trimestre'!$W$7:$W$126,MATCH(AUX_TABLERO_2T!$A$47,AUX_TABLERO!$A$2:$A$121,0)),"NA"))</f>
        <v/>
      </c>
      <c r="U52" s="85" t="str">
        <f>IF(AUX_TABLERO_2T!$A$47="","",IF(OR(UPPER($P52)="CONSTANTE",UPPER($P52)="NO SUMABLE"),$Q52,INDEX('BASE DE DATOS'!$T:$T,AUX_TABLERO_2T!$A$47)))</f>
        <v/>
      </c>
      <c r="V52" s="86"/>
      <c r="W52" s="87" t="str">
        <f t="shared" si="4"/>
        <v/>
      </c>
      <c r="X52" s="85" t="str">
        <f t="shared" si="5"/>
        <v/>
      </c>
      <c r="Y52" s="85" t="str">
        <f t="shared" si="6"/>
        <v/>
      </c>
      <c r="Z52" s="87" t="str">
        <f t="shared" si="7"/>
        <v/>
      </c>
      <c r="AA52" s="73"/>
      <c r="AB52" s="73"/>
      <c r="AC52" s="74"/>
      <c r="AD52" s="73"/>
      <c r="AE52" s="73"/>
      <c r="AF52" s="74"/>
    </row>
    <row r="53" spans="1:32" ht="36" customHeight="1" x14ac:dyDescent="0.25">
      <c r="A53" s="92" t="str">
        <f>IF(AUX_TABLERO_2T!$A$48="","",INDEX('BASE DE DATOS'!$B:$B,AUX_TABLERO_2T!$A$48))</f>
        <v/>
      </c>
      <c r="B53" s="84" t="str">
        <f>IF(AUX_TABLERO_2T!$A$48="","",INDEX('BASE DE DATOS'!$C:$C,AUX_TABLERO_2T!$A$48))</f>
        <v/>
      </c>
      <c r="C53" s="92" t="str">
        <f>IF(AUX_TABLERO_2T!$A$48="","",INDEX('BASE DE DATOS'!$D:$D,AUX_TABLERO_2T!$A$48))</f>
        <v/>
      </c>
      <c r="D53" s="84" t="str">
        <f>IF(AUX_TABLERO_2T!$A$48="","",INDEX('BASE DE DATOS'!$E:$E,AUX_TABLERO_2T!$A$48))</f>
        <v/>
      </c>
      <c r="E53" s="92" t="str">
        <f>IF(AUX_TABLERO_2T!$A$48="","",INDEX('BASE DE DATOS'!$F:$F,AUX_TABLERO_2T!$A$48))</f>
        <v/>
      </c>
      <c r="F53" s="84" t="str">
        <f>IF(AUX_TABLERO_2T!$A$48="","",INDEX('BASE DE DATOS'!$G:$G,AUX_TABLERO_2T!$A$48))</f>
        <v/>
      </c>
      <c r="G53" s="92" t="str">
        <f>IF(AUX_TABLERO_2T!$A$48="","",INDEX('BASE DE DATOS'!$H:$H,AUX_TABLERO_2T!$A$48))</f>
        <v/>
      </c>
      <c r="H53" s="84" t="str">
        <f>IF(AUX_TABLERO_2T!$A$48="","",INDEX('BASE DE DATOS'!$I:$I,AUX_TABLERO_2T!$A$48))</f>
        <v/>
      </c>
      <c r="I53" s="84" t="str">
        <f>IF(AUX_TABLERO_2T!$A$48="","",INDEX('BASE DE DATOS'!$J:$J,AUX_TABLERO_2T!$A$48))</f>
        <v/>
      </c>
      <c r="J53" s="84" t="str">
        <f>IF(AUX_TABLERO_2T!$A$48="","",INDEX('BASE DE DATOS'!$L:$L,AUX_TABLERO_2T!$A$48))</f>
        <v/>
      </c>
      <c r="K53" s="84" t="str">
        <f>IF(AUX_TABLERO_2T!$A$48="","",INDEX('BASE DE DATOS'!$N:$N,AUX_TABLERO_2T!$A$48))</f>
        <v/>
      </c>
      <c r="L53" s="84" t="str">
        <f>IF(AUX_TABLERO_2T!$A$48="","",INDEX('BASE DE DATOS'!$O:$O,AUX_TABLERO_2T!$A$48))</f>
        <v/>
      </c>
      <c r="M53" s="84" t="str">
        <f>IF(AUX_TABLERO_2T!$A$48="","",INDEX('BASE DE DATOS'!$M:$M,AUX_TABLERO_2T!$A$48))</f>
        <v/>
      </c>
      <c r="N53" s="84" t="str">
        <f>IF(AUX_TABLERO_2T!$A$48="","",INDEX('BASE DE DATOS'!$P:$P,AUX_TABLERO_2T!$A$48))</f>
        <v/>
      </c>
      <c r="O53" s="84" t="str">
        <f>IF(AUX_TABLERO_2T!$A$48="","",INDEX('BASE DE DATOS'!$Q:$Q,AUX_TABLERO_2T!$A$48))</f>
        <v/>
      </c>
      <c r="P53" s="84" t="str">
        <f>IF(AUX_TABLERO_2T!$A$48="","",INDEX('BASE DE DATOS'!$R:$R,AUX_TABLERO_2T!$A$48))</f>
        <v/>
      </c>
      <c r="Q53" s="88" t="str">
        <f>IF(AUX_TABLERO_2T!$A$48="","",INDEX('BASE DE DATOS'!$W:$W,AUX_TABLERO_2T!$A$48))</f>
        <v/>
      </c>
      <c r="R53" s="88" t="str">
        <f>IF($A53="","",IFERROR(INDEX('Tablero Indicadores 1 Trimestre'!$U$7:$U$126,MATCH(AUX_TABLERO_2T!$A$48,AUX_TABLERO!$A$2:$A$121,0)),"NA"))</f>
        <v/>
      </c>
      <c r="S53" s="88" t="str">
        <f>IF($A53="","",IFERROR(INDEX('Tablero Indicadores 1 Trimestre'!$V$7:$V$126,MATCH(AUX_TABLERO_2T!$A$48,AUX_TABLERO!$A$2:$A$121,0)),"NA"))</f>
        <v/>
      </c>
      <c r="T53" s="90" t="str">
        <f>IF($A53="","",IFERROR(INDEX('Tablero Indicadores 1 Trimestre'!$W$7:$W$126,MATCH(AUX_TABLERO_2T!$A$48,AUX_TABLERO!$A$2:$A$121,0)),"NA"))</f>
        <v/>
      </c>
      <c r="U53" s="88" t="str">
        <f>IF(AUX_TABLERO_2T!$A$48="","",IF(OR(UPPER($P53)="CONSTANTE",UPPER($P53)="NO SUMABLE"),$Q53,INDEX('BASE DE DATOS'!$T:$T,AUX_TABLERO_2T!$A$48)))</f>
        <v/>
      </c>
      <c r="V53" s="89"/>
      <c r="W53" s="90" t="str">
        <f t="shared" si="4"/>
        <v/>
      </c>
      <c r="X53" s="88" t="str">
        <f t="shared" si="5"/>
        <v/>
      </c>
      <c r="Y53" s="88" t="str">
        <f t="shared" si="6"/>
        <v/>
      </c>
      <c r="Z53" s="90" t="str">
        <f t="shared" si="7"/>
        <v/>
      </c>
      <c r="AA53" s="75"/>
      <c r="AB53" s="75"/>
      <c r="AC53" s="76"/>
      <c r="AD53" s="75"/>
      <c r="AE53" s="75"/>
      <c r="AF53" s="76"/>
    </row>
    <row r="54" spans="1:32" ht="36" customHeight="1" x14ac:dyDescent="0.25">
      <c r="A54" s="92" t="str">
        <f>IF(AUX_TABLERO_2T!$A$49="","",INDEX('BASE DE DATOS'!$B:$B,AUX_TABLERO_2T!$A$49))</f>
        <v/>
      </c>
      <c r="B54" s="84" t="str">
        <f>IF(AUX_TABLERO_2T!$A$49="","",INDEX('BASE DE DATOS'!$C:$C,AUX_TABLERO_2T!$A$49))</f>
        <v/>
      </c>
      <c r="C54" s="92" t="str">
        <f>IF(AUX_TABLERO_2T!$A$49="","",INDEX('BASE DE DATOS'!$D:$D,AUX_TABLERO_2T!$A$49))</f>
        <v/>
      </c>
      <c r="D54" s="84" t="str">
        <f>IF(AUX_TABLERO_2T!$A$49="","",INDEX('BASE DE DATOS'!$E:$E,AUX_TABLERO_2T!$A$49))</f>
        <v/>
      </c>
      <c r="E54" s="92" t="str">
        <f>IF(AUX_TABLERO_2T!$A$49="","",INDEX('BASE DE DATOS'!$F:$F,AUX_TABLERO_2T!$A$49))</f>
        <v/>
      </c>
      <c r="F54" s="84" t="str">
        <f>IF(AUX_TABLERO_2T!$A$49="","",INDEX('BASE DE DATOS'!$G:$G,AUX_TABLERO_2T!$A$49))</f>
        <v/>
      </c>
      <c r="G54" s="92" t="str">
        <f>IF(AUX_TABLERO_2T!$A$49="","",INDEX('BASE DE DATOS'!$H:$H,AUX_TABLERO_2T!$A$49))</f>
        <v/>
      </c>
      <c r="H54" s="84" t="str">
        <f>IF(AUX_TABLERO_2T!$A$49="","",INDEX('BASE DE DATOS'!$I:$I,AUX_TABLERO_2T!$A$49))</f>
        <v/>
      </c>
      <c r="I54" s="84" t="str">
        <f>IF(AUX_TABLERO_2T!$A$49="","",INDEX('BASE DE DATOS'!$J:$J,AUX_TABLERO_2T!$A$49))</f>
        <v/>
      </c>
      <c r="J54" s="84" t="str">
        <f>IF(AUX_TABLERO_2T!$A$49="","",INDEX('BASE DE DATOS'!$L:$L,AUX_TABLERO_2T!$A$49))</f>
        <v/>
      </c>
      <c r="K54" s="84" t="str">
        <f>IF(AUX_TABLERO_2T!$A$49="","",INDEX('BASE DE DATOS'!$N:$N,AUX_TABLERO_2T!$A$49))</f>
        <v/>
      </c>
      <c r="L54" s="84" t="str">
        <f>IF(AUX_TABLERO_2T!$A$49="","",INDEX('BASE DE DATOS'!$O:$O,AUX_TABLERO_2T!$A$49))</f>
        <v/>
      </c>
      <c r="M54" s="84" t="str">
        <f>IF(AUX_TABLERO_2T!$A$49="","",INDEX('BASE DE DATOS'!$M:$M,AUX_TABLERO_2T!$A$49))</f>
        <v/>
      </c>
      <c r="N54" s="84" t="str">
        <f>IF(AUX_TABLERO_2T!$A$49="","",INDEX('BASE DE DATOS'!$P:$P,AUX_TABLERO_2T!$A$49))</f>
        <v/>
      </c>
      <c r="O54" s="84" t="str">
        <f>IF(AUX_TABLERO_2T!$A$49="","",INDEX('BASE DE DATOS'!$Q:$Q,AUX_TABLERO_2T!$A$49))</f>
        <v/>
      </c>
      <c r="P54" s="84" t="str">
        <f>IF(AUX_TABLERO_2T!$A$49="","",INDEX('BASE DE DATOS'!$R:$R,AUX_TABLERO_2T!$A$49))</f>
        <v/>
      </c>
      <c r="Q54" s="88" t="str">
        <f>IF(AUX_TABLERO_2T!$A$49="","",INDEX('BASE DE DATOS'!$W:$W,AUX_TABLERO_2T!$A$49))</f>
        <v/>
      </c>
      <c r="R54" s="88" t="str">
        <f>IF($A54="","",IFERROR(INDEX('Tablero Indicadores 1 Trimestre'!$U$7:$U$126,MATCH(AUX_TABLERO_2T!$A$49,AUX_TABLERO!$A$2:$A$121,0)),"NA"))</f>
        <v/>
      </c>
      <c r="S54" s="88" t="str">
        <f>IF($A54="","",IFERROR(INDEX('Tablero Indicadores 1 Trimestre'!$V$7:$V$126,MATCH(AUX_TABLERO_2T!$A$49,AUX_TABLERO!$A$2:$A$121,0)),"NA"))</f>
        <v/>
      </c>
      <c r="T54" s="90" t="str">
        <f>IF($A54="","",IFERROR(INDEX('Tablero Indicadores 1 Trimestre'!$W$7:$W$126,MATCH(AUX_TABLERO_2T!$A$49,AUX_TABLERO!$A$2:$A$121,0)),"NA"))</f>
        <v/>
      </c>
      <c r="U54" s="88" t="str">
        <f>IF(AUX_TABLERO_2T!$A$49="","",IF(OR(UPPER($P54)="CONSTANTE",UPPER($P54)="NO SUMABLE"),$Q54,INDEX('BASE DE DATOS'!$T:$T,AUX_TABLERO_2T!$A$49)))</f>
        <v/>
      </c>
      <c r="V54" s="89"/>
      <c r="W54" s="90" t="str">
        <f t="shared" si="4"/>
        <v/>
      </c>
      <c r="X54" s="88" t="str">
        <f t="shared" si="5"/>
        <v/>
      </c>
      <c r="Y54" s="88" t="str">
        <f t="shared" si="6"/>
        <v/>
      </c>
      <c r="Z54" s="90" t="str">
        <f t="shared" si="7"/>
        <v/>
      </c>
      <c r="AA54" s="75"/>
      <c r="AB54" s="75"/>
      <c r="AC54" s="76"/>
      <c r="AD54" s="75"/>
      <c r="AE54" s="75"/>
      <c r="AF54" s="76"/>
    </row>
    <row r="55" spans="1:32" ht="36" customHeight="1" x14ac:dyDescent="0.25">
      <c r="A55" s="91" t="str">
        <f>IF(AUX_TABLERO_2T!$A$50="","",INDEX('BASE DE DATOS'!$B:$B,AUX_TABLERO_2T!$A$50))</f>
        <v/>
      </c>
      <c r="B55" s="83" t="str">
        <f>IF(AUX_TABLERO_2T!$A$50="","",INDEX('BASE DE DATOS'!$C:$C,AUX_TABLERO_2T!$A$50))</f>
        <v/>
      </c>
      <c r="C55" s="91" t="str">
        <f>IF(AUX_TABLERO_2T!$A$50="","",INDEX('BASE DE DATOS'!$D:$D,AUX_TABLERO_2T!$A$50))</f>
        <v/>
      </c>
      <c r="D55" s="83" t="str">
        <f>IF(AUX_TABLERO_2T!$A$50="","",INDEX('BASE DE DATOS'!$E:$E,AUX_TABLERO_2T!$A$50))</f>
        <v/>
      </c>
      <c r="E55" s="91" t="str">
        <f>IF(AUX_TABLERO_2T!$A$50="","",INDEX('BASE DE DATOS'!$F:$F,AUX_TABLERO_2T!$A$50))</f>
        <v/>
      </c>
      <c r="F55" s="83" t="str">
        <f>IF(AUX_TABLERO_2T!$A$50="","",INDEX('BASE DE DATOS'!$G:$G,AUX_TABLERO_2T!$A$50))</f>
        <v/>
      </c>
      <c r="G55" s="91" t="str">
        <f>IF(AUX_TABLERO_2T!$A$50="","",INDEX('BASE DE DATOS'!$H:$H,AUX_TABLERO_2T!$A$50))</f>
        <v/>
      </c>
      <c r="H55" s="83" t="str">
        <f>IF(AUX_TABLERO_2T!$A$50="","",INDEX('BASE DE DATOS'!$I:$I,AUX_TABLERO_2T!$A$50))</f>
        <v/>
      </c>
      <c r="I55" s="83" t="str">
        <f>IF(AUX_TABLERO_2T!$A$50="","",INDEX('BASE DE DATOS'!$J:$J,AUX_TABLERO_2T!$A$50))</f>
        <v/>
      </c>
      <c r="J55" s="83" t="str">
        <f>IF(AUX_TABLERO_2T!$A$50="","",INDEX('BASE DE DATOS'!$L:$L,AUX_TABLERO_2T!$A$50))</f>
        <v/>
      </c>
      <c r="K55" s="83" t="str">
        <f>IF(AUX_TABLERO_2T!$A$50="","",INDEX('BASE DE DATOS'!$N:$N,AUX_TABLERO_2T!$A$50))</f>
        <v/>
      </c>
      <c r="L55" s="83" t="str">
        <f>IF(AUX_TABLERO_2T!$A$50="","",INDEX('BASE DE DATOS'!$O:$O,AUX_TABLERO_2T!$A$50))</f>
        <v/>
      </c>
      <c r="M55" s="83" t="str">
        <f>IF(AUX_TABLERO_2T!$A$50="","",INDEX('BASE DE DATOS'!$M:$M,AUX_TABLERO_2T!$A$50))</f>
        <v/>
      </c>
      <c r="N55" s="83" t="str">
        <f>IF(AUX_TABLERO_2T!$A$50="","",INDEX('BASE DE DATOS'!$P:$P,AUX_TABLERO_2T!$A$50))</f>
        <v/>
      </c>
      <c r="O55" s="83" t="str">
        <f>IF(AUX_TABLERO_2T!$A$50="","",INDEX('BASE DE DATOS'!$Q:$Q,AUX_TABLERO_2T!$A$50))</f>
        <v/>
      </c>
      <c r="P55" s="83" t="str">
        <f>IF(AUX_TABLERO_2T!$A$50="","",INDEX('BASE DE DATOS'!$R:$R,AUX_TABLERO_2T!$A$50))</f>
        <v/>
      </c>
      <c r="Q55" s="85" t="str">
        <f>IF(AUX_TABLERO_2T!$A$50="","",INDEX('BASE DE DATOS'!$W:$W,AUX_TABLERO_2T!$A$50))</f>
        <v/>
      </c>
      <c r="R55" s="85" t="str">
        <f>IF($A55="","",IFERROR(INDEX('Tablero Indicadores 1 Trimestre'!$U$7:$U$126,MATCH(AUX_TABLERO_2T!$A$50,AUX_TABLERO!$A$2:$A$121,0)),"NA"))</f>
        <v/>
      </c>
      <c r="S55" s="85" t="str">
        <f>IF($A55="","",IFERROR(INDEX('Tablero Indicadores 1 Trimestre'!$V$7:$V$126,MATCH(AUX_TABLERO_2T!$A$50,AUX_TABLERO!$A$2:$A$121,0)),"NA"))</f>
        <v/>
      </c>
      <c r="T55" s="87" t="str">
        <f>IF($A55="","",IFERROR(INDEX('Tablero Indicadores 1 Trimestre'!$W$7:$W$126,MATCH(AUX_TABLERO_2T!$A$50,AUX_TABLERO!$A$2:$A$121,0)),"NA"))</f>
        <v/>
      </c>
      <c r="U55" s="85" t="str">
        <f>IF(AUX_TABLERO_2T!$A$50="","",IF(OR(UPPER($P55)="CONSTANTE",UPPER($P55)="NO SUMABLE"),$Q55,INDEX('BASE DE DATOS'!$T:$T,AUX_TABLERO_2T!$A$50)))</f>
        <v/>
      </c>
      <c r="V55" s="86"/>
      <c r="W55" s="87" t="str">
        <f t="shared" si="4"/>
        <v/>
      </c>
      <c r="X55" s="85" t="str">
        <f t="shared" si="5"/>
        <v/>
      </c>
      <c r="Y55" s="85" t="str">
        <f t="shared" si="6"/>
        <v/>
      </c>
      <c r="Z55" s="87" t="str">
        <f t="shared" si="7"/>
        <v/>
      </c>
      <c r="AA55" s="73"/>
      <c r="AB55" s="73"/>
      <c r="AC55" s="74"/>
      <c r="AD55" s="73"/>
      <c r="AE55" s="73"/>
      <c r="AF55" s="74"/>
    </row>
    <row r="56" spans="1:32" ht="36" customHeight="1" x14ac:dyDescent="0.25">
      <c r="A56" s="91" t="str">
        <f>IF(AUX_TABLERO_2T!$A$51="","",INDEX('BASE DE DATOS'!$B:$B,AUX_TABLERO_2T!$A$51))</f>
        <v/>
      </c>
      <c r="B56" s="83" t="str">
        <f>IF(AUX_TABLERO_2T!$A$51="","",INDEX('BASE DE DATOS'!$C:$C,AUX_TABLERO_2T!$A$51))</f>
        <v/>
      </c>
      <c r="C56" s="91" t="str">
        <f>IF(AUX_TABLERO_2T!$A$51="","",INDEX('BASE DE DATOS'!$D:$D,AUX_TABLERO_2T!$A$51))</f>
        <v/>
      </c>
      <c r="D56" s="83" t="str">
        <f>IF(AUX_TABLERO_2T!$A$51="","",INDEX('BASE DE DATOS'!$E:$E,AUX_TABLERO_2T!$A$51))</f>
        <v/>
      </c>
      <c r="E56" s="91" t="str">
        <f>IF(AUX_TABLERO_2T!$A$51="","",INDEX('BASE DE DATOS'!$F:$F,AUX_TABLERO_2T!$A$51))</f>
        <v/>
      </c>
      <c r="F56" s="83" t="str">
        <f>IF(AUX_TABLERO_2T!$A$51="","",INDEX('BASE DE DATOS'!$G:$G,AUX_TABLERO_2T!$A$51))</f>
        <v/>
      </c>
      <c r="G56" s="91" t="str">
        <f>IF(AUX_TABLERO_2T!$A$51="","",INDEX('BASE DE DATOS'!$H:$H,AUX_TABLERO_2T!$A$51))</f>
        <v/>
      </c>
      <c r="H56" s="83" t="str">
        <f>IF(AUX_TABLERO_2T!$A$51="","",INDEX('BASE DE DATOS'!$I:$I,AUX_TABLERO_2T!$A$51))</f>
        <v/>
      </c>
      <c r="I56" s="83" t="str">
        <f>IF(AUX_TABLERO_2T!$A$51="","",INDEX('BASE DE DATOS'!$J:$J,AUX_TABLERO_2T!$A$51))</f>
        <v/>
      </c>
      <c r="J56" s="83" t="str">
        <f>IF(AUX_TABLERO_2T!$A$51="","",INDEX('BASE DE DATOS'!$L:$L,AUX_TABLERO_2T!$A$51))</f>
        <v/>
      </c>
      <c r="K56" s="83" t="str">
        <f>IF(AUX_TABLERO_2T!$A$51="","",INDEX('BASE DE DATOS'!$N:$N,AUX_TABLERO_2T!$A$51))</f>
        <v/>
      </c>
      <c r="L56" s="83" t="str">
        <f>IF(AUX_TABLERO_2T!$A$51="","",INDEX('BASE DE DATOS'!$O:$O,AUX_TABLERO_2T!$A$51))</f>
        <v/>
      </c>
      <c r="M56" s="83" t="str">
        <f>IF(AUX_TABLERO_2T!$A$51="","",INDEX('BASE DE DATOS'!$M:$M,AUX_TABLERO_2T!$A$51))</f>
        <v/>
      </c>
      <c r="N56" s="83" t="str">
        <f>IF(AUX_TABLERO_2T!$A$51="","",INDEX('BASE DE DATOS'!$P:$P,AUX_TABLERO_2T!$A$51))</f>
        <v/>
      </c>
      <c r="O56" s="83" t="str">
        <f>IF(AUX_TABLERO_2T!$A$51="","",INDEX('BASE DE DATOS'!$Q:$Q,AUX_TABLERO_2T!$A$51))</f>
        <v/>
      </c>
      <c r="P56" s="83" t="str">
        <f>IF(AUX_TABLERO_2T!$A$51="","",INDEX('BASE DE DATOS'!$R:$R,AUX_TABLERO_2T!$A$51))</f>
        <v/>
      </c>
      <c r="Q56" s="85" t="str">
        <f>IF(AUX_TABLERO_2T!$A$51="","",INDEX('BASE DE DATOS'!$W:$W,AUX_TABLERO_2T!$A$51))</f>
        <v/>
      </c>
      <c r="R56" s="85" t="str">
        <f>IF($A56="","",IFERROR(INDEX('Tablero Indicadores 1 Trimestre'!$U$7:$U$126,MATCH(AUX_TABLERO_2T!$A$51,AUX_TABLERO!$A$2:$A$121,0)),"NA"))</f>
        <v/>
      </c>
      <c r="S56" s="85" t="str">
        <f>IF($A56="","",IFERROR(INDEX('Tablero Indicadores 1 Trimestre'!$V$7:$V$126,MATCH(AUX_TABLERO_2T!$A$51,AUX_TABLERO!$A$2:$A$121,0)),"NA"))</f>
        <v/>
      </c>
      <c r="T56" s="87" t="str">
        <f>IF($A56="","",IFERROR(INDEX('Tablero Indicadores 1 Trimestre'!$W$7:$W$126,MATCH(AUX_TABLERO_2T!$A$51,AUX_TABLERO!$A$2:$A$121,0)),"NA"))</f>
        <v/>
      </c>
      <c r="U56" s="85" t="str">
        <f>IF(AUX_TABLERO_2T!$A$51="","",IF(OR(UPPER($P56)="CONSTANTE",UPPER($P56)="NO SUMABLE"),$Q56,INDEX('BASE DE DATOS'!$T:$T,AUX_TABLERO_2T!$A$51)))</f>
        <v/>
      </c>
      <c r="V56" s="86"/>
      <c r="W56" s="87" t="str">
        <f t="shared" si="4"/>
        <v/>
      </c>
      <c r="X56" s="85" t="str">
        <f t="shared" si="5"/>
        <v/>
      </c>
      <c r="Y56" s="85" t="str">
        <f t="shared" si="6"/>
        <v/>
      </c>
      <c r="Z56" s="87" t="str">
        <f t="shared" si="7"/>
        <v/>
      </c>
      <c r="AA56" s="73"/>
      <c r="AB56" s="73"/>
      <c r="AC56" s="74"/>
      <c r="AD56" s="73"/>
      <c r="AE56" s="73"/>
      <c r="AF56" s="74"/>
    </row>
    <row r="57" spans="1:32" ht="36" customHeight="1" x14ac:dyDescent="0.25">
      <c r="A57" s="92" t="str">
        <f>IF(AUX_TABLERO_2T!$A$52="","",INDEX('BASE DE DATOS'!$B:$B,AUX_TABLERO_2T!$A$52))</f>
        <v/>
      </c>
      <c r="B57" s="84" t="str">
        <f>IF(AUX_TABLERO_2T!$A$52="","",INDEX('BASE DE DATOS'!$C:$C,AUX_TABLERO_2T!$A$52))</f>
        <v/>
      </c>
      <c r="C57" s="92" t="str">
        <f>IF(AUX_TABLERO_2T!$A$52="","",INDEX('BASE DE DATOS'!$D:$D,AUX_TABLERO_2T!$A$52))</f>
        <v/>
      </c>
      <c r="D57" s="84" t="str">
        <f>IF(AUX_TABLERO_2T!$A$52="","",INDEX('BASE DE DATOS'!$E:$E,AUX_TABLERO_2T!$A$52))</f>
        <v/>
      </c>
      <c r="E57" s="92" t="str">
        <f>IF(AUX_TABLERO_2T!$A$52="","",INDEX('BASE DE DATOS'!$F:$F,AUX_TABLERO_2T!$A$52))</f>
        <v/>
      </c>
      <c r="F57" s="84" t="str">
        <f>IF(AUX_TABLERO_2T!$A$52="","",INDEX('BASE DE DATOS'!$G:$G,AUX_TABLERO_2T!$A$52))</f>
        <v/>
      </c>
      <c r="G57" s="92" t="str">
        <f>IF(AUX_TABLERO_2T!$A$52="","",INDEX('BASE DE DATOS'!$H:$H,AUX_TABLERO_2T!$A$52))</f>
        <v/>
      </c>
      <c r="H57" s="84" t="str">
        <f>IF(AUX_TABLERO_2T!$A$52="","",INDEX('BASE DE DATOS'!$I:$I,AUX_TABLERO_2T!$A$52))</f>
        <v/>
      </c>
      <c r="I57" s="84" t="str">
        <f>IF(AUX_TABLERO_2T!$A$52="","",INDEX('BASE DE DATOS'!$J:$J,AUX_TABLERO_2T!$A$52))</f>
        <v/>
      </c>
      <c r="J57" s="84" t="str">
        <f>IF(AUX_TABLERO_2T!$A$52="","",INDEX('BASE DE DATOS'!$L:$L,AUX_TABLERO_2T!$A$52))</f>
        <v/>
      </c>
      <c r="K57" s="84" t="str">
        <f>IF(AUX_TABLERO_2T!$A$52="","",INDEX('BASE DE DATOS'!$N:$N,AUX_TABLERO_2T!$A$52))</f>
        <v/>
      </c>
      <c r="L57" s="84" t="str">
        <f>IF(AUX_TABLERO_2T!$A$52="","",INDEX('BASE DE DATOS'!$O:$O,AUX_TABLERO_2T!$A$52))</f>
        <v/>
      </c>
      <c r="M57" s="84" t="str">
        <f>IF(AUX_TABLERO_2T!$A$52="","",INDEX('BASE DE DATOS'!$M:$M,AUX_TABLERO_2T!$A$52))</f>
        <v/>
      </c>
      <c r="N57" s="84" t="str">
        <f>IF(AUX_TABLERO_2T!$A$52="","",INDEX('BASE DE DATOS'!$P:$P,AUX_TABLERO_2T!$A$52))</f>
        <v/>
      </c>
      <c r="O57" s="84" t="str">
        <f>IF(AUX_TABLERO_2T!$A$52="","",INDEX('BASE DE DATOS'!$Q:$Q,AUX_TABLERO_2T!$A$52))</f>
        <v/>
      </c>
      <c r="P57" s="84" t="str">
        <f>IF(AUX_TABLERO_2T!$A$52="","",INDEX('BASE DE DATOS'!$R:$R,AUX_TABLERO_2T!$A$52))</f>
        <v/>
      </c>
      <c r="Q57" s="88" t="str">
        <f>IF(AUX_TABLERO_2T!$A$52="","",INDEX('BASE DE DATOS'!$W:$W,AUX_TABLERO_2T!$A$52))</f>
        <v/>
      </c>
      <c r="R57" s="88" t="str">
        <f>IF($A57="","",IFERROR(INDEX('Tablero Indicadores 1 Trimestre'!$U$7:$U$126,MATCH(AUX_TABLERO_2T!$A$52,AUX_TABLERO!$A$2:$A$121,0)),"NA"))</f>
        <v/>
      </c>
      <c r="S57" s="88" t="str">
        <f>IF($A57="","",IFERROR(INDEX('Tablero Indicadores 1 Trimestre'!$V$7:$V$126,MATCH(AUX_TABLERO_2T!$A$52,AUX_TABLERO!$A$2:$A$121,0)),"NA"))</f>
        <v/>
      </c>
      <c r="T57" s="90" t="str">
        <f>IF($A57="","",IFERROR(INDEX('Tablero Indicadores 1 Trimestre'!$W$7:$W$126,MATCH(AUX_TABLERO_2T!$A$52,AUX_TABLERO!$A$2:$A$121,0)),"NA"))</f>
        <v/>
      </c>
      <c r="U57" s="88" t="str">
        <f>IF(AUX_TABLERO_2T!$A$52="","",IF(OR(UPPER($P57)="CONSTANTE",UPPER($P57)="NO SUMABLE"),$Q57,INDEX('BASE DE DATOS'!$T:$T,AUX_TABLERO_2T!$A$52)))</f>
        <v/>
      </c>
      <c r="V57" s="89"/>
      <c r="W57" s="90" t="str">
        <f t="shared" si="4"/>
        <v/>
      </c>
      <c r="X57" s="88" t="str">
        <f t="shared" si="5"/>
        <v/>
      </c>
      <c r="Y57" s="88" t="str">
        <f t="shared" si="6"/>
        <v/>
      </c>
      <c r="Z57" s="90" t="str">
        <f t="shared" si="7"/>
        <v/>
      </c>
      <c r="AA57" s="75"/>
      <c r="AB57" s="75"/>
      <c r="AC57" s="76"/>
      <c r="AD57" s="75"/>
      <c r="AE57" s="75"/>
      <c r="AF57" s="76"/>
    </row>
    <row r="58" spans="1:32" ht="36" customHeight="1" x14ac:dyDescent="0.25">
      <c r="A58" s="92" t="str">
        <f>IF(AUX_TABLERO_2T!$A$53="","",INDEX('BASE DE DATOS'!$B:$B,AUX_TABLERO_2T!$A$53))</f>
        <v/>
      </c>
      <c r="B58" s="84" t="str">
        <f>IF(AUX_TABLERO_2T!$A$53="","",INDEX('BASE DE DATOS'!$C:$C,AUX_TABLERO_2T!$A$53))</f>
        <v/>
      </c>
      <c r="C58" s="92" t="str">
        <f>IF(AUX_TABLERO_2T!$A$53="","",INDEX('BASE DE DATOS'!$D:$D,AUX_TABLERO_2T!$A$53))</f>
        <v/>
      </c>
      <c r="D58" s="84" t="str">
        <f>IF(AUX_TABLERO_2T!$A$53="","",INDEX('BASE DE DATOS'!$E:$E,AUX_TABLERO_2T!$A$53))</f>
        <v/>
      </c>
      <c r="E58" s="92" t="str">
        <f>IF(AUX_TABLERO_2T!$A$53="","",INDEX('BASE DE DATOS'!$F:$F,AUX_TABLERO_2T!$A$53))</f>
        <v/>
      </c>
      <c r="F58" s="84" t="str">
        <f>IF(AUX_TABLERO_2T!$A$53="","",INDEX('BASE DE DATOS'!$G:$G,AUX_TABLERO_2T!$A$53))</f>
        <v/>
      </c>
      <c r="G58" s="92" t="str">
        <f>IF(AUX_TABLERO_2T!$A$53="","",INDEX('BASE DE DATOS'!$H:$H,AUX_TABLERO_2T!$A$53))</f>
        <v/>
      </c>
      <c r="H58" s="84" t="str">
        <f>IF(AUX_TABLERO_2T!$A$53="","",INDEX('BASE DE DATOS'!$I:$I,AUX_TABLERO_2T!$A$53))</f>
        <v/>
      </c>
      <c r="I58" s="84" t="str">
        <f>IF(AUX_TABLERO_2T!$A$53="","",INDEX('BASE DE DATOS'!$J:$J,AUX_TABLERO_2T!$A$53))</f>
        <v/>
      </c>
      <c r="J58" s="84" t="str">
        <f>IF(AUX_TABLERO_2T!$A$53="","",INDEX('BASE DE DATOS'!$L:$L,AUX_TABLERO_2T!$A$53))</f>
        <v/>
      </c>
      <c r="K58" s="84" t="str">
        <f>IF(AUX_TABLERO_2T!$A$53="","",INDEX('BASE DE DATOS'!$N:$N,AUX_TABLERO_2T!$A$53))</f>
        <v/>
      </c>
      <c r="L58" s="84" t="str">
        <f>IF(AUX_TABLERO_2T!$A$53="","",INDEX('BASE DE DATOS'!$O:$O,AUX_TABLERO_2T!$A$53))</f>
        <v/>
      </c>
      <c r="M58" s="84" t="str">
        <f>IF(AUX_TABLERO_2T!$A$53="","",INDEX('BASE DE DATOS'!$M:$M,AUX_TABLERO_2T!$A$53))</f>
        <v/>
      </c>
      <c r="N58" s="84" t="str">
        <f>IF(AUX_TABLERO_2T!$A$53="","",INDEX('BASE DE DATOS'!$P:$P,AUX_TABLERO_2T!$A$53))</f>
        <v/>
      </c>
      <c r="O58" s="84" t="str">
        <f>IF(AUX_TABLERO_2T!$A$53="","",INDEX('BASE DE DATOS'!$Q:$Q,AUX_TABLERO_2T!$A$53))</f>
        <v/>
      </c>
      <c r="P58" s="84" t="str">
        <f>IF(AUX_TABLERO_2T!$A$53="","",INDEX('BASE DE DATOS'!$R:$R,AUX_TABLERO_2T!$A$53))</f>
        <v/>
      </c>
      <c r="Q58" s="88" t="str">
        <f>IF(AUX_TABLERO_2T!$A$53="","",INDEX('BASE DE DATOS'!$W:$W,AUX_TABLERO_2T!$A$53))</f>
        <v/>
      </c>
      <c r="R58" s="88" t="str">
        <f>IF($A58="","",IFERROR(INDEX('Tablero Indicadores 1 Trimestre'!$U$7:$U$126,MATCH(AUX_TABLERO_2T!$A$53,AUX_TABLERO!$A$2:$A$121,0)),"NA"))</f>
        <v/>
      </c>
      <c r="S58" s="88" t="str">
        <f>IF($A58="","",IFERROR(INDEX('Tablero Indicadores 1 Trimestre'!$V$7:$V$126,MATCH(AUX_TABLERO_2T!$A$53,AUX_TABLERO!$A$2:$A$121,0)),"NA"))</f>
        <v/>
      </c>
      <c r="T58" s="90" t="str">
        <f>IF($A58="","",IFERROR(INDEX('Tablero Indicadores 1 Trimestre'!$W$7:$W$126,MATCH(AUX_TABLERO_2T!$A$53,AUX_TABLERO!$A$2:$A$121,0)),"NA"))</f>
        <v/>
      </c>
      <c r="U58" s="88" t="str">
        <f>IF(AUX_TABLERO_2T!$A$53="","",IF(OR(UPPER($P58)="CONSTANTE",UPPER($P58)="NO SUMABLE"),$Q58,INDEX('BASE DE DATOS'!$T:$T,AUX_TABLERO_2T!$A$53)))</f>
        <v/>
      </c>
      <c r="V58" s="89"/>
      <c r="W58" s="90" t="str">
        <f t="shared" si="4"/>
        <v/>
      </c>
      <c r="X58" s="88" t="str">
        <f t="shared" si="5"/>
        <v/>
      </c>
      <c r="Y58" s="88" t="str">
        <f t="shared" si="6"/>
        <v/>
      </c>
      <c r="Z58" s="90" t="str">
        <f t="shared" si="7"/>
        <v/>
      </c>
      <c r="AA58" s="75"/>
      <c r="AB58" s="75"/>
      <c r="AC58" s="76"/>
      <c r="AD58" s="75"/>
      <c r="AE58" s="75"/>
      <c r="AF58" s="76"/>
    </row>
    <row r="59" spans="1:32" ht="36" customHeight="1" x14ac:dyDescent="0.25">
      <c r="A59" s="91" t="str">
        <f>IF(AUX_TABLERO_2T!$A$54="","",INDEX('BASE DE DATOS'!$B:$B,AUX_TABLERO_2T!$A$54))</f>
        <v/>
      </c>
      <c r="B59" s="83" t="str">
        <f>IF(AUX_TABLERO_2T!$A$54="","",INDEX('BASE DE DATOS'!$C:$C,AUX_TABLERO_2T!$A$54))</f>
        <v/>
      </c>
      <c r="C59" s="91" t="str">
        <f>IF(AUX_TABLERO_2T!$A$54="","",INDEX('BASE DE DATOS'!$D:$D,AUX_TABLERO_2T!$A$54))</f>
        <v/>
      </c>
      <c r="D59" s="83" t="str">
        <f>IF(AUX_TABLERO_2T!$A$54="","",INDEX('BASE DE DATOS'!$E:$E,AUX_TABLERO_2T!$A$54))</f>
        <v/>
      </c>
      <c r="E59" s="91" t="str">
        <f>IF(AUX_TABLERO_2T!$A$54="","",INDEX('BASE DE DATOS'!$F:$F,AUX_TABLERO_2T!$A$54))</f>
        <v/>
      </c>
      <c r="F59" s="83" t="str">
        <f>IF(AUX_TABLERO_2T!$A$54="","",INDEX('BASE DE DATOS'!$G:$G,AUX_TABLERO_2T!$A$54))</f>
        <v/>
      </c>
      <c r="G59" s="91" t="str">
        <f>IF(AUX_TABLERO_2T!$A$54="","",INDEX('BASE DE DATOS'!$H:$H,AUX_TABLERO_2T!$A$54))</f>
        <v/>
      </c>
      <c r="H59" s="83" t="str">
        <f>IF(AUX_TABLERO_2T!$A$54="","",INDEX('BASE DE DATOS'!$I:$I,AUX_TABLERO_2T!$A$54))</f>
        <v/>
      </c>
      <c r="I59" s="83" t="str">
        <f>IF(AUX_TABLERO_2T!$A$54="","",INDEX('BASE DE DATOS'!$J:$J,AUX_TABLERO_2T!$A$54))</f>
        <v/>
      </c>
      <c r="J59" s="83" t="str">
        <f>IF(AUX_TABLERO_2T!$A$54="","",INDEX('BASE DE DATOS'!$L:$L,AUX_TABLERO_2T!$A$54))</f>
        <v/>
      </c>
      <c r="K59" s="83" t="str">
        <f>IF(AUX_TABLERO_2T!$A$54="","",INDEX('BASE DE DATOS'!$N:$N,AUX_TABLERO_2T!$A$54))</f>
        <v/>
      </c>
      <c r="L59" s="83" t="str">
        <f>IF(AUX_TABLERO_2T!$A$54="","",INDEX('BASE DE DATOS'!$O:$O,AUX_TABLERO_2T!$A$54))</f>
        <v/>
      </c>
      <c r="M59" s="83" t="str">
        <f>IF(AUX_TABLERO_2T!$A$54="","",INDEX('BASE DE DATOS'!$M:$M,AUX_TABLERO_2T!$A$54))</f>
        <v/>
      </c>
      <c r="N59" s="83" t="str">
        <f>IF(AUX_TABLERO_2T!$A$54="","",INDEX('BASE DE DATOS'!$P:$P,AUX_TABLERO_2T!$A$54))</f>
        <v/>
      </c>
      <c r="O59" s="83" t="str">
        <f>IF(AUX_TABLERO_2T!$A$54="","",INDEX('BASE DE DATOS'!$Q:$Q,AUX_TABLERO_2T!$A$54))</f>
        <v/>
      </c>
      <c r="P59" s="83" t="str">
        <f>IF(AUX_TABLERO_2T!$A$54="","",INDEX('BASE DE DATOS'!$R:$R,AUX_TABLERO_2T!$A$54))</f>
        <v/>
      </c>
      <c r="Q59" s="85" t="str">
        <f>IF(AUX_TABLERO_2T!$A$54="","",INDEX('BASE DE DATOS'!$W:$W,AUX_TABLERO_2T!$A$54))</f>
        <v/>
      </c>
      <c r="R59" s="85" t="str">
        <f>IF($A59="","",IFERROR(INDEX('Tablero Indicadores 1 Trimestre'!$U$7:$U$126,MATCH(AUX_TABLERO_2T!$A$54,AUX_TABLERO!$A$2:$A$121,0)),"NA"))</f>
        <v/>
      </c>
      <c r="S59" s="85" t="str">
        <f>IF($A59="","",IFERROR(INDEX('Tablero Indicadores 1 Trimestre'!$V$7:$V$126,MATCH(AUX_TABLERO_2T!$A$54,AUX_TABLERO!$A$2:$A$121,0)),"NA"))</f>
        <v/>
      </c>
      <c r="T59" s="87" t="str">
        <f>IF($A59="","",IFERROR(INDEX('Tablero Indicadores 1 Trimestre'!$W$7:$W$126,MATCH(AUX_TABLERO_2T!$A$54,AUX_TABLERO!$A$2:$A$121,0)),"NA"))</f>
        <v/>
      </c>
      <c r="U59" s="85" t="str">
        <f>IF(AUX_TABLERO_2T!$A$54="","",IF(OR(UPPER($P59)="CONSTANTE",UPPER($P59)="NO SUMABLE"),$Q59,INDEX('BASE DE DATOS'!$T:$T,AUX_TABLERO_2T!$A$54)))</f>
        <v/>
      </c>
      <c r="V59" s="86"/>
      <c r="W59" s="87" t="str">
        <f t="shared" si="4"/>
        <v/>
      </c>
      <c r="X59" s="85" t="str">
        <f t="shared" si="5"/>
        <v/>
      </c>
      <c r="Y59" s="85" t="str">
        <f t="shared" si="6"/>
        <v/>
      </c>
      <c r="Z59" s="87" t="str">
        <f t="shared" si="7"/>
        <v/>
      </c>
      <c r="AA59" s="73"/>
      <c r="AB59" s="73"/>
      <c r="AC59" s="74"/>
      <c r="AD59" s="73"/>
      <c r="AE59" s="73"/>
      <c r="AF59" s="74"/>
    </row>
    <row r="60" spans="1:32" ht="36" customHeight="1" x14ac:dyDescent="0.25">
      <c r="A60" s="91" t="str">
        <f>IF(AUX_TABLERO_2T!$A$55="","",INDEX('BASE DE DATOS'!$B:$B,AUX_TABLERO_2T!$A$55))</f>
        <v/>
      </c>
      <c r="B60" s="83" t="str">
        <f>IF(AUX_TABLERO_2T!$A$55="","",INDEX('BASE DE DATOS'!$C:$C,AUX_TABLERO_2T!$A$55))</f>
        <v/>
      </c>
      <c r="C60" s="91" t="str">
        <f>IF(AUX_TABLERO_2T!$A$55="","",INDEX('BASE DE DATOS'!$D:$D,AUX_TABLERO_2T!$A$55))</f>
        <v/>
      </c>
      <c r="D60" s="83" t="str">
        <f>IF(AUX_TABLERO_2T!$A$55="","",INDEX('BASE DE DATOS'!$E:$E,AUX_TABLERO_2T!$A$55))</f>
        <v/>
      </c>
      <c r="E60" s="91" t="str">
        <f>IF(AUX_TABLERO_2T!$A$55="","",INDEX('BASE DE DATOS'!$F:$F,AUX_TABLERO_2T!$A$55))</f>
        <v/>
      </c>
      <c r="F60" s="83" t="str">
        <f>IF(AUX_TABLERO_2T!$A$55="","",INDEX('BASE DE DATOS'!$G:$G,AUX_TABLERO_2T!$A$55))</f>
        <v/>
      </c>
      <c r="G60" s="91" t="str">
        <f>IF(AUX_TABLERO_2T!$A$55="","",INDEX('BASE DE DATOS'!$H:$H,AUX_TABLERO_2T!$A$55))</f>
        <v/>
      </c>
      <c r="H60" s="83" t="str">
        <f>IF(AUX_TABLERO_2T!$A$55="","",INDEX('BASE DE DATOS'!$I:$I,AUX_TABLERO_2T!$A$55))</f>
        <v/>
      </c>
      <c r="I60" s="83" t="str">
        <f>IF(AUX_TABLERO_2T!$A$55="","",INDEX('BASE DE DATOS'!$J:$J,AUX_TABLERO_2T!$A$55))</f>
        <v/>
      </c>
      <c r="J60" s="83" t="str">
        <f>IF(AUX_TABLERO_2T!$A$55="","",INDEX('BASE DE DATOS'!$L:$L,AUX_TABLERO_2T!$A$55))</f>
        <v/>
      </c>
      <c r="K60" s="83" t="str">
        <f>IF(AUX_TABLERO_2T!$A$55="","",INDEX('BASE DE DATOS'!$N:$N,AUX_TABLERO_2T!$A$55))</f>
        <v/>
      </c>
      <c r="L60" s="83" t="str">
        <f>IF(AUX_TABLERO_2T!$A$55="","",INDEX('BASE DE DATOS'!$O:$O,AUX_TABLERO_2T!$A$55))</f>
        <v/>
      </c>
      <c r="M60" s="83" t="str">
        <f>IF(AUX_TABLERO_2T!$A$55="","",INDEX('BASE DE DATOS'!$M:$M,AUX_TABLERO_2T!$A$55))</f>
        <v/>
      </c>
      <c r="N60" s="83" t="str">
        <f>IF(AUX_TABLERO_2T!$A$55="","",INDEX('BASE DE DATOS'!$P:$P,AUX_TABLERO_2T!$A$55))</f>
        <v/>
      </c>
      <c r="O60" s="83" t="str">
        <f>IF(AUX_TABLERO_2T!$A$55="","",INDEX('BASE DE DATOS'!$Q:$Q,AUX_TABLERO_2T!$A$55))</f>
        <v/>
      </c>
      <c r="P60" s="83" t="str">
        <f>IF(AUX_TABLERO_2T!$A$55="","",INDEX('BASE DE DATOS'!$R:$R,AUX_TABLERO_2T!$A$55))</f>
        <v/>
      </c>
      <c r="Q60" s="85" t="str">
        <f>IF(AUX_TABLERO_2T!$A$55="","",INDEX('BASE DE DATOS'!$W:$W,AUX_TABLERO_2T!$A$55))</f>
        <v/>
      </c>
      <c r="R60" s="85" t="str">
        <f>IF($A60="","",IFERROR(INDEX('Tablero Indicadores 1 Trimestre'!$U$7:$U$126,MATCH(AUX_TABLERO_2T!$A$55,AUX_TABLERO!$A$2:$A$121,0)),"NA"))</f>
        <v/>
      </c>
      <c r="S60" s="85" t="str">
        <f>IF($A60="","",IFERROR(INDEX('Tablero Indicadores 1 Trimestre'!$V$7:$V$126,MATCH(AUX_TABLERO_2T!$A$55,AUX_TABLERO!$A$2:$A$121,0)),"NA"))</f>
        <v/>
      </c>
      <c r="T60" s="87" t="str">
        <f>IF($A60="","",IFERROR(INDEX('Tablero Indicadores 1 Trimestre'!$W$7:$W$126,MATCH(AUX_TABLERO_2T!$A$55,AUX_TABLERO!$A$2:$A$121,0)),"NA"))</f>
        <v/>
      </c>
      <c r="U60" s="85" t="str">
        <f>IF(AUX_TABLERO_2T!$A$55="","",IF(OR(UPPER($P60)="CONSTANTE",UPPER($P60)="NO SUMABLE"),$Q60,INDEX('BASE DE DATOS'!$T:$T,AUX_TABLERO_2T!$A$55)))</f>
        <v/>
      </c>
      <c r="V60" s="86"/>
      <c r="W60" s="87" t="str">
        <f t="shared" si="4"/>
        <v/>
      </c>
      <c r="X60" s="85" t="str">
        <f t="shared" si="5"/>
        <v/>
      </c>
      <c r="Y60" s="85" t="str">
        <f t="shared" si="6"/>
        <v/>
      </c>
      <c r="Z60" s="87" t="str">
        <f t="shared" si="7"/>
        <v/>
      </c>
      <c r="AA60" s="73"/>
      <c r="AB60" s="73"/>
      <c r="AC60" s="74"/>
      <c r="AD60" s="73"/>
      <c r="AE60" s="73"/>
      <c r="AF60" s="74"/>
    </row>
    <row r="61" spans="1:32" ht="36" customHeight="1" x14ac:dyDescent="0.25">
      <c r="A61" s="92" t="str">
        <f>IF(AUX_TABLERO_2T!$A$56="","",INDEX('BASE DE DATOS'!$B:$B,AUX_TABLERO_2T!$A$56))</f>
        <v/>
      </c>
      <c r="B61" s="84" t="str">
        <f>IF(AUX_TABLERO_2T!$A$56="","",INDEX('BASE DE DATOS'!$C:$C,AUX_TABLERO_2T!$A$56))</f>
        <v/>
      </c>
      <c r="C61" s="92" t="str">
        <f>IF(AUX_TABLERO_2T!$A$56="","",INDEX('BASE DE DATOS'!$D:$D,AUX_TABLERO_2T!$A$56))</f>
        <v/>
      </c>
      <c r="D61" s="84" t="str">
        <f>IF(AUX_TABLERO_2T!$A$56="","",INDEX('BASE DE DATOS'!$E:$E,AUX_TABLERO_2T!$A$56))</f>
        <v/>
      </c>
      <c r="E61" s="92" t="str">
        <f>IF(AUX_TABLERO_2T!$A$56="","",INDEX('BASE DE DATOS'!$F:$F,AUX_TABLERO_2T!$A$56))</f>
        <v/>
      </c>
      <c r="F61" s="84" t="str">
        <f>IF(AUX_TABLERO_2T!$A$56="","",INDEX('BASE DE DATOS'!$G:$G,AUX_TABLERO_2T!$A$56))</f>
        <v/>
      </c>
      <c r="G61" s="92" t="str">
        <f>IF(AUX_TABLERO_2T!$A$56="","",INDEX('BASE DE DATOS'!$H:$H,AUX_TABLERO_2T!$A$56))</f>
        <v/>
      </c>
      <c r="H61" s="84" t="str">
        <f>IF(AUX_TABLERO_2T!$A$56="","",INDEX('BASE DE DATOS'!$I:$I,AUX_TABLERO_2T!$A$56))</f>
        <v/>
      </c>
      <c r="I61" s="84" t="str">
        <f>IF(AUX_TABLERO_2T!$A$56="","",INDEX('BASE DE DATOS'!$J:$J,AUX_TABLERO_2T!$A$56))</f>
        <v/>
      </c>
      <c r="J61" s="84" t="str">
        <f>IF(AUX_TABLERO_2T!$A$56="","",INDEX('BASE DE DATOS'!$L:$L,AUX_TABLERO_2T!$A$56))</f>
        <v/>
      </c>
      <c r="K61" s="84" t="str">
        <f>IF(AUX_TABLERO_2T!$A$56="","",INDEX('BASE DE DATOS'!$N:$N,AUX_TABLERO_2T!$A$56))</f>
        <v/>
      </c>
      <c r="L61" s="84" t="str">
        <f>IF(AUX_TABLERO_2T!$A$56="","",INDEX('BASE DE DATOS'!$O:$O,AUX_TABLERO_2T!$A$56))</f>
        <v/>
      </c>
      <c r="M61" s="84" t="str">
        <f>IF(AUX_TABLERO_2T!$A$56="","",INDEX('BASE DE DATOS'!$M:$M,AUX_TABLERO_2T!$A$56))</f>
        <v/>
      </c>
      <c r="N61" s="84" t="str">
        <f>IF(AUX_TABLERO_2T!$A$56="","",INDEX('BASE DE DATOS'!$P:$P,AUX_TABLERO_2T!$A$56))</f>
        <v/>
      </c>
      <c r="O61" s="84" t="str">
        <f>IF(AUX_TABLERO_2T!$A$56="","",INDEX('BASE DE DATOS'!$Q:$Q,AUX_TABLERO_2T!$A$56))</f>
        <v/>
      </c>
      <c r="P61" s="84" t="str">
        <f>IF(AUX_TABLERO_2T!$A$56="","",INDEX('BASE DE DATOS'!$R:$R,AUX_TABLERO_2T!$A$56))</f>
        <v/>
      </c>
      <c r="Q61" s="88" t="str">
        <f>IF(AUX_TABLERO_2T!$A$56="","",INDEX('BASE DE DATOS'!$W:$W,AUX_TABLERO_2T!$A$56))</f>
        <v/>
      </c>
      <c r="R61" s="88" t="str">
        <f>IF($A61="","",IFERROR(INDEX('Tablero Indicadores 1 Trimestre'!$U$7:$U$126,MATCH(AUX_TABLERO_2T!$A$56,AUX_TABLERO!$A$2:$A$121,0)),"NA"))</f>
        <v/>
      </c>
      <c r="S61" s="88" t="str">
        <f>IF($A61="","",IFERROR(INDEX('Tablero Indicadores 1 Trimestre'!$V$7:$V$126,MATCH(AUX_TABLERO_2T!$A$56,AUX_TABLERO!$A$2:$A$121,0)),"NA"))</f>
        <v/>
      </c>
      <c r="T61" s="90" t="str">
        <f>IF($A61="","",IFERROR(INDEX('Tablero Indicadores 1 Trimestre'!$W$7:$W$126,MATCH(AUX_TABLERO_2T!$A$56,AUX_TABLERO!$A$2:$A$121,0)),"NA"))</f>
        <v/>
      </c>
      <c r="U61" s="88" t="str">
        <f>IF(AUX_TABLERO_2T!$A$56="","",IF(OR(UPPER($P61)="CONSTANTE",UPPER($P61)="NO SUMABLE"),$Q61,INDEX('BASE DE DATOS'!$T:$T,AUX_TABLERO_2T!$A$56)))</f>
        <v/>
      </c>
      <c r="V61" s="89"/>
      <c r="W61" s="90" t="str">
        <f t="shared" si="4"/>
        <v/>
      </c>
      <c r="X61" s="88" t="str">
        <f t="shared" si="5"/>
        <v/>
      </c>
      <c r="Y61" s="88" t="str">
        <f t="shared" si="6"/>
        <v/>
      </c>
      <c r="Z61" s="90" t="str">
        <f t="shared" si="7"/>
        <v/>
      </c>
      <c r="AA61" s="75"/>
      <c r="AB61" s="75"/>
      <c r="AC61" s="76"/>
      <c r="AD61" s="75"/>
      <c r="AE61" s="75"/>
      <c r="AF61" s="76"/>
    </row>
    <row r="62" spans="1:32" ht="36" customHeight="1" x14ac:dyDescent="0.25">
      <c r="A62" s="92" t="str">
        <f>IF(AUX_TABLERO_2T!$A$57="","",INDEX('BASE DE DATOS'!$B:$B,AUX_TABLERO_2T!$A$57))</f>
        <v/>
      </c>
      <c r="B62" s="84" t="str">
        <f>IF(AUX_TABLERO_2T!$A$57="","",INDEX('BASE DE DATOS'!$C:$C,AUX_TABLERO_2T!$A$57))</f>
        <v/>
      </c>
      <c r="C62" s="92" t="str">
        <f>IF(AUX_TABLERO_2T!$A$57="","",INDEX('BASE DE DATOS'!$D:$D,AUX_TABLERO_2T!$A$57))</f>
        <v/>
      </c>
      <c r="D62" s="84" t="str">
        <f>IF(AUX_TABLERO_2T!$A$57="","",INDEX('BASE DE DATOS'!$E:$E,AUX_TABLERO_2T!$A$57))</f>
        <v/>
      </c>
      <c r="E62" s="92" t="str">
        <f>IF(AUX_TABLERO_2T!$A$57="","",INDEX('BASE DE DATOS'!$F:$F,AUX_TABLERO_2T!$A$57))</f>
        <v/>
      </c>
      <c r="F62" s="84" t="str">
        <f>IF(AUX_TABLERO_2T!$A$57="","",INDEX('BASE DE DATOS'!$G:$G,AUX_TABLERO_2T!$A$57))</f>
        <v/>
      </c>
      <c r="G62" s="92" t="str">
        <f>IF(AUX_TABLERO_2T!$A$57="","",INDEX('BASE DE DATOS'!$H:$H,AUX_TABLERO_2T!$A$57))</f>
        <v/>
      </c>
      <c r="H62" s="84" t="str">
        <f>IF(AUX_TABLERO_2T!$A$57="","",INDEX('BASE DE DATOS'!$I:$I,AUX_TABLERO_2T!$A$57))</f>
        <v/>
      </c>
      <c r="I62" s="84" t="str">
        <f>IF(AUX_TABLERO_2T!$A$57="","",INDEX('BASE DE DATOS'!$J:$J,AUX_TABLERO_2T!$A$57))</f>
        <v/>
      </c>
      <c r="J62" s="84" t="str">
        <f>IF(AUX_TABLERO_2T!$A$57="","",INDEX('BASE DE DATOS'!$L:$L,AUX_TABLERO_2T!$A$57))</f>
        <v/>
      </c>
      <c r="K62" s="84" t="str">
        <f>IF(AUX_TABLERO_2T!$A$57="","",INDEX('BASE DE DATOS'!$N:$N,AUX_TABLERO_2T!$A$57))</f>
        <v/>
      </c>
      <c r="L62" s="84" t="str">
        <f>IF(AUX_TABLERO_2T!$A$57="","",INDEX('BASE DE DATOS'!$O:$O,AUX_TABLERO_2T!$A$57))</f>
        <v/>
      </c>
      <c r="M62" s="84" t="str">
        <f>IF(AUX_TABLERO_2T!$A$57="","",INDEX('BASE DE DATOS'!$M:$M,AUX_TABLERO_2T!$A$57))</f>
        <v/>
      </c>
      <c r="N62" s="84" t="str">
        <f>IF(AUX_TABLERO_2T!$A$57="","",INDEX('BASE DE DATOS'!$P:$P,AUX_TABLERO_2T!$A$57))</f>
        <v/>
      </c>
      <c r="O62" s="84" t="str">
        <f>IF(AUX_TABLERO_2T!$A$57="","",INDEX('BASE DE DATOS'!$Q:$Q,AUX_TABLERO_2T!$A$57))</f>
        <v/>
      </c>
      <c r="P62" s="84" t="str">
        <f>IF(AUX_TABLERO_2T!$A$57="","",INDEX('BASE DE DATOS'!$R:$R,AUX_TABLERO_2T!$A$57))</f>
        <v/>
      </c>
      <c r="Q62" s="88" t="str">
        <f>IF(AUX_TABLERO_2T!$A$57="","",INDEX('BASE DE DATOS'!$W:$W,AUX_TABLERO_2T!$A$57))</f>
        <v/>
      </c>
      <c r="R62" s="88" t="str">
        <f>IF($A62="","",IFERROR(INDEX('Tablero Indicadores 1 Trimestre'!$U$7:$U$126,MATCH(AUX_TABLERO_2T!$A$57,AUX_TABLERO!$A$2:$A$121,0)),"NA"))</f>
        <v/>
      </c>
      <c r="S62" s="88" t="str">
        <f>IF($A62="","",IFERROR(INDEX('Tablero Indicadores 1 Trimestre'!$V$7:$V$126,MATCH(AUX_TABLERO_2T!$A$57,AUX_TABLERO!$A$2:$A$121,0)),"NA"))</f>
        <v/>
      </c>
      <c r="T62" s="90" t="str">
        <f>IF($A62="","",IFERROR(INDEX('Tablero Indicadores 1 Trimestre'!$W$7:$W$126,MATCH(AUX_TABLERO_2T!$A$57,AUX_TABLERO!$A$2:$A$121,0)),"NA"))</f>
        <v/>
      </c>
      <c r="U62" s="88" t="str">
        <f>IF(AUX_TABLERO_2T!$A$57="","",IF(OR(UPPER($P62)="CONSTANTE",UPPER($P62)="NO SUMABLE"),$Q62,INDEX('BASE DE DATOS'!$T:$T,AUX_TABLERO_2T!$A$57)))</f>
        <v/>
      </c>
      <c r="V62" s="89"/>
      <c r="W62" s="90" t="str">
        <f t="shared" si="4"/>
        <v/>
      </c>
      <c r="X62" s="88" t="str">
        <f t="shared" si="5"/>
        <v/>
      </c>
      <c r="Y62" s="88" t="str">
        <f t="shared" si="6"/>
        <v/>
      </c>
      <c r="Z62" s="90" t="str">
        <f t="shared" si="7"/>
        <v/>
      </c>
      <c r="AA62" s="75"/>
      <c r="AB62" s="75"/>
      <c r="AC62" s="76"/>
      <c r="AD62" s="75"/>
      <c r="AE62" s="75"/>
      <c r="AF62" s="76"/>
    </row>
    <row r="63" spans="1:32" ht="36" customHeight="1" x14ac:dyDescent="0.25">
      <c r="A63" s="91" t="str">
        <f>IF(AUX_TABLERO_2T!$A$58="","",INDEX('BASE DE DATOS'!$B:$B,AUX_TABLERO_2T!$A$58))</f>
        <v/>
      </c>
      <c r="B63" s="83" t="str">
        <f>IF(AUX_TABLERO_2T!$A$58="","",INDEX('BASE DE DATOS'!$C:$C,AUX_TABLERO_2T!$A$58))</f>
        <v/>
      </c>
      <c r="C63" s="91" t="str">
        <f>IF(AUX_TABLERO_2T!$A$58="","",INDEX('BASE DE DATOS'!$D:$D,AUX_TABLERO_2T!$A$58))</f>
        <v/>
      </c>
      <c r="D63" s="83" t="str">
        <f>IF(AUX_TABLERO_2T!$A$58="","",INDEX('BASE DE DATOS'!$E:$E,AUX_TABLERO_2T!$A$58))</f>
        <v/>
      </c>
      <c r="E63" s="91" t="str">
        <f>IF(AUX_TABLERO_2T!$A$58="","",INDEX('BASE DE DATOS'!$F:$F,AUX_TABLERO_2T!$A$58))</f>
        <v/>
      </c>
      <c r="F63" s="83" t="str">
        <f>IF(AUX_TABLERO_2T!$A$58="","",INDEX('BASE DE DATOS'!$G:$G,AUX_TABLERO_2T!$A$58))</f>
        <v/>
      </c>
      <c r="G63" s="91" t="str">
        <f>IF(AUX_TABLERO_2T!$A$58="","",INDEX('BASE DE DATOS'!$H:$H,AUX_TABLERO_2T!$A$58))</f>
        <v/>
      </c>
      <c r="H63" s="83" t="str">
        <f>IF(AUX_TABLERO_2T!$A$58="","",INDEX('BASE DE DATOS'!$I:$I,AUX_TABLERO_2T!$A$58))</f>
        <v/>
      </c>
      <c r="I63" s="83" t="str">
        <f>IF(AUX_TABLERO_2T!$A$58="","",INDEX('BASE DE DATOS'!$J:$J,AUX_TABLERO_2T!$A$58))</f>
        <v/>
      </c>
      <c r="J63" s="83" t="str">
        <f>IF(AUX_TABLERO_2T!$A$58="","",INDEX('BASE DE DATOS'!$L:$L,AUX_TABLERO_2T!$A$58))</f>
        <v/>
      </c>
      <c r="K63" s="83" t="str">
        <f>IF(AUX_TABLERO_2T!$A$58="","",INDEX('BASE DE DATOS'!$N:$N,AUX_TABLERO_2T!$A$58))</f>
        <v/>
      </c>
      <c r="L63" s="83" t="str">
        <f>IF(AUX_TABLERO_2T!$A$58="","",INDEX('BASE DE DATOS'!$O:$O,AUX_TABLERO_2T!$A$58))</f>
        <v/>
      </c>
      <c r="M63" s="83" t="str">
        <f>IF(AUX_TABLERO_2T!$A$58="","",INDEX('BASE DE DATOS'!$M:$M,AUX_TABLERO_2T!$A$58))</f>
        <v/>
      </c>
      <c r="N63" s="83" t="str">
        <f>IF(AUX_TABLERO_2T!$A$58="","",INDEX('BASE DE DATOS'!$P:$P,AUX_TABLERO_2T!$A$58))</f>
        <v/>
      </c>
      <c r="O63" s="83" t="str">
        <f>IF(AUX_TABLERO_2T!$A$58="","",INDEX('BASE DE DATOS'!$Q:$Q,AUX_TABLERO_2T!$A$58))</f>
        <v/>
      </c>
      <c r="P63" s="83" t="str">
        <f>IF(AUX_TABLERO_2T!$A$58="","",INDEX('BASE DE DATOS'!$R:$R,AUX_TABLERO_2T!$A$58))</f>
        <v/>
      </c>
      <c r="Q63" s="85" t="str">
        <f>IF(AUX_TABLERO_2T!$A$58="","",INDEX('BASE DE DATOS'!$W:$W,AUX_TABLERO_2T!$A$58))</f>
        <v/>
      </c>
      <c r="R63" s="85" t="str">
        <f>IF($A63="","",IFERROR(INDEX('Tablero Indicadores 1 Trimestre'!$U$7:$U$126,MATCH(AUX_TABLERO_2T!$A$58,AUX_TABLERO!$A$2:$A$121,0)),"NA"))</f>
        <v/>
      </c>
      <c r="S63" s="85" t="str">
        <f>IF($A63="","",IFERROR(INDEX('Tablero Indicadores 1 Trimestre'!$V$7:$V$126,MATCH(AUX_TABLERO_2T!$A$58,AUX_TABLERO!$A$2:$A$121,0)),"NA"))</f>
        <v/>
      </c>
      <c r="T63" s="87" t="str">
        <f>IF($A63="","",IFERROR(INDEX('Tablero Indicadores 1 Trimestre'!$W$7:$W$126,MATCH(AUX_TABLERO_2T!$A$58,AUX_TABLERO!$A$2:$A$121,0)),"NA"))</f>
        <v/>
      </c>
      <c r="U63" s="85" t="str">
        <f>IF(AUX_TABLERO_2T!$A$58="","",IF(OR(UPPER($P63)="CONSTANTE",UPPER($P63)="NO SUMABLE"),$Q63,INDEX('BASE DE DATOS'!$T:$T,AUX_TABLERO_2T!$A$58)))</f>
        <v/>
      </c>
      <c r="V63" s="86"/>
      <c r="W63" s="87" t="str">
        <f t="shared" si="4"/>
        <v/>
      </c>
      <c r="X63" s="85" t="str">
        <f t="shared" si="5"/>
        <v/>
      </c>
      <c r="Y63" s="85" t="str">
        <f t="shared" si="6"/>
        <v/>
      </c>
      <c r="Z63" s="87" t="str">
        <f t="shared" si="7"/>
        <v/>
      </c>
      <c r="AA63" s="73"/>
      <c r="AB63" s="73"/>
      <c r="AC63" s="74"/>
      <c r="AD63" s="73"/>
      <c r="AE63" s="73"/>
      <c r="AF63" s="74"/>
    </row>
    <row r="64" spans="1:32" ht="36" customHeight="1" x14ac:dyDescent="0.25">
      <c r="A64" s="91" t="str">
        <f>IF(AUX_TABLERO_2T!$A$59="","",INDEX('BASE DE DATOS'!$B:$B,AUX_TABLERO_2T!$A$59))</f>
        <v/>
      </c>
      <c r="B64" s="83" t="str">
        <f>IF(AUX_TABLERO_2T!$A$59="","",INDEX('BASE DE DATOS'!$C:$C,AUX_TABLERO_2T!$A$59))</f>
        <v/>
      </c>
      <c r="C64" s="91" t="str">
        <f>IF(AUX_TABLERO_2T!$A$59="","",INDEX('BASE DE DATOS'!$D:$D,AUX_TABLERO_2T!$A$59))</f>
        <v/>
      </c>
      <c r="D64" s="83" t="str">
        <f>IF(AUX_TABLERO_2T!$A$59="","",INDEX('BASE DE DATOS'!$E:$E,AUX_TABLERO_2T!$A$59))</f>
        <v/>
      </c>
      <c r="E64" s="91" t="str">
        <f>IF(AUX_TABLERO_2T!$A$59="","",INDEX('BASE DE DATOS'!$F:$F,AUX_TABLERO_2T!$A$59))</f>
        <v/>
      </c>
      <c r="F64" s="83" t="str">
        <f>IF(AUX_TABLERO_2T!$A$59="","",INDEX('BASE DE DATOS'!$G:$G,AUX_TABLERO_2T!$A$59))</f>
        <v/>
      </c>
      <c r="G64" s="91" t="str">
        <f>IF(AUX_TABLERO_2T!$A$59="","",INDEX('BASE DE DATOS'!$H:$H,AUX_TABLERO_2T!$A$59))</f>
        <v/>
      </c>
      <c r="H64" s="83" t="str">
        <f>IF(AUX_TABLERO_2T!$A$59="","",INDEX('BASE DE DATOS'!$I:$I,AUX_TABLERO_2T!$A$59))</f>
        <v/>
      </c>
      <c r="I64" s="83" t="str">
        <f>IF(AUX_TABLERO_2T!$A$59="","",INDEX('BASE DE DATOS'!$J:$J,AUX_TABLERO_2T!$A$59))</f>
        <v/>
      </c>
      <c r="J64" s="83" t="str">
        <f>IF(AUX_TABLERO_2T!$A$59="","",INDEX('BASE DE DATOS'!$L:$L,AUX_TABLERO_2T!$A$59))</f>
        <v/>
      </c>
      <c r="K64" s="83" t="str">
        <f>IF(AUX_TABLERO_2T!$A$59="","",INDEX('BASE DE DATOS'!$N:$N,AUX_TABLERO_2T!$A$59))</f>
        <v/>
      </c>
      <c r="L64" s="83" t="str">
        <f>IF(AUX_TABLERO_2T!$A$59="","",INDEX('BASE DE DATOS'!$O:$O,AUX_TABLERO_2T!$A$59))</f>
        <v/>
      </c>
      <c r="M64" s="83" t="str">
        <f>IF(AUX_TABLERO_2T!$A$59="","",INDEX('BASE DE DATOS'!$M:$M,AUX_TABLERO_2T!$A$59))</f>
        <v/>
      </c>
      <c r="N64" s="83" t="str">
        <f>IF(AUX_TABLERO_2T!$A$59="","",INDEX('BASE DE DATOS'!$P:$P,AUX_TABLERO_2T!$A$59))</f>
        <v/>
      </c>
      <c r="O64" s="83" t="str">
        <f>IF(AUX_TABLERO_2T!$A$59="","",INDEX('BASE DE DATOS'!$Q:$Q,AUX_TABLERO_2T!$A$59))</f>
        <v/>
      </c>
      <c r="P64" s="83" t="str">
        <f>IF(AUX_TABLERO_2T!$A$59="","",INDEX('BASE DE DATOS'!$R:$R,AUX_TABLERO_2T!$A$59))</f>
        <v/>
      </c>
      <c r="Q64" s="85" t="str">
        <f>IF(AUX_TABLERO_2T!$A$59="","",INDEX('BASE DE DATOS'!$W:$W,AUX_TABLERO_2T!$A$59))</f>
        <v/>
      </c>
      <c r="R64" s="85" t="str">
        <f>IF($A64="","",IFERROR(INDEX('Tablero Indicadores 1 Trimestre'!$U$7:$U$126,MATCH(AUX_TABLERO_2T!$A$59,AUX_TABLERO!$A$2:$A$121,0)),"NA"))</f>
        <v/>
      </c>
      <c r="S64" s="85" t="str">
        <f>IF($A64="","",IFERROR(INDEX('Tablero Indicadores 1 Trimestre'!$V$7:$V$126,MATCH(AUX_TABLERO_2T!$A$59,AUX_TABLERO!$A$2:$A$121,0)),"NA"))</f>
        <v/>
      </c>
      <c r="T64" s="87" t="str">
        <f>IF($A64="","",IFERROR(INDEX('Tablero Indicadores 1 Trimestre'!$W$7:$W$126,MATCH(AUX_TABLERO_2T!$A$59,AUX_TABLERO!$A$2:$A$121,0)),"NA"))</f>
        <v/>
      </c>
      <c r="U64" s="85" t="str">
        <f>IF(AUX_TABLERO_2T!$A$59="","",IF(OR(UPPER($P64)="CONSTANTE",UPPER($P64)="NO SUMABLE"),$Q64,INDEX('BASE DE DATOS'!$T:$T,AUX_TABLERO_2T!$A$59)))</f>
        <v/>
      </c>
      <c r="V64" s="86"/>
      <c r="W64" s="87" t="str">
        <f t="shared" si="4"/>
        <v/>
      </c>
      <c r="X64" s="85" t="str">
        <f t="shared" si="5"/>
        <v/>
      </c>
      <c r="Y64" s="85" t="str">
        <f t="shared" si="6"/>
        <v/>
      </c>
      <c r="Z64" s="87" t="str">
        <f t="shared" si="7"/>
        <v/>
      </c>
      <c r="AA64" s="73"/>
      <c r="AB64" s="73"/>
      <c r="AC64" s="74"/>
      <c r="AD64" s="73"/>
      <c r="AE64" s="73"/>
      <c r="AF64" s="74"/>
    </row>
    <row r="65" spans="1:32" ht="36" customHeight="1" x14ac:dyDescent="0.25">
      <c r="A65" s="92" t="str">
        <f>IF(AUX_TABLERO_2T!$A$60="","",INDEX('BASE DE DATOS'!$B:$B,AUX_TABLERO_2T!$A$60))</f>
        <v/>
      </c>
      <c r="B65" s="84" t="str">
        <f>IF(AUX_TABLERO_2T!$A$60="","",INDEX('BASE DE DATOS'!$C:$C,AUX_TABLERO_2T!$A$60))</f>
        <v/>
      </c>
      <c r="C65" s="92" t="str">
        <f>IF(AUX_TABLERO_2T!$A$60="","",INDEX('BASE DE DATOS'!$D:$D,AUX_TABLERO_2T!$A$60))</f>
        <v/>
      </c>
      <c r="D65" s="84" t="str">
        <f>IF(AUX_TABLERO_2T!$A$60="","",INDEX('BASE DE DATOS'!$E:$E,AUX_TABLERO_2T!$A$60))</f>
        <v/>
      </c>
      <c r="E65" s="92" t="str">
        <f>IF(AUX_TABLERO_2T!$A$60="","",INDEX('BASE DE DATOS'!$F:$F,AUX_TABLERO_2T!$A$60))</f>
        <v/>
      </c>
      <c r="F65" s="84" t="str">
        <f>IF(AUX_TABLERO_2T!$A$60="","",INDEX('BASE DE DATOS'!$G:$G,AUX_TABLERO_2T!$A$60))</f>
        <v/>
      </c>
      <c r="G65" s="92" t="str">
        <f>IF(AUX_TABLERO_2T!$A$60="","",INDEX('BASE DE DATOS'!$H:$H,AUX_TABLERO_2T!$A$60))</f>
        <v/>
      </c>
      <c r="H65" s="84" t="str">
        <f>IF(AUX_TABLERO_2T!$A$60="","",INDEX('BASE DE DATOS'!$I:$I,AUX_TABLERO_2T!$A$60))</f>
        <v/>
      </c>
      <c r="I65" s="84" t="str">
        <f>IF(AUX_TABLERO_2T!$A$60="","",INDEX('BASE DE DATOS'!$J:$J,AUX_TABLERO_2T!$A$60))</f>
        <v/>
      </c>
      <c r="J65" s="84" t="str">
        <f>IF(AUX_TABLERO_2T!$A$60="","",INDEX('BASE DE DATOS'!$L:$L,AUX_TABLERO_2T!$A$60))</f>
        <v/>
      </c>
      <c r="K65" s="84" t="str">
        <f>IF(AUX_TABLERO_2T!$A$60="","",INDEX('BASE DE DATOS'!$N:$N,AUX_TABLERO_2T!$A$60))</f>
        <v/>
      </c>
      <c r="L65" s="84" t="str">
        <f>IF(AUX_TABLERO_2T!$A$60="","",INDEX('BASE DE DATOS'!$O:$O,AUX_TABLERO_2T!$A$60))</f>
        <v/>
      </c>
      <c r="M65" s="84" t="str">
        <f>IF(AUX_TABLERO_2T!$A$60="","",INDEX('BASE DE DATOS'!$M:$M,AUX_TABLERO_2T!$A$60))</f>
        <v/>
      </c>
      <c r="N65" s="84" t="str">
        <f>IF(AUX_TABLERO_2T!$A$60="","",INDEX('BASE DE DATOS'!$P:$P,AUX_TABLERO_2T!$A$60))</f>
        <v/>
      </c>
      <c r="O65" s="84" t="str">
        <f>IF(AUX_TABLERO_2T!$A$60="","",INDEX('BASE DE DATOS'!$Q:$Q,AUX_TABLERO_2T!$A$60))</f>
        <v/>
      </c>
      <c r="P65" s="84" t="str">
        <f>IF(AUX_TABLERO_2T!$A$60="","",INDEX('BASE DE DATOS'!$R:$R,AUX_TABLERO_2T!$A$60))</f>
        <v/>
      </c>
      <c r="Q65" s="88" t="str">
        <f>IF(AUX_TABLERO_2T!$A$60="","",INDEX('BASE DE DATOS'!$W:$W,AUX_TABLERO_2T!$A$60))</f>
        <v/>
      </c>
      <c r="R65" s="88" t="str">
        <f>IF($A65="","",IFERROR(INDEX('Tablero Indicadores 1 Trimestre'!$U$7:$U$126,MATCH(AUX_TABLERO_2T!$A$60,AUX_TABLERO!$A$2:$A$121,0)),"NA"))</f>
        <v/>
      </c>
      <c r="S65" s="88" t="str">
        <f>IF($A65="","",IFERROR(INDEX('Tablero Indicadores 1 Trimestre'!$V$7:$V$126,MATCH(AUX_TABLERO_2T!$A$60,AUX_TABLERO!$A$2:$A$121,0)),"NA"))</f>
        <v/>
      </c>
      <c r="T65" s="90" t="str">
        <f>IF($A65="","",IFERROR(INDEX('Tablero Indicadores 1 Trimestre'!$W$7:$W$126,MATCH(AUX_TABLERO_2T!$A$60,AUX_TABLERO!$A$2:$A$121,0)),"NA"))</f>
        <v/>
      </c>
      <c r="U65" s="88" t="str">
        <f>IF(AUX_TABLERO_2T!$A$60="","",IF(OR(UPPER($P65)="CONSTANTE",UPPER($P65)="NO SUMABLE"),$Q65,INDEX('BASE DE DATOS'!$T:$T,AUX_TABLERO_2T!$A$60)))</f>
        <v/>
      </c>
      <c r="V65" s="89"/>
      <c r="W65" s="90" t="str">
        <f t="shared" si="4"/>
        <v/>
      </c>
      <c r="X65" s="88" t="str">
        <f t="shared" si="5"/>
        <v/>
      </c>
      <c r="Y65" s="88" t="str">
        <f t="shared" si="6"/>
        <v/>
      </c>
      <c r="Z65" s="90" t="str">
        <f t="shared" si="7"/>
        <v/>
      </c>
      <c r="AA65" s="75"/>
      <c r="AB65" s="75"/>
      <c r="AC65" s="76"/>
      <c r="AD65" s="75"/>
      <c r="AE65" s="75"/>
      <c r="AF65" s="76"/>
    </row>
    <row r="66" spans="1:32" ht="36" customHeight="1" x14ac:dyDescent="0.25">
      <c r="A66" s="92" t="str">
        <f>IF(AUX_TABLERO_2T!$A$61="","",INDEX('BASE DE DATOS'!$B:$B,AUX_TABLERO_2T!$A$61))</f>
        <v/>
      </c>
      <c r="B66" s="84" t="str">
        <f>IF(AUX_TABLERO_2T!$A$61="","",INDEX('BASE DE DATOS'!$C:$C,AUX_TABLERO_2T!$A$61))</f>
        <v/>
      </c>
      <c r="C66" s="92" t="str">
        <f>IF(AUX_TABLERO_2T!$A$61="","",INDEX('BASE DE DATOS'!$D:$D,AUX_TABLERO_2T!$A$61))</f>
        <v/>
      </c>
      <c r="D66" s="84" t="str">
        <f>IF(AUX_TABLERO_2T!$A$61="","",INDEX('BASE DE DATOS'!$E:$E,AUX_TABLERO_2T!$A$61))</f>
        <v/>
      </c>
      <c r="E66" s="92" t="str">
        <f>IF(AUX_TABLERO_2T!$A$61="","",INDEX('BASE DE DATOS'!$F:$F,AUX_TABLERO_2T!$A$61))</f>
        <v/>
      </c>
      <c r="F66" s="84" t="str">
        <f>IF(AUX_TABLERO_2T!$A$61="","",INDEX('BASE DE DATOS'!$G:$G,AUX_TABLERO_2T!$A$61))</f>
        <v/>
      </c>
      <c r="G66" s="92" t="str">
        <f>IF(AUX_TABLERO_2T!$A$61="","",INDEX('BASE DE DATOS'!$H:$H,AUX_TABLERO_2T!$A$61))</f>
        <v/>
      </c>
      <c r="H66" s="84" t="str">
        <f>IF(AUX_TABLERO_2T!$A$61="","",INDEX('BASE DE DATOS'!$I:$I,AUX_TABLERO_2T!$A$61))</f>
        <v/>
      </c>
      <c r="I66" s="84" t="str">
        <f>IF(AUX_TABLERO_2T!$A$61="","",INDEX('BASE DE DATOS'!$J:$J,AUX_TABLERO_2T!$A$61))</f>
        <v/>
      </c>
      <c r="J66" s="84" t="str">
        <f>IF(AUX_TABLERO_2T!$A$61="","",INDEX('BASE DE DATOS'!$L:$L,AUX_TABLERO_2T!$A$61))</f>
        <v/>
      </c>
      <c r="K66" s="84" t="str">
        <f>IF(AUX_TABLERO_2T!$A$61="","",INDEX('BASE DE DATOS'!$N:$N,AUX_TABLERO_2T!$A$61))</f>
        <v/>
      </c>
      <c r="L66" s="84" t="str">
        <f>IF(AUX_TABLERO_2T!$A$61="","",INDEX('BASE DE DATOS'!$O:$O,AUX_TABLERO_2T!$A$61))</f>
        <v/>
      </c>
      <c r="M66" s="84" t="str">
        <f>IF(AUX_TABLERO_2T!$A$61="","",INDEX('BASE DE DATOS'!$M:$M,AUX_TABLERO_2T!$A$61))</f>
        <v/>
      </c>
      <c r="N66" s="84" t="str">
        <f>IF(AUX_TABLERO_2T!$A$61="","",INDEX('BASE DE DATOS'!$P:$P,AUX_TABLERO_2T!$A$61))</f>
        <v/>
      </c>
      <c r="O66" s="84" t="str">
        <f>IF(AUX_TABLERO_2T!$A$61="","",INDEX('BASE DE DATOS'!$Q:$Q,AUX_TABLERO_2T!$A$61))</f>
        <v/>
      </c>
      <c r="P66" s="84" t="str">
        <f>IF(AUX_TABLERO_2T!$A$61="","",INDEX('BASE DE DATOS'!$R:$R,AUX_TABLERO_2T!$A$61))</f>
        <v/>
      </c>
      <c r="Q66" s="88" t="str">
        <f>IF(AUX_TABLERO_2T!$A$61="","",INDEX('BASE DE DATOS'!$W:$W,AUX_TABLERO_2T!$A$61))</f>
        <v/>
      </c>
      <c r="R66" s="88" t="str">
        <f>IF($A66="","",IFERROR(INDEX('Tablero Indicadores 1 Trimestre'!$U$7:$U$126,MATCH(AUX_TABLERO_2T!$A$61,AUX_TABLERO!$A$2:$A$121,0)),"NA"))</f>
        <v/>
      </c>
      <c r="S66" s="88" t="str">
        <f>IF($A66="","",IFERROR(INDEX('Tablero Indicadores 1 Trimestre'!$V$7:$V$126,MATCH(AUX_TABLERO_2T!$A$61,AUX_TABLERO!$A$2:$A$121,0)),"NA"))</f>
        <v/>
      </c>
      <c r="T66" s="90" t="str">
        <f>IF($A66="","",IFERROR(INDEX('Tablero Indicadores 1 Trimestre'!$W$7:$W$126,MATCH(AUX_TABLERO_2T!$A$61,AUX_TABLERO!$A$2:$A$121,0)),"NA"))</f>
        <v/>
      </c>
      <c r="U66" s="88" t="str">
        <f>IF(AUX_TABLERO_2T!$A$61="","",IF(OR(UPPER($P66)="CONSTANTE",UPPER($P66)="NO SUMABLE"),$Q66,INDEX('BASE DE DATOS'!$T:$T,AUX_TABLERO_2T!$A$61)))</f>
        <v/>
      </c>
      <c r="V66" s="89"/>
      <c r="W66" s="90" t="str">
        <f t="shared" si="4"/>
        <v/>
      </c>
      <c r="X66" s="88" t="str">
        <f t="shared" si="5"/>
        <v/>
      </c>
      <c r="Y66" s="88" t="str">
        <f t="shared" si="6"/>
        <v/>
      </c>
      <c r="Z66" s="90" t="str">
        <f t="shared" si="7"/>
        <v/>
      </c>
      <c r="AA66" s="75"/>
      <c r="AB66" s="75"/>
      <c r="AC66" s="76"/>
      <c r="AD66" s="75"/>
      <c r="AE66" s="75"/>
      <c r="AF66" s="76"/>
    </row>
    <row r="67" spans="1:32" ht="36" customHeight="1" x14ac:dyDescent="0.25">
      <c r="A67" s="91" t="str">
        <f>IF(AUX_TABLERO_2T!$A$62="","",INDEX('BASE DE DATOS'!$B:$B,AUX_TABLERO_2T!$A$62))</f>
        <v/>
      </c>
      <c r="B67" s="83" t="str">
        <f>IF(AUX_TABLERO_2T!$A$62="","",INDEX('BASE DE DATOS'!$C:$C,AUX_TABLERO_2T!$A$62))</f>
        <v/>
      </c>
      <c r="C67" s="91" t="str">
        <f>IF(AUX_TABLERO_2T!$A$62="","",INDEX('BASE DE DATOS'!$D:$D,AUX_TABLERO_2T!$A$62))</f>
        <v/>
      </c>
      <c r="D67" s="83" t="str">
        <f>IF(AUX_TABLERO_2T!$A$62="","",INDEX('BASE DE DATOS'!$E:$E,AUX_TABLERO_2T!$A$62))</f>
        <v/>
      </c>
      <c r="E67" s="91" t="str">
        <f>IF(AUX_TABLERO_2T!$A$62="","",INDEX('BASE DE DATOS'!$F:$F,AUX_TABLERO_2T!$A$62))</f>
        <v/>
      </c>
      <c r="F67" s="83" t="str">
        <f>IF(AUX_TABLERO_2T!$A$62="","",INDEX('BASE DE DATOS'!$G:$G,AUX_TABLERO_2T!$A$62))</f>
        <v/>
      </c>
      <c r="G67" s="91" t="str">
        <f>IF(AUX_TABLERO_2T!$A$62="","",INDEX('BASE DE DATOS'!$H:$H,AUX_TABLERO_2T!$A$62))</f>
        <v/>
      </c>
      <c r="H67" s="83" t="str">
        <f>IF(AUX_TABLERO_2T!$A$62="","",INDEX('BASE DE DATOS'!$I:$I,AUX_TABLERO_2T!$A$62))</f>
        <v/>
      </c>
      <c r="I67" s="83" t="str">
        <f>IF(AUX_TABLERO_2T!$A$62="","",INDEX('BASE DE DATOS'!$J:$J,AUX_TABLERO_2T!$A$62))</f>
        <v/>
      </c>
      <c r="J67" s="83" t="str">
        <f>IF(AUX_TABLERO_2T!$A$62="","",INDEX('BASE DE DATOS'!$L:$L,AUX_TABLERO_2T!$A$62))</f>
        <v/>
      </c>
      <c r="K67" s="83" t="str">
        <f>IF(AUX_TABLERO_2T!$A$62="","",INDEX('BASE DE DATOS'!$N:$N,AUX_TABLERO_2T!$A$62))</f>
        <v/>
      </c>
      <c r="L67" s="83" t="str">
        <f>IF(AUX_TABLERO_2T!$A$62="","",INDEX('BASE DE DATOS'!$O:$O,AUX_TABLERO_2T!$A$62))</f>
        <v/>
      </c>
      <c r="M67" s="83" t="str">
        <f>IF(AUX_TABLERO_2T!$A$62="","",INDEX('BASE DE DATOS'!$M:$M,AUX_TABLERO_2T!$A$62))</f>
        <v/>
      </c>
      <c r="N67" s="83" t="str">
        <f>IF(AUX_TABLERO_2T!$A$62="","",INDEX('BASE DE DATOS'!$P:$P,AUX_TABLERO_2T!$A$62))</f>
        <v/>
      </c>
      <c r="O67" s="83" t="str">
        <f>IF(AUX_TABLERO_2T!$A$62="","",INDEX('BASE DE DATOS'!$Q:$Q,AUX_TABLERO_2T!$A$62))</f>
        <v/>
      </c>
      <c r="P67" s="83" t="str">
        <f>IF(AUX_TABLERO_2T!$A$62="","",INDEX('BASE DE DATOS'!$R:$R,AUX_TABLERO_2T!$A$62))</f>
        <v/>
      </c>
      <c r="Q67" s="85" t="str">
        <f>IF(AUX_TABLERO_2T!$A$62="","",INDEX('BASE DE DATOS'!$W:$W,AUX_TABLERO_2T!$A$62))</f>
        <v/>
      </c>
      <c r="R67" s="85" t="str">
        <f>IF($A67="","",IFERROR(INDEX('Tablero Indicadores 1 Trimestre'!$U$7:$U$126,MATCH(AUX_TABLERO_2T!$A$62,AUX_TABLERO!$A$2:$A$121,0)),"NA"))</f>
        <v/>
      </c>
      <c r="S67" s="85" t="str">
        <f>IF($A67="","",IFERROR(INDEX('Tablero Indicadores 1 Trimestre'!$V$7:$V$126,MATCH(AUX_TABLERO_2T!$A$62,AUX_TABLERO!$A$2:$A$121,0)),"NA"))</f>
        <v/>
      </c>
      <c r="T67" s="87" t="str">
        <f>IF($A67="","",IFERROR(INDEX('Tablero Indicadores 1 Trimestre'!$W$7:$W$126,MATCH(AUX_TABLERO_2T!$A$62,AUX_TABLERO!$A$2:$A$121,0)),"NA"))</f>
        <v/>
      </c>
      <c r="U67" s="85" t="str">
        <f>IF(AUX_TABLERO_2T!$A$62="","",IF(OR(UPPER($P67)="CONSTANTE",UPPER($P67)="NO SUMABLE"),$Q67,INDEX('BASE DE DATOS'!$T:$T,AUX_TABLERO_2T!$A$62)))</f>
        <v/>
      </c>
      <c r="V67" s="86"/>
      <c r="W67" s="87" t="str">
        <f t="shared" si="4"/>
        <v/>
      </c>
      <c r="X67" s="85" t="str">
        <f t="shared" si="5"/>
        <v/>
      </c>
      <c r="Y67" s="85" t="str">
        <f t="shared" si="6"/>
        <v/>
      </c>
      <c r="Z67" s="87" t="str">
        <f t="shared" si="7"/>
        <v/>
      </c>
      <c r="AA67" s="73"/>
      <c r="AB67" s="73"/>
      <c r="AC67" s="74"/>
      <c r="AD67" s="73"/>
      <c r="AE67" s="73"/>
      <c r="AF67" s="74"/>
    </row>
    <row r="68" spans="1:32" ht="36" customHeight="1" x14ac:dyDescent="0.25">
      <c r="A68" s="91" t="str">
        <f>IF(AUX_TABLERO_2T!$A$63="","",INDEX('BASE DE DATOS'!$B:$B,AUX_TABLERO_2T!$A$63))</f>
        <v/>
      </c>
      <c r="B68" s="83" t="str">
        <f>IF(AUX_TABLERO_2T!$A$63="","",INDEX('BASE DE DATOS'!$C:$C,AUX_TABLERO_2T!$A$63))</f>
        <v/>
      </c>
      <c r="C68" s="91" t="str">
        <f>IF(AUX_TABLERO_2T!$A$63="","",INDEX('BASE DE DATOS'!$D:$D,AUX_TABLERO_2T!$A$63))</f>
        <v/>
      </c>
      <c r="D68" s="83" t="str">
        <f>IF(AUX_TABLERO_2T!$A$63="","",INDEX('BASE DE DATOS'!$E:$E,AUX_TABLERO_2T!$A$63))</f>
        <v/>
      </c>
      <c r="E68" s="91" t="str">
        <f>IF(AUX_TABLERO_2T!$A$63="","",INDEX('BASE DE DATOS'!$F:$F,AUX_TABLERO_2T!$A$63))</f>
        <v/>
      </c>
      <c r="F68" s="83" t="str">
        <f>IF(AUX_TABLERO_2T!$A$63="","",INDEX('BASE DE DATOS'!$G:$G,AUX_TABLERO_2T!$A$63))</f>
        <v/>
      </c>
      <c r="G68" s="91" t="str">
        <f>IF(AUX_TABLERO_2T!$A$63="","",INDEX('BASE DE DATOS'!$H:$H,AUX_TABLERO_2T!$A$63))</f>
        <v/>
      </c>
      <c r="H68" s="83" t="str">
        <f>IF(AUX_TABLERO_2T!$A$63="","",INDEX('BASE DE DATOS'!$I:$I,AUX_TABLERO_2T!$A$63))</f>
        <v/>
      </c>
      <c r="I68" s="83" t="str">
        <f>IF(AUX_TABLERO_2T!$A$63="","",INDEX('BASE DE DATOS'!$J:$J,AUX_TABLERO_2T!$A$63))</f>
        <v/>
      </c>
      <c r="J68" s="83" t="str">
        <f>IF(AUX_TABLERO_2T!$A$63="","",INDEX('BASE DE DATOS'!$L:$L,AUX_TABLERO_2T!$A$63))</f>
        <v/>
      </c>
      <c r="K68" s="83" t="str">
        <f>IF(AUX_TABLERO_2T!$A$63="","",INDEX('BASE DE DATOS'!$N:$N,AUX_TABLERO_2T!$A$63))</f>
        <v/>
      </c>
      <c r="L68" s="83" t="str">
        <f>IF(AUX_TABLERO_2T!$A$63="","",INDEX('BASE DE DATOS'!$O:$O,AUX_TABLERO_2T!$A$63))</f>
        <v/>
      </c>
      <c r="M68" s="83" t="str">
        <f>IF(AUX_TABLERO_2T!$A$63="","",INDEX('BASE DE DATOS'!$M:$M,AUX_TABLERO_2T!$A$63))</f>
        <v/>
      </c>
      <c r="N68" s="83" t="str">
        <f>IF(AUX_TABLERO_2T!$A$63="","",INDEX('BASE DE DATOS'!$P:$P,AUX_TABLERO_2T!$A$63))</f>
        <v/>
      </c>
      <c r="O68" s="83" t="str">
        <f>IF(AUX_TABLERO_2T!$A$63="","",INDEX('BASE DE DATOS'!$Q:$Q,AUX_TABLERO_2T!$A$63))</f>
        <v/>
      </c>
      <c r="P68" s="83" t="str">
        <f>IF(AUX_TABLERO_2T!$A$63="","",INDEX('BASE DE DATOS'!$R:$R,AUX_TABLERO_2T!$A$63))</f>
        <v/>
      </c>
      <c r="Q68" s="85" t="str">
        <f>IF(AUX_TABLERO_2T!$A$63="","",INDEX('BASE DE DATOS'!$W:$W,AUX_TABLERO_2T!$A$63))</f>
        <v/>
      </c>
      <c r="R68" s="85" t="str">
        <f>IF($A68="","",IFERROR(INDEX('Tablero Indicadores 1 Trimestre'!$U$7:$U$126,MATCH(AUX_TABLERO_2T!$A$63,AUX_TABLERO!$A$2:$A$121,0)),"NA"))</f>
        <v/>
      </c>
      <c r="S68" s="85" t="str">
        <f>IF($A68="","",IFERROR(INDEX('Tablero Indicadores 1 Trimestre'!$V$7:$V$126,MATCH(AUX_TABLERO_2T!$A$63,AUX_TABLERO!$A$2:$A$121,0)),"NA"))</f>
        <v/>
      </c>
      <c r="T68" s="87" t="str">
        <f>IF($A68="","",IFERROR(INDEX('Tablero Indicadores 1 Trimestre'!$W$7:$W$126,MATCH(AUX_TABLERO_2T!$A$63,AUX_TABLERO!$A$2:$A$121,0)),"NA"))</f>
        <v/>
      </c>
      <c r="U68" s="85" t="str">
        <f>IF(AUX_TABLERO_2T!$A$63="","",IF(OR(UPPER($P68)="CONSTANTE",UPPER($P68)="NO SUMABLE"),$Q68,INDEX('BASE DE DATOS'!$T:$T,AUX_TABLERO_2T!$A$63)))</f>
        <v/>
      </c>
      <c r="V68" s="86"/>
      <c r="W68" s="87" t="str">
        <f t="shared" si="4"/>
        <v/>
      </c>
      <c r="X68" s="85" t="str">
        <f t="shared" si="5"/>
        <v/>
      </c>
      <c r="Y68" s="85" t="str">
        <f t="shared" si="6"/>
        <v/>
      </c>
      <c r="Z68" s="87" t="str">
        <f t="shared" si="7"/>
        <v/>
      </c>
      <c r="AA68" s="73"/>
      <c r="AB68" s="73"/>
      <c r="AC68" s="74"/>
      <c r="AD68" s="73"/>
      <c r="AE68" s="73"/>
      <c r="AF68" s="74"/>
    </row>
    <row r="69" spans="1:32" ht="36" customHeight="1" x14ac:dyDescent="0.25">
      <c r="A69" s="92" t="str">
        <f>IF(AUX_TABLERO_2T!$A$64="","",INDEX('BASE DE DATOS'!$B:$B,AUX_TABLERO_2T!$A$64))</f>
        <v/>
      </c>
      <c r="B69" s="84" t="str">
        <f>IF(AUX_TABLERO_2T!$A$64="","",INDEX('BASE DE DATOS'!$C:$C,AUX_TABLERO_2T!$A$64))</f>
        <v/>
      </c>
      <c r="C69" s="92" t="str">
        <f>IF(AUX_TABLERO_2T!$A$64="","",INDEX('BASE DE DATOS'!$D:$D,AUX_TABLERO_2T!$A$64))</f>
        <v/>
      </c>
      <c r="D69" s="84" t="str">
        <f>IF(AUX_TABLERO_2T!$A$64="","",INDEX('BASE DE DATOS'!$E:$E,AUX_TABLERO_2T!$A$64))</f>
        <v/>
      </c>
      <c r="E69" s="92" t="str">
        <f>IF(AUX_TABLERO_2T!$A$64="","",INDEX('BASE DE DATOS'!$F:$F,AUX_TABLERO_2T!$A$64))</f>
        <v/>
      </c>
      <c r="F69" s="84" t="str">
        <f>IF(AUX_TABLERO_2T!$A$64="","",INDEX('BASE DE DATOS'!$G:$G,AUX_TABLERO_2T!$A$64))</f>
        <v/>
      </c>
      <c r="G69" s="92" t="str">
        <f>IF(AUX_TABLERO_2T!$A$64="","",INDEX('BASE DE DATOS'!$H:$H,AUX_TABLERO_2T!$A$64))</f>
        <v/>
      </c>
      <c r="H69" s="84" t="str">
        <f>IF(AUX_TABLERO_2T!$A$64="","",INDEX('BASE DE DATOS'!$I:$I,AUX_TABLERO_2T!$A$64))</f>
        <v/>
      </c>
      <c r="I69" s="84" t="str">
        <f>IF(AUX_TABLERO_2T!$A$64="","",INDEX('BASE DE DATOS'!$J:$J,AUX_TABLERO_2T!$A$64))</f>
        <v/>
      </c>
      <c r="J69" s="84" t="str">
        <f>IF(AUX_TABLERO_2T!$A$64="","",INDEX('BASE DE DATOS'!$L:$L,AUX_TABLERO_2T!$A$64))</f>
        <v/>
      </c>
      <c r="K69" s="84" t="str">
        <f>IF(AUX_TABLERO_2T!$A$64="","",INDEX('BASE DE DATOS'!$N:$N,AUX_TABLERO_2T!$A$64))</f>
        <v/>
      </c>
      <c r="L69" s="84" t="str">
        <f>IF(AUX_TABLERO_2T!$A$64="","",INDEX('BASE DE DATOS'!$O:$O,AUX_TABLERO_2T!$A$64))</f>
        <v/>
      </c>
      <c r="M69" s="84" t="str">
        <f>IF(AUX_TABLERO_2T!$A$64="","",INDEX('BASE DE DATOS'!$M:$M,AUX_TABLERO_2T!$A$64))</f>
        <v/>
      </c>
      <c r="N69" s="84" t="str">
        <f>IF(AUX_TABLERO_2T!$A$64="","",INDEX('BASE DE DATOS'!$P:$P,AUX_TABLERO_2T!$A$64))</f>
        <v/>
      </c>
      <c r="O69" s="84" t="str">
        <f>IF(AUX_TABLERO_2T!$A$64="","",INDEX('BASE DE DATOS'!$Q:$Q,AUX_TABLERO_2T!$A$64))</f>
        <v/>
      </c>
      <c r="P69" s="84" t="str">
        <f>IF(AUX_TABLERO_2T!$A$64="","",INDEX('BASE DE DATOS'!$R:$R,AUX_TABLERO_2T!$A$64))</f>
        <v/>
      </c>
      <c r="Q69" s="88" t="str">
        <f>IF(AUX_TABLERO_2T!$A$64="","",INDEX('BASE DE DATOS'!$W:$W,AUX_TABLERO_2T!$A$64))</f>
        <v/>
      </c>
      <c r="R69" s="88" t="str">
        <f>IF($A69="","",IFERROR(INDEX('Tablero Indicadores 1 Trimestre'!$U$7:$U$126,MATCH(AUX_TABLERO_2T!$A$64,AUX_TABLERO!$A$2:$A$121,0)),"NA"))</f>
        <v/>
      </c>
      <c r="S69" s="88" t="str">
        <f>IF($A69="","",IFERROR(INDEX('Tablero Indicadores 1 Trimestre'!$V$7:$V$126,MATCH(AUX_TABLERO_2T!$A$64,AUX_TABLERO!$A$2:$A$121,0)),"NA"))</f>
        <v/>
      </c>
      <c r="T69" s="90" t="str">
        <f>IF($A69="","",IFERROR(INDEX('Tablero Indicadores 1 Trimestre'!$W$7:$W$126,MATCH(AUX_TABLERO_2T!$A$64,AUX_TABLERO!$A$2:$A$121,0)),"NA"))</f>
        <v/>
      </c>
      <c r="U69" s="88" t="str">
        <f>IF(AUX_TABLERO_2T!$A$64="","",IF(OR(UPPER($P69)="CONSTANTE",UPPER($P69)="NO SUMABLE"),$Q69,INDEX('BASE DE DATOS'!$T:$T,AUX_TABLERO_2T!$A$64)))</f>
        <v/>
      </c>
      <c r="V69" s="89"/>
      <c r="W69" s="90" t="str">
        <f t="shared" si="4"/>
        <v/>
      </c>
      <c r="X69" s="88" t="str">
        <f t="shared" si="5"/>
        <v/>
      </c>
      <c r="Y69" s="88" t="str">
        <f t="shared" si="6"/>
        <v/>
      </c>
      <c r="Z69" s="90" t="str">
        <f t="shared" si="7"/>
        <v/>
      </c>
      <c r="AA69" s="75"/>
      <c r="AB69" s="75"/>
      <c r="AC69" s="76"/>
      <c r="AD69" s="75"/>
      <c r="AE69" s="75"/>
      <c r="AF69" s="76"/>
    </row>
    <row r="70" spans="1:32" ht="36" customHeight="1" x14ac:dyDescent="0.25">
      <c r="A70" s="92" t="str">
        <f>IF(AUX_TABLERO_2T!$A$65="","",INDEX('BASE DE DATOS'!$B:$B,AUX_TABLERO_2T!$A$65))</f>
        <v/>
      </c>
      <c r="B70" s="84" t="str">
        <f>IF(AUX_TABLERO_2T!$A$65="","",INDEX('BASE DE DATOS'!$C:$C,AUX_TABLERO_2T!$A$65))</f>
        <v/>
      </c>
      <c r="C70" s="92" t="str">
        <f>IF(AUX_TABLERO_2T!$A$65="","",INDEX('BASE DE DATOS'!$D:$D,AUX_TABLERO_2T!$A$65))</f>
        <v/>
      </c>
      <c r="D70" s="84" t="str">
        <f>IF(AUX_TABLERO_2T!$A$65="","",INDEX('BASE DE DATOS'!$E:$E,AUX_TABLERO_2T!$A$65))</f>
        <v/>
      </c>
      <c r="E70" s="92" t="str">
        <f>IF(AUX_TABLERO_2T!$A$65="","",INDEX('BASE DE DATOS'!$F:$F,AUX_TABLERO_2T!$A$65))</f>
        <v/>
      </c>
      <c r="F70" s="84" t="str">
        <f>IF(AUX_TABLERO_2T!$A$65="","",INDEX('BASE DE DATOS'!$G:$G,AUX_TABLERO_2T!$A$65))</f>
        <v/>
      </c>
      <c r="G70" s="92" t="str">
        <f>IF(AUX_TABLERO_2T!$A$65="","",INDEX('BASE DE DATOS'!$H:$H,AUX_TABLERO_2T!$A$65))</f>
        <v/>
      </c>
      <c r="H70" s="84" t="str">
        <f>IF(AUX_TABLERO_2T!$A$65="","",INDEX('BASE DE DATOS'!$I:$I,AUX_TABLERO_2T!$A$65))</f>
        <v/>
      </c>
      <c r="I70" s="84" t="str">
        <f>IF(AUX_TABLERO_2T!$A$65="","",INDEX('BASE DE DATOS'!$J:$J,AUX_TABLERO_2T!$A$65))</f>
        <v/>
      </c>
      <c r="J70" s="84" t="str">
        <f>IF(AUX_TABLERO_2T!$A$65="","",INDEX('BASE DE DATOS'!$L:$L,AUX_TABLERO_2T!$A$65))</f>
        <v/>
      </c>
      <c r="K70" s="84" t="str">
        <f>IF(AUX_TABLERO_2T!$A$65="","",INDEX('BASE DE DATOS'!$N:$N,AUX_TABLERO_2T!$A$65))</f>
        <v/>
      </c>
      <c r="L70" s="84" t="str">
        <f>IF(AUX_TABLERO_2T!$A$65="","",INDEX('BASE DE DATOS'!$O:$O,AUX_TABLERO_2T!$A$65))</f>
        <v/>
      </c>
      <c r="M70" s="84" t="str">
        <f>IF(AUX_TABLERO_2T!$A$65="","",INDEX('BASE DE DATOS'!$M:$M,AUX_TABLERO_2T!$A$65))</f>
        <v/>
      </c>
      <c r="N70" s="84" t="str">
        <f>IF(AUX_TABLERO_2T!$A$65="","",INDEX('BASE DE DATOS'!$P:$P,AUX_TABLERO_2T!$A$65))</f>
        <v/>
      </c>
      <c r="O70" s="84" t="str">
        <f>IF(AUX_TABLERO_2T!$A$65="","",INDEX('BASE DE DATOS'!$Q:$Q,AUX_TABLERO_2T!$A$65))</f>
        <v/>
      </c>
      <c r="P70" s="84" t="str">
        <f>IF(AUX_TABLERO_2T!$A$65="","",INDEX('BASE DE DATOS'!$R:$R,AUX_TABLERO_2T!$A$65))</f>
        <v/>
      </c>
      <c r="Q70" s="88" t="str">
        <f>IF(AUX_TABLERO_2T!$A$65="","",INDEX('BASE DE DATOS'!$W:$W,AUX_TABLERO_2T!$A$65))</f>
        <v/>
      </c>
      <c r="R70" s="88" t="str">
        <f>IF($A70="","",IFERROR(INDEX('Tablero Indicadores 1 Trimestre'!$U$7:$U$126,MATCH(AUX_TABLERO_2T!$A$65,AUX_TABLERO!$A$2:$A$121,0)),"NA"))</f>
        <v/>
      </c>
      <c r="S70" s="88" t="str">
        <f>IF($A70="","",IFERROR(INDEX('Tablero Indicadores 1 Trimestre'!$V$7:$V$126,MATCH(AUX_TABLERO_2T!$A$65,AUX_TABLERO!$A$2:$A$121,0)),"NA"))</f>
        <v/>
      </c>
      <c r="T70" s="90" t="str">
        <f>IF($A70="","",IFERROR(INDEX('Tablero Indicadores 1 Trimestre'!$W$7:$W$126,MATCH(AUX_TABLERO_2T!$A$65,AUX_TABLERO!$A$2:$A$121,0)),"NA"))</f>
        <v/>
      </c>
      <c r="U70" s="88" t="str">
        <f>IF(AUX_TABLERO_2T!$A$65="","",IF(OR(UPPER($P70)="CONSTANTE",UPPER($P70)="NO SUMABLE"),$Q70,INDEX('BASE DE DATOS'!$T:$T,AUX_TABLERO_2T!$A$65)))</f>
        <v/>
      </c>
      <c r="V70" s="89"/>
      <c r="W70" s="90" t="str">
        <f t="shared" si="4"/>
        <v/>
      </c>
      <c r="X70" s="88" t="str">
        <f t="shared" si="5"/>
        <v/>
      </c>
      <c r="Y70" s="88" t="str">
        <f t="shared" si="6"/>
        <v/>
      </c>
      <c r="Z70" s="90" t="str">
        <f t="shared" si="7"/>
        <v/>
      </c>
      <c r="AA70" s="75"/>
      <c r="AB70" s="75"/>
      <c r="AC70" s="76"/>
      <c r="AD70" s="75"/>
      <c r="AE70" s="75"/>
      <c r="AF70" s="76"/>
    </row>
    <row r="71" spans="1:32" ht="36" customHeight="1" x14ac:dyDescent="0.25">
      <c r="A71" s="91" t="str">
        <f>IF(AUX_TABLERO_2T!$A$66="","",INDEX('BASE DE DATOS'!$B:$B,AUX_TABLERO_2T!$A$66))</f>
        <v/>
      </c>
      <c r="B71" s="83" t="str">
        <f>IF(AUX_TABLERO_2T!$A$66="","",INDEX('BASE DE DATOS'!$C:$C,AUX_TABLERO_2T!$A$66))</f>
        <v/>
      </c>
      <c r="C71" s="91" t="str">
        <f>IF(AUX_TABLERO_2T!$A$66="","",INDEX('BASE DE DATOS'!$D:$D,AUX_TABLERO_2T!$A$66))</f>
        <v/>
      </c>
      <c r="D71" s="83" t="str">
        <f>IF(AUX_TABLERO_2T!$A$66="","",INDEX('BASE DE DATOS'!$E:$E,AUX_TABLERO_2T!$A$66))</f>
        <v/>
      </c>
      <c r="E71" s="91" t="str">
        <f>IF(AUX_TABLERO_2T!$A$66="","",INDEX('BASE DE DATOS'!$F:$F,AUX_TABLERO_2T!$A$66))</f>
        <v/>
      </c>
      <c r="F71" s="83" t="str">
        <f>IF(AUX_TABLERO_2T!$A$66="","",INDEX('BASE DE DATOS'!$G:$G,AUX_TABLERO_2T!$A$66))</f>
        <v/>
      </c>
      <c r="G71" s="91" t="str">
        <f>IF(AUX_TABLERO_2T!$A$66="","",INDEX('BASE DE DATOS'!$H:$H,AUX_TABLERO_2T!$A$66))</f>
        <v/>
      </c>
      <c r="H71" s="83" t="str">
        <f>IF(AUX_TABLERO_2T!$A$66="","",INDEX('BASE DE DATOS'!$I:$I,AUX_TABLERO_2T!$A$66))</f>
        <v/>
      </c>
      <c r="I71" s="83" t="str">
        <f>IF(AUX_TABLERO_2T!$A$66="","",INDEX('BASE DE DATOS'!$J:$J,AUX_TABLERO_2T!$A$66))</f>
        <v/>
      </c>
      <c r="J71" s="83" t="str">
        <f>IF(AUX_TABLERO_2T!$A$66="","",INDEX('BASE DE DATOS'!$L:$L,AUX_TABLERO_2T!$A$66))</f>
        <v/>
      </c>
      <c r="K71" s="83" t="str">
        <f>IF(AUX_TABLERO_2T!$A$66="","",INDEX('BASE DE DATOS'!$N:$N,AUX_TABLERO_2T!$A$66))</f>
        <v/>
      </c>
      <c r="L71" s="83" t="str">
        <f>IF(AUX_TABLERO_2T!$A$66="","",INDEX('BASE DE DATOS'!$O:$O,AUX_TABLERO_2T!$A$66))</f>
        <v/>
      </c>
      <c r="M71" s="83" t="str">
        <f>IF(AUX_TABLERO_2T!$A$66="","",INDEX('BASE DE DATOS'!$M:$M,AUX_TABLERO_2T!$A$66))</f>
        <v/>
      </c>
      <c r="N71" s="83" t="str">
        <f>IF(AUX_TABLERO_2T!$A$66="","",INDEX('BASE DE DATOS'!$P:$P,AUX_TABLERO_2T!$A$66))</f>
        <v/>
      </c>
      <c r="O71" s="83" t="str">
        <f>IF(AUX_TABLERO_2T!$A$66="","",INDEX('BASE DE DATOS'!$Q:$Q,AUX_TABLERO_2T!$A$66))</f>
        <v/>
      </c>
      <c r="P71" s="83" t="str">
        <f>IF(AUX_TABLERO_2T!$A$66="","",INDEX('BASE DE DATOS'!$R:$R,AUX_TABLERO_2T!$A$66))</f>
        <v/>
      </c>
      <c r="Q71" s="85" t="str">
        <f>IF(AUX_TABLERO_2T!$A$66="","",INDEX('BASE DE DATOS'!$W:$W,AUX_TABLERO_2T!$A$66))</f>
        <v/>
      </c>
      <c r="R71" s="85" t="str">
        <f>IF($A71="","",IFERROR(INDEX('Tablero Indicadores 1 Trimestre'!$U$7:$U$126,MATCH(AUX_TABLERO_2T!$A$66,AUX_TABLERO!$A$2:$A$121,0)),"NA"))</f>
        <v/>
      </c>
      <c r="S71" s="85" t="str">
        <f>IF($A71="","",IFERROR(INDEX('Tablero Indicadores 1 Trimestre'!$V$7:$V$126,MATCH(AUX_TABLERO_2T!$A$66,AUX_TABLERO!$A$2:$A$121,0)),"NA"))</f>
        <v/>
      </c>
      <c r="T71" s="87" t="str">
        <f>IF($A71="","",IFERROR(INDEX('Tablero Indicadores 1 Trimestre'!$W$7:$W$126,MATCH(AUX_TABLERO_2T!$A$66,AUX_TABLERO!$A$2:$A$121,0)),"NA"))</f>
        <v/>
      </c>
      <c r="U71" s="85" t="str">
        <f>IF(AUX_TABLERO_2T!$A$66="","",IF(OR(UPPER($P71)="CONSTANTE",UPPER($P71)="NO SUMABLE"),$Q71,INDEX('BASE DE DATOS'!$T:$T,AUX_TABLERO_2T!$A$66)))</f>
        <v/>
      </c>
      <c r="V71" s="86"/>
      <c r="W71" s="87" t="str">
        <f t="shared" ref="W71:W102" si="8">IF($A71="","",IF($V71="","",IF(AND(N($U71)=0,N($V71)=0),1,IFERROR($V71/$U71,""))))</f>
        <v/>
      </c>
      <c r="X71" s="85" t="str">
        <f t="shared" ref="X71:X102" si="9">IF($A71="","",IF(OR(UPPER($P71)="CONSTANTE",UPPER($P71)="NO SUMABLE"),$Q71,N($R71)+N($U71)))</f>
        <v/>
      </c>
      <c r="Y71" s="85" t="str">
        <f t="shared" ref="Y71:Y102" si="10">IF($A71="","",IF(OR(UPPER($P71)="CONSTANTE",UPPER($P71)="NO SUMABLE"),$Q71,N($S71)+N($V71)))</f>
        <v/>
      </c>
      <c r="Z71" s="87" t="str">
        <f t="shared" ref="Z71:Z102" si="11">IF($A71="","",IF($Y71="","",IF(AND(N($X71)=0,N($Y71)=0),1,IFERROR($Y71/$X71,""))))</f>
        <v/>
      </c>
      <c r="AA71" s="73"/>
      <c r="AB71" s="73"/>
      <c r="AC71" s="74"/>
      <c r="AD71" s="73"/>
      <c r="AE71" s="73"/>
      <c r="AF71" s="74"/>
    </row>
    <row r="72" spans="1:32" ht="36" customHeight="1" x14ac:dyDescent="0.25">
      <c r="A72" s="91" t="str">
        <f>IF(AUX_TABLERO_2T!$A$67="","",INDEX('BASE DE DATOS'!$B:$B,AUX_TABLERO_2T!$A$67))</f>
        <v/>
      </c>
      <c r="B72" s="83" t="str">
        <f>IF(AUX_TABLERO_2T!$A$67="","",INDEX('BASE DE DATOS'!$C:$C,AUX_TABLERO_2T!$A$67))</f>
        <v/>
      </c>
      <c r="C72" s="91" t="str">
        <f>IF(AUX_TABLERO_2T!$A$67="","",INDEX('BASE DE DATOS'!$D:$D,AUX_TABLERO_2T!$A$67))</f>
        <v/>
      </c>
      <c r="D72" s="83" t="str">
        <f>IF(AUX_TABLERO_2T!$A$67="","",INDEX('BASE DE DATOS'!$E:$E,AUX_TABLERO_2T!$A$67))</f>
        <v/>
      </c>
      <c r="E72" s="91" t="str">
        <f>IF(AUX_TABLERO_2T!$A$67="","",INDEX('BASE DE DATOS'!$F:$F,AUX_TABLERO_2T!$A$67))</f>
        <v/>
      </c>
      <c r="F72" s="83" t="str">
        <f>IF(AUX_TABLERO_2T!$A$67="","",INDEX('BASE DE DATOS'!$G:$G,AUX_TABLERO_2T!$A$67))</f>
        <v/>
      </c>
      <c r="G72" s="91" t="str">
        <f>IF(AUX_TABLERO_2T!$A$67="","",INDEX('BASE DE DATOS'!$H:$H,AUX_TABLERO_2T!$A$67))</f>
        <v/>
      </c>
      <c r="H72" s="83" t="str">
        <f>IF(AUX_TABLERO_2T!$A$67="","",INDEX('BASE DE DATOS'!$I:$I,AUX_TABLERO_2T!$A$67))</f>
        <v/>
      </c>
      <c r="I72" s="83" t="str">
        <f>IF(AUX_TABLERO_2T!$A$67="","",INDEX('BASE DE DATOS'!$J:$J,AUX_TABLERO_2T!$A$67))</f>
        <v/>
      </c>
      <c r="J72" s="83" t="str">
        <f>IF(AUX_TABLERO_2T!$A$67="","",INDEX('BASE DE DATOS'!$L:$L,AUX_TABLERO_2T!$A$67))</f>
        <v/>
      </c>
      <c r="K72" s="83" t="str">
        <f>IF(AUX_TABLERO_2T!$A$67="","",INDEX('BASE DE DATOS'!$N:$N,AUX_TABLERO_2T!$A$67))</f>
        <v/>
      </c>
      <c r="L72" s="83" t="str">
        <f>IF(AUX_TABLERO_2T!$A$67="","",INDEX('BASE DE DATOS'!$O:$O,AUX_TABLERO_2T!$A$67))</f>
        <v/>
      </c>
      <c r="M72" s="83" t="str">
        <f>IF(AUX_TABLERO_2T!$A$67="","",INDEX('BASE DE DATOS'!$M:$M,AUX_TABLERO_2T!$A$67))</f>
        <v/>
      </c>
      <c r="N72" s="83" t="str">
        <f>IF(AUX_TABLERO_2T!$A$67="","",INDEX('BASE DE DATOS'!$P:$P,AUX_TABLERO_2T!$A$67))</f>
        <v/>
      </c>
      <c r="O72" s="83" t="str">
        <f>IF(AUX_TABLERO_2T!$A$67="","",INDEX('BASE DE DATOS'!$Q:$Q,AUX_TABLERO_2T!$A$67))</f>
        <v/>
      </c>
      <c r="P72" s="83" t="str">
        <f>IF(AUX_TABLERO_2T!$A$67="","",INDEX('BASE DE DATOS'!$R:$R,AUX_TABLERO_2T!$A$67))</f>
        <v/>
      </c>
      <c r="Q72" s="85" t="str">
        <f>IF(AUX_TABLERO_2T!$A$67="","",INDEX('BASE DE DATOS'!$W:$W,AUX_TABLERO_2T!$A$67))</f>
        <v/>
      </c>
      <c r="R72" s="85" t="str">
        <f>IF($A72="","",IFERROR(INDEX('Tablero Indicadores 1 Trimestre'!$U$7:$U$126,MATCH(AUX_TABLERO_2T!$A$67,AUX_TABLERO!$A$2:$A$121,0)),"NA"))</f>
        <v/>
      </c>
      <c r="S72" s="85" t="str">
        <f>IF($A72="","",IFERROR(INDEX('Tablero Indicadores 1 Trimestre'!$V$7:$V$126,MATCH(AUX_TABLERO_2T!$A$67,AUX_TABLERO!$A$2:$A$121,0)),"NA"))</f>
        <v/>
      </c>
      <c r="T72" s="87" t="str">
        <f>IF($A72="","",IFERROR(INDEX('Tablero Indicadores 1 Trimestre'!$W$7:$W$126,MATCH(AUX_TABLERO_2T!$A$67,AUX_TABLERO!$A$2:$A$121,0)),"NA"))</f>
        <v/>
      </c>
      <c r="U72" s="85" t="str">
        <f>IF(AUX_TABLERO_2T!$A$67="","",IF(OR(UPPER($P72)="CONSTANTE",UPPER($P72)="NO SUMABLE"),$Q72,INDEX('BASE DE DATOS'!$T:$T,AUX_TABLERO_2T!$A$67)))</f>
        <v/>
      </c>
      <c r="V72" s="86"/>
      <c r="W72" s="87" t="str">
        <f t="shared" si="8"/>
        <v/>
      </c>
      <c r="X72" s="85" t="str">
        <f t="shared" si="9"/>
        <v/>
      </c>
      <c r="Y72" s="85" t="str">
        <f t="shared" si="10"/>
        <v/>
      </c>
      <c r="Z72" s="87" t="str">
        <f t="shared" si="11"/>
        <v/>
      </c>
      <c r="AA72" s="73"/>
      <c r="AB72" s="73"/>
      <c r="AC72" s="74"/>
      <c r="AD72" s="73"/>
      <c r="AE72" s="73"/>
      <c r="AF72" s="74"/>
    </row>
    <row r="73" spans="1:32" ht="36" customHeight="1" x14ac:dyDescent="0.25">
      <c r="A73" s="92" t="str">
        <f>IF(AUX_TABLERO_2T!$A$68="","",INDEX('BASE DE DATOS'!$B:$B,AUX_TABLERO_2T!$A$68))</f>
        <v/>
      </c>
      <c r="B73" s="84" t="str">
        <f>IF(AUX_TABLERO_2T!$A$68="","",INDEX('BASE DE DATOS'!$C:$C,AUX_TABLERO_2T!$A$68))</f>
        <v/>
      </c>
      <c r="C73" s="92" t="str">
        <f>IF(AUX_TABLERO_2T!$A$68="","",INDEX('BASE DE DATOS'!$D:$D,AUX_TABLERO_2T!$A$68))</f>
        <v/>
      </c>
      <c r="D73" s="84" t="str">
        <f>IF(AUX_TABLERO_2T!$A$68="","",INDEX('BASE DE DATOS'!$E:$E,AUX_TABLERO_2T!$A$68))</f>
        <v/>
      </c>
      <c r="E73" s="92" t="str">
        <f>IF(AUX_TABLERO_2T!$A$68="","",INDEX('BASE DE DATOS'!$F:$F,AUX_TABLERO_2T!$A$68))</f>
        <v/>
      </c>
      <c r="F73" s="84" t="str">
        <f>IF(AUX_TABLERO_2T!$A$68="","",INDEX('BASE DE DATOS'!$G:$G,AUX_TABLERO_2T!$A$68))</f>
        <v/>
      </c>
      <c r="G73" s="92" t="str">
        <f>IF(AUX_TABLERO_2T!$A$68="","",INDEX('BASE DE DATOS'!$H:$H,AUX_TABLERO_2T!$A$68))</f>
        <v/>
      </c>
      <c r="H73" s="84" t="str">
        <f>IF(AUX_TABLERO_2T!$A$68="","",INDEX('BASE DE DATOS'!$I:$I,AUX_TABLERO_2T!$A$68))</f>
        <v/>
      </c>
      <c r="I73" s="84" t="str">
        <f>IF(AUX_TABLERO_2T!$A$68="","",INDEX('BASE DE DATOS'!$J:$J,AUX_TABLERO_2T!$A$68))</f>
        <v/>
      </c>
      <c r="J73" s="84" t="str">
        <f>IF(AUX_TABLERO_2T!$A$68="","",INDEX('BASE DE DATOS'!$L:$L,AUX_TABLERO_2T!$A$68))</f>
        <v/>
      </c>
      <c r="K73" s="84" t="str">
        <f>IF(AUX_TABLERO_2T!$A$68="","",INDEX('BASE DE DATOS'!$N:$N,AUX_TABLERO_2T!$A$68))</f>
        <v/>
      </c>
      <c r="L73" s="84" t="str">
        <f>IF(AUX_TABLERO_2T!$A$68="","",INDEX('BASE DE DATOS'!$O:$O,AUX_TABLERO_2T!$A$68))</f>
        <v/>
      </c>
      <c r="M73" s="84" t="str">
        <f>IF(AUX_TABLERO_2T!$A$68="","",INDEX('BASE DE DATOS'!$M:$M,AUX_TABLERO_2T!$A$68))</f>
        <v/>
      </c>
      <c r="N73" s="84" t="str">
        <f>IF(AUX_TABLERO_2T!$A$68="","",INDEX('BASE DE DATOS'!$P:$P,AUX_TABLERO_2T!$A$68))</f>
        <v/>
      </c>
      <c r="O73" s="84" t="str">
        <f>IF(AUX_TABLERO_2T!$A$68="","",INDEX('BASE DE DATOS'!$Q:$Q,AUX_TABLERO_2T!$A$68))</f>
        <v/>
      </c>
      <c r="P73" s="84" t="str">
        <f>IF(AUX_TABLERO_2T!$A$68="","",INDEX('BASE DE DATOS'!$R:$R,AUX_TABLERO_2T!$A$68))</f>
        <v/>
      </c>
      <c r="Q73" s="88" t="str">
        <f>IF(AUX_TABLERO_2T!$A$68="","",INDEX('BASE DE DATOS'!$W:$W,AUX_TABLERO_2T!$A$68))</f>
        <v/>
      </c>
      <c r="R73" s="88" t="str">
        <f>IF($A73="","",IFERROR(INDEX('Tablero Indicadores 1 Trimestre'!$U$7:$U$126,MATCH(AUX_TABLERO_2T!$A$68,AUX_TABLERO!$A$2:$A$121,0)),"NA"))</f>
        <v/>
      </c>
      <c r="S73" s="88" t="str">
        <f>IF($A73="","",IFERROR(INDEX('Tablero Indicadores 1 Trimestre'!$V$7:$V$126,MATCH(AUX_TABLERO_2T!$A$68,AUX_TABLERO!$A$2:$A$121,0)),"NA"))</f>
        <v/>
      </c>
      <c r="T73" s="90" t="str">
        <f>IF($A73="","",IFERROR(INDEX('Tablero Indicadores 1 Trimestre'!$W$7:$W$126,MATCH(AUX_TABLERO_2T!$A$68,AUX_TABLERO!$A$2:$A$121,0)),"NA"))</f>
        <v/>
      </c>
      <c r="U73" s="88" t="str">
        <f>IF(AUX_TABLERO_2T!$A$68="","",IF(OR(UPPER($P73)="CONSTANTE",UPPER($P73)="NO SUMABLE"),$Q73,INDEX('BASE DE DATOS'!$T:$T,AUX_TABLERO_2T!$A$68)))</f>
        <v/>
      </c>
      <c r="V73" s="89"/>
      <c r="W73" s="90" t="str">
        <f t="shared" si="8"/>
        <v/>
      </c>
      <c r="X73" s="88" t="str">
        <f t="shared" si="9"/>
        <v/>
      </c>
      <c r="Y73" s="88" t="str">
        <f t="shared" si="10"/>
        <v/>
      </c>
      <c r="Z73" s="90" t="str">
        <f t="shared" si="11"/>
        <v/>
      </c>
      <c r="AA73" s="75"/>
      <c r="AB73" s="75"/>
      <c r="AC73" s="76"/>
      <c r="AD73" s="75"/>
      <c r="AE73" s="75"/>
      <c r="AF73" s="76"/>
    </row>
    <row r="74" spans="1:32" ht="36" customHeight="1" x14ac:dyDescent="0.25">
      <c r="A74" s="92" t="str">
        <f>IF(AUX_TABLERO_2T!$A$69="","",INDEX('BASE DE DATOS'!$B:$B,AUX_TABLERO_2T!$A$69))</f>
        <v/>
      </c>
      <c r="B74" s="84" t="str">
        <f>IF(AUX_TABLERO_2T!$A$69="","",INDEX('BASE DE DATOS'!$C:$C,AUX_TABLERO_2T!$A$69))</f>
        <v/>
      </c>
      <c r="C74" s="92" t="str">
        <f>IF(AUX_TABLERO_2T!$A$69="","",INDEX('BASE DE DATOS'!$D:$D,AUX_TABLERO_2T!$A$69))</f>
        <v/>
      </c>
      <c r="D74" s="84" t="str">
        <f>IF(AUX_TABLERO_2T!$A$69="","",INDEX('BASE DE DATOS'!$E:$E,AUX_TABLERO_2T!$A$69))</f>
        <v/>
      </c>
      <c r="E74" s="92" t="str">
        <f>IF(AUX_TABLERO_2T!$A$69="","",INDEX('BASE DE DATOS'!$F:$F,AUX_TABLERO_2T!$A$69))</f>
        <v/>
      </c>
      <c r="F74" s="84" t="str">
        <f>IF(AUX_TABLERO_2T!$A$69="","",INDEX('BASE DE DATOS'!$G:$G,AUX_TABLERO_2T!$A$69))</f>
        <v/>
      </c>
      <c r="G74" s="92" t="str">
        <f>IF(AUX_TABLERO_2T!$A$69="","",INDEX('BASE DE DATOS'!$H:$H,AUX_TABLERO_2T!$A$69))</f>
        <v/>
      </c>
      <c r="H74" s="84" t="str">
        <f>IF(AUX_TABLERO_2T!$A$69="","",INDEX('BASE DE DATOS'!$I:$I,AUX_TABLERO_2T!$A$69))</f>
        <v/>
      </c>
      <c r="I74" s="84" t="str">
        <f>IF(AUX_TABLERO_2T!$A$69="","",INDEX('BASE DE DATOS'!$J:$J,AUX_TABLERO_2T!$A$69))</f>
        <v/>
      </c>
      <c r="J74" s="84" t="str">
        <f>IF(AUX_TABLERO_2T!$A$69="","",INDEX('BASE DE DATOS'!$L:$L,AUX_TABLERO_2T!$A$69))</f>
        <v/>
      </c>
      <c r="K74" s="84" t="str">
        <f>IF(AUX_TABLERO_2T!$A$69="","",INDEX('BASE DE DATOS'!$N:$N,AUX_TABLERO_2T!$A$69))</f>
        <v/>
      </c>
      <c r="L74" s="84" t="str">
        <f>IF(AUX_TABLERO_2T!$A$69="","",INDEX('BASE DE DATOS'!$O:$O,AUX_TABLERO_2T!$A$69))</f>
        <v/>
      </c>
      <c r="M74" s="84" t="str">
        <f>IF(AUX_TABLERO_2T!$A$69="","",INDEX('BASE DE DATOS'!$M:$M,AUX_TABLERO_2T!$A$69))</f>
        <v/>
      </c>
      <c r="N74" s="84" t="str">
        <f>IF(AUX_TABLERO_2T!$A$69="","",INDEX('BASE DE DATOS'!$P:$P,AUX_TABLERO_2T!$A$69))</f>
        <v/>
      </c>
      <c r="O74" s="84" t="str">
        <f>IF(AUX_TABLERO_2T!$A$69="","",INDEX('BASE DE DATOS'!$Q:$Q,AUX_TABLERO_2T!$A$69))</f>
        <v/>
      </c>
      <c r="P74" s="84" t="str">
        <f>IF(AUX_TABLERO_2T!$A$69="","",INDEX('BASE DE DATOS'!$R:$R,AUX_TABLERO_2T!$A$69))</f>
        <v/>
      </c>
      <c r="Q74" s="88" t="str">
        <f>IF(AUX_TABLERO_2T!$A$69="","",INDEX('BASE DE DATOS'!$W:$W,AUX_TABLERO_2T!$A$69))</f>
        <v/>
      </c>
      <c r="R74" s="88" t="str">
        <f>IF($A74="","",IFERROR(INDEX('Tablero Indicadores 1 Trimestre'!$U$7:$U$126,MATCH(AUX_TABLERO_2T!$A$69,AUX_TABLERO!$A$2:$A$121,0)),"NA"))</f>
        <v/>
      </c>
      <c r="S74" s="88" t="str">
        <f>IF($A74="","",IFERROR(INDEX('Tablero Indicadores 1 Trimestre'!$V$7:$V$126,MATCH(AUX_TABLERO_2T!$A$69,AUX_TABLERO!$A$2:$A$121,0)),"NA"))</f>
        <v/>
      </c>
      <c r="T74" s="90" t="str">
        <f>IF($A74="","",IFERROR(INDEX('Tablero Indicadores 1 Trimestre'!$W$7:$W$126,MATCH(AUX_TABLERO_2T!$A$69,AUX_TABLERO!$A$2:$A$121,0)),"NA"))</f>
        <v/>
      </c>
      <c r="U74" s="88" t="str">
        <f>IF(AUX_TABLERO_2T!$A$69="","",IF(OR(UPPER($P74)="CONSTANTE",UPPER($P74)="NO SUMABLE"),$Q74,INDEX('BASE DE DATOS'!$T:$T,AUX_TABLERO_2T!$A$69)))</f>
        <v/>
      </c>
      <c r="V74" s="89"/>
      <c r="W74" s="90" t="str">
        <f t="shared" si="8"/>
        <v/>
      </c>
      <c r="X74" s="88" t="str">
        <f t="shared" si="9"/>
        <v/>
      </c>
      <c r="Y74" s="88" t="str">
        <f t="shared" si="10"/>
        <v/>
      </c>
      <c r="Z74" s="90" t="str">
        <f t="shared" si="11"/>
        <v/>
      </c>
      <c r="AA74" s="75"/>
      <c r="AB74" s="75"/>
      <c r="AC74" s="76"/>
      <c r="AD74" s="75"/>
      <c r="AE74" s="75"/>
      <c r="AF74" s="76"/>
    </row>
    <row r="75" spans="1:32" ht="36" customHeight="1" x14ac:dyDescent="0.25">
      <c r="A75" s="91" t="str">
        <f>IF(AUX_TABLERO_2T!$A$70="","",INDEX('BASE DE DATOS'!$B:$B,AUX_TABLERO_2T!$A$70))</f>
        <v/>
      </c>
      <c r="B75" s="83" t="str">
        <f>IF(AUX_TABLERO_2T!$A$70="","",INDEX('BASE DE DATOS'!$C:$C,AUX_TABLERO_2T!$A$70))</f>
        <v/>
      </c>
      <c r="C75" s="91" t="str">
        <f>IF(AUX_TABLERO_2T!$A$70="","",INDEX('BASE DE DATOS'!$D:$D,AUX_TABLERO_2T!$A$70))</f>
        <v/>
      </c>
      <c r="D75" s="83" t="str">
        <f>IF(AUX_TABLERO_2T!$A$70="","",INDEX('BASE DE DATOS'!$E:$E,AUX_TABLERO_2T!$A$70))</f>
        <v/>
      </c>
      <c r="E75" s="91" t="str">
        <f>IF(AUX_TABLERO_2T!$A$70="","",INDEX('BASE DE DATOS'!$F:$F,AUX_TABLERO_2T!$A$70))</f>
        <v/>
      </c>
      <c r="F75" s="83" t="str">
        <f>IF(AUX_TABLERO_2T!$A$70="","",INDEX('BASE DE DATOS'!$G:$G,AUX_TABLERO_2T!$A$70))</f>
        <v/>
      </c>
      <c r="G75" s="91" t="str">
        <f>IF(AUX_TABLERO_2T!$A$70="","",INDEX('BASE DE DATOS'!$H:$H,AUX_TABLERO_2T!$A$70))</f>
        <v/>
      </c>
      <c r="H75" s="83" t="str">
        <f>IF(AUX_TABLERO_2T!$A$70="","",INDEX('BASE DE DATOS'!$I:$I,AUX_TABLERO_2T!$A$70))</f>
        <v/>
      </c>
      <c r="I75" s="83" t="str">
        <f>IF(AUX_TABLERO_2T!$A$70="","",INDEX('BASE DE DATOS'!$J:$J,AUX_TABLERO_2T!$A$70))</f>
        <v/>
      </c>
      <c r="J75" s="83" t="str">
        <f>IF(AUX_TABLERO_2T!$A$70="","",INDEX('BASE DE DATOS'!$L:$L,AUX_TABLERO_2T!$A$70))</f>
        <v/>
      </c>
      <c r="K75" s="83" t="str">
        <f>IF(AUX_TABLERO_2T!$A$70="","",INDEX('BASE DE DATOS'!$N:$N,AUX_TABLERO_2T!$A$70))</f>
        <v/>
      </c>
      <c r="L75" s="83" t="str">
        <f>IF(AUX_TABLERO_2T!$A$70="","",INDEX('BASE DE DATOS'!$O:$O,AUX_TABLERO_2T!$A$70))</f>
        <v/>
      </c>
      <c r="M75" s="83" t="str">
        <f>IF(AUX_TABLERO_2T!$A$70="","",INDEX('BASE DE DATOS'!$M:$M,AUX_TABLERO_2T!$A$70))</f>
        <v/>
      </c>
      <c r="N75" s="83" t="str">
        <f>IF(AUX_TABLERO_2T!$A$70="","",INDEX('BASE DE DATOS'!$P:$P,AUX_TABLERO_2T!$A$70))</f>
        <v/>
      </c>
      <c r="O75" s="83" t="str">
        <f>IF(AUX_TABLERO_2T!$A$70="","",INDEX('BASE DE DATOS'!$Q:$Q,AUX_TABLERO_2T!$A$70))</f>
        <v/>
      </c>
      <c r="P75" s="83" t="str">
        <f>IF(AUX_TABLERO_2T!$A$70="","",INDEX('BASE DE DATOS'!$R:$R,AUX_TABLERO_2T!$A$70))</f>
        <v/>
      </c>
      <c r="Q75" s="85" t="str">
        <f>IF(AUX_TABLERO_2T!$A$70="","",INDEX('BASE DE DATOS'!$W:$W,AUX_TABLERO_2T!$A$70))</f>
        <v/>
      </c>
      <c r="R75" s="85" t="str">
        <f>IF($A75="","",IFERROR(INDEX('Tablero Indicadores 1 Trimestre'!$U$7:$U$126,MATCH(AUX_TABLERO_2T!$A$70,AUX_TABLERO!$A$2:$A$121,0)),"NA"))</f>
        <v/>
      </c>
      <c r="S75" s="85" t="str">
        <f>IF($A75="","",IFERROR(INDEX('Tablero Indicadores 1 Trimestre'!$V$7:$V$126,MATCH(AUX_TABLERO_2T!$A$70,AUX_TABLERO!$A$2:$A$121,0)),"NA"))</f>
        <v/>
      </c>
      <c r="T75" s="87" t="str">
        <f>IF($A75="","",IFERROR(INDEX('Tablero Indicadores 1 Trimestre'!$W$7:$W$126,MATCH(AUX_TABLERO_2T!$A$70,AUX_TABLERO!$A$2:$A$121,0)),"NA"))</f>
        <v/>
      </c>
      <c r="U75" s="85" t="str">
        <f>IF(AUX_TABLERO_2T!$A$70="","",IF(OR(UPPER($P75)="CONSTANTE",UPPER($P75)="NO SUMABLE"),$Q75,INDEX('BASE DE DATOS'!$T:$T,AUX_TABLERO_2T!$A$70)))</f>
        <v/>
      </c>
      <c r="V75" s="86"/>
      <c r="W75" s="87" t="str">
        <f t="shared" si="8"/>
        <v/>
      </c>
      <c r="X75" s="85" t="str">
        <f t="shared" si="9"/>
        <v/>
      </c>
      <c r="Y75" s="85" t="str">
        <f t="shared" si="10"/>
        <v/>
      </c>
      <c r="Z75" s="87" t="str">
        <f t="shared" si="11"/>
        <v/>
      </c>
      <c r="AA75" s="73"/>
      <c r="AB75" s="73"/>
      <c r="AC75" s="74"/>
      <c r="AD75" s="73"/>
      <c r="AE75" s="73"/>
      <c r="AF75" s="74"/>
    </row>
    <row r="76" spans="1:32" ht="36" customHeight="1" x14ac:dyDescent="0.25">
      <c r="A76" s="91" t="str">
        <f>IF(AUX_TABLERO_2T!$A$71="","",INDEX('BASE DE DATOS'!$B:$B,AUX_TABLERO_2T!$A$71))</f>
        <v/>
      </c>
      <c r="B76" s="83" t="str">
        <f>IF(AUX_TABLERO_2T!$A$71="","",INDEX('BASE DE DATOS'!$C:$C,AUX_TABLERO_2T!$A$71))</f>
        <v/>
      </c>
      <c r="C76" s="91" t="str">
        <f>IF(AUX_TABLERO_2T!$A$71="","",INDEX('BASE DE DATOS'!$D:$D,AUX_TABLERO_2T!$A$71))</f>
        <v/>
      </c>
      <c r="D76" s="83" t="str">
        <f>IF(AUX_TABLERO_2T!$A$71="","",INDEX('BASE DE DATOS'!$E:$E,AUX_TABLERO_2T!$A$71))</f>
        <v/>
      </c>
      <c r="E76" s="91" t="str">
        <f>IF(AUX_TABLERO_2T!$A$71="","",INDEX('BASE DE DATOS'!$F:$F,AUX_TABLERO_2T!$A$71))</f>
        <v/>
      </c>
      <c r="F76" s="83" t="str">
        <f>IF(AUX_TABLERO_2T!$A$71="","",INDEX('BASE DE DATOS'!$G:$G,AUX_TABLERO_2T!$A$71))</f>
        <v/>
      </c>
      <c r="G76" s="91" t="str">
        <f>IF(AUX_TABLERO_2T!$A$71="","",INDEX('BASE DE DATOS'!$H:$H,AUX_TABLERO_2T!$A$71))</f>
        <v/>
      </c>
      <c r="H76" s="83" t="str">
        <f>IF(AUX_TABLERO_2T!$A$71="","",INDEX('BASE DE DATOS'!$I:$I,AUX_TABLERO_2T!$A$71))</f>
        <v/>
      </c>
      <c r="I76" s="83" t="str">
        <f>IF(AUX_TABLERO_2T!$A$71="","",INDEX('BASE DE DATOS'!$J:$J,AUX_TABLERO_2T!$A$71))</f>
        <v/>
      </c>
      <c r="J76" s="83" t="str">
        <f>IF(AUX_TABLERO_2T!$A$71="","",INDEX('BASE DE DATOS'!$L:$L,AUX_TABLERO_2T!$A$71))</f>
        <v/>
      </c>
      <c r="K76" s="83" t="str">
        <f>IF(AUX_TABLERO_2T!$A$71="","",INDEX('BASE DE DATOS'!$N:$N,AUX_TABLERO_2T!$A$71))</f>
        <v/>
      </c>
      <c r="L76" s="83" t="str">
        <f>IF(AUX_TABLERO_2T!$A$71="","",INDEX('BASE DE DATOS'!$O:$O,AUX_TABLERO_2T!$A$71))</f>
        <v/>
      </c>
      <c r="M76" s="83" t="str">
        <f>IF(AUX_TABLERO_2T!$A$71="","",INDEX('BASE DE DATOS'!$M:$M,AUX_TABLERO_2T!$A$71))</f>
        <v/>
      </c>
      <c r="N76" s="83" t="str">
        <f>IF(AUX_TABLERO_2T!$A$71="","",INDEX('BASE DE DATOS'!$P:$P,AUX_TABLERO_2T!$A$71))</f>
        <v/>
      </c>
      <c r="O76" s="83" t="str">
        <f>IF(AUX_TABLERO_2T!$A$71="","",INDEX('BASE DE DATOS'!$Q:$Q,AUX_TABLERO_2T!$A$71))</f>
        <v/>
      </c>
      <c r="P76" s="83" t="str">
        <f>IF(AUX_TABLERO_2T!$A$71="","",INDEX('BASE DE DATOS'!$R:$R,AUX_TABLERO_2T!$A$71))</f>
        <v/>
      </c>
      <c r="Q76" s="85" t="str">
        <f>IF(AUX_TABLERO_2T!$A$71="","",INDEX('BASE DE DATOS'!$W:$W,AUX_TABLERO_2T!$A$71))</f>
        <v/>
      </c>
      <c r="R76" s="85" t="str">
        <f>IF($A76="","",IFERROR(INDEX('Tablero Indicadores 1 Trimestre'!$U$7:$U$126,MATCH(AUX_TABLERO_2T!$A$71,AUX_TABLERO!$A$2:$A$121,0)),"NA"))</f>
        <v/>
      </c>
      <c r="S76" s="85" t="str">
        <f>IF($A76="","",IFERROR(INDEX('Tablero Indicadores 1 Trimestre'!$V$7:$V$126,MATCH(AUX_TABLERO_2T!$A$71,AUX_TABLERO!$A$2:$A$121,0)),"NA"))</f>
        <v/>
      </c>
      <c r="T76" s="87" t="str">
        <f>IF($A76="","",IFERROR(INDEX('Tablero Indicadores 1 Trimestre'!$W$7:$W$126,MATCH(AUX_TABLERO_2T!$A$71,AUX_TABLERO!$A$2:$A$121,0)),"NA"))</f>
        <v/>
      </c>
      <c r="U76" s="85" t="str">
        <f>IF(AUX_TABLERO_2T!$A$71="","",IF(OR(UPPER($P76)="CONSTANTE",UPPER($P76)="NO SUMABLE"),$Q76,INDEX('BASE DE DATOS'!$T:$T,AUX_TABLERO_2T!$A$71)))</f>
        <v/>
      </c>
      <c r="V76" s="86"/>
      <c r="W76" s="87" t="str">
        <f t="shared" si="8"/>
        <v/>
      </c>
      <c r="X76" s="85" t="str">
        <f t="shared" si="9"/>
        <v/>
      </c>
      <c r="Y76" s="85" t="str">
        <f t="shared" si="10"/>
        <v/>
      </c>
      <c r="Z76" s="87" t="str">
        <f t="shared" si="11"/>
        <v/>
      </c>
      <c r="AA76" s="73"/>
      <c r="AB76" s="73"/>
      <c r="AC76" s="74"/>
      <c r="AD76" s="73"/>
      <c r="AE76" s="73"/>
      <c r="AF76" s="74"/>
    </row>
    <row r="77" spans="1:32" ht="36" customHeight="1" x14ac:dyDescent="0.25">
      <c r="A77" s="92" t="str">
        <f>IF(AUX_TABLERO_2T!$A$72="","",INDEX('BASE DE DATOS'!$B:$B,AUX_TABLERO_2T!$A$72))</f>
        <v/>
      </c>
      <c r="B77" s="84" t="str">
        <f>IF(AUX_TABLERO_2T!$A$72="","",INDEX('BASE DE DATOS'!$C:$C,AUX_TABLERO_2T!$A$72))</f>
        <v/>
      </c>
      <c r="C77" s="92" t="str">
        <f>IF(AUX_TABLERO_2T!$A$72="","",INDEX('BASE DE DATOS'!$D:$D,AUX_TABLERO_2T!$A$72))</f>
        <v/>
      </c>
      <c r="D77" s="84" t="str">
        <f>IF(AUX_TABLERO_2T!$A$72="","",INDEX('BASE DE DATOS'!$E:$E,AUX_TABLERO_2T!$A$72))</f>
        <v/>
      </c>
      <c r="E77" s="92" t="str">
        <f>IF(AUX_TABLERO_2T!$A$72="","",INDEX('BASE DE DATOS'!$F:$F,AUX_TABLERO_2T!$A$72))</f>
        <v/>
      </c>
      <c r="F77" s="84" t="str">
        <f>IF(AUX_TABLERO_2T!$A$72="","",INDEX('BASE DE DATOS'!$G:$G,AUX_TABLERO_2T!$A$72))</f>
        <v/>
      </c>
      <c r="G77" s="92" t="str">
        <f>IF(AUX_TABLERO_2T!$A$72="","",INDEX('BASE DE DATOS'!$H:$H,AUX_TABLERO_2T!$A$72))</f>
        <v/>
      </c>
      <c r="H77" s="84" t="str">
        <f>IF(AUX_TABLERO_2T!$A$72="","",INDEX('BASE DE DATOS'!$I:$I,AUX_TABLERO_2T!$A$72))</f>
        <v/>
      </c>
      <c r="I77" s="84" t="str">
        <f>IF(AUX_TABLERO_2T!$A$72="","",INDEX('BASE DE DATOS'!$J:$J,AUX_TABLERO_2T!$A$72))</f>
        <v/>
      </c>
      <c r="J77" s="84" t="str">
        <f>IF(AUX_TABLERO_2T!$A$72="","",INDEX('BASE DE DATOS'!$L:$L,AUX_TABLERO_2T!$A$72))</f>
        <v/>
      </c>
      <c r="K77" s="84" t="str">
        <f>IF(AUX_TABLERO_2T!$A$72="","",INDEX('BASE DE DATOS'!$N:$N,AUX_TABLERO_2T!$A$72))</f>
        <v/>
      </c>
      <c r="L77" s="84" t="str">
        <f>IF(AUX_TABLERO_2T!$A$72="","",INDEX('BASE DE DATOS'!$O:$O,AUX_TABLERO_2T!$A$72))</f>
        <v/>
      </c>
      <c r="M77" s="84" t="str">
        <f>IF(AUX_TABLERO_2T!$A$72="","",INDEX('BASE DE DATOS'!$M:$M,AUX_TABLERO_2T!$A$72))</f>
        <v/>
      </c>
      <c r="N77" s="84" t="str">
        <f>IF(AUX_TABLERO_2T!$A$72="","",INDEX('BASE DE DATOS'!$P:$P,AUX_TABLERO_2T!$A$72))</f>
        <v/>
      </c>
      <c r="O77" s="84" t="str">
        <f>IF(AUX_TABLERO_2T!$A$72="","",INDEX('BASE DE DATOS'!$Q:$Q,AUX_TABLERO_2T!$A$72))</f>
        <v/>
      </c>
      <c r="P77" s="84" t="str">
        <f>IF(AUX_TABLERO_2T!$A$72="","",INDEX('BASE DE DATOS'!$R:$R,AUX_TABLERO_2T!$A$72))</f>
        <v/>
      </c>
      <c r="Q77" s="88" t="str">
        <f>IF(AUX_TABLERO_2T!$A$72="","",INDEX('BASE DE DATOS'!$W:$W,AUX_TABLERO_2T!$A$72))</f>
        <v/>
      </c>
      <c r="R77" s="88" t="str">
        <f>IF($A77="","",IFERROR(INDEX('Tablero Indicadores 1 Trimestre'!$U$7:$U$126,MATCH(AUX_TABLERO_2T!$A$72,AUX_TABLERO!$A$2:$A$121,0)),"NA"))</f>
        <v/>
      </c>
      <c r="S77" s="88" t="str">
        <f>IF($A77="","",IFERROR(INDEX('Tablero Indicadores 1 Trimestre'!$V$7:$V$126,MATCH(AUX_TABLERO_2T!$A$72,AUX_TABLERO!$A$2:$A$121,0)),"NA"))</f>
        <v/>
      </c>
      <c r="T77" s="90" t="str">
        <f>IF($A77="","",IFERROR(INDEX('Tablero Indicadores 1 Trimestre'!$W$7:$W$126,MATCH(AUX_TABLERO_2T!$A$72,AUX_TABLERO!$A$2:$A$121,0)),"NA"))</f>
        <v/>
      </c>
      <c r="U77" s="88" t="str">
        <f>IF(AUX_TABLERO_2T!$A$72="","",IF(OR(UPPER($P77)="CONSTANTE",UPPER($P77)="NO SUMABLE"),$Q77,INDEX('BASE DE DATOS'!$T:$T,AUX_TABLERO_2T!$A$72)))</f>
        <v/>
      </c>
      <c r="V77" s="89"/>
      <c r="W77" s="90" t="str">
        <f t="shared" si="8"/>
        <v/>
      </c>
      <c r="X77" s="88" t="str">
        <f t="shared" si="9"/>
        <v/>
      </c>
      <c r="Y77" s="88" t="str">
        <f t="shared" si="10"/>
        <v/>
      </c>
      <c r="Z77" s="90" t="str">
        <f t="shared" si="11"/>
        <v/>
      </c>
      <c r="AA77" s="75"/>
      <c r="AB77" s="75"/>
      <c r="AC77" s="76"/>
      <c r="AD77" s="75"/>
      <c r="AE77" s="75"/>
      <c r="AF77" s="76"/>
    </row>
    <row r="78" spans="1:32" ht="36" customHeight="1" x14ac:dyDescent="0.25">
      <c r="A78" s="92" t="str">
        <f>IF(AUX_TABLERO_2T!$A$73="","",INDEX('BASE DE DATOS'!$B:$B,AUX_TABLERO_2T!$A$73))</f>
        <v/>
      </c>
      <c r="B78" s="84" t="str">
        <f>IF(AUX_TABLERO_2T!$A$73="","",INDEX('BASE DE DATOS'!$C:$C,AUX_TABLERO_2T!$A$73))</f>
        <v/>
      </c>
      <c r="C78" s="92" t="str">
        <f>IF(AUX_TABLERO_2T!$A$73="","",INDEX('BASE DE DATOS'!$D:$D,AUX_TABLERO_2T!$A$73))</f>
        <v/>
      </c>
      <c r="D78" s="84" t="str">
        <f>IF(AUX_TABLERO_2T!$A$73="","",INDEX('BASE DE DATOS'!$E:$E,AUX_TABLERO_2T!$A$73))</f>
        <v/>
      </c>
      <c r="E78" s="92" t="str">
        <f>IF(AUX_TABLERO_2T!$A$73="","",INDEX('BASE DE DATOS'!$F:$F,AUX_TABLERO_2T!$A$73))</f>
        <v/>
      </c>
      <c r="F78" s="84" t="str">
        <f>IF(AUX_TABLERO_2T!$A$73="","",INDEX('BASE DE DATOS'!$G:$G,AUX_TABLERO_2T!$A$73))</f>
        <v/>
      </c>
      <c r="G78" s="92" t="str">
        <f>IF(AUX_TABLERO_2T!$A$73="","",INDEX('BASE DE DATOS'!$H:$H,AUX_TABLERO_2T!$A$73))</f>
        <v/>
      </c>
      <c r="H78" s="84" t="str">
        <f>IF(AUX_TABLERO_2T!$A$73="","",INDEX('BASE DE DATOS'!$I:$I,AUX_TABLERO_2T!$A$73))</f>
        <v/>
      </c>
      <c r="I78" s="84" t="str">
        <f>IF(AUX_TABLERO_2T!$A$73="","",INDEX('BASE DE DATOS'!$J:$J,AUX_TABLERO_2T!$A$73))</f>
        <v/>
      </c>
      <c r="J78" s="84" t="str">
        <f>IF(AUX_TABLERO_2T!$A$73="","",INDEX('BASE DE DATOS'!$L:$L,AUX_TABLERO_2T!$A$73))</f>
        <v/>
      </c>
      <c r="K78" s="84" t="str">
        <f>IF(AUX_TABLERO_2T!$A$73="","",INDEX('BASE DE DATOS'!$N:$N,AUX_TABLERO_2T!$A$73))</f>
        <v/>
      </c>
      <c r="L78" s="84" t="str">
        <f>IF(AUX_TABLERO_2T!$A$73="","",INDEX('BASE DE DATOS'!$O:$O,AUX_TABLERO_2T!$A$73))</f>
        <v/>
      </c>
      <c r="M78" s="84" t="str">
        <f>IF(AUX_TABLERO_2T!$A$73="","",INDEX('BASE DE DATOS'!$M:$M,AUX_TABLERO_2T!$A$73))</f>
        <v/>
      </c>
      <c r="N78" s="84" t="str">
        <f>IF(AUX_TABLERO_2T!$A$73="","",INDEX('BASE DE DATOS'!$P:$P,AUX_TABLERO_2T!$A$73))</f>
        <v/>
      </c>
      <c r="O78" s="84" t="str">
        <f>IF(AUX_TABLERO_2T!$A$73="","",INDEX('BASE DE DATOS'!$Q:$Q,AUX_TABLERO_2T!$A$73))</f>
        <v/>
      </c>
      <c r="P78" s="84" t="str">
        <f>IF(AUX_TABLERO_2T!$A$73="","",INDEX('BASE DE DATOS'!$R:$R,AUX_TABLERO_2T!$A$73))</f>
        <v/>
      </c>
      <c r="Q78" s="88" t="str">
        <f>IF(AUX_TABLERO_2T!$A$73="","",INDEX('BASE DE DATOS'!$W:$W,AUX_TABLERO_2T!$A$73))</f>
        <v/>
      </c>
      <c r="R78" s="88" t="str">
        <f>IF($A78="","",IFERROR(INDEX('Tablero Indicadores 1 Trimestre'!$U$7:$U$126,MATCH(AUX_TABLERO_2T!$A$73,AUX_TABLERO!$A$2:$A$121,0)),"NA"))</f>
        <v/>
      </c>
      <c r="S78" s="88" t="str">
        <f>IF($A78="","",IFERROR(INDEX('Tablero Indicadores 1 Trimestre'!$V$7:$V$126,MATCH(AUX_TABLERO_2T!$A$73,AUX_TABLERO!$A$2:$A$121,0)),"NA"))</f>
        <v/>
      </c>
      <c r="T78" s="90" t="str">
        <f>IF($A78="","",IFERROR(INDEX('Tablero Indicadores 1 Trimestre'!$W$7:$W$126,MATCH(AUX_TABLERO_2T!$A$73,AUX_TABLERO!$A$2:$A$121,0)),"NA"))</f>
        <v/>
      </c>
      <c r="U78" s="88" t="str">
        <f>IF(AUX_TABLERO_2T!$A$73="","",IF(OR(UPPER($P78)="CONSTANTE",UPPER($P78)="NO SUMABLE"),$Q78,INDEX('BASE DE DATOS'!$T:$T,AUX_TABLERO_2T!$A$73)))</f>
        <v/>
      </c>
      <c r="V78" s="89"/>
      <c r="W78" s="90" t="str">
        <f t="shared" si="8"/>
        <v/>
      </c>
      <c r="X78" s="88" t="str">
        <f t="shared" si="9"/>
        <v/>
      </c>
      <c r="Y78" s="88" t="str">
        <f t="shared" si="10"/>
        <v/>
      </c>
      <c r="Z78" s="90" t="str">
        <f t="shared" si="11"/>
        <v/>
      </c>
      <c r="AA78" s="75"/>
      <c r="AB78" s="75"/>
      <c r="AC78" s="76"/>
      <c r="AD78" s="75"/>
      <c r="AE78" s="75"/>
      <c r="AF78" s="76"/>
    </row>
    <row r="79" spans="1:32" ht="36" customHeight="1" x14ac:dyDescent="0.25">
      <c r="A79" s="91" t="str">
        <f>IF(AUX_TABLERO_2T!$A$74="","",INDEX('BASE DE DATOS'!$B:$B,AUX_TABLERO_2T!$A$74))</f>
        <v/>
      </c>
      <c r="B79" s="83" t="str">
        <f>IF(AUX_TABLERO_2T!$A$74="","",INDEX('BASE DE DATOS'!$C:$C,AUX_TABLERO_2T!$A$74))</f>
        <v/>
      </c>
      <c r="C79" s="91" t="str">
        <f>IF(AUX_TABLERO_2T!$A$74="","",INDEX('BASE DE DATOS'!$D:$D,AUX_TABLERO_2T!$A$74))</f>
        <v/>
      </c>
      <c r="D79" s="83" t="str">
        <f>IF(AUX_TABLERO_2T!$A$74="","",INDEX('BASE DE DATOS'!$E:$E,AUX_TABLERO_2T!$A$74))</f>
        <v/>
      </c>
      <c r="E79" s="91" t="str">
        <f>IF(AUX_TABLERO_2T!$A$74="","",INDEX('BASE DE DATOS'!$F:$F,AUX_TABLERO_2T!$A$74))</f>
        <v/>
      </c>
      <c r="F79" s="83" t="str">
        <f>IF(AUX_TABLERO_2T!$A$74="","",INDEX('BASE DE DATOS'!$G:$G,AUX_TABLERO_2T!$A$74))</f>
        <v/>
      </c>
      <c r="G79" s="91" t="str">
        <f>IF(AUX_TABLERO_2T!$A$74="","",INDEX('BASE DE DATOS'!$H:$H,AUX_TABLERO_2T!$A$74))</f>
        <v/>
      </c>
      <c r="H79" s="83" t="str">
        <f>IF(AUX_TABLERO_2T!$A$74="","",INDEX('BASE DE DATOS'!$I:$I,AUX_TABLERO_2T!$A$74))</f>
        <v/>
      </c>
      <c r="I79" s="83" t="str">
        <f>IF(AUX_TABLERO_2T!$A$74="","",INDEX('BASE DE DATOS'!$J:$J,AUX_TABLERO_2T!$A$74))</f>
        <v/>
      </c>
      <c r="J79" s="83" t="str">
        <f>IF(AUX_TABLERO_2T!$A$74="","",INDEX('BASE DE DATOS'!$L:$L,AUX_TABLERO_2T!$A$74))</f>
        <v/>
      </c>
      <c r="K79" s="83" t="str">
        <f>IF(AUX_TABLERO_2T!$A$74="","",INDEX('BASE DE DATOS'!$N:$N,AUX_TABLERO_2T!$A$74))</f>
        <v/>
      </c>
      <c r="L79" s="83" t="str">
        <f>IF(AUX_TABLERO_2T!$A$74="","",INDEX('BASE DE DATOS'!$O:$O,AUX_TABLERO_2T!$A$74))</f>
        <v/>
      </c>
      <c r="M79" s="83" t="str">
        <f>IF(AUX_TABLERO_2T!$A$74="","",INDEX('BASE DE DATOS'!$M:$M,AUX_TABLERO_2T!$A$74))</f>
        <v/>
      </c>
      <c r="N79" s="83" t="str">
        <f>IF(AUX_TABLERO_2T!$A$74="","",INDEX('BASE DE DATOS'!$P:$P,AUX_TABLERO_2T!$A$74))</f>
        <v/>
      </c>
      <c r="O79" s="83" t="str">
        <f>IF(AUX_TABLERO_2T!$A$74="","",INDEX('BASE DE DATOS'!$Q:$Q,AUX_TABLERO_2T!$A$74))</f>
        <v/>
      </c>
      <c r="P79" s="83" t="str">
        <f>IF(AUX_TABLERO_2T!$A$74="","",INDEX('BASE DE DATOS'!$R:$R,AUX_TABLERO_2T!$A$74))</f>
        <v/>
      </c>
      <c r="Q79" s="85" t="str">
        <f>IF(AUX_TABLERO_2T!$A$74="","",INDEX('BASE DE DATOS'!$W:$W,AUX_TABLERO_2T!$A$74))</f>
        <v/>
      </c>
      <c r="R79" s="85" t="str">
        <f>IF($A79="","",IFERROR(INDEX('Tablero Indicadores 1 Trimestre'!$U$7:$U$126,MATCH(AUX_TABLERO_2T!$A$74,AUX_TABLERO!$A$2:$A$121,0)),"NA"))</f>
        <v/>
      </c>
      <c r="S79" s="85" t="str">
        <f>IF($A79="","",IFERROR(INDEX('Tablero Indicadores 1 Trimestre'!$V$7:$V$126,MATCH(AUX_TABLERO_2T!$A$74,AUX_TABLERO!$A$2:$A$121,0)),"NA"))</f>
        <v/>
      </c>
      <c r="T79" s="87" t="str">
        <f>IF($A79="","",IFERROR(INDEX('Tablero Indicadores 1 Trimestre'!$W$7:$W$126,MATCH(AUX_TABLERO_2T!$A$74,AUX_TABLERO!$A$2:$A$121,0)),"NA"))</f>
        <v/>
      </c>
      <c r="U79" s="85" t="str">
        <f>IF(AUX_TABLERO_2T!$A$74="","",IF(OR(UPPER($P79)="CONSTANTE",UPPER($P79)="NO SUMABLE"),$Q79,INDEX('BASE DE DATOS'!$T:$T,AUX_TABLERO_2T!$A$74)))</f>
        <v/>
      </c>
      <c r="V79" s="86"/>
      <c r="W79" s="87" t="str">
        <f t="shared" si="8"/>
        <v/>
      </c>
      <c r="X79" s="85" t="str">
        <f t="shared" si="9"/>
        <v/>
      </c>
      <c r="Y79" s="85" t="str">
        <f t="shared" si="10"/>
        <v/>
      </c>
      <c r="Z79" s="87" t="str">
        <f t="shared" si="11"/>
        <v/>
      </c>
      <c r="AA79" s="73"/>
      <c r="AB79" s="73"/>
      <c r="AC79" s="74"/>
      <c r="AD79" s="73"/>
      <c r="AE79" s="73"/>
      <c r="AF79" s="74"/>
    </row>
    <row r="80" spans="1:32" ht="36" customHeight="1" x14ac:dyDescent="0.25">
      <c r="A80" s="91" t="str">
        <f>IF(AUX_TABLERO_2T!$A$75="","",INDEX('BASE DE DATOS'!$B:$B,AUX_TABLERO_2T!$A$75))</f>
        <v/>
      </c>
      <c r="B80" s="83" t="str">
        <f>IF(AUX_TABLERO_2T!$A$75="","",INDEX('BASE DE DATOS'!$C:$C,AUX_TABLERO_2T!$A$75))</f>
        <v/>
      </c>
      <c r="C80" s="91" t="str">
        <f>IF(AUX_TABLERO_2T!$A$75="","",INDEX('BASE DE DATOS'!$D:$D,AUX_TABLERO_2T!$A$75))</f>
        <v/>
      </c>
      <c r="D80" s="83" t="str">
        <f>IF(AUX_TABLERO_2T!$A$75="","",INDEX('BASE DE DATOS'!$E:$E,AUX_TABLERO_2T!$A$75))</f>
        <v/>
      </c>
      <c r="E80" s="91" t="str">
        <f>IF(AUX_TABLERO_2T!$A$75="","",INDEX('BASE DE DATOS'!$F:$F,AUX_TABLERO_2T!$A$75))</f>
        <v/>
      </c>
      <c r="F80" s="83" t="str">
        <f>IF(AUX_TABLERO_2T!$A$75="","",INDEX('BASE DE DATOS'!$G:$G,AUX_TABLERO_2T!$A$75))</f>
        <v/>
      </c>
      <c r="G80" s="91" t="str">
        <f>IF(AUX_TABLERO_2T!$A$75="","",INDEX('BASE DE DATOS'!$H:$H,AUX_TABLERO_2T!$A$75))</f>
        <v/>
      </c>
      <c r="H80" s="83" t="str">
        <f>IF(AUX_TABLERO_2T!$A$75="","",INDEX('BASE DE DATOS'!$I:$I,AUX_TABLERO_2T!$A$75))</f>
        <v/>
      </c>
      <c r="I80" s="83" t="str">
        <f>IF(AUX_TABLERO_2T!$A$75="","",INDEX('BASE DE DATOS'!$J:$J,AUX_TABLERO_2T!$A$75))</f>
        <v/>
      </c>
      <c r="J80" s="83" t="str">
        <f>IF(AUX_TABLERO_2T!$A$75="","",INDEX('BASE DE DATOS'!$L:$L,AUX_TABLERO_2T!$A$75))</f>
        <v/>
      </c>
      <c r="K80" s="83" t="str">
        <f>IF(AUX_TABLERO_2T!$A$75="","",INDEX('BASE DE DATOS'!$N:$N,AUX_TABLERO_2T!$A$75))</f>
        <v/>
      </c>
      <c r="L80" s="83" t="str">
        <f>IF(AUX_TABLERO_2T!$A$75="","",INDEX('BASE DE DATOS'!$O:$O,AUX_TABLERO_2T!$A$75))</f>
        <v/>
      </c>
      <c r="M80" s="83" t="str">
        <f>IF(AUX_TABLERO_2T!$A$75="","",INDEX('BASE DE DATOS'!$M:$M,AUX_TABLERO_2T!$A$75))</f>
        <v/>
      </c>
      <c r="N80" s="83" t="str">
        <f>IF(AUX_TABLERO_2T!$A$75="","",INDEX('BASE DE DATOS'!$P:$P,AUX_TABLERO_2T!$A$75))</f>
        <v/>
      </c>
      <c r="O80" s="83" t="str">
        <f>IF(AUX_TABLERO_2T!$A$75="","",INDEX('BASE DE DATOS'!$Q:$Q,AUX_TABLERO_2T!$A$75))</f>
        <v/>
      </c>
      <c r="P80" s="83" t="str">
        <f>IF(AUX_TABLERO_2T!$A$75="","",INDEX('BASE DE DATOS'!$R:$R,AUX_TABLERO_2T!$A$75))</f>
        <v/>
      </c>
      <c r="Q80" s="85" t="str">
        <f>IF(AUX_TABLERO_2T!$A$75="","",INDEX('BASE DE DATOS'!$W:$W,AUX_TABLERO_2T!$A$75))</f>
        <v/>
      </c>
      <c r="R80" s="85" t="str">
        <f>IF($A80="","",IFERROR(INDEX('Tablero Indicadores 1 Trimestre'!$U$7:$U$126,MATCH(AUX_TABLERO_2T!$A$75,AUX_TABLERO!$A$2:$A$121,0)),"NA"))</f>
        <v/>
      </c>
      <c r="S80" s="85" t="str">
        <f>IF($A80="","",IFERROR(INDEX('Tablero Indicadores 1 Trimestre'!$V$7:$V$126,MATCH(AUX_TABLERO_2T!$A$75,AUX_TABLERO!$A$2:$A$121,0)),"NA"))</f>
        <v/>
      </c>
      <c r="T80" s="87" t="str">
        <f>IF($A80="","",IFERROR(INDEX('Tablero Indicadores 1 Trimestre'!$W$7:$W$126,MATCH(AUX_TABLERO_2T!$A$75,AUX_TABLERO!$A$2:$A$121,0)),"NA"))</f>
        <v/>
      </c>
      <c r="U80" s="85" t="str">
        <f>IF(AUX_TABLERO_2T!$A$75="","",IF(OR(UPPER($P80)="CONSTANTE",UPPER($P80)="NO SUMABLE"),$Q80,INDEX('BASE DE DATOS'!$T:$T,AUX_TABLERO_2T!$A$75)))</f>
        <v/>
      </c>
      <c r="V80" s="86"/>
      <c r="W80" s="87" t="str">
        <f t="shared" si="8"/>
        <v/>
      </c>
      <c r="X80" s="85" t="str">
        <f t="shared" si="9"/>
        <v/>
      </c>
      <c r="Y80" s="85" t="str">
        <f t="shared" si="10"/>
        <v/>
      </c>
      <c r="Z80" s="87" t="str">
        <f t="shared" si="11"/>
        <v/>
      </c>
      <c r="AA80" s="73"/>
      <c r="AB80" s="73"/>
      <c r="AC80" s="74"/>
      <c r="AD80" s="73"/>
      <c r="AE80" s="73"/>
      <c r="AF80" s="74"/>
    </row>
    <row r="81" spans="1:32" ht="36" customHeight="1" x14ac:dyDescent="0.25">
      <c r="A81" s="92" t="str">
        <f>IF(AUX_TABLERO_2T!$A$76="","",INDEX('BASE DE DATOS'!$B:$B,AUX_TABLERO_2T!$A$76))</f>
        <v/>
      </c>
      <c r="B81" s="84" t="str">
        <f>IF(AUX_TABLERO_2T!$A$76="","",INDEX('BASE DE DATOS'!$C:$C,AUX_TABLERO_2T!$A$76))</f>
        <v/>
      </c>
      <c r="C81" s="92" t="str">
        <f>IF(AUX_TABLERO_2T!$A$76="","",INDEX('BASE DE DATOS'!$D:$D,AUX_TABLERO_2T!$A$76))</f>
        <v/>
      </c>
      <c r="D81" s="84" t="str">
        <f>IF(AUX_TABLERO_2T!$A$76="","",INDEX('BASE DE DATOS'!$E:$E,AUX_TABLERO_2T!$A$76))</f>
        <v/>
      </c>
      <c r="E81" s="92" t="str">
        <f>IF(AUX_TABLERO_2T!$A$76="","",INDEX('BASE DE DATOS'!$F:$F,AUX_TABLERO_2T!$A$76))</f>
        <v/>
      </c>
      <c r="F81" s="84" t="str">
        <f>IF(AUX_TABLERO_2T!$A$76="","",INDEX('BASE DE DATOS'!$G:$G,AUX_TABLERO_2T!$A$76))</f>
        <v/>
      </c>
      <c r="G81" s="92" t="str">
        <f>IF(AUX_TABLERO_2T!$A$76="","",INDEX('BASE DE DATOS'!$H:$H,AUX_TABLERO_2T!$A$76))</f>
        <v/>
      </c>
      <c r="H81" s="84" t="str">
        <f>IF(AUX_TABLERO_2T!$A$76="","",INDEX('BASE DE DATOS'!$I:$I,AUX_TABLERO_2T!$A$76))</f>
        <v/>
      </c>
      <c r="I81" s="84" t="str">
        <f>IF(AUX_TABLERO_2T!$A$76="","",INDEX('BASE DE DATOS'!$J:$J,AUX_TABLERO_2T!$A$76))</f>
        <v/>
      </c>
      <c r="J81" s="84" t="str">
        <f>IF(AUX_TABLERO_2T!$A$76="","",INDEX('BASE DE DATOS'!$L:$L,AUX_TABLERO_2T!$A$76))</f>
        <v/>
      </c>
      <c r="K81" s="84" t="str">
        <f>IF(AUX_TABLERO_2T!$A$76="","",INDEX('BASE DE DATOS'!$N:$N,AUX_TABLERO_2T!$A$76))</f>
        <v/>
      </c>
      <c r="L81" s="84" t="str">
        <f>IF(AUX_TABLERO_2T!$A$76="","",INDEX('BASE DE DATOS'!$O:$O,AUX_TABLERO_2T!$A$76))</f>
        <v/>
      </c>
      <c r="M81" s="84" t="str">
        <f>IF(AUX_TABLERO_2T!$A$76="","",INDEX('BASE DE DATOS'!$M:$M,AUX_TABLERO_2T!$A$76))</f>
        <v/>
      </c>
      <c r="N81" s="84" t="str">
        <f>IF(AUX_TABLERO_2T!$A$76="","",INDEX('BASE DE DATOS'!$P:$P,AUX_TABLERO_2T!$A$76))</f>
        <v/>
      </c>
      <c r="O81" s="84" t="str">
        <f>IF(AUX_TABLERO_2T!$A$76="","",INDEX('BASE DE DATOS'!$Q:$Q,AUX_TABLERO_2T!$A$76))</f>
        <v/>
      </c>
      <c r="P81" s="84" t="str">
        <f>IF(AUX_TABLERO_2T!$A$76="","",INDEX('BASE DE DATOS'!$R:$R,AUX_TABLERO_2T!$A$76))</f>
        <v/>
      </c>
      <c r="Q81" s="88" t="str">
        <f>IF(AUX_TABLERO_2T!$A$76="","",INDEX('BASE DE DATOS'!$W:$W,AUX_TABLERO_2T!$A$76))</f>
        <v/>
      </c>
      <c r="R81" s="88" t="str">
        <f>IF($A81="","",IFERROR(INDEX('Tablero Indicadores 1 Trimestre'!$U$7:$U$126,MATCH(AUX_TABLERO_2T!$A$76,AUX_TABLERO!$A$2:$A$121,0)),"NA"))</f>
        <v/>
      </c>
      <c r="S81" s="88" t="str">
        <f>IF($A81="","",IFERROR(INDEX('Tablero Indicadores 1 Trimestre'!$V$7:$V$126,MATCH(AUX_TABLERO_2T!$A$76,AUX_TABLERO!$A$2:$A$121,0)),"NA"))</f>
        <v/>
      </c>
      <c r="T81" s="90" t="str">
        <f>IF($A81="","",IFERROR(INDEX('Tablero Indicadores 1 Trimestre'!$W$7:$W$126,MATCH(AUX_TABLERO_2T!$A$76,AUX_TABLERO!$A$2:$A$121,0)),"NA"))</f>
        <v/>
      </c>
      <c r="U81" s="88" t="str">
        <f>IF(AUX_TABLERO_2T!$A$76="","",IF(OR(UPPER($P81)="CONSTANTE",UPPER($P81)="NO SUMABLE"),$Q81,INDEX('BASE DE DATOS'!$T:$T,AUX_TABLERO_2T!$A$76)))</f>
        <v/>
      </c>
      <c r="V81" s="89"/>
      <c r="W81" s="90" t="str">
        <f t="shared" si="8"/>
        <v/>
      </c>
      <c r="X81" s="88" t="str">
        <f t="shared" si="9"/>
        <v/>
      </c>
      <c r="Y81" s="88" t="str">
        <f t="shared" si="10"/>
        <v/>
      </c>
      <c r="Z81" s="90" t="str">
        <f t="shared" si="11"/>
        <v/>
      </c>
      <c r="AA81" s="75"/>
      <c r="AB81" s="75"/>
      <c r="AC81" s="76"/>
      <c r="AD81" s="75"/>
      <c r="AE81" s="75"/>
      <c r="AF81" s="76"/>
    </row>
    <row r="82" spans="1:32" ht="36" customHeight="1" x14ac:dyDescent="0.25">
      <c r="A82" s="92" t="str">
        <f>IF(AUX_TABLERO_2T!$A$77="","",INDEX('BASE DE DATOS'!$B:$B,AUX_TABLERO_2T!$A$77))</f>
        <v/>
      </c>
      <c r="B82" s="84" t="str">
        <f>IF(AUX_TABLERO_2T!$A$77="","",INDEX('BASE DE DATOS'!$C:$C,AUX_TABLERO_2T!$A$77))</f>
        <v/>
      </c>
      <c r="C82" s="92" t="str">
        <f>IF(AUX_TABLERO_2T!$A$77="","",INDEX('BASE DE DATOS'!$D:$D,AUX_TABLERO_2T!$A$77))</f>
        <v/>
      </c>
      <c r="D82" s="84" t="str">
        <f>IF(AUX_TABLERO_2T!$A$77="","",INDEX('BASE DE DATOS'!$E:$E,AUX_TABLERO_2T!$A$77))</f>
        <v/>
      </c>
      <c r="E82" s="92" t="str">
        <f>IF(AUX_TABLERO_2T!$A$77="","",INDEX('BASE DE DATOS'!$F:$F,AUX_TABLERO_2T!$A$77))</f>
        <v/>
      </c>
      <c r="F82" s="84" t="str">
        <f>IF(AUX_TABLERO_2T!$A$77="","",INDEX('BASE DE DATOS'!$G:$G,AUX_TABLERO_2T!$A$77))</f>
        <v/>
      </c>
      <c r="G82" s="92" t="str">
        <f>IF(AUX_TABLERO_2T!$A$77="","",INDEX('BASE DE DATOS'!$H:$H,AUX_TABLERO_2T!$A$77))</f>
        <v/>
      </c>
      <c r="H82" s="84" t="str">
        <f>IF(AUX_TABLERO_2T!$A$77="","",INDEX('BASE DE DATOS'!$I:$I,AUX_TABLERO_2T!$A$77))</f>
        <v/>
      </c>
      <c r="I82" s="84" t="str">
        <f>IF(AUX_TABLERO_2T!$A$77="","",INDEX('BASE DE DATOS'!$J:$J,AUX_TABLERO_2T!$A$77))</f>
        <v/>
      </c>
      <c r="J82" s="84" t="str">
        <f>IF(AUX_TABLERO_2T!$A$77="","",INDEX('BASE DE DATOS'!$L:$L,AUX_TABLERO_2T!$A$77))</f>
        <v/>
      </c>
      <c r="K82" s="84" t="str">
        <f>IF(AUX_TABLERO_2T!$A$77="","",INDEX('BASE DE DATOS'!$N:$N,AUX_TABLERO_2T!$A$77))</f>
        <v/>
      </c>
      <c r="L82" s="84" t="str">
        <f>IF(AUX_TABLERO_2T!$A$77="","",INDEX('BASE DE DATOS'!$O:$O,AUX_TABLERO_2T!$A$77))</f>
        <v/>
      </c>
      <c r="M82" s="84" t="str">
        <f>IF(AUX_TABLERO_2T!$A$77="","",INDEX('BASE DE DATOS'!$M:$M,AUX_TABLERO_2T!$A$77))</f>
        <v/>
      </c>
      <c r="N82" s="84" t="str">
        <f>IF(AUX_TABLERO_2T!$A$77="","",INDEX('BASE DE DATOS'!$P:$P,AUX_TABLERO_2T!$A$77))</f>
        <v/>
      </c>
      <c r="O82" s="84" t="str">
        <f>IF(AUX_TABLERO_2T!$A$77="","",INDEX('BASE DE DATOS'!$Q:$Q,AUX_TABLERO_2T!$A$77))</f>
        <v/>
      </c>
      <c r="P82" s="84" t="str">
        <f>IF(AUX_TABLERO_2T!$A$77="","",INDEX('BASE DE DATOS'!$R:$R,AUX_TABLERO_2T!$A$77))</f>
        <v/>
      </c>
      <c r="Q82" s="88" t="str">
        <f>IF(AUX_TABLERO_2T!$A$77="","",INDEX('BASE DE DATOS'!$W:$W,AUX_TABLERO_2T!$A$77))</f>
        <v/>
      </c>
      <c r="R82" s="88" t="str">
        <f>IF($A82="","",IFERROR(INDEX('Tablero Indicadores 1 Trimestre'!$U$7:$U$126,MATCH(AUX_TABLERO_2T!$A$77,AUX_TABLERO!$A$2:$A$121,0)),"NA"))</f>
        <v/>
      </c>
      <c r="S82" s="88" t="str">
        <f>IF($A82="","",IFERROR(INDEX('Tablero Indicadores 1 Trimestre'!$V$7:$V$126,MATCH(AUX_TABLERO_2T!$A$77,AUX_TABLERO!$A$2:$A$121,0)),"NA"))</f>
        <v/>
      </c>
      <c r="T82" s="90" t="str">
        <f>IF($A82="","",IFERROR(INDEX('Tablero Indicadores 1 Trimestre'!$W$7:$W$126,MATCH(AUX_TABLERO_2T!$A$77,AUX_TABLERO!$A$2:$A$121,0)),"NA"))</f>
        <v/>
      </c>
      <c r="U82" s="88" t="str">
        <f>IF(AUX_TABLERO_2T!$A$77="","",IF(OR(UPPER($P82)="CONSTANTE",UPPER($P82)="NO SUMABLE"),$Q82,INDEX('BASE DE DATOS'!$T:$T,AUX_TABLERO_2T!$A$77)))</f>
        <v/>
      </c>
      <c r="V82" s="89"/>
      <c r="W82" s="90" t="str">
        <f t="shared" si="8"/>
        <v/>
      </c>
      <c r="X82" s="88" t="str">
        <f t="shared" si="9"/>
        <v/>
      </c>
      <c r="Y82" s="88" t="str">
        <f t="shared" si="10"/>
        <v/>
      </c>
      <c r="Z82" s="90" t="str">
        <f t="shared" si="11"/>
        <v/>
      </c>
      <c r="AA82" s="75"/>
      <c r="AB82" s="75"/>
      <c r="AC82" s="76"/>
      <c r="AD82" s="75"/>
      <c r="AE82" s="75"/>
      <c r="AF82" s="76"/>
    </row>
    <row r="83" spans="1:32" ht="36" customHeight="1" x14ac:dyDescent="0.25">
      <c r="A83" s="91" t="str">
        <f>IF(AUX_TABLERO_2T!$A$78="","",INDEX('BASE DE DATOS'!$B:$B,AUX_TABLERO_2T!$A$78))</f>
        <v/>
      </c>
      <c r="B83" s="83" t="str">
        <f>IF(AUX_TABLERO_2T!$A$78="","",INDEX('BASE DE DATOS'!$C:$C,AUX_TABLERO_2T!$A$78))</f>
        <v/>
      </c>
      <c r="C83" s="91" t="str">
        <f>IF(AUX_TABLERO_2T!$A$78="","",INDEX('BASE DE DATOS'!$D:$D,AUX_TABLERO_2T!$A$78))</f>
        <v/>
      </c>
      <c r="D83" s="83" t="str">
        <f>IF(AUX_TABLERO_2T!$A$78="","",INDEX('BASE DE DATOS'!$E:$E,AUX_TABLERO_2T!$A$78))</f>
        <v/>
      </c>
      <c r="E83" s="91" t="str">
        <f>IF(AUX_TABLERO_2T!$A$78="","",INDEX('BASE DE DATOS'!$F:$F,AUX_TABLERO_2T!$A$78))</f>
        <v/>
      </c>
      <c r="F83" s="83" t="str">
        <f>IF(AUX_TABLERO_2T!$A$78="","",INDEX('BASE DE DATOS'!$G:$G,AUX_TABLERO_2T!$A$78))</f>
        <v/>
      </c>
      <c r="G83" s="91" t="str">
        <f>IF(AUX_TABLERO_2T!$A$78="","",INDEX('BASE DE DATOS'!$H:$H,AUX_TABLERO_2T!$A$78))</f>
        <v/>
      </c>
      <c r="H83" s="83" t="str">
        <f>IF(AUX_TABLERO_2T!$A$78="","",INDEX('BASE DE DATOS'!$I:$I,AUX_TABLERO_2T!$A$78))</f>
        <v/>
      </c>
      <c r="I83" s="83" t="str">
        <f>IF(AUX_TABLERO_2T!$A$78="","",INDEX('BASE DE DATOS'!$J:$J,AUX_TABLERO_2T!$A$78))</f>
        <v/>
      </c>
      <c r="J83" s="83" t="str">
        <f>IF(AUX_TABLERO_2T!$A$78="","",INDEX('BASE DE DATOS'!$L:$L,AUX_TABLERO_2T!$A$78))</f>
        <v/>
      </c>
      <c r="K83" s="83" t="str">
        <f>IF(AUX_TABLERO_2T!$A$78="","",INDEX('BASE DE DATOS'!$N:$N,AUX_TABLERO_2T!$A$78))</f>
        <v/>
      </c>
      <c r="L83" s="83" t="str">
        <f>IF(AUX_TABLERO_2T!$A$78="","",INDEX('BASE DE DATOS'!$O:$O,AUX_TABLERO_2T!$A$78))</f>
        <v/>
      </c>
      <c r="M83" s="83" t="str">
        <f>IF(AUX_TABLERO_2T!$A$78="","",INDEX('BASE DE DATOS'!$M:$M,AUX_TABLERO_2T!$A$78))</f>
        <v/>
      </c>
      <c r="N83" s="83" t="str">
        <f>IF(AUX_TABLERO_2T!$A$78="","",INDEX('BASE DE DATOS'!$P:$P,AUX_TABLERO_2T!$A$78))</f>
        <v/>
      </c>
      <c r="O83" s="83" t="str">
        <f>IF(AUX_TABLERO_2T!$A$78="","",INDEX('BASE DE DATOS'!$Q:$Q,AUX_TABLERO_2T!$A$78))</f>
        <v/>
      </c>
      <c r="P83" s="83" t="str">
        <f>IF(AUX_TABLERO_2T!$A$78="","",INDEX('BASE DE DATOS'!$R:$R,AUX_TABLERO_2T!$A$78))</f>
        <v/>
      </c>
      <c r="Q83" s="85" t="str">
        <f>IF(AUX_TABLERO_2T!$A$78="","",INDEX('BASE DE DATOS'!$W:$W,AUX_TABLERO_2T!$A$78))</f>
        <v/>
      </c>
      <c r="R83" s="85" t="str">
        <f>IF($A83="","",IFERROR(INDEX('Tablero Indicadores 1 Trimestre'!$U$7:$U$126,MATCH(AUX_TABLERO_2T!$A$78,AUX_TABLERO!$A$2:$A$121,0)),"NA"))</f>
        <v/>
      </c>
      <c r="S83" s="85" t="str">
        <f>IF($A83="","",IFERROR(INDEX('Tablero Indicadores 1 Trimestre'!$V$7:$V$126,MATCH(AUX_TABLERO_2T!$A$78,AUX_TABLERO!$A$2:$A$121,0)),"NA"))</f>
        <v/>
      </c>
      <c r="T83" s="87" t="str">
        <f>IF($A83="","",IFERROR(INDEX('Tablero Indicadores 1 Trimestre'!$W$7:$W$126,MATCH(AUX_TABLERO_2T!$A$78,AUX_TABLERO!$A$2:$A$121,0)),"NA"))</f>
        <v/>
      </c>
      <c r="U83" s="85" t="str">
        <f>IF(AUX_TABLERO_2T!$A$78="","",IF(OR(UPPER($P83)="CONSTANTE",UPPER($P83)="NO SUMABLE"),$Q83,INDEX('BASE DE DATOS'!$T:$T,AUX_TABLERO_2T!$A$78)))</f>
        <v/>
      </c>
      <c r="V83" s="86"/>
      <c r="W83" s="87" t="str">
        <f t="shared" si="8"/>
        <v/>
      </c>
      <c r="X83" s="85" t="str">
        <f t="shared" si="9"/>
        <v/>
      </c>
      <c r="Y83" s="85" t="str">
        <f t="shared" si="10"/>
        <v/>
      </c>
      <c r="Z83" s="87" t="str">
        <f t="shared" si="11"/>
        <v/>
      </c>
      <c r="AA83" s="73"/>
      <c r="AB83" s="73"/>
      <c r="AC83" s="74"/>
      <c r="AD83" s="73"/>
      <c r="AE83" s="73"/>
      <c r="AF83" s="74"/>
    </row>
    <row r="84" spans="1:32" ht="36" customHeight="1" x14ac:dyDescent="0.25">
      <c r="A84" s="91" t="str">
        <f>IF(AUX_TABLERO_2T!$A$79="","",INDEX('BASE DE DATOS'!$B:$B,AUX_TABLERO_2T!$A$79))</f>
        <v/>
      </c>
      <c r="B84" s="83" t="str">
        <f>IF(AUX_TABLERO_2T!$A$79="","",INDEX('BASE DE DATOS'!$C:$C,AUX_TABLERO_2T!$A$79))</f>
        <v/>
      </c>
      <c r="C84" s="91" t="str">
        <f>IF(AUX_TABLERO_2T!$A$79="","",INDEX('BASE DE DATOS'!$D:$D,AUX_TABLERO_2T!$A$79))</f>
        <v/>
      </c>
      <c r="D84" s="83" t="str">
        <f>IF(AUX_TABLERO_2T!$A$79="","",INDEX('BASE DE DATOS'!$E:$E,AUX_TABLERO_2T!$A$79))</f>
        <v/>
      </c>
      <c r="E84" s="91" t="str">
        <f>IF(AUX_TABLERO_2T!$A$79="","",INDEX('BASE DE DATOS'!$F:$F,AUX_TABLERO_2T!$A$79))</f>
        <v/>
      </c>
      <c r="F84" s="83" t="str">
        <f>IF(AUX_TABLERO_2T!$A$79="","",INDEX('BASE DE DATOS'!$G:$G,AUX_TABLERO_2T!$A$79))</f>
        <v/>
      </c>
      <c r="G84" s="91" t="str">
        <f>IF(AUX_TABLERO_2T!$A$79="","",INDEX('BASE DE DATOS'!$H:$H,AUX_TABLERO_2T!$A$79))</f>
        <v/>
      </c>
      <c r="H84" s="83" t="str">
        <f>IF(AUX_TABLERO_2T!$A$79="","",INDEX('BASE DE DATOS'!$I:$I,AUX_TABLERO_2T!$A$79))</f>
        <v/>
      </c>
      <c r="I84" s="83" t="str">
        <f>IF(AUX_TABLERO_2T!$A$79="","",INDEX('BASE DE DATOS'!$J:$J,AUX_TABLERO_2T!$A$79))</f>
        <v/>
      </c>
      <c r="J84" s="83" t="str">
        <f>IF(AUX_TABLERO_2T!$A$79="","",INDEX('BASE DE DATOS'!$L:$L,AUX_TABLERO_2T!$A$79))</f>
        <v/>
      </c>
      <c r="K84" s="83" t="str">
        <f>IF(AUX_TABLERO_2T!$A$79="","",INDEX('BASE DE DATOS'!$N:$N,AUX_TABLERO_2T!$A$79))</f>
        <v/>
      </c>
      <c r="L84" s="83" t="str">
        <f>IF(AUX_TABLERO_2T!$A$79="","",INDEX('BASE DE DATOS'!$O:$O,AUX_TABLERO_2T!$A$79))</f>
        <v/>
      </c>
      <c r="M84" s="83" t="str">
        <f>IF(AUX_TABLERO_2T!$A$79="","",INDEX('BASE DE DATOS'!$M:$M,AUX_TABLERO_2T!$A$79))</f>
        <v/>
      </c>
      <c r="N84" s="83" t="str">
        <f>IF(AUX_TABLERO_2T!$A$79="","",INDEX('BASE DE DATOS'!$P:$P,AUX_TABLERO_2T!$A$79))</f>
        <v/>
      </c>
      <c r="O84" s="83" t="str">
        <f>IF(AUX_TABLERO_2T!$A$79="","",INDEX('BASE DE DATOS'!$Q:$Q,AUX_TABLERO_2T!$A$79))</f>
        <v/>
      </c>
      <c r="P84" s="83" t="str">
        <f>IF(AUX_TABLERO_2T!$A$79="","",INDEX('BASE DE DATOS'!$R:$R,AUX_TABLERO_2T!$A$79))</f>
        <v/>
      </c>
      <c r="Q84" s="85" t="str">
        <f>IF(AUX_TABLERO_2T!$A$79="","",INDEX('BASE DE DATOS'!$W:$W,AUX_TABLERO_2T!$A$79))</f>
        <v/>
      </c>
      <c r="R84" s="85" t="str">
        <f>IF($A84="","",IFERROR(INDEX('Tablero Indicadores 1 Trimestre'!$U$7:$U$126,MATCH(AUX_TABLERO_2T!$A$79,AUX_TABLERO!$A$2:$A$121,0)),"NA"))</f>
        <v/>
      </c>
      <c r="S84" s="85" t="str">
        <f>IF($A84="","",IFERROR(INDEX('Tablero Indicadores 1 Trimestre'!$V$7:$V$126,MATCH(AUX_TABLERO_2T!$A$79,AUX_TABLERO!$A$2:$A$121,0)),"NA"))</f>
        <v/>
      </c>
      <c r="T84" s="87" t="str">
        <f>IF($A84="","",IFERROR(INDEX('Tablero Indicadores 1 Trimestre'!$W$7:$W$126,MATCH(AUX_TABLERO_2T!$A$79,AUX_TABLERO!$A$2:$A$121,0)),"NA"))</f>
        <v/>
      </c>
      <c r="U84" s="85" t="str">
        <f>IF(AUX_TABLERO_2T!$A$79="","",IF(OR(UPPER($P84)="CONSTANTE",UPPER($P84)="NO SUMABLE"),$Q84,INDEX('BASE DE DATOS'!$T:$T,AUX_TABLERO_2T!$A$79)))</f>
        <v/>
      </c>
      <c r="V84" s="86"/>
      <c r="W84" s="87" t="str">
        <f t="shared" si="8"/>
        <v/>
      </c>
      <c r="X84" s="85" t="str">
        <f t="shared" si="9"/>
        <v/>
      </c>
      <c r="Y84" s="85" t="str">
        <f t="shared" si="10"/>
        <v/>
      </c>
      <c r="Z84" s="87" t="str">
        <f t="shared" si="11"/>
        <v/>
      </c>
      <c r="AA84" s="73"/>
      <c r="AB84" s="73"/>
      <c r="AC84" s="74"/>
      <c r="AD84" s="73"/>
      <c r="AE84" s="73"/>
      <c r="AF84" s="74"/>
    </row>
    <row r="85" spans="1:32" ht="36" customHeight="1" x14ac:dyDescent="0.25">
      <c r="A85" s="92" t="str">
        <f>IF(AUX_TABLERO_2T!$A$80="","",INDEX('BASE DE DATOS'!$B:$B,AUX_TABLERO_2T!$A$80))</f>
        <v/>
      </c>
      <c r="B85" s="84" t="str">
        <f>IF(AUX_TABLERO_2T!$A$80="","",INDEX('BASE DE DATOS'!$C:$C,AUX_TABLERO_2T!$A$80))</f>
        <v/>
      </c>
      <c r="C85" s="92" t="str">
        <f>IF(AUX_TABLERO_2T!$A$80="","",INDEX('BASE DE DATOS'!$D:$D,AUX_TABLERO_2T!$A$80))</f>
        <v/>
      </c>
      <c r="D85" s="84" t="str">
        <f>IF(AUX_TABLERO_2T!$A$80="","",INDEX('BASE DE DATOS'!$E:$E,AUX_TABLERO_2T!$A$80))</f>
        <v/>
      </c>
      <c r="E85" s="92" t="str">
        <f>IF(AUX_TABLERO_2T!$A$80="","",INDEX('BASE DE DATOS'!$F:$F,AUX_TABLERO_2T!$A$80))</f>
        <v/>
      </c>
      <c r="F85" s="84" t="str">
        <f>IF(AUX_TABLERO_2T!$A$80="","",INDEX('BASE DE DATOS'!$G:$G,AUX_TABLERO_2T!$A$80))</f>
        <v/>
      </c>
      <c r="G85" s="92" t="str">
        <f>IF(AUX_TABLERO_2T!$A$80="","",INDEX('BASE DE DATOS'!$H:$H,AUX_TABLERO_2T!$A$80))</f>
        <v/>
      </c>
      <c r="H85" s="84" t="str">
        <f>IF(AUX_TABLERO_2T!$A$80="","",INDEX('BASE DE DATOS'!$I:$I,AUX_TABLERO_2T!$A$80))</f>
        <v/>
      </c>
      <c r="I85" s="84" t="str">
        <f>IF(AUX_TABLERO_2T!$A$80="","",INDEX('BASE DE DATOS'!$J:$J,AUX_TABLERO_2T!$A$80))</f>
        <v/>
      </c>
      <c r="J85" s="84" t="str">
        <f>IF(AUX_TABLERO_2T!$A$80="","",INDEX('BASE DE DATOS'!$L:$L,AUX_TABLERO_2T!$A$80))</f>
        <v/>
      </c>
      <c r="K85" s="84" t="str">
        <f>IF(AUX_TABLERO_2T!$A$80="","",INDEX('BASE DE DATOS'!$N:$N,AUX_TABLERO_2T!$A$80))</f>
        <v/>
      </c>
      <c r="L85" s="84" t="str">
        <f>IF(AUX_TABLERO_2T!$A$80="","",INDEX('BASE DE DATOS'!$O:$O,AUX_TABLERO_2T!$A$80))</f>
        <v/>
      </c>
      <c r="M85" s="84" t="str">
        <f>IF(AUX_TABLERO_2T!$A$80="","",INDEX('BASE DE DATOS'!$M:$M,AUX_TABLERO_2T!$A$80))</f>
        <v/>
      </c>
      <c r="N85" s="84" t="str">
        <f>IF(AUX_TABLERO_2T!$A$80="","",INDEX('BASE DE DATOS'!$P:$P,AUX_TABLERO_2T!$A$80))</f>
        <v/>
      </c>
      <c r="O85" s="84" t="str">
        <f>IF(AUX_TABLERO_2T!$A$80="","",INDEX('BASE DE DATOS'!$Q:$Q,AUX_TABLERO_2T!$A$80))</f>
        <v/>
      </c>
      <c r="P85" s="84" t="str">
        <f>IF(AUX_TABLERO_2T!$A$80="","",INDEX('BASE DE DATOS'!$R:$R,AUX_TABLERO_2T!$A$80))</f>
        <v/>
      </c>
      <c r="Q85" s="88" t="str">
        <f>IF(AUX_TABLERO_2T!$A$80="","",INDEX('BASE DE DATOS'!$W:$W,AUX_TABLERO_2T!$A$80))</f>
        <v/>
      </c>
      <c r="R85" s="88" t="str">
        <f>IF($A85="","",IFERROR(INDEX('Tablero Indicadores 1 Trimestre'!$U$7:$U$126,MATCH(AUX_TABLERO_2T!$A$80,AUX_TABLERO!$A$2:$A$121,0)),"NA"))</f>
        <v/>
      </c>
      <c r="S85" s="88" t="str">
        <f>IF($A85="","",IFERROR(INDEX('Tablero Indicadores 1 Trimestre'!$V$7:$V$126,MATCH(AUX_TABLERO_2T!$A$80,AUX_TABLERO!$A$2:$A$121,0)),"NA"))</f>
        <v/>
      </c>
      <c r="T85" s="90" t="str">
        <f>IF($A85="","",IFERROR(INDEX('Tablero Indicadores 1 Trimestre'!$W$7:$W$126,MATCH(AUX_TABLERO_2T!$A$80,AUX_TABLERO!$A$2:$A$121,0)),"NA"))</f>
        <v/>
      </c>
      <c r="U85" s="88" t="str">
        <f>IF(AUX_TABLERO_2T!$A$80="","",IF(OR(UPPER($P85)="CONSTANTE",UPPER($P85)="NO SUMABLE"),$Q85,INDEX('BASE DE DATOS'!$T:$T,AUX_TABLERO_2T!$A$80)))</f>
        <v/>
      </c>
      <c r="V85" s="89"/>
      <c r="W85" s="90" t="str">
        <f t="shared" si="8"/>
        <v/>
      </c>
      <c r="X85" s="88" t="str">
        <f t="shared" si="9"/>
        <v/>
      </c>
      <c r="Y85" s="88" t="str">
        <f t="shared" si="10"/>
        <v/>
      </c>
      <c r="Z85" s="90" t="str">
        <f t="shared" si="11"/>
        <v/>
      </c>
      <c r="AA85" s="75"/>
      <c r="AB85" s="75"/>
      <c r="AC85" s="76"/>
      <c r="AD85" s="75"/>
      <c r="AE85" s="75"/>
      <c r="AF85" s="76"/>
    </row>
    <row r="86" spans="1:32" ht="36" customHeight="1" x14ac:dyDescent="0.25">
      <c r="A86" s="92" t="str">
        <f>IF(AUX_TABLERO_2T!$A$81="","",INDEX('BASE DE DATOS'!$B:$B,AUX_TABLERO_2T!$A$81))</f>
        <v/>
      </c>
      <c r="B86" s="84" t="str">
        <f>IF(AUX_TABLERO_2T!$A$81="","",INDEX('BASE DE DATOS'!$C:$C,AUX_TABLERO_2T!$A$81))</f>
        <v/>
      </c>
      <c r="C86" s="92" t="str">
        <f>IF(AUX_TABLERO_2T!$A$81="","",INDEX('BASE DE DATOS'!$D:$D,AUX_TABLERO_2T!$A$81))</f>
        <v/>
      </c>
      <c r="D86" s="84" t="str">
        <f>IF(AUX_TABLERO_2T!$A$81="","",INDEX('BASE DE DATOS'!$E:$E,AUX_TABLERO_2T!$A$81))</f>
        <v/>
      </c>
      <c r="E86" s="92" t="str">
        <f>IF(AUX_TABLERO_2T!$A$81="","",INDEX('BASE DE DATOS'!$F:$F,AUX_TABLERO_2T!$A$81))</f>
        <v/>
      </c>
      <c r="F86" s="84" t="str">
        <f>IF(AUX_TABLERO_2T!$A$81="","",INDEX('BASE DE DATOS'!$G:$G,AUX_TABLERO_2T!$A$81))</f>
        <v/>
      </c>
      <c r="G86" s="92" t="str">
        <f>IF(AUX_TABLERO_2T!$A$81="","",INDEX('BASE DE DATOS'!$H:$H,AUX_TABLERO_2T!$A$81))</f>
        <v/>
      </c>
      <c r="H86" s="84" t="str">
        <f>IF(AUX_TABLERO_2T!$A$81="","",INDEX('BASE DE DATOS'!$I:$I,AUX_TABLERO_2T!$A$81))</f>
        <v/>
      </c>
      <c r="I86" s="84" t="str">
        <f>IF(AUX_TABLERO_2T!$A$81="","",INDEX('BASE DE DATOS'!$J:$J,AUX_TABLERO_2T!$A$81))</f>
        <v/>
      </c>
      <c r="J86" s="84" t="str">
        <f>IF(AUX_TABLERO_2T!$A$81="","",INDEX('BASE DE DATOS'!$L:$L,AUX_TABLERO_2T!$A$81))</f>
        <v/>
      </c>
      <c r="K86" s="84" t="str">
        <f>IF(AUX_TABLERO_2T!$A$81="","",INDEX('BASE DE DATOS'!$N:$N,AUX_TABLERO_2T!$A$81))</f>
        <v/>
      </c>
      <c r="L86" s="84" t="str">
        <f>IF(AUX_TABLERO_2T!$A$81="","",INDEX('BASE DE DATOS'!$O:$O,AUX_TABLERO_2T!$A$81))</f>
        <v/>
      </c>
      <c r="M86" s="84" t="str">
        <f>IF(AUX_TABLERO_2T!$A$81="","",INDEX('BASE DE DATOS'!$M:$M,AUX_TABLERO_2T!$A$81))</f>
        <v/>
      </c>
      <c r="N86" s="84" t="str">
        <f>IF(AUX_TABLERO_2T!$A$81="","",INDEX('BASE DE DATOS'!$P:$P,AUX_TABLERO_2T!$A$81))</f>
        <v/>
      </c>
      <c r="O86" s="84" t="str">
        <f>IF(AUX_TABLERO_2T!$A$81="","",INDEX('BASE DE DATOS'!$Q:$Q,AUX_TABLERO_2T!$A$81))</f>
        <v/>
      </c>
      <c r="P86" s="84" t="str">
        <f>IF(AUX_TABLERO_2T!$A$81="","",INDEX('BASE DE DATOS'!$R:$R,AUX_TABLERO_2T!$A$81))</f>
        <v/>
      </c>
      <c r="Q86" s="88" t="str">
        <f>IF(AUX_TABLERO_2T!$A$81="","",INDEX('BASE DE DATOS'!$W:$W,AUX_TABLERO_2T!$A$81))</f>
        <v/>
      </c>
      <c r="R86" s="88" t="str">
        <f>IF($A86="","",IFERROR(INDEX('Tablero Indicadores 1 Trimestre'!$U$7:$U$126,MATCH(AUX_TABLERO_2T!$A$81,AUX_TABLERO!$A$2:$A$121,0)),"NA"))</f>
        <v/>
      </c>
      <c r="S86" s="88" t="str">
        <f>IF($A86="","",IFERROR(INDEX('Tablero Indicadores 1 Trimestre'!$V$7:$V$126,MATCH(AUX_TABLERO_2T!$A$81,AUX_TABLERO!$A$2:$A$121,0)),"NA"))</f>
        <v/>
      </c>
      <c r="T86" s="90" t="str">
        <f>IF($A86="","",IFERROR(INDEX('Tablero Indicadores 1 Trimestre'!$W$7:$W$126,MATCH(AUX_TABLERO_2T!$A$81,AUX_TABLERO!$A$2:$A$121,0)),"NA"))</f>
        <v/>
      </c>
      <c r="U86" s="88" t="str">
        <f>IF(AUX_TABLERO_2T!$A$81="","",IF(OR(UPPER($P86)="CONSTANTE",UPPER($P86)="NO SUMABLE"),$Q86,INDEX('BASE DE DATOS'!$T:$T,AUX_TABLERO_2T!$A$81)))</f>
        <v/>
      </c>
      <c r="V86" s="89"/>
      <c r="W86" s="90" t="str">
        <f t="shared" si="8"/>
        <v/>
      </c>
      <c r="X86" s="88" t="str">
        <f t="shared" si="9"/>
        <v/>
      </c>
      <c r="Y86" s="88" t="str">
        <f t="shared" si="10"/>
        <v/>
      </c>
      <c r="Z86" s="90" t="str">
        <f t="shared" si="11"/>
        <v/>
      </c>
      <c r="AA86" s="75"/>
      <c r="AB86" s="75"/>
      <c r="AC86" s="76"/>
      <c r="AD86" s="75"/>
      <c r="AE86" s="75"/>
      <c r="AF86" s="76"/>
    </row>
    <row r="87" spans="1:32" ht="36" customHeight="1" x14ac:dyDescent="0.25">
      <c r="A87" s="91" t="str">
        <f>IF(AUX_TABLERO_2T!$A$82="","",INDEX('BASE DE DATOS'!$B:$B,AUX_TABLERO_2T!$A$82))</f>
        <v/>
      </c>
      <c r="B87" s="83" t="str">
        <f>IF(AUX_TABLERO_2T!$A$82="","",INDEX('BASE DE DATOS'!$C:$C,AUX_TABLERO_2T!$A$82))</f>
        <v/>
      </c>
      <c r="C87" s="91" t="str">
        <f>IF(AUX_TABLERO_2T!$A$82="","",INDEX('BASE DE DATOS'!$D:$D,AUX_TABLERO_2T!$A$82))</f>
        <v/>
      </c>
      <c r="D87" s="83" t="str">
        <f>IF(AUX_TABLERO_2T!$A$82="","",INDEX('BASE DE DATOS'!$E:$E,AUX_TABLERO_2T!$A$82))</f>
        <v/>
      </c>
      <c r="E87" s="91" t="str">
        <f>IF(AUX_TABLERO_2T!$A$82="","",INDEX('BASE DE DATOS'!$F:$F,AUX_TABLERO_2T!$A$82))</f>
        <v/>
      </c>
      <c r="F87" s="83" t="str">
        <f>IF(AUX_TABLERO_2T!$A$82="","",INDEX('BASE DE DATOS'!$G:$G,AUX_TABLERO_2T!$A$82))</f>
        <v/>
      </c>
      <c r="G87" s="91" t="str">
        <f>IF(AUX_TABLERO_2T!$A$82="","",INDEX('BASE DE DATOS'!$H:$H,AUX_TABLERO_2T!$A$82))</f>
        <v/>
      </c>
      <c r="H87" s="83" t="str">
        <f>IF(AUX_TABLERO_2T!$A$82="","",INDEX('BASE DE DATOS'!$I:$I,AUX_TABLERO_2T!$A$82))</f>
        <v/>
      </c>
      <c r="I87" s="83" t="str">
        <f>IF(AUX_TABLERO_2T!$A$82="","",INDEX('BASE DE DATOS'!$J:$J,AUX_TABLERO_2T!$A$82))</f>
        <v/>
      </c>
      <c r="J87" s="83" t="str">
        <f>IF(AUX_TABLERO_2T!$A$82="","",INDEX('BASE DE DATOS'!$L:$L,AUX_TABLERO_2T!$A$82))</f>
        <v/>
      </c>
      <c r="K87" s="83" t="str">
        <f>IF(AUX_TABLERO_2T!$A$82="","",INDEX('BASE DE DATOS'!$N:$N,AUX_TABLERO_2T!$A$82))</f>
        <v/>
      </c>
      <c r="L87" s="83" t="str">
        <f>IF(AUX_TABLERO_2T!$A$82="","",INDEX('BASE DE DATOS'!$O:$O,AUX_TABLERO_2T!$A$82))</f>
        <v/>
      </c>
      <c r="M87" s="83" t="str">
        <f>IF(AUX_TABLERO_2T!$A$82="","",INDEX('BASE DE DATOS'!$M:$M,AUX_TABLERO_2T!$A$82))</f>
        <v/>
      </c>
      <c r="N87" s="83" t="str">
        <f>IF(AUX_TABLERO_2T!$A$82="","",INDEX('BASE DE DATOS'!$P:$P,AUX_TABLERO_2T!$A$82))</f>
        <v/>
      </c>
      <c r="O87" s="83" t="str">
        <f>IF(AUX_TABLERO_2T!$A$82="","",INDEX('BASE DE DATOS'!$Q:$Q,AUX_TABLERO_2T!$A$82))</f>
        <v/>
      </c>
      <c r="P87" s="83" t="str">
        <f>IF(AUX_TABLERO_2T!$A$82="","",INDEX('BASE DE DATOS'!$R:$R,AUX_TABLERO_2T!$A$82))</f>
        <v/>
      </c>
      <c r="Q87" s="85" t="str">
        <f>IF(AUX_TABLERO_2T!$A$82="","",INDEX('BASE DE DATOS'!$W:$W,AUX_TABLERO_2T!$A$82))</f>
        <v/>
      </c>
      <c r="R87" s="85" t="str">
        <f>IF($A87="","",IFERROR(INDEX('Tablero Indicadores 1 Trimestre'!$U$7:$U$126,MATCH(AUX_TABLERO_2T!$A$82,AUX_TABLERO!$A$2:$A$121,0)),"NA"))</f>
        <v/>
      </c>
      <c r="S87" s="85" t="str">
        <f>IF($A87="","",IFERROR(INDEX('Tablero Indicadores 1 Trimestre'!$V$7:$V$126,MATCH(AUX_TABLERO_2T!$A$82,AUX_TABLERO!$A$2:$A$121,0)),"NA"))</f>
        <v/>
      </c>
      <c r="T87" s="87" t="str">
        <f>IF($A87="","",IFERROR(INDEX('Tablero Indicadores 1 Trimestre'!$W$7:$W$126,MATCH(AUX_TABLERO_2T!$A$82,AUX_TABLERO!$A$2:$A$121,0)),"NA"))</f>
        <v/>
      </c>
      <c r="U87" s="85" t="str">
        <f>IF(AUX_TABLERO_2T!$A$82="","",IF(OR(UPPER($P87)="CONSTANTE",UPPER($P87)="NO SUMABLE"),$Q87,INDEX('BASE DE DATOS'!$T:$T,AUX_TABLERO_2T!$A$82)))</f>
        <v/>
      </c>
      <c r="V87" s="86"/>
      <c r="W87" s="87" t="str">
        <f t="shared" si="8"/>
        <v/>
      </c>
      <c r="X87" s="85" t="str">
        <f t="shared" si="9"/>
        <v/>
      </c>
      <c r="Y87" s="85" t="str">
        <f t="shared" si="10"/>
        <v/>
      </c>
      <c r="Z87" s="87" t="str">
        <f t="shared" si="11"/>
        <v/>
      </c>
      <c r="AA87" s="73"/>
      <c r="AB87" s="73"/>
      <c r="AC87" s="74"/>
      <c r="AD87" s="73"/>
      <c r="AE87" s="73"/>
      <c r="AF87" s="74"/>
    </row>
    <row r="88" spans="1:32" ht="36" customHeight="1" x14ac:dyDescent="0.25">
      <c r="A88" s="91" t="str">
        <f>IF(AUX_TABLERO_2T!$A$83="","",INDEX('BASE DE DATOS'!$B:$B,AUX_TABLERO_2T!$A$83))</f>
        <v/>
      </c>
      <c r="B88" s="83" t="str">
        <f>IF(AUX_TABLERO_2T!$A$83="","",INDEX('BASE DE DATOS'!$C:$C,AUX_TABLERO_2T!$A$83))</f>
        <v/>
      </c>
      <c r="C88" s="91" t="str">
        <f>IF(AUX_TABLERO_2T!$A$83="","",INDEX('BASE DE DATOS'!$D:$D,AUX_TABLERO_2T!$A$83))</f>
        <v/>
      </c>
      <c r="D88" s="83" t="str">
        <f>IF(AUX_TABLERO_2T!$A$83="","",INDEX('BASE DE DATOS'!$E:$E,AUX_TABLERO_2T!$A$83))</f>
        <v/>
      </c>
      <c r="E88" s="91" t="str">
        <f>IF(AUX_TABLERO_2T!$A$83="","",INDEX('BASE DE DATOS'!$F:$F,AUX_TABLERO_2T!$A$83))</f>
        <v/>
      </c>
      <c r="F88" s="83" t="str">
        <f>IF(AUX_TABLERO_2T!$A$83="","",INDEX('BASE DE DATOS'!$G:$G,AUX_TABLERO_2T!$A$83))</f>
        <v/>
      </c>
      <c r="G88" s="91" t="str">
        <f>IF(AUX_TABLERO_2T!$A$83="","",INDEX('BASE DE DATOS'!$H:$H,AUX_TABLERO_2T!$A$83))</f>
        <v/>
      </c>
      <c r="H88" s="83" t="str">
        <f>IF(AUX_TABLERO_2T!$A$83="","",INDEX('BASE DE DATOS'!$I:$I,AUX_TABLERO_2T!$A$83))</f>
        <v/>
      </c>
      <c r="I88" s="83" t="str">
        <f>IF(AUX_TABLERO_2T!$A$83="","",INDEX('BASE DE DATOS'!$J:$J,AUX_TABLERO_2T!$A$83))</f>
        <v/>
      </c>
      <c r="J88" s="83" t="str">
        <f>IF(AUX_TABLERO_2T!$A$83="","",INDEX('BASE DE DATOS'!$L:$L,AUX_TABLERO_2T!$A$83))</f>
        <v/>
      </c>
      <c r="K88" s="83" t="str">
        <f>IF(AUX_TABLERO_2T!$A$83="","",INDEX('BASE DE DATOS'!$N:$N,AUX_TABLERO_2T!$A$83))</f>
        <v/>
      </c>
      <c r="L88" s="83" t="str">
        <f>IF(AUX_TABLERO_2T!$A$83="","",INDEX('BASE DE DATOS'!$O:$O,AUX_TABLERO_2T!$A$83))</f>
        <v/>
      </c>
      <c r="M88" s="83" t="str">
        <f>IF(AUX_TABLERO_2T!$A$83="","",INDEX('BASE DE DATOS'!$M:$M,AUX_TABLERO_2T!$A$83))</f>
        <v/>
      </c>
      <c r="N88" s="83" t="str">
        <f>IF(AUX_TABLERO_2T!$A$83="","",INDEX('BASE DE DATOS'!$P:$P,AUX_TABLERO_2T!$A$83))</f>
        <v/>
      </c>
      <c r="O88" s="83" t="str">
        <f>IF(AUX_TABLERO_2T!$A$83="","",INDEX('BASE DE DATOS'!$Q:$Q,AUX_TABLERO_2T!$A$83))</f>
        <v/>
      </c>
      <c r="P88" s="83" t="str">
        <f>IF(AUX_TABLERO_2T!$A$83="","",INDEX('BASE DE DATOS'!$R:$R,AUX_TABLERO_2T!$A$83))</f>
        <v/>
      </c>
      <c r="Q88" s="85" t="str">
        <f>IF(AUX_TABLERO_2T!$A$83="","",INDEX('BASE DE DATOS'!$W:$W,AUX_TABLERO_2T!$A$83))</f>
        <v/>
      </c>
      <c r="R88" s="85" t="str">
        <f>IF($A88="","",IFERROR(INDEX('Tablero Indicadores 1 Trimestre'!$U$7:$U$126,MATCH(AUX_TABLERO_2T!$A$83,AUX_TABLERO!$A$2:$A$121,0)),"NA"))</f>
        <v/>
      </c>
      <c r="S88" s="85" t="str">
        <f>IF($A88="","",IFERROR(INDEX('Tablero Indicadores 1 Trimestre'!$V$7:$V$126,MATCH(AUX_TABLERO_2T!$A$83,AUX_TABLERO!$A$2:$A$121,0)),"NA"))</f>
        <v/>
      </c>
      <c r="T88" s="87" t="str">
        <f>IF($A88="","",IFERROR(INDEX('Tablero Indicadores 1 Trimestre'!$W$7:$W$126,MATCH(AUX_TABLERO_2T!$A$83,AUX_TABLERO!$A$2:$A$121,0)),"NA"))</f>
        <v/>
      </c>
      <c r="U88" s="85" t="str">
        <f>IF(AUX_TABLERO_2T!$A$83="","",IF(OR(UPPER($P88)="CONSTANTE",UPPER($P88)="NO SUMABLE"),$Q88,INDEX('BASE DE DATOS'!$T:$T,AUX_TABLERO_2T!$A$83)))</f>
        <v/>
      </c>
      <c r="V88" s="86"/>
      <c r="W88" s="87" t="str">
        <f t="shared" si="8"/>
        <v/>
      </c>
      <c r="X88" s="85" t="str">
        <f t="shared" si="9"/>
        <v/>
      </c>
      <c r="Y88" s="85" t="str">
        <f t="shared" si="10"/>
        <v/>
      </c>
      <c r="Z88" s="87" t="str">
        <f t="shared" si="11"/>
        <v/>
      </c>
      <c r="AA88" s="73"/>
      <c r="AB88" s="73"/>
      <c r="AC88" s="74"/>
      <c r="AD88" s="73"/>
      <c r="AE88" s="73"/>
      <c r="AF88" s="74"/>
    </row>
    <row r="89" spans="1:32" ht="36" customHeight="1" x14ac:dyDescent="0.25">
      <c r="A89" s="92" t="str">
        <f>IF(AUX_TABLERO_2T!$A$84="","",INDEX('BASE DE DATOS'!$B:$B,AUX_TABLERO_2T!$A$84))</f>
        <v/>
      </c>
      <c r="B89" s="84" t="str">
        <f>IF(AUX_TABLERO_2T!$A$84="","",INDEX('BASE DE DATOS'!$C:$C,AUX_TABLERO_2T!$A$84))</f>
        <v/>
      </c>
      <c r="C89" s="92" t="str">
        <f>IF(AUX_TABLERO_2T!$A$84="","",INDEX('BASE DE DATOS'!$D:$D,AUX_TABLERO_2T!$A$84))</f>
        <v/>
      </c>
      <c r="D89" s="84" t="str">
        <f>IF(AUX_TABLERO_2T!$A$84="","",INDEX('BASE DE DATOS'!$E:$E,AUX_TABLERO_2T!$A$84))</f>
        <v/>
      </c>
      <c r="E89" s="92" t="str">
        <f>IF(AUX_TABLERO_2T!$A$84="","",INDEX('BASE DE DATOS'!$F:$F,AUX_TABLERO_2T!$A$84))</f>
        <v/>
      </c>
      <c r="F89" s="84" t="str">
        <f>IF(AUX_TABLERO_2T!$A$84="","",INDEX('BASE DE DATOS'!$G:$G,AUX_TABLERO_2T!$A$84))</f>
        <v/>
      </c>
      <c r="G89" s="92" t="str">
        <f>IF(AUX_TABLERO_2T!$A$84="","",INDEX('BASE DE DATOS'!$H:$H,AUX_TABLERO_2T!$A$84))</f>
        <v/>
      </c>
      <c r="H89" s="84" t="str">
        <f>IF(AUX_TABLERO_2T!$A$84="","",INDEX('BASE DE DATOS'!$I:$I,AUX_TABLERO_2T!$A$84))</f>
        <v/>
      </c>
      <c r="I89" s="84" t="str">
        <f>IF(AUX_TABLERO_2T!$A$84="","",INDEX('BASE DE DATOS'!$J:$J,AUX_TABLERO_2T!$A$84))</f>
        <v/>
      </c>
      <c r="J89" s="84" t="str">
        <f>IF(AUX_TABLERO_2T!$A$84="","",INDEX('BASE DE DATOS'!$L:$L,AUX_TABLERO_2T!$A$84))</f>
        <v/>
      </c>
      <c r="K89" s="84" t="str">
        <f>IF(AUX_TABLERO_2T!$A$84="","",INDEX('BASE DE DATOS'!$N:$N,AUX_TABLERO_2T!$A$84))</f>
        <v/>
      </c>
      <c r="L89" s="84" t="str">
        <f>IF(AUX_TABLERO_2T!$A$84="","",INDEX('BASE DE DATOS'!$O:$O,AUX_TABLERO_2T!$A$84))</f>
        <v/>
      </c>
      <c r="M89" s="84" t="str">
        <f>IF(AUX_TABLERO_2T!$A$84="","",INDEX('BASE DE DATOS'!$M:$M,AUX_TABLERO_2T!$A$84))</f>
        <v/>
      </c>
      <c r="N89" s="84" t="str">
        <f>IF(AUX_TABLERO_2T!$A$84="","",INDEX('BASE DE DATOS'!$P:$P,AUX_TABLERO_2T!$A$84))</f>
        <v/>
      </c>
      <c r="O89" s="84" t="str">
        <f>IF(AUX_TABLERO_2T!$A$84="","",INDEX('BASE DE DATOS'!$Q:$Q,AUX_TABLERO_2T!$A$84))</f>
        <v/>
      </c>
      <c r="P89" s="84" t="str">
        <f>IF(AUX_TABLERO_2T!$A$84="","",INDEX('BASE DE DATOS'!$R:$R,AUX_TABLERO_2T!$A$84))</f>
        <v/>
      </c>
      <c r="Q89" s="88" t="str">
        <f>IF(AUX_TABLERO_2T!$A$84="","",INDEX('BASE DE DATOS'!$W:$W,AUX_TABLERO_2T!$A$84))</f>
        <v/>
      </c>
      <c r="R89" s="88" t="str">
        <f>IF($A89="","",IFERROR(INDEX('Tablero Indicadores 1 Trimestre'!$U$7:$U$126,MATCH(AUX_TABLERO_2T!$A$84,AUX_TABLERO!$A$2:$A$121,0)),"NA"))</f>
        <v/>
      </c>
      <c r="S89" s="88" t="str">
        <f>IF($A89="","",IFERROR(INDEX('Tablero Indicadores 1 Trimestre'!$V$7:$V$126,MATCH(AUX_TABLERO_2T!$A$84,AUX_TABLERO!$A$2:$A$121,0)),"NA"))</f>
        <v/>
      </c>
      <c r="T89" s="90" t="str">
        <f>IF($A89="","",IFERROR(INDEX('Tablero Indicadores 1 Trimestre'!$W$7:$W$126,MATCH(AUX_TABLERO_2T!$A$84,AUX_TABLERO!$A$2:$A$121,0)),"NA"))</f>
        <v/>
      </c>
      <c r="U89" s="88" t="str">
        <f>IF(AUX_TABLERO_2T!$A$84="","",IF(OR(UPPER($P89)="CONSTANTE",UPPER($P89)="NO SUMABLE"),$Q89,INDEX('BASE DE DATOS'!$T:$T,AUX_TABLERO_2T!$A$84)))</f>
        <v/>
      </c>
      <c r="V89" s="89"/>
      <c r="W89" s="90" t="str">
        <f t="shared" si="8"/>
        <v/>
      </c>
      <c r="X89" s="88" t="str">
        <f t="shared" si="9"/>
        <v/>
      </c>
      <c r="Y89" s="88" t="str">
        <f t="shared" si="10"/>
        <v/>
      </c>
      <c r="Z89" s="90" t="str">
        <f t="shared" si="11"/>
        <v/>
      </c>
      <c r="AA89" s="75"/>
      <c r="AB89" s="75"/>
      <c r="AC89" s="76"/>
      <c r="AD89" s="75"/>
      <c r="AE89" s="75"/>
      <c r="AF89" s="76"/>
    </row>
    <row r="90" spans="1:32" ht="36" customHeight="1" x14ac:dyDescent="0.25">
      <c r="A90" s="92" t="str">
        <f>IF(AUX_TABLERO_2T!$A$85="","",INDEX('BASE DE DATOS'!$B:$B,AUX_TABLERO_2T!$A$85))</f>
        <v/>
      </c>
      <c r="B90" s="84" t="str">
        <f>IF(AUX_TABLERO_2T!$A$85="","",INDEX('BASE DE DATOS'!$C:$C,AUX_TABLERO_2T!$A$85))</f>
        <v/>
      </c>
      <c r="C90" s="92" t="str">
        <f>IF(AUX_TABLERO_2T!$A$85="","",INDEX('BASE DE DATOS'!$D:$D,AUX_TABLERO_2T!$A$85))</f>
        <v/>
      </c>
      <c r="D90" s="84" t="str">
        <f>IF(AUX_TABLERO_2T!$A$85="","",INDEX('BASE DE DATOS'!$E:$E,AUX_TABLERO_2T!$A$85))</f>
        <v/>
      </c>
      <c r="E90" s="92" t="str">
        <f>IF(AUX_TABLERO_2T!$A$85="","",INDEX('BASE DE DATOS'!$F:$F,AUX_TABLERO_2T!$A$85))</f>
        <v/>
      </c>
      <c r="F90" s="84" t="str">
        <f>IF(AUX_TABLERO_2T!$A$85="","",INDEX('BASE DE DATOS'!$G:$G,AUX_TABLERO_2T!$A$85))</f>
        <v/>
      </c>
      <c r="G90" s="92" t="str">
        <f>IF(AUX_TABLERO_2T!$A$85="","",INDEX('BASE DE DATOS'!$H:$H,AUX_TABLERO_2T!$A$85))</f>
        <v/>
      </c>
      <c r="H90" s="84" t="str">
        <f>IF(AUX_TABLERO_2T!$A$85="","",INDEX('BASE DE DATOS'!$I:$I,AUX_TABLERO_2T!$A$85))</f>
        <v/>
      </c>
      <c r="I90" s="84" t="str">
        <f>IF(AUX_TABLERO_2T!$A$85="","",INDEX('BASE DE DATOS'!$J:$J,AUX_TABLERO_2T!$A$85))</f>
        <v/>
      </c>
      <c r="J90" s="84" t="str">
        <f>IF(AUX_TABLERO_2T!$A$85="","",INDEX('BASE DE DATOS'!$L:$L,AUX_TABLERO_2T!$A$85))</f>
        <v/>
      </c>
      <c r="K90" s="84" t="str">
        <f>IF(AUX_TABLERO_2T!$A$85="","",INDEX('BASE DE DATOS'!$N:$N,AUX_TABLERO_2T!$A$85))</f>
        <v/>
      </c>
      <c r="L90" s="84" t="str">
        <f>IF(AUX_TABLERO_2T!$A$85="","",INDEX('BASE DE DATOS'!$O:$O,AUX_TABLERO_2T!$A$85))</f>
        <v/>
      </c>
      <c r="M90" s="84" t="str">
        <f>IF(AUX_TABLERO_2T!$A$85="","",INDEX('BASE DE DATOS'!$M:$M,AUX_TABLERO_2T!$A$85))</f>
        <v/>
      </c>
      <c r="N90" s="84" t="str">
        <f>IF(AUX_TABLERO_2T!$A$85="","",INDEX('BASE DE DATOS'!$P:$P,AUX_TABLERO_2T!$A$85))</f>
        <v/>
      </c>
      <c r="O90" s="84" t="str">
        <f>IF(AUX_TABLERO_2T!$A$85="","",INDEX('BASE DE DATOS'!$Q:$Q,AUX_TABLERO_2T!$A$85))</f>
        <v/>
      </c>
      <c r="P90" s="84" t="str">
        <f>IF(AUX_TABLERO_2T!$A$85="","",INDEX('BASE DE DATOS'!$R:$R,AUX_TABLERO_2T!$A$85))</f>
        <v/>
      </c>
      <c r="Q90" s="88" t="str">
        <f>IF(AUX_TABLERO_2T!$A$85="","",INDEX('BASE DE DATOS'!$W:$W,AUX_TABLERO_2T!$A$85))</f>
        <v/>
      </c>
      <c r="R90" s="88" t="str">
        <f>IF($A90="","",IFERROR(INDEX('Tablero Indicadores 1 Trimestre'!$U$7:$U$126,MATCH(AUX_TABLERO_2T!$A$85,AUX_TABLERO!$A$2:$A$121,0)),"NA"))</f>
        <v/>
      </c>
      <c r="S90" s="88" t="str">
        <f>IF($A90="","",IFERROR(INDEX('Tablero Indicadores 1 Trimestre'!$V$7:$V$126,MATCH(AUX_TABLERO_2T!$A$85,AUX_TABLERO!$A$2:$A$121,0)),"NA"))</f>
        <v/>
      </c>
      <c r="T90" s="90" t="str">
        <f>IF($A90="","",IFERROR(INDEX('Tablero Indicadores 1 Trimestre'!$W$7:$W$126,MATCH(AUX_TABLERO_2T!$A$85,AUX_TABLERO!$A$2:$A$121,0)),"NA"))</f>
        <v/>
      </c>
      <c r="U90" s="88" t="str">
        <f>IF(AUX_TABLERO_2T!$A$85="","",IF(OR(UPPER($P90)="CONSTANTE",UPPER($P90)="NO SUMABLE"),$Q90,INDEX('BASE DE DATOS'!$T:$T,AUX_TABLERO_2T!$A$85)))</f>
        <v/>
      </c>
      <c r="V90" s="89"/>
      <c r="W90" s="90" t="str">
        <f t="shared" si="8"/>
        <v/>
      </c>
      <c r="X90" s="88" t="str">
        <f t="shared" si="9"/>
        <v/>
      </c>
      <c r="Y90" s="88" t="str">
        <f t="shared" si="10"/>
        <v/>
      </c>
      <c r="Z90" s="90" t="str">
        <f t="shared" si="11"/>
        <v/>
      </c>
      <c r="AA90" s="75"/>
      <c r="AB90" s="75"/>
      <c r="AC90" s="76"/>
      <c r="AD90" s="75"/>
      <c r="AE90" s="75"/>
      <c r="AF90" s="76"/>
    </row>
    <row r="91" spans="1:32" ht="36" customHeight="1" x14ac:dyDescent="0.25">
      <c r="A91" s="91" t="str">
        <f>IF(AUX_TABLERO_2T!$A$86="","",INDEX('BASE DE DATOS'!$B:$B,AUX_TABLERO_2T!$A$86))</f>
        <v/>
      </c>
      <c r="B91" s="83" t="str">
        <f>IF(AUX_TABLERO_2T!$A$86="","",INDEX('BASE DE DATOS'!$C:$C,AUX_TABLERO_2T!$A$86))</f>
        <v/>
      </c>
      <c r="C91" s="91" t="str">
        <f>IF(AUX_TABLERO_2T!$A$86="","",INDEX('BASE DE DATOS'!$D:$D,AUX_TABLERO_2T!$A$86))</f>
        <v/>
      </c>
      <c r="D91" s="83" t="str">
        <f>IF(AUX_TABLERO_2T!$A$86="","",INDEX('BASE DE DATOS'!$E:$E,AUX_TABLERO_2T!$A$86))</f>
        <v/>
      </c>
      <c r="E91" s="91" t="str">
        <f>IF(AUX_TABLERO_2T!$A$86="","",INDEX('BASE DE DATOS'!$F:$F,AUX_TABLERO_2T!$A$86))</f>
        <v/>
      </c>
      <c r="F91" s="83" t="str">
        <f>IF(AUX_TABLERO_2T!$A$86="","",INDEX('BASE DE DATOS'!$G:$G,AUX_TABLERO_2T!$A$86))</f>
        <v/>
      </c>
      <c r="G91" s="91" t="str">
        <f>IF(AUX_TABLERO_2T!$A$86="","",INDEX('BASE DE DATOS'!$H:$H,AUX_TABLERO_2T!$A$86))</f>
        <v/>
      </c>
      <c r="H91" s="83" t="str">
        <f>IF(AUX_TABLERO_2T!$A$86="","",INDEX('BASE DE DATOS'!$I:$I,AUX_TABLERO_2T!$A$86))</f>
        <v/>
      </c>
      <c r="I91" s="83" t="str">
        <f>IF(AUX_TABLERO_2T!$A$86="","",INDEX('BASE DE DATOS'!$J:$J,AUX_TABLERO_2T!$A$86))</f>
        <v/>
      </c>
      <c r="J91" s="83" t="str">
        <f>IF(AUX_TABLERO_2T!$A$86="","",INDEX('BASE DE DATOS'!$L:$L,AUX_TABLERO_2T!$A$86))</f>
        <v/>
      </c>
      <c r="K91" s="83" t="str">
        <f>IF(AUX_TABLERO_2T!$A$86="","",INDEX('BASE DE DATOS'!$N:$N,AUX_TABLERO_2T!$A$86))</f>
        <v/>
      </c>
      <c r="L91" s="83" t="str">
        <f>IF(AUX_TABLERO_2T!$A$86="","",INDEX('BASE DE DATOS'!$O:$O,AUX_TABLERO_2T!$A$86))</f>
        <v/>
      </c>
      <c r="M91" s="83" t="str">
        <f>IF(AUX_TABLERO_2T!$A$86="","",INDEX('BASE DE DATOS'!$M:$M,AUX_TABLERO_2T!$A$86))</f>
        <v/>
      </c>
      <c r="N91" s="83" t="str">
        <f>IF(AUX_TABLERO_2T!$A$86="","",INDEX('BASE DE DATOS'!$P:$P,AUX_TABLERO_2T!$A$86))</f>
        <v/>
      </c>
      <c r="O91" s="83" t="str">
        <f>IF(AUX_TABLERO_2T!$A$86="","",INDEX('BASE DE DATOS'!$Q:$Q,AUX_TABLERO_2T!$A$86))</f>
        <v/>
      </c>
      <c r="P91" s="83" t="str">
        <f>IF(AUX_TABLERO_2T!$A$86="","",INDEX('BASE DE DATOS'!$R:$R,AUX_TABLERO_2T!$A$86))</f>
        <v/>
      </c>
      <c r="Q91" s="85" t="str">
        <f>IF(AUX_TABLERO_2T!$A$86="","",INDEX('BASE DE DATOS'!$W:$W,AUX_TABLERO_2T!$A$86))</f>
        <v/>
      </c>
      <c r="R91" s="85" t="str">
        <f>IF($A91="","",IFERROR(INDEX('Tablero Indicadores 1 Trimestre'!$U$7:$U$126,MATCH(AUX_TABLERO_2T!$A$86,AUX_TABLERO!$A$2:$A$121,0)),"NA"))</f>
        <v/>
      </c>
      <c r="S91" s="85" t="str">
        <f>IF($A91="","",IFERROR(INDEX('Tablero Indicadores 1 Trimestre'!$V$7:$V$126,MATCH(AUX_TABLERO_2T!$A$86,AUX_TABLERO!$A$2:$A$121,0)),"NA"))</f>
        <v/>
      </c>
      <c r="T91" s="87" t="str">
        <f>IF($A91="","",IFERROR(INDEX('Tablero Indicadores 1 Trimestre'!$W$7:$W$126,MATCH(AUX_TABLERO_2T!$A$86,AUX_TABLERO!$A$2:$A$121,0)),"NA"))</f>
        <v/>
      </c>
      <c r="U91" s="85" t="str">
        <f>IF(AUX_TABLERO_2T!$A$86="","",IF(OR(UPPER($P91)="CONSTANTE",UPPER($P91)="NO SUMABLE"),$Q91,INDEX('BASE DE DATOS'!$T:$T,AUX_TABLERO_2T!$A$86)))</f>
        <v/>
      </c>
      <c r="V91" s="86"/>
      <c r="W91" s="87" t="str">
        <f t="shared" si="8"/>
        <v/>
      </c>
      <c r="X91" s="85" t="str">
        <f t="shared" si="9"/>
        <v/>
      </c>
      <c r="Y91" s="85" t="str">
        <f t="shared" si="10"/>
        <v/>
      </c>
      <c r="Z91" s="87" t="str">
        <f t="shared" si="11"/>
        <v/>
      </c>
      <c r="AA91" s="73"/>
      <c r="AB91" s="73"/>
      <c r="AC91" s="74"/>
      <c r="AD91" s="73"/>
      <c r="AE91" s="73"/>
      <c r="AF91" s="74"/>
    </row>
    <row r="92" spans="1:32" ht="36" customHeight="1" x14ac:dyDescent="0.25">
      <c r="A92" s="91" t="str">
        <f>IF(AUX_TABLERO_2T!$A$87="","",INDEX('BASE DE DATOS'!$B:$B,AUX_TABLERO_2T!$A$87))</f>
        <v/>
      </c>
      <c r="B92" s="83" t="str">
        <f>IF(AUX_TABLERO_2T!$A$87="","",INDEX('BASE DE DATOS'!$C:$C,AUX_TABLERO_2T!$A$87))</f>
        <v/>
      </c>
      <c r="C92" s="91" t="str">
        <f>IF(AUX_TABLERO_2T!$A$87="","",INDEX('BASE DE DATOS'!$D:$D,AUX_TABLERO_2T!$A$87))</f>
        <v/>
      </c>
      <c r="D92" s="83" t="str">
        <f>IF(AUX_TABLERO_2T!$A$87="","",INDEX('BASE DE DATOS'!$E:$E,AUX_TABLERO_2T!$A$87))</f>
        <v/>
      </c>
      <c r="E92" s="91" t="str">
        <f>IF(AUX_TABLERO_2T!$A$87="","",INDEX('BASE DE DATOS'!$F:$F,AUX_TABLERO_2T!$A$87))</f>
        <v/>
      </c>
      <c r="F92" s="83" t="str">
        <f>IF(AUX_TABLERO_2T!$A$87="","",INDEX('BASE DE DATOS'!$G:$G,AUX_TABLERO_2T!$A$87))</f>
        <v/>
      </c>
      <c r="G92" s="91" t="str">
        <f>IF(AUX_TABLERO_2T!$A$87="","",INDEX('BASE DE DATOS'!$H:$H,AUX_TABLERO_2T!$A$87))</f>
        <v/>
      </c>
      <c r="H92" s="83" t="str">
        <f>IF(AUX_TABLERO_2T!$A$87="","",INDEX('BASE DE DATOS'!$I:$I,AUX_TABLERO_2T!$A$87))</f>
        <v/>
      </c>
      <c r="I92" s="83" t="str">
        <f>IF(AUX_TABLERO_2T!$A$87="","",INDEX('BASE DE DATOS'!$J:$J,AUX_TABLERO_2T!$A$87))</f>
        <v/>
      </c>
      <c r="J92" s="83" t="str">
        <f>IF(AUX_TABLERO_2T!$A$87="","",INDEX('BASE DE DATOS'!$L:$L,AUX_TABLERO_2T!$A$87))</f>
        <v/>
      </c>
      <c r="K92" s="83" t="str">
        <f>IF(AUX_TABLERO_2T!$A$87="","",INDEX('BASE DE DATOS'!$N:$N,AUX_TABLERO_2T!$A$87))</f>
        <v/>
      </c>
      <c r="L92" s="83" t="str">
        <f>IF(AUX_TABLERO_2T!$A$87="","",INDEX('BASE DE DATOS'!$O:$O,AUX_TABLERO_2T!$A$87))</f>
        <v/>
      </c>
      <c r="M92" s="83" t="str">
        <f>IF(AUX_TABLERO_2T!$A$87="","",INDEX('BASE DE DATOS'!$M:$M,AUX_TABLERO_2T!$A$87))</f>
        <v/>
      </c>
      <c r="N92" s="83" t="str">
        <f>IF(AUX_TABLERO_2T!$A$87="","",INDEX('BASE DE DATOS'!$P:$P,AUX_TABLERO_2T!$A$87))</f>
        <v/>
      </c>
      <c r="O92" s="83" t="str">
        <f>IF(AUX_TABLERO_2T!$A$87="","",INDEX('BASE DE DATOS'!$Q:$Q,AUX_TABLERO_2T!$A$87))</f>
        <v/>
      </c>
      <c r="P92" s="83" t="str">
        <f>IF(AUX_TABLERO_2T!$A$87="","",INDEX('BASE DE DATOS'!$R:$R,AUX_TABLERO_2T!$A$87))</f>
        <v/>
      </c>
      <c r="Q92" s="85" t="str">
        <f>IF(AUX_TABLERO_2T!$A$87="","",INDEX('BASE DE DATOS'!$W:$W,AUX_TABLERO_2T!$A$87))</f>
        <v/>
      </c>
      <c r="R92" s="85" t="str">
        <f>IF($A92="","",IFERROR(INDEX('Tablero Indicadores 1 Trimestre'!$U$7:$U$126,MATCH(AUX_TABLERO_2T!$A$87,AUX_TABLERO!$A$2:$A$121,0)),"NA"))</f>
        <v/>
      </c>
      <c r="S92" s="85" t="str">
        <f>IF($A92="","",IFERROR(INDEX('Tablero Indicadores 1 Trimestre'!$V$7:$V$126,MATCH(AUX_TABLERO_2T!$A$87,AUX_TABLERO!$A$2:$A$121,0)),"NA"))</f>
        <v/>
      </c>
      <c r="T92" s="87" t="str">
        <f>IF($A92="","",IFERROR(INDEX('Tablero Indicadores 1 Trimestre'!$W$7:$W$126,MATCH(AUX_TABLERO_2T!$A$87,AUX_TABLERO!$A$2:$A$121,0)),"NA"))</f>
        <v/>
      </c>
      <c r="U92" s="85" t="str">
        <f>IF(AUX_TABLERO_2T!$A$87="","",IF(OR(UPPER($P92)="CONSTANTE",UPPER($P92)="NO SUMABLE"),$Q92,INDEX('BASE DE DATOS'!$T:$T,AUX_TABLERO_2T!$A$87)))</f>
        <v/>
      </c>
      <c r="V92" s="86"/>
      <c r="W92" s="87" t="str">
        <f t="shared" si="8"/>
        <v/>
      </c>
      <c r="X92" s="85" t="str">
        <f t="shared" si="9"/>
        <v/>
      </c>
      <c r="Y92" s="85" t="str">
        <f t="shared" si="10"/>
        <v/>
      </c>
      <c r="Z92" s="87" t="str">
        <f t="shared" si="11"/>
        <v/>
      </c>
      <c r="AA92" s="73"/>
      <c r="AB92" s="73"/>
      <c r="AC92" s="74"/>
      <c r="AD92" s="73"/>
      <c r="AE92" s="73"/>
      <c r="AF92" s="74"/>
    </row>
    <row r="93" spans="1:32" ht="36" customHeight="1" x14ac:dyDescent="0.25">
      <c r="A93" s="92" t="str">
        <f>IF(AUX_TABLERO_2T!$A$88="","",INDEX('BASE DE DATOS'!$B:$B,AUX_TABLERO_2T!$A$88))</f>
        <v/>
      </c>
      <c r="B93" s="84" t="str">
        <f>IF(AUX_TABLERO_2T!$A$88="","",INDEX('BASE DE DATOS'!$C:$C,AUX_TABLERO_2T!$A$88))</f>
        <v/>
      </c>
      <c r="C93" s="92" t="str">
        <f>IF(AUX_TABLERO_2T!$A$88="","",INDEX('BASE DE DATOS'!$D:$D,AUX_TABLERO_2T!$A$88))</f>
        <v/>
      </c>
      <c r="D93" s="84" t="str">
        <f>IF(AUX_TABLERO_2T!$A$88="","",INDEX('BASE DE DATOS'!$E:$E,AUX_TABLERO_2T!$A$88))</f>
        <v/>
      </c>
      <c r="E93" s="92" t="str">
        <f>IF(AUX_TABLERO_2T!$A$88="","",INDEX('BASE DE DATOS'!$F:$F,AUX_TABLERO_2T!$A$88))</f>
        <v/>
      </c>
      <c r="F93" s="84" t="str">
        <f>IF(AUX_TABLERO_2T!$A$88="","",INDEX('BASE DE DATOS'!$G:$G,AUX_TABLERO_2T!$A$88))</f>
        <v/>
      </c>
      <c r="G93" s="92" t="str">
        <f>IF(AUX_TABLERO_2T!$A$88="","",INDEX('BASE DE DATOS'!$H:$H,AUX_TABLERO_2T!$A$88))</f>
        <v/>
      </c>
      <c r="H93" s="84" t="str">
        <f>IF(AUX_TABLERO_2T!$A$88="","",INDEX('BASE DE DATOS'!$I:$I,AUX_TABLERO_2T!$A$88))</f>
        <v/>
      </c>
      <c r="I93" s="84" t="str">
        <f>IF(AUX_TABLERO_2T!$A$88="","",INDEX('BASE DE DATOS'!$J:$J,AUX_TABLERO_2T!$A$88))</f>
        <v/>
      </c>
      <c r="J93" s="84" t="str">
        <f>IF(AUX_TABLERO_2T!$A$88="","",INDEX('BASE DE DATOS'!$L:$L,AUX_TABLERO_2T!$A$88))</f>
        <v/>
      </c>
      <c r="K93" s="84" t="str">
        <f>IF(AUX_TABLERO_2T!$A$88="","",INDEX('BASE DE DATOS'!$N:$N,AUX_TABLERO_2T!$A$88))</f>
        <v/>
      </c>
      <c r="L93" s="84" t="str">
        <f>IF(AUX_TABLERO_2T!$A$88="","",INDEX('BASE DE DATOS'!$O:$O,AUX_TABLERO_2T!$A$88))</f>
        <v/>
      </c>
      <c r="M93" s="84" t="str">
        <f>IF(AUX_TABLERO_2T!$A$88="","",INDEX('BASE DE DATOS'!$M:$M,AUX_TABLERO_2T!$A$88))</f>
        <v/>
      </c>
      <c r="N93" s="84" t="str">
        <f>IF(AUX_TABLERO_2T!$A$88="","",INDEX('BASE DE DATOS'!$P:$P,AUX_TABLERO_2T!$A$88))</f>
        <v/>
      </c>
      <c r="O93" s="84" t="str">
        <f>IF(AUX_TABLERO_2T!$A$88="","",INDEX('BASE DE DATOS'!$Q:$Q,AUX_TABLERO_2T!$A$88))</f>
        <v/>
      </c>
      <c r="P93" s="84" t="str">
        <f>IF(AUX_TABLERO_2T!$A$88="","",INDEX('BASE DE DATOS'!$R:$R,AUX_TABLERO_2T!$A$88))</f>
        <v/>
      </c>
      <c r="Q93" s="88" t="str">
        <f>IF(AUX_TABLERO_2T!$A$88="","",INDEX('BASE DE DATOS'!$W:$W,AUX_TABLERO_2T!$A$88))</f>
        <v/>
      </c>
      <c r="R93" s="88" t="str">
        <f>IF($A93="","",IFERROR(INDEX('Tablero Indicadores 1 Trimestre'!$U$7:$U$126,MATCH(AUX_TABLERO_2T!$A$88,AUX_TABLERO!$A$2:$A$121,0)),"NA"))</f>
        <v/>
      </c>
      <c r="S93" s="88" t="str">
        <f>IF($A93="","",IFERROR(INDEX('Tablero Indicadores 1 Trimestre'!$V$7:$V$126,MATCH(AUX_TABLERO_2T!$A$88,AUX_TABLERO!$A$2:$A$121,0)),"NA"))</f>
        <v/>
      </c>
      <c r="T93" s="90" t="str">
        <f>IF($A93="","",IFERROR(INDEX('Tablero Indicadores 1 Trimestre'!$W$7:$W$126,MATCH(AUX_TABLERO_2T!$A$88,AUX_TABLERO!$A$2:$A$121,0)),"NA"))</f>
        <v/>
      </c>
      <c r="U93" s="88" t="str">
        <f>IF(AUX_TABLERO_2T!$A$88="","",IF(OR(UPPER($P93)="CONSTANTE",UPPER($P93)="NO SUMABLE"),$Q93,INDEX('BASE DE DATOS'!$T:$T,AUX_TABLERO_2T!$A$88)))</f>
        <v/>
      </c>
      <c r="V93" s="89"/>
      <c r="W93" s="90" t="str">
        <f t="shared" si="8"/>
        <v/>
      </c>
      <c r="X93" s="88" t="str">
        <f t="shared" si="9"/>
        <v/>
      </c>
      <c r="Y93" s="88" t="str">
        <f t="shared" si="10"/>
        <v/>
      </c>
      <c r="Z93" s="90" t="str">
        <f t="shared" si="11"/>
        <v/>
      </c>
      <c r="AA93" s="75"/>
      <c r="AB93" s="75"/>
      <c r="AC93" s="76"/>
      <c r="AD93" s="75"/>
      <c r="AE93" s="75"/>
      <c r="AF93" s="76"/>
    </row>
    <row r="94" spans="1:32" ht="36" customHeight="1" x14ac:dyDescent="0.25">
      <c r="A94" s="92" t="str">
        <f>IF(AUX_TABLERO_2T!$A$89="","",INDEX('BASE DE DATOS'!$B:$B,AUX_TABLERO_2T!$A$89))</f>
        <v/>
      </c>
      <c r="B94" s="84" t="str">
        <f>IF(AUX_TABLERO_2T!$A$89="","",INDEX('BASE DE DATOS'!$C:$C,AUX_TABLERO_2T!$A$89))</f>
        <v/>
      </c>
      <c r="C94" s="92" t="str">
        <f>IF(AUX_TABLERO_2T!$A$89="","",INDEX('BASE DE DATOS'!$D:$D,AUX_TABLERO_2T!$A$89))</f>
        <v/>
      </c>
      <c r="D94" s="84" t="str">
        <f>IF(AUX_TABLERO_2T!$A$89="","",INDEX('BASE DE DATOS'!$E:$E,AUX_TABLERO_2T!$A$89))</f>
        <v/>
      </c>
      <c r="E94" s="92" t="str">
        <f>IF(AUX_TABLERO_2T!$A$89="","",INDEX('BASE DE DATOS'!$F:$F,AUX_TABLERO_2T!$A$89))</f>
        <v/>
      </c>
      <c r="F94" s="84" t="str">
        <f>IF(AUX_TABLERO_2T!$A$89="","",INDEX('BASE DE DATOS'!$G:$G,AUX_TABLERO_2T!$A$89))</f>
        <v/>
      </c>
      <c r="G94" s="92" t="str">
        <f>IF(AUX_TABLERO_2T!$A$89="","",INDEX('BASE DE DATOS'!$H:$H,AUX_TABLERO_2T!$A$89))</f>
        <v/>
      </c>
      <c r="H94" s="84" t="str">
        <f>IF(AUX_TABLERO_2T!$A$89="","",INDEX('BASE DE DATOS'!$I:$I,AUX_TABLERO_2T!$A$89))</f>
        <v/>
      </c>
      <c r="I94" s="84" t="str">
        <f>IF(AUX_TABLERO_2T!$A$89="","",INDEX('BASE DE DATOS'!$J:$J,AUX_TABLERO_2T!$A$89))</f>
        <v/>
      </c>
      <c r="J94" s="84" t="str">
        <f>IF(AUX_TABLERO_2T!$A$89="","",INDEX('BASE DE DATOS'!$L:$L,AUX_TABLERO_2T!$A$89))</f>
        <v/>
      </c>
      <c r="K94" s="84" t="str">
        <f>IF(AUX_TABLERO_2T!$A$89="","",INDEX('BASE DE DATOS'!$N:$N,AUX_TABLERO_2T!$A$89))</f>
        <v/>
      </c>
      <c r="L94" s="84" t="str">
        <f>IF(AUX_TABLERO_2T!$A$89="","",INDEX('BASE DE DATOS'!$O:$O,AUX_TABLERO_2T!$A$89))</f>
        <v/>
      </c>
      <c r="M94" s="84" t="str">
        <f>IF(AUX_TABLERO_2T!$A$89="","",INDEX('BASE DE DATOS'!$M:$M,AUX_TABLERO_2T!$A$89))</f>
        <v/>
      </c>
      <c r="N94" s="84" t="str">
        <f>IF(AUX_TABLERO_2T!$A$89="","",INDEX('BASE DE DATOS'!$P:$P,AUX_TABLERO_2T!$A$89))</f>
        <v/>
      </c>
      <c r="O94" s="84" t="str">
        <f>IF(AUX_TABLERO_2T!$A$89="","",INDEX('BASE DE DATOS'!$Q:$Q,AUX_TABLERO_2T!$A$89))</f>
        <v/>
      </c>
      <c r="P94" s="84" t="str">
        <f>IF(AUX_TABLERO_2T!$A$89="","",INDEX('BASE DE DATOS'!$R:$R,AUX_TABLERO_2T!$A$89))</f>
        <v/>
      </c>
      <c r="Q94" s="88" t="str">
        <f>IF(AUX_TABLERO_2T!$A$89="","",INDEX('BASE DE DATOS'!$W:$W,AUX_TABLERO_2T!$A$89))</f>
        <v/>
      </c>
      <c r="R94" s="88" t="str">
        <f>IF($A94="","",IFERROR(INDEX('Tablero Indicadores 1 Trimestre'!$U$7:$U$126,MATCH(AUX_TABLERO_2T!$A$89,AUX_TABLERO!$A$2:$A$121,0)),"NA"))</f>
        <v/>
      </c>
      <c r="S94" s="88" t="str">
        <f>IF($A94="","",IFERROR(INDEX('Tablero Indicadores 1 Trimestre'!$V$7:$V$126,MATCH(AUX_TABLERO_2T!$A$89,AUX_TABLERO!$A$2:$A$121,0)),"NA"))</f>
        <v/>
      </c>
      <c r="T94" s="90" t="str">
        <f>IF($A94="","",IFERROR(INDEX('Tablero Indicadores 1 Trimestre'!$W$7:$W$126,MATCH(AUX_TABLERO_2T!$A$89,AUX_TABLERO!$A$2:$A$121,0)),"NA"))</f>
        <v/>
      </c>
      <c r="U94" s="88" t="str">
        <f>IF(AUX_TABLERO_2T!$A$89="","",IF(OR(UPPER($P94)="CONSTANTE",UPPER($P94)="NO SUMABLE"),$Q94,INDEX('BASE DE DATOS'!$T:$T,AUX_TABLERO_2T!$A$89)))</f>
        <v/>
      </c>
      <c r="V94" s="89"/>
      <c r="W94" s="90" t="str">
        <f t="shared" si="8"/>
        <v/>
      </c>
      <c r="X94" s="88" t="str">
        <f t="shared" si="9"/>
        <v/>
      </c>
      <c r="Y94" s="88" t="str">
        <f t="shared" si="10"/>
        <v/>
      </c>
      <c r="Z94" s="90" t="str">
        <f t="shared" si="11"/>
        <v/>
      </c>
      <c r="AA94" s="75"/>
      <c r="AB94" s="75"/>
      <c r="AC94" s="76"/>
      <c r="AD94" s="75"/>
      <c r="AE94" s="75"/>
      <c r="AF94" s="76"/>
    </row>
    <row r="95" spans="1:32" ht="36" customHeight="1" x14ac:dyDescent="0.25">
      <c r="A95" s="91" t="str">
        <f>IF(AUX_TABLERO_2T!$A$90="","",INDEX('BASE DE DATOS'!$B:$B,AUX_TABLERO_2T!$A$90))</f>
        <v/>
      </c>
      <c r="B95" s="83" t="str">
        <f>IF(AUX_TABLERO_2T!$A$90="","",INDEX('BASE DE DATOS'!$C:$C,AUX_TABLERO_2T!$A$90))</f>
        <v/>
      </c>
      <c r="C95" s="91" t="str">
        <f>IF(AUX_TABLERO_2T!$A$90="","",INDEX('BASE DE DATOS'!$D:$D,AUX_TABLERO_2T!$A$90))</f>
        <v/>
      </c>
      <c r="D95" s="83" t="str">
        <f>IF(AUX_TABLERO_2T!$A$90="","",INDEX('BASE DE DATOS'!$E:$E,AUX_TABLERO_2T!$A$90))</f>
        <v/>
      </c>
      <c r="E95" s="91" t="str">
        <f>IF(AUX_TABLERO_2T!$A$90="","",INDEX('BASE DE DATOS'!$F:$F,AUX_TABLERO_2T!$A$90))</f>
        <v/>
      </c>
      <c r="F95" s="83" t="str">
        <f>IF(AUX_TABLERO_2T!$A$90="","",INDEX('BASE DE DATOS'!$G:$G,AUX_TABLERO_2T!$A$90))</f>
        <v/>
      </c>
      <c r="G95" s="91" t="str">
        <f>IF(AUX_TABLERO_2T!$A$90="","",INDEX('BASE DE DATOS'!$H:$H,AUX_TABLERO_2T!$A$90))</f>
        <v/>
      </c>
      <c r="H95" s="83" t="str">
        <f>IF(AUX_TABLERO_2T!$A$90="","",INDEX('BASE DE DATOS'!$I:$I,AUX_TABLERO_2T!$A$90))</f>
        <v/>
      </c>
      <c r="I95" s="83" t="str">
        <f>IF(AUX_TABLERO_2T!$A$90="","",INDEX('BASE DE DATOS'!$J:$J,AUX_TABLERO_2T!$A$90))</f>
        <v/>
      </c>
      <c r="J95" s="83" t="str">
        <f>IF(AUX_TABLERO_2T!$A$90="","",INDEX('BASE DE DATOS'!$L:$L,AUX_TABLERO_2T!$A$90))</f>
        <v/>
      </c>
      <c r="K95" s="83" t="str">
        <f>IF(AUX_TABLERO_2T!$A$90="","",INDEX('BASE DE DATOS'!$N:$N,AUX_TABLERO_2T!$A$90))</f>
        <v/>
      </c>
      <c r="L95" s="83" t="str">
        <f>IF(AUX_TABLERO_2T!$A$90="","",INDEX('BASE DE DATOS'!$O:$O,AUX_TABLERO_2T!$A$90))</f>
        <v/>
      </c>
      <c r="M95" s="83" t="str">
        <f>IF(AUX_TABLERO_2T!$A$90="","",INDEX('BASE DE DATOS'!$M:$M,AUX_TABLERO_2T!$A$90))</f>
        <v/>
      </c>
      <c r="N95" s="83" t="str">
        <f>IF(AUX_TABLERO_2T!$A$90="","",INDEX('BASE DE DATOS'!$P:$P,AUX_TABLERO_2T!$A$90))</f>
        <v/>
      </c>
      <c r="O95" s="83" t="str">
        <f>IF(AUX_TABLERO_2T!$A$90="","",INDEX('BASE DE DATOS'!$Q:$Q,AUX_TABLERO_2T!$A$90))</f>
        <v/>
      </c>
      <c r="P95" s="83" t="str">
        <f>IF(AUX_TABLERO_2T!$A$90="","",INDEX('BASE DE DATOS'!$R:$R,AUX_TABLERO_2T!$A$90))</f>
        <v/>
      </c>
      <c r="Q95" s="85" t="str">
        <f>IF(AUX_TABLERO_2T!$A$90="","",INDEX('BASE DE DATOS'!$W:$W,AUX_TABLERO_2T!$A$90))</f>
        <v/>
      </c>
      <c r="R95" s="85" t="str">
        <f>IF($A95="","",IFERROR(INDEX('Tablero Indicadores 1 Trimestre'!$U$7:$U$126,MATCH(AUX_TABLERO_2T!$A$90,AUX_TABLERO!$A$2:$A$121,0)),"NA"))</f>
        <v/>
      </c>
      <c r="S95" s="85" t="str">
        <f>IF($A95="","",IFERROR(INDEX('Tablero Indicadores 1 Trimestre'!$V$7:$V$126,MATCH(AUX_TABLERO_2T!$A$90,AUX_TABLERO!$A$2:$A$121,0)),"NA"))</f>
        <v/>
      </c>
      <c r="T95" s="87" t="str">
        <f>IF($A95="","",IFERROR(INDEX('Tablero Indicadores 1 Trimestre'!$W$7:$W$126,MATCH(AUX_TABLERO_2T!$A$90,AUX_TABLERO!$A$2:$A$121,0)),"NA"))</f>
        <v/>
      </c>
      <c r="U95" s="85" t="str">
        <f>IF(AUX_TABLERO_2T!$A$90="","",IF(OR(UPPER($P95)="CONSTANTE",UPPER($P95)="NO SUMABLE"),$Q95,INDEX('BASE DE DATOS'!$T:$T,AUX_TABLERO_2T!$A$90)))</f>
        <v/>
      </c>
      <c r="V95" s="86"/>
      <c r="W95" s="87" t="str">
        <f t="shared" si="8"/>
        <v/>
      </c>
      <c r="X95" s="85" t="str">
        <f t="shared" si="9"/>
        <v/>
      </c>
      <c r="Y95" s="85" t="str">
        <f t="shared" si="10"/>
        <v/>
      </c>
      <c r="Z95" s="87" t="str">
        <f t="shared" si="11"/>
        <v/>
      </c>
      <c r="AA95" s="73"/>
      <c r="AB95" s="73"/>
      <c r="AC95" s="74"/>
      <c r="AD95" s="73"/>
      <c r="AE95" s="73"/>
      <c r="AF95" s="74"/>
    </row>
    <row r="96" spans="1:32" ht="36" customHeight="1" x14ac:dyDescent="0.25">
      <c r="A96" s="91" t="str">
        <f>IF(AUX_TABLERO_2T!$A$91="","",INDEX('BASE DE DATOS'!$B:$B,AUX_TABLERO_2T!$A$91))</f>
        <v/>
      </c>
      <c r="B96" s="83" t="str">
        <f>IF(AUX_TABLERO_2T!$A$91="","",INDEX('BASE DE DATOS'!$C:$C,AUX_TABLERO_2T!$A$91))</f>
        <v/>
      </c>
      <c r="C96" s="91" t="str">
        <f>IF(AUX_TABLERO_2T!$A$91="","",INDEX('BASE DE DATOS'!$D:$D,AUX_TABLERO_2T!$A$91))</f>
        <v/>
      </c>
      <c r="D96" s="83" t="str">
        <f>IF(AUX_TABLERO_2T!$A$91="","",INDEX('BASE DE DATOS'!$E:$E,AUX_TABLERO_2T!$A$91))</f>
        <v/>
      </c>
      <c r="E96" s="91" t="str">
        <f>IF(AUX_TABLERO_2T!$A$91="","",INDEX('BASE DE DATOS'!$F:$F,AUX_TABLERO_2T!$A$91))</f>
        <v/>
      </c>
      <c r="F96" s="83" t="str">
        <f>IF(AUX_TABLERO_2T!$A$91="","",INDEX('BASE DE DATOS'!$G:$G,AUX_TABLERO_2T!$A$91))</f>
        <v/>
      </c>
      <c r="G96" s="91" t="str">
        <f>IF(AUX_TABLERO_2T!$A$91="","",INDEX('BASE DE DATOS'!$H:$H,AUX_TABLERO_2T!$A$91))</f>
        <v/>
      </c>
      <c r="H96" s="83" t="str">
        <f>IF(AUX_TABLERO_2T!$A$91="","",INDEX('BASE DE DATOS'!$I:$I,AUX_TABLERO_2T!$A$91))</f>
        <v/>
      </c>
      <c r="I96" s="83" t="str">
        <f>IF(AUX_TABLERO_2T!$A$91="","",INDEX('BASE DE DATOS'!$J:$J,AUX_TABLERO_2T!$A$91))</f>
        <v/>
      </c>
      <c r="J96" s="83" t="str">
        <f>IF(AUX_TABLERO_2T!$A$91="","",INDEX('BASE DE DATOS'!$L:$L,AUX_TABLERO_2T!$A$91))</f>
        <v/>
      </c>
      <c r="K96" s="83" t="str">
        <f>IF(AUX_TABLERO_2T!$A$91="","",INDEX('BASE DE DATOS'!$N:$N,AUX_TABLERO_2T!$A$91))</f>
        <v/>
      </c>
      <c r="L96" s="83" t="str">
        <f>IF(AUX_TABLERO_2T!$A$91="","",INDEX('BASE DE DATOS'!$O:$O,AUX_TABLERO_2T!$A$91))</f>
        <v/>
      </c>
      <c r="M96" s="83" t="str">
        <f>IF(AUX_TABLERO_2T!$A$91="","",INDEX('BASE DE DATOS'!$M:$M,AUX_TABLERO_2T!$A$91))</f>
        <v/>
      </c>
      <c r="N96" s="83" t="str">
        <f>IF(AUX_TABLERO_2T!$A$91="","",INDEX('BASE DE DATOS'!$P:$P,AUX_TABLERO_2T!$A$91))</f>
        <v/>
      </c>
      <c r="O96" s="83" t="str">
        <f>IF(AUX_TABLERO_2T!$A$91="","",INDEX('BASE DE DATOS'!$Q:$Q,AUX_TABLERO_2T!$A$91))</f>
        <v/>
      </c>
      <c r="P96" s="83" t="str">
        <f>IF(AUX_TABLERO_2T!$A$91="","",INDEX('BASE DE DATOS'!$R:$R,AUX_TABLERO_2T!$A$91))</f>
        <v/>
      </c>
      <c r="Q96" s="85" t="str">
        <f>IF(AUX_TABLERO_2T!$A$91="","",INDEX('BASE DE DATOS'!$W:$W,AUX_TABLERO_2T!$A$91))</f>
        <v/>
      </c>
      <c r="R96" s="85" t="str">
        <f>IF($A96="","",IFERROR(INDEX('Tablero Indicadores 1 Trimestre'!$U$7:$U$126,MATCH(AUX_TABLERO_2T!$A$91,AUX_TABLERO!$A$2:$A$121,0)),"NA"))</f>
        <v/>
      </c>
      <c r="S96" s="85" t="str">
        <f>IF($A96="","",IFERROR(INDEX('Tablero Indicadores 1 Trimestre'!$V$7:$V$126,MATCH(AUX_TABLERO_2T!$A$91,AUX_TABLERO!$A$2:$A$121,0)),"NA"))</f>
        <v/>
      </c>
      <c r="T96" s="87" t="str">
        <f>IF($A96="","",IFERROR(INDEX('Tablero Indicadores 1 Trimestre'!$W$7:$W$126,MATCH(AUX_TABLERO_2T!$A$91,AUX_TABLERO!$A$2:$A$121,0)),"NA"))</f>
        <v/>
      </c>
      <c r="U96" s="85" t="str">
        <f>IF(AUX_TABLERO_2T!$A$91="","",IF(OR(UPPER($P96)="CONSTANTE",UPPER($P96)="NO SUMABLE"),$Q96,INDEX('BASE DE DATOS'!$T:$T,AUX_TABLERO_2T!$A$91)))</f>
        <v/>
      </c>
      <c r="V96" s="86"/>
      <c r="W96" s="87" t="str">
        <f t="shared" si="8"/>
        <v/>
      </c>
      <c r="X96" s="85" t="str">
        <f t="shared" si="9"/>
        <v/>
      </c>
      <c r="Y96" s="85" t="str">
        <f t="shared" si="10"/>
        <v/>
      </c>
      <c r="Z96" s="87" t="str">
        <f t="shared" si="11"/>
        <v/>
      </c>
      <c r="AA96" s="73"/>
      <c r="AB96" s="73"/>
      <c r="AC96" s="74"/>
      <c r="AD96" s="73"/>
      <c r="AE96" s="73"/>
      <c r="AF96" s="74"/>
    </row>
    <row r="97" spans="1:32" ht="36" customHeight="1" x14ac:dyDescent="0.25">
      <c r="A97" s="92" t="str">
        <f>IF(AUX_TABLERO_2T!$A$92="","",INDEX('BASE DE DATOS'!$B:$B,AUX_TABLERO_2T!$A$92))</f>
        <v/>
      </c>
      <c r="B97" s="84" t="str">
        <f>IF(AUX_TABLERO_2T!$A$92="","",INDEX('BASE DE DATOS'!$C:$C,AUX_TABLERO_2T!$A$92))</f>
        <v/>
      </c>
      <c r="C97" s="92" t="str">
        <f>IF(AUX_TABLERO_2T!$A$92="","",INDEX('BASE DE DATOS'!$D:$D,AUX_TABLERO_2T!$A$92))</f>
        <v/>
      </c>
      <c r="D97" s="84" t="str">
        <f>IF(AUX_TABLERO_2T!$A$92="","",INDEX('BASE DE DATOS'!$E:$E,AUX_TABLERO_2T!$A$92))</f>
        <v/>
      </c>
      <c r="E97" s="92" t="str">
        <f>IF(AUX_TABLERO_2T!$A$92="","",INDEX('BASE DE DATOS'!$F:$F,AUX_TABLERO_2T!$A$92))</f>
        <v/>
      </c>
      <c r="F97" s="84" t="str">
        <f>IF(AUX_TABLERO_2T!$A$92="","",INDEX('BASE DE DATOS'!$G:$G,AUX_TABLERO_2T!$A$92))</f>
        <v/>
      </c>
      <c r="G97" s="92" t="str">
        <f>IF(AUX_TABLERO_2T!$A$92="","",INDEX('BASE DE DATOS'!$H:$H,AUX_TABLERO_2T!$A$92))</f>
        <v/>
      </c>
      <c r="H97" s="84" t="str">
        <f>IF(AUX_TABLERO_2T!$A$92="","",INDEX('BASE DE DATOS'!$I:$I,AUX_TABLERO_2T!$A$92))</f>
        <v/>
      </c>
      <c r="I97" s="84" t="str">
        <f>IF(AUX_TABLERO_2T!$A$92="","",INDEX('BASE DE DATOS'!$J:$J,AUX_TABLERO_2T!$A$92))</f>
        <v/>
      </c>
      <c r="J97" s="84" t="str">
        <f>IF(AUX_TABLERO_2T!$A$92="","",INDEX('BASE DE DATOS'!$L:$L,AUX_TABLERO_2T!$A$92))</f>
        <v/>
      </c>
      <c r="K97" s="84" t="str">
        <f>IF(AUX_TABLERO_2T!$A$92="","",INDEX('BASE DE DATOS'!$N:$N,AUX_TABLERO_2T!$A$92))</f>
        <v/>
      </c>
      <c r="L97" s="84" t="str">
        <f>IF(AUX_TABLERO_2T!$A$92="","",INDEX('BASE DE DATOS'!$O:$O,AUX_TABLERO_2T!$A$92))</f>
        <v/>
      </c>
      <c r="M97" s="84" t="str">
        <f>IF(AUX_TABLERO_2T!$A$92="","",INDEX('BASE DE DATOS'!$M:$M,AUX_TABLERO_2T!$A$92))</f>
        <v/>
      </c>
      <c r="N97" s="84" t="str">
        <f>IF(AUX_TABLERO_2T!$A$92="","",INDEX('BASE DE DATOS'!$P:$P,AUX_TABLERO_2T!$A$92))</f>
        <v/>
      </c>
      <c r="O97" s="84" t="str">
        <f>IF(AUX_TABLERO_2T!$A$92="","",INDEX('BASE DE DATOS'!$Q:$Q,AUX_TABLERO_2T!$A$92))</f>
        <v/>
      </c>
      <c r="P97" s="84" t="str">
        <f>IF(AUX_TABLERO_2T!$A$92="","",INDEX('BASE DE DATOS'!$R:$R,AUX_TABLERO_2T!$A$92))</f>
        <v/>
      </c>
      <c r="Q97" s="88" t="str">
        <f>IF(AUX_TABLERO_2T!$A$92="","",INDEX('BASE DE DATOS'!$W:$W,AUX_TABLERO_2T!$A$92))</f>
        <v/>
      </c>
      <c r="R97" s="88" t="str">
        <f>IF($A97="","",IFERROR(INDEX('Tablero Indicadores 1 Trimestre'!$U$7:$U$126,MATCH(AUX_TABLERO_2T!$A$92,AUX_TABLERO!$A$2:$A$121,0)),"NA"))</f>
        <v/>
      </c>
      <c r="S97" s="88" t="str">
        <f>IF($A97="","",IFERROR(INDEX('Tablero Indicadores 1 Trimestre'!$V$7:$V$126,MATCH(AUX_TABLERO_2T!$A$92,AUX_TABLERO!$A$2:$A$121,0)),"NA"))</f>
        <v/>
      </c>
      <c r="T97" s="90" t="str">
        <f>IF($A97="","",IFERROR(INDEX('Tablero Indicadores 1 Trimestre'!$W$7:$W$126,MATCH(AUX_TABLERO_2T!$A$92,AUX_TABLERO!$A$2:$A$121,0)),"NA"))</f>
        <v/>
      </c>
      <c r="U97" s="88" t="str">
        <f>IF(AUX_TABLERO_2T!$A$92="","",IF(OR(UPPER($P97)="CONSTANTE",UPPER($P97)="NO SUMABLE"),$Q97,INDEX('BASE DE DATOS'!$T:$T,AUX_TABLERO_2T!$A$92)))</f>
        <v/>
      </c>
      <c r="V97" s="89"/>
      <c r="W97" s="90" t="str">
        <f t="shared" si="8"/>
        <v/>
      </c>
      <c r="X97" s="88" t="str">
        <f t="shared" si="9"/>
        <v/>
      </c>
      <c r="Y97" s="88" t="str">
        <f t="shared" si="10"/>
        <v/>
      </c>
      <c r="Z97" s="90" t="str">
        <f t="shared" si="11"/>
        <v/>
      </c>
      <c r="AA97" s="75"/>
      <c r="AB97" s="75"/>
      <c r="AC97" s="76"/>
      <c r="AD97" s="75"/>
      <c r="AE97" s="75"/>
      <c r="AF97" s="76"/>
    </row>
    <row r="98" spans="1:32" ht="36" customHeight="1" x14ac:dyDescent="0.25">
      <c r="A98" s="92" t="str">
        <f>IF(AUX_TABLERO_2T!$A$93="","",INDEX('BASE DE DATOS'!$B:$B,AUX_TABLERO_2T!$A$93))</f>
        <v/>
      </c>
      <c r="B98" s="84" t="str">
        <f>IF(AUX_TABLERO_2T!$A$93="","",INDEX('BASE DE DATOS'!$C:$C,AUX_TABLERO_2T!$A$93))</f>
        <v/>
      </c>
      <c r="C98" s="92" t="str">
        <f>IF(AUX_TABLERO_2T!$A$93="","",INDEX('BASE DE DATOS'!$D:$D,AUX_TABLERO_2T!$A$93))</f>
        <v/>
      </c>
      <c r="D98" s="84" t="str">
        <f>IF(AUX_TABLERO_2T!$A$93="","",INDEX('BASE DE DATOS'!$E:$E,AUX_TABLERO_2T!$A$93))</f>
        <v/>
      </c>
      <c r="E98" s="92" t="str">
        <f>IF(AUX_TABLERO_2T!$A$93="","",INDEX('BASE DE DATOS'!$F:$F,AUX_TABLERO_2T!$A$93))</f>
        <v/>
      </c>
      <c r="F98" s="84" t="str">
        <f>IF(AUX_TABLERO_2T!$A$93="","",INDEX('BASE DE DATOS'!$G:$G,AUX_TABLERO_2T!$A$93))</f>
        <v/>
      </c>
      <c r="G98" s="92" t="str">
        <f>IF(AUX_TABLERO_2T!$A$93="","",INDEX('BASE DE DATOS'!$H:$H,AUX_TABLERO_2T!$A$93))</f>
        <v/>
      </c>
      <c r="H98" s="84" t="str">
        <f>IF(AUX_TABLERO_2T!$A$93="","",INDEX('BASE DE DATOS'!$I:$I,AUX_TABLERO_2T!$A$93))</f>
        <v/>
      </c>
      <c r="I98" s="84" t="str">
        <f>IF(AUX_TABLERO_2T!$A$93="","",INDEX('BASE DE DATOS'!$J:$J,AUX_TABLERO_2T!$A$93))</f>
        <v/>
      </c>
      <c r="J98" s="84" t="str">
        <f>IF(AUX_TABLERO_2T!$A$93="","",INDEX('BASE DE DATOS'!$L:$L,AUX_TABLERO_2T!$A$93))</f>
        <v/>
      </c>
      <c r="K98" s="84" t="str">
        <f>IF(AUX_TABLERO_2T!$A$93="","",INDEX('BASE DE DATOS'!$N:$N,AUX_TABLERO_2T!$A$93))</f>
        <v/>
      </c>
      <c r="L98" s="84" t="str">
        <f>IF(AUX_TABLERO_2T!$A$93="","",INDEX('BASE DE DATOS'!$O:$O,AUX_TABLERO_2T!$A$93))</f>
        <v/>
      </c>
      <c r="M98" s="84" t="str">
        <f>IF(AUX_TABLERO_2T!$A$93="","",INDEX('BASE DE DATOS'!$M:$M,AUX_TABLERO_2T!$A$93))</f>
        <v/>
      </c>
      <c r="N98" s="84" t="str">
        <f>IF(AUX_TABLERO_2T!$A$93="","",INDEX('BASE DE DATOS'!$P:$P,AUX_TABLERO_2T!$A$93))</f>
        <v/>
      </c>
      <c r="O98" s="84" t="str">
        <f>IF(AUX_TABLERO_2T!$A$93="","",INDEX('BASE DE DATOS'!$Q:$Q,AUX_TABLERO_2T!$A$93))</f>
        <v/>
      </c>
      <c r="P98" s="84" t="str">
        <f>IF(AUX_TABLERO_2T!$A$93="","",INDEX('BASE DE DATOS'!$R:$R,AUX_TABLERO_2T!$A$93))</f>
        <v/>
      </c>
      <c r="Q98" s="88" t="str">
        <f>IF(AUX_TABLERO_2T!$A$93="","",INDEX('BASE DE DATOS'!$W:$W,AUX_TABLERO_2T!$A$93))</f>
        <v/>
      </c>
      <c r="R98" s="88" t="str">
        <f>IF($A98="","",IFERROR(INDEX('Tablero Indicadores 1 Trimestre'!$U$7:$U$126,MATCH(AUX_TABLERO_2T!$A$93,AUX_TABLERO!$A$2:$A$121,0)),"NA"))</f>
        <v/>
      </c>
      <c r="S98" s="88" t="str">
        <f>IF($A98="","",IFERROR(INDEX('Tablero Indicadores 1 Trimestre'!$V$7:$V$126,MATCH(AUX_TABLERO_2T!$A$93,AUX_TABLERO!$A$2:$A$121,0)),"NA"))</f>
        <v/>
      </c>
      <c r="T98" s="90" t="str">
        <f>IF($A98="","",IFERROR(INDEX('Tablero Indicadores 1 Trimestre'!$W$7:$W$126,MATCH(AUX_TABLERO_2T!$A$93,AUX_TABLERO!$A$2:$A$121,0)),"NA"))</f>
        <v/>
      </c>
      <c r="U98" s="88" t="str">
        <f>IF(AUX_TABLERO_2T!$A$93="","",IF(OR(UPPER($P98)="CONSTANTE",UPPER($P98)="NO SUMABLE"),$Q98,INDEX('BASE DE DATOS'!$T:$T,AUX_TABLERO_2T!$A$93)))</f>
        <v/>
      </c>
      <c r="V98" s="89"/>
      <c r="W98" s="90" t="str">
        <f t="shared" si="8"/>
        <v/>
      </c>
      <c r="X98" s="88" t="str">
        <f t="shared" si="9"/>
        <v/>
      </c>
      <c r="Y98" s="88" t="str">
        <f t="shared" si="10"/>
        <v/>
      </c>
      <c r="Z98" s="90" t="str">
        <f t="shared" si="11"/>
        <v/>
      </c>
      <c r="AA98" s="75"/>
      <c r="AB98" s="75"/>
      <c r="AC98" s="76"/>
      <c r="AD98" s="75"/>
      <c r="AE98" s="75"/>
      <c r="AF98" s="76"/>
    </row>
    <row r="99" spans="1:32" ht="36" customHeight="1" x14ac:dyDescent="0.25">
      <c r="A99" s="91" t="str">
        <f>IF(AUX_TABLERO_2T!$A$94="","",INDEX('BASE DE DATOS'!$B:$B,AUX_TABLERO_2T!$A$94))</f>
        <v/>
      </c>
      <c r="B99" s="83" t="str">
        <f>IF(AUX_TABLERO_2T!$A$94="","",INDEX('BASE DE DATOS'!$C:$C,AUX_TABLERO_2T!$A$94))</f>
        <v/>
      </c>
      <c r="C99" s="91" t="str">
        <f>IF(AUX_TABLERO_2T!$A$94="","",INDEX('BASE DE DATOS'!$D:$D,AUX_TABLERO_2T!$A$94))</f>
        <v/>
      </c>
      <c r="D99" s="83" t="str">
        <f>IF(AUX_TABLERO_2T!$A$94="","",INDEX('BASE DE DATOS'!$E:$E,AUX_TABLERO_2T!$A$94))</f>
        <v/>
      </c>
      <c r="E99" s="91" t="str">
        <f>IF(AUX_TABLERO_2T!$A$94="","",INDEX('BASE DE DATOS'!$F:$F,AUX_TABLERO_2T!$A$94))</f>
        <v/>
      </c>
      <c r="F99" s="83" t="str">
        <f>IF(AUX_TABLERO_2T!$A$94="","",INDEX('BASE DE DATOS'!$G:$G,AUX_TABLERO_2T!$A$94))</f>
        <v/>
      </c>
      <c r="G99" s="91" t="str">
        <f>IF(AUX_TABLERO_2T!$A$94="","",INDEX('BASE DE DATOS'!$H:$H,AUX_TABLERO_2T!$A$94))</f>
        <v/>
      </c>
      <c r="H99" s="83" t="str">
        <f>IF(AUX_TABLERO_2T!$A$94="","",INDEX('BASE DE DATOS'!$I:$I,AUX_TABLERO_2T!$A$94))</f>
        <v/>
      </c>
      <c r="I99" s="83" t="str">
        <f>IF(AUX_TABLERO_2T!$A$94="","",INDEX('BASE DE DATOS'!$J:$J,AUX_TABLERO_2T!$A$94))</f>
        <v/>
      </c>
      <c r="J99" s="83" t="str">
        <f>IF(AUX_TABLERO_2T!$A$94="","",INDEX('BASE DE DATOS'!$L:$L,AUX_TABLERO_2T!$A$94))</f>
        <v/>
      </c>
      <c r="K99" s="83" t="str">
        <f>IF(AUX_TABLERO_2T!$A$94="","",INDEX('BASE DE DATOS'!$N:$N,AUX_TABLERO_2T!$A$94))</f>
        <v/>
      </c>
      <c r="L99" s="83" t="str">
        <f>IF(AUX_TABLERO_2T!$A$94="","",INDEX('BASE DE DATOS'!$O:$O,AUX_TABLERO_2T!$A$94))</f>
        <v/>
      </c>
      <c r="M99" s="83" t="str">
        <f>IF(AUX_TABLERO_2T!$A$94="","",INDEX('BASE DE DATOS'!$M:$M,AUX_TABLERO_2T!$A$94))</f>
        <v/>
      </c>
      <c r="N99" s="83" t="str">
        <f>IF(AUX_TABLERO_2T!$A$94="","",INDEX('BASE DE DATOS'!$P:$P,AUX_TABLERO_2T!$A$94))</f>
        <v/>
      </c>
      <c r="O99" s="83" t="str">
        <f>IF(AUX_TABLERO_2T!$A$94="","",INDEX('BASE DE DATOS'!$Q:$Q,AUX_TABLERO_2T!$A$94))</f>
        <v/>
      </c>
      <c r="P99" s="83" t="str">
        <f>IF(AUX_TABLERO_2T!$A$94="","",INDEX('BASE DE DATOS'!$R:$R,AUX_TABLERO_2T!$A$94))</f>
        <v/>
      </c>
      <c r="Q99" s="85" t="str">
        <f>IF(AUX_TABLERO_2T!$A$94="","",INDEX('BASE DE DATOS'!$W:$W,AUX_TABLERO_2T!$A$94))</f>
        <v/>
      </c>
      <c r="R99" s="85" t="str">
        <f>IF($A99="","",IFERROR(INDEX('Tablero Indicadores 1 Trimestre'!$U$7:$U$126,MATCH(AUX_TABLERO_2T!$A$94,AUX_TABLERO!$A$2:$A$121,0)),"NA"))</f>
        <v/>
      </c>
      <c r="S99" s="85" t="str">
        <f>IF($A99="","",IFERROR(INDEX('Tablero Indicadores 1 Trimestre'!$V$7:$V$126,MATCH(AUX_TABLERO_2T!$A$94,AUX_TABLERO!$A$2:$A$121,0)),"NA"))</f>
        <v/>
      </c>
      <c r="T99" s="87" t="str">
        <f>IF($A99="","",IFERROR(INDEX('Tablero Indicadores 1 Trimestre'!$W$7:$W$126,MATCH(AUX_TABLERO_2T!$A$94,AUX_TABLERO!$A$2:$A$121,0)),"NA"))</f>
        <v/>
      </c>
      <c r="U99" s="85" t="str">
        <f>IF(AUX_TABLERO_2T!$A$94="","",IF(OR(UPPER($P99)="CONSTANTE",UPPER($P99)="NO SUMABLE"),$Q99,INDEX('BASE DE DATOS'!$T:$T,AUX_TABLERO_2T!$A$94)))</f>
        <v/>
      </c>
      <c r="V99" s="86"/>
      <c r="W99" s="87" t="str">
        <f t="shared" si="8"/>
        <v/>
      </c>
      <c r="X99" s="85" t="str">
        <f t="shared" si="9"/>
        <v/>
      </c>
      <c r="Y99" s="85" t="str">
        <f t="shared" si="10"/>
        <v/>
      </c>
      <c r="Z99" s="87" t="str">
        <f t="shared" si="11"/>
        <v/>
      </c>
      <c r="AA99" s="73"/>
      <c r="AB99" s="73"/>
      <c r="AC99" s="74"/>
      <c r="AD99" s="73"/>
      <c r="AE99" s="73"/>
      <c r="AF99" s="74"/>
    </row>
    <row r="100" spans="1:32" ht="36" customHeight="1" x14ac:dyDescent="0.25">
      <c r="A100" s="91" t="str">
        <f>IF(AUX_TABLERO_2T!$A$95="","",INDEX('BASE DE DATOS'!$B:$B,AUX_TABLERO_2T!$A$95))</f>
        <v/>
      </c>
      <c r="B100" s="83" t="str">
        <f>IF(AUX_TABLERO_2T!$A$95="","",INDEX('BASE DE DATOS'!$C:$C,AUX_TABLERO_2T!$A$95))</f>
        <v/>
      </c>
      <c r="C100" s="91" t="str">
        <f>IF(AUX_TABLERO_2T!$A$95="","",INDEX('BASE DE DATOS'!$D:$D,AUX_TABLERO_2T!$A$95))</f>
        <v/>
      </c>
      <c r="D100" s="83" t="str">
        <f>IF(AUX_TABLERO_2T!$A$95="","",INDEX('BASE DE DATOS'!$E:$E,AUX_TABLERO_2T!$A$95))</f>
        <v/>
      </c>
      <c r="E100" s="91" t="str">
        <f>IF(AUX_TABLERO_2T!$A$95="","",INDEX('BASE DE DATOS'!$F:$F,AUX_TABLERO_2T!$A$95))</f>
        <v/>
      </c>
      <c r="F100" s="83" t="str">
        <f>IF(AUX_TABLERO_2T!$A$95="","",INDEX('BASE DE DATOS'!$G:$G,AUX_TABLERO_2T!$A$95))</f>
        <v/>
      </c>
      <c r="G100" s="91" t="str">
        <f>IF(AUX_TABLERO_2T!$A$95="","",INDEX('BASE DE DATOS'!$H:$H,AUX_TABLERO_2T!$A$95))</f>
        <v/>
      </c>
      <c r="H100" s="83" t="str">
        <f>IF(AUX_TABLERO_2T!$A$95="","",INDEX('BASE DE DATOS'!$I:$I,AUX_TABLERO_2T!$A$95))</f>
        <v/>
      </c>
      <c r="I100" s="83" t="str">
        <f>IF(AUX_TABLERO_2T!$A$95="","",INDEX('BASE DE DATOS'!$J:$J,AUX_TABLERO_2T!$A$95))</f>
        <v/>
      </c>
      <c r="J100" s="83" t="str">
        <f>IF(AUX_TABLERO_2T!$A$95="","",INDEX('BASE DE DATOS'!$L:$L,AUX_TABLERO_2T!$A$95))</f>
        <v/>
      </c>
      <c r="K100" s="83" t="str">
        <f>IF(AUX_TABLERO_2T!$A$95="","",INDEX('BASE DE DATOS'!$N:$N,AUX_TABLERO_2T!$A$95))</f>
        <v/>
      </c>
      <c r="L100" s="83" t="str">
        <f>IF(AUX_TABLERO_2T!$A$95="","",INDEX('BASE DE DATOS'!$O:$O,AUX_TABLERO_2T!$A$95))</f>
        <v/>
      </c>
      <c r="M100" s="83" t="str">
        <f>IF(AUX_TABLERO_2T!$A$95="","",INDEX('BASE DE DATOS'!$M:$M,AUX_TABLERO_2T!$A$95))</f>
        <v/>
      </c>
      <c r="N100" s="83" t="str">
        <f>IF(AUX_TABLERO_2T!$A$95="","",INDEX('BASE DE DATOS'!$P:$P,AUX_TABLERO_2T!$A$95))</f>
        <v/>
      </c>
      <c r="O100" s="83" t="str">
        <f>IF(AUX_TABLERO_2T!$A$95="","",INDEX('BASE DE DATOS'!$Q:$Q,AUX_TABLERO_2T!$A$95))</f>
        <v/>
      </c>
      <c r="P100" s="83" t="str">
        <f>IF(AUX_TABLERO_2T!$A$95="","",INDEX('BASE DE DATOS'!$R:$R,AUX_TABLERO_2T!$A$95))</f>
        <v/>
      </c>
      <c r="Q100" s="85" t="str">
        <f>IF(AUX_TABLERO_2T!$A$95="","",INDEX('BASE DE DATOS'!$W:$W,AUX_TABLERO_2T!$A$95))</f>
        <v/>
      </c>
      <c r="R100" s="85" t="str">
        <f>IF($A100="","",IFERROR(INDEX('Tablero Indicadores 1 Trimestre'!$U$7:$U$126,MATCH(AUX_TABLERO_2T!$A$95,AUX_TABLERO!$A$2:$A$121,0)),"NA"))</f>
        <v/>
      </c>
      <c r="S100" s="85" t="str">
        <f>IF($A100="","",IFERROR(INDEX('Tablero Indicadores 1 Trimestre'!$V$7:$V$126,MATCH(AUX_TABLERO_2T!$A$95,AUX_TABLERO!$A$2:$A$121,0)),"NA"))</f>
        <v/>
      </c>
      <c r="T100" s="87" t="str">
        <f>IF($A100="","",IFERROR(INDEX('Tablero Indicadores 1 Trimestre'!$W$7:$W$126,MATCH(AUX_TABLERO_2T!$A$95,AUX_TABLERO!$A$2:$A$121,0)),"NA"))</f>
        <v/>
      </c>
      <c r="U100" s="85" t="str">
        <f>IF(AUX_TABLERO_2T!$A$95="","",IF(OR(UPPER($P100)="CONSTANTE",UPPER($P100)="NO SUMABLE"),$Q100,INDEX('BASE DE DATOS'!$T:$T,AUX_TABLERO_2T!$A$95)))</f>
        <v/>
      </c>
      <c r="V100" s="86"/>
      <c r="W100" s="87" t="str">
        <f t="shared" si="8"/>
        <v/>
      </c>
      <c r="X100" s="85" t="str">
        <f t="shared" si="9"/>
        <v/>
      </c>
      <c r="Y100" s="85" t="str">
        <f t="shared" si="10"/>
        <v/>
      </c>
      <c r="Z100" s="87" t="str">
        <f t="shared" si="11"/>
        <v/>
      </c>
      <c r="AA100" s="73"/>
      <c r="AB100" s="73"/>
      <c r="AC100" s="74"/>
      <c r="AD100" s="73"/>
      <c r="AE100" s="73"/>
      <c r="AF100" s="74"/>
    </row>
    <row r="101" spans="1:32" ht="36" customHeight="1" x14ac:dyDescent="0.25">
      <c r="A101" s="92" t="str">
        <f>IF(AUX_TABLERO_2T!$A$96="","",INDEX('BASE DE DATOS'!$B:$B,AUX_TABLERO_2T!$A$96))</f>
        <v/>
      </c>
      <c r="B101" s="84" t="str">
        <f>IF(AUX_TABLERO_2T!$A$96="","",INDEX('BASE DE DATOS'!$C:$C,AUX_TABLERO_2T!$A$96))</f>
        <v/>
      </c>
      <c r="C101" s="92" t="str">
        <f>IF(AUX_TABLERO_2T!$A$96="","",INDEX('BASE DE DATOS'!$D:$D,AUX_TABLERO_2T!$A$96))</f>
        <v/>
      </c>
      <c r="D101" s="84" t="str">
        <f>IF(AUX_TABLERO_2T!$A$96="","",INDEX('BASE DE DATOS'!$E:$E,AUX_TABLERO_2T!$A$96))</f>
        <v/>
      </c>
      <c r="E101" s="92" t="str">
        <f>IF(AUX_TABLERO_2T!$A$96="","",INDEX('BASE DE DATOS'!$F:$F,AUX_TABLERO_2T!$A$96))</f>
        <v/>
      </c>
      <c r="F101" s="84" t="str">
        <f>IF(AUX_TABLERO_2T!$A$96="","",INDEX('BASE DE DATOS'!$G:$G,AUX_TABLERO_2T!$A$96))</f>
        <v/>
      </c>
      <c r="G101" s="92" t="str">
        <f>IF(AUX_TABLERO_2T!$A$96="","",INDEX('BASE DE DATOS'!$H:$H,AUX_TABLERO_2T!$A$96))</f>
        <v/>
      </c>
      <c r="H101" s="84" t="str">
        <f>IF(AUX_TABLERO_2T!$A$96="","",INDEX('BASE DE DATOS'!$I:$I,AUX_TABLERO_2T!$A$96))</f>
        <v/>
      </c>
      <c r="I101" s="84" t="str">
        <f>IF(AUX_TABLERO_2T!$A$96="","",INDEX('BASE DE DATOS'!$J:$J,AUX_TABLERO_2T!$A$96))</f>
        <v/>
      </c>
      <c r="J101" s="84" t="str">
        <f>IF(AUX_TABLERO_2T!$A$96="","",INDEX('BASE DE DATOS'!$L:$L,AUX_TABLERO_2T!$A$96))</f>
        <v/>
      </c>
      <c r="K101" s="84" t="str">
        <f>IF(AUX_TABLERO_2T!$A$96="","",INDEX('BASE DE DATOS'!$N:$N,AUX_TABLERO_2T!$A$96))</f>
        <v/>
      </c>
      <c r="L101" s="84" t="str">
        <f>IF(AUX_TABLERO_2T!$A$96="","",INDEX('BASE DE DATOS'!$O:$O,AUX_TABLERO_2T!$A$96))</f>
        <v/>
      </c>
      <c r="M101" s="84" t="str">
        <f>IF(AUX_TABLERO_2T!$A$96="","",INDEX('BASE DE DATOS'!$M:$M,AUX_TABLERO_2T!$A$96))</f>
        <v/>
      </c>
      <c r="N101" s="84" t="str">
        <f>IF(AUX_TABLERO_2T!$A$96="","",INDEX('BASE DE DATOS'!$P:$P,AUX_TABLERO_2T!$A$96))</f>
        <v/>
      </c>
      <c r="O101" s="84" t="str">
        <f>IF(AUX_TABLERO_2T!$A$96="","",INDEX('BASE DE DATOS'!$Q:$Q,AUX_TABLERO_2T!$A$96))</f>
        <v/>
      </c>
      <c r="P101" s="84" t="str">
        <f>IF(AUX_TABLERO_2T!$A$96="","",INDEX('BASE DE DATOS'!$R:$R,AUX_TABLERO_2T!$A$96))</f>
        <v/>
      </c>
      <c r="Q101" s="88" t="str">
        <f>IF(AUX_TABLERO_2T!$A$96="","",INDEX('BASE DE DATOS'!$W:$W,AUX_TABLERO_2T!$A$96))</f>
        <v/>
      </c>
      <c r="R101" s="88" t="str">
        <f>IF($A101="","",IFERROR(INDEX('Tablero Indicadores 1 Trimestre'!$U$7:$U$126,MATCH(AUX_TABLERO_2T!$A$96,AUX_TABLERO!$A$2:$A$121,0)),"NA"))</f>
        <v/>
      </c>
      <c r="S101" s="88" t="str">
        <f>IF($A101="","",IFERROR(INDEX('Tablero Indicadores 1 Trimestre'!$V$7:$V$126,MATCH(AUX_TABLERO_2T!$A$96,AUX_TABLERO!$A$2:$A$121,0)),"NA"))</f>
        <v/>
      </c>
      <c r="T101" s="90" t="str">
        <f>IF($A101="","",IFERROR(INDEX('Tablero Indicadores 1 Trimestre'!$W$7:$W$126,MATCH(AUX_TABLERO_2T!$A$96,AUX_TABLERO!$A$2:$A$121,0)),"NA"))</f>
        <v/>
      </c>
      <c r="U101" s="88" t="str">
        <f>IF(AUX_TABLERO_2T!$A$96="","",IF(OR(UPPER($P101)="CONSTANTE",UPPER($P101)="NO SUMABLE"),$Q101,INDEX('BASE DE DATOS'!$T:$T,AUX_TABLERO_2T!$A$96)))</f>
        <v/>
      </c>
      <c r="V101" s="89"/>
      <c r="W101" s="90" t="str">
        <f t="shared" si="8"/>
        <v/>
      </c>
      <c r="X101" s="88" t="str">
        <f t="shared" si="9"/>
        <v/>
      </c>
      <c r="Y101" s="88" t="str">
        <f t="shared" si="10"/>
        <v/>
      </c>
      <c r="Z101" s="90" t="str">
        <f t="shared" si="11"/>
        <v/>
      </c>
      <c r="AA101" s="75"/>
      <c r="AB101" s="75"/>
      <c r="AC101" s="76"/>
      <c r="AD101" s="75"/>
      <c r="AE101" s="75"/>
      <c r="AF101" s="76"/>
    </row>
    <row r="102" spans="1:32" ht="36" customHeight="1" x14ac:dyDescent="0.25">
      <c r="A102" s="92" t="str">
        <f>IF(AUX_TABLERO_2T!$A$97="","",INDEX('BASE DE DATOS'!$B:$B,AUX_TABLERO_2T!$A$97))</f>
        <v/>
      </c>
      <c r="B102" s="84" t="str">
        <f>IF(AUX_TABLERO_2T!$A$97="","",INDEX('BASE DE DATOS'!$C:$C,AUX_TABLERO_2T!$A$97))</f>
        <v/>
      </c>
      <c r="C102" s="92" t="str">
        <f>IF(AUX_TABLERO_2T!$A$97="","",INDEX('BASE DE DATOS'!$D:$D,AUX_TABLERO_2T!$A$97))</f>
        <v/>
      </c>
      <c r="D102" s="84" t="str">
        <f>IF(AUX_TABLERO_2T!$A$97="","",INDEX('BASE DE DATOS'!$E:$E,AUX_TABLERO_2T!$A$97))</f>
        <v/>
      </c>
      <c r="E102" s="92" t="str">
        <f>IF(AUX_TABLERO_2T!$A$97="","",INDEX('BASE DE DATOS'!$F:$F,AUX_TABLERO_2T!$A$97))</f>
        <v/>
      </c>
      <c r="F102" s="84" t="str">
        <f>IF(AUX_TABLERO_2T!$A$97="","",INDEX('BASE DE DATOS'!$G:$G,AUX_TABLERO_2T!$A$97))</f>
        <v/>
      </c>
      <c r="G102" s="92" t="str">
        <f>IF(AUX_TABLERO_2T!$A$97="","",INDEX('BASE DE DATOS'!$H:$H,AUX_TABLERO_2T!$A$97))</f>
        <v/>
      </c>
      <c r="H102" s="84" t="str">
        <f>IF(AUX_TABLERO_2T!$A$97="","",INDEX('BASE DE DATOS'!$I:$I,AUX_TABLERO_2T!$A$97))</f>
        <v/>
      </c>
      <c r="I102" s="84" t="str">
        <f>IF(AUX_TABLERO_2T!$A$97="","",INDEX('BASE DE DATOS'!$J:$J,AUX_TABLERO_2T!$A$97))</f>
        <v/>
      </c>
      <c r="J102" s="84" t="str">
        <f>IF(AUX_TABLERO_2T!$A$97="","",INDEX('BASE DE DATOS'!$L:$L,AUX_TABLERO_2T!$A$97))</f>
        <v/>
      </c>
      <c r="K102" s="84" t="str">
        <f>IF(AUX_TABLERO_2T!$A$97="","",INDEX('BASE DE DATOS'!$N:$N,AUX_TABLERO_2T!$A$97))</f>
        <v/>
      </c>
      <c r="L102" s="84" t="str">
        <f>IF(AUX_TABLERO_2T!$A$97="","",INDEX('BASE DE DATOS'!$O:$O,AUX_TABLERO_2T!$A$97))</f>
        <v/>
      </c>
      <c r="M102" s="84" t="str">
        <f>IF(AUX_TABLERO_2T!$A$97="","",INDEX('BASE DE DATOS'!$M:$M,AUX_TABLERO_2T!$A$97))</f>
        <v/>
      </c>
      <c r="N102" s="84" t="str">
        <f>IF(AUX_TABLERO_2T!$A$97="","",INDEX('BASE DE DATOS'!$P:$P,AUX_TABLERO_2T!$A$97))</f>
        <v/>
      </c>
      <c r="O102" s="84" t="str">
        <f>IF(AUX_TABLERO_2T!$A$97="","",INDEX('BASE DE DATOS'!$Q:$Q,AUX_TABLERO_2T!$A$97))</f>
        <v/>
      </c>
      <c r="P102" s="84" t="str">
        <f>IF(AUX_TABLERO_2T!$A$97="","",INDEX('BASE DE DATOS'!$R:$R,AUX_TABLERO_2T!$A$97))</f>
        <v/>
      </c>
      <c r="Q102" s="88" t="str">
        <f>IF(AUX_TABLERO_2T!$A$97="","",INDEX('BASE DE DATOS'!$W:$W,AUX_TABLERO_2T!$A$97))</f>
        <v/>
      </c>
      <c r="R102" s="88" t="str">
        <f>IF($A102="","",IFERROR(INDEX('Tablero Indicadores 1 Trimestre'!$U$7:$U$126,MATCH(AUX_TABLERO_2T!$A$97,AUX_TABLERO!$A$2:$A$121,0)),"NA"))</f>
        <v/>
      </c>
      <c r="S102" s="88" t="str">
        <f>IF($A102="","",IFERROR(INDEX('Tablero Indicadores 1 Trimestre'!$V$7:$V$126,MATCH(AUX_TABLERO_2T!$A$97,AUX_TABLERO!$A$2:$A$121,0)),"NA"))</f>
        <v/>
      </c>
      <c r="T102" s="90" t="str">
        <f>IF($A102="","",IFERROR(INDEX('Tablero Indicadores 1 Trimestre'!$W$7:$W$126,MATCH(AUX_TABLERO_2T!$A$97,AUX_TABLERO!$A$2:$A$121,0)),"NA"))</f>
        <v/>
      </c>
      <c r="U102" s="88" t="str">
        <f>IF(AUX_TABLERO_2T!$A$97="","",IF(OR(UPPER($P102)="CONSTANTE",UPPER($P102)="NO SUMABLE"),$Q102,INDEX('BASE DE DATOS'!$T:$T,AUX_TABLERO_2T!$A$97)))</f>
        <v/>
      </c>
      <c r="V102" s="89"/>
      <c r="W102" s="90" t="str">
        <f t="shared" si="8"/>
        <v/>
      </c>
      <c r="X102" s="88" t="str">
        <f t="shared" si="9"/>
        <v/>
      </c>
      <c r="Y102" s="88" t="str">
        <f t="shared" si="10"/>
        <v/>
      </c>
      <c r="Z102" s="90" t="str">
        <f t="shared" si="11"/>
        <v/>
      </c>
      <c r="AA102" s="75"/>
      <c r="AB102" s="75"/>
      <c r="AC102" s="76"/>
      <c r="AD102" s="75"/>
      <c r="AE102" s="75"/>
      <c r="AF102" s="76"/>
    </row>
    <row r="103" spans="1:32" ht="36" customHeight="1" x14ac:dyDescent="0.25">
      <c r="A103" s="91" t="str">
        <f>IF(AUX_TABLERO_2T!$A$98="","",INDEX('BASE DE DATOS'!$B:$B,AUX_TABLERO_2T!$A$98))</f>
        <v/>
      </c>
      <c r="B103" s="83" t="str">
        <f>IF(AUX_TABLERO_2T!$A$98="","",INDEX('BASE DE DATOS'!$C:$C,AUX_TABLERO_2T!$A$98))</f>
        <v/>
      </c>
      <c r="C103" s="91" t="str">
        <f>IF(AUX_TABLERO_2T!$A$98="","",INDEX('BASE DE DATOS'!$D:$D,AUX_TABLERO_2T!$A$98))</f>
        <v/>
      </c>
      <c r="D103" s="83" t="str">
        <f>IF(AUX_TABLERO_2T!$A$98="","",INDEX('BASE DE DATOS'!$E:$E,AUX_TABLERO_2T!$A$98))</f>
        <v/>
      </c>
      <c r="E103" s="91" t="str">
        <f>IF(AUX_TABLERO_2T!$A$98="","",INDEX('BASE DE DATOS'!$F:$F,AUX_TABLERO_2T!$A$98))</f>
        <v/>
      </c>
      <c r="F103" s="83" t="str">
        <f>IF(AUX_TABLERO_2T!$A$98="","",INDEX('BASE DE DATOS'!$G:$G,AUX_TABLERO_2T!$A$98))</f>
        <v/>
      </c>
      <c r="G103" s="91" t="str">
        <f>IF(AUX_TABLERO_2T!$A$98="","",INDEX('BASE DE DATOS'!$H:$H,AUX_TABLERO_2T!$A$98))</f>
        <v/>
      </c>
      <c r="H103" s="83" t="str">
        <f>IF(AUX_TABLERO_2T!$A$98="","",INDEX('BASE DE DATOS'!$I:$I,AUX_TABLERO_2T!$A$98))</f>
        <v/>
      </c>
      <c r="I103" s="83" t="str">
        <f>IF(AUX_TABLERO_2T!$A$98="","",INDEX('BASE DE DATOS'!$J:$J,AUX_TABLERO_2T!$A$98))</f>
        <v/>
      </c>
      <c r="J103" s="83" t="str">
        <f>IF(AUX_TABLERO_2T!$A$98="","",INDEX('BASE DE DATOS'!$L:$L,AUX_TABLERO_2T!$A$98))</f>
        <v/>
      </c>
      <c r="K103" s="83" t="str">
        <f>IF(AUX_TABLERO_2T!$A$98="","",INDEX('BASE DE DATOS'!$N:$N,AUX_TABLERO_2T!$A$98))</f>
        <v/>
      </c>
      <c r="L103" s="83" t="str">
        <f>IF(AUX_TABLERO_2T!$A$98="","",INDEX('BASE DE DATOS'!$O:$O,AUX_TABLERO_2T!$A$98))</f>
        <v/>
      </c>
      <c r="M103" s="83" t="str">
        <f>IF(AUX_TABLERO_2T!$A$98="","",INDEX('BASE DE DATOS'!$M:$M,AUX_TABLERO_2T!$A$98))</f>
        <v/>
      </c>
      <c r="N103" s="83" t="str">
        <f>IF(AUX_TABLERO_2T!$A$98="","",INDEX('BASE DE DATOS'!$P:$P,AUX_TABLERO_2T!$A$98))</f>
        <v/>
      </c>
      <c r="O103" s="83" t="str">
        <f>IF(AUX_TABLERO_2T!$A$98="","",INDEX('BASE DE DATOS'!$Q:$Q,AUX_TABLERO_2T!$A$98))</f>
        <v/>
      </c>
      <c r="P103" s="83" t="str">
        <f>IF(AUX_TABLERO_2T!$A$98="","",INDEX('BASE DE DATOS'!$R:$R,AUX_TABLERO_2T!$A$98))</f>
        <v/>
      </c>
      <c r="Q103" s="85" t="str">
        <f>IF(AUX_TABLERO_2T!$A$98="","",INDEX('BASE DE DATOS'!$W:$W,AUX_TABLERO_2T!$A$98))</f>
        <v/>
      </c>
      <c r="R103" s="85" t="str">
        <f>IF($A103="","",IFERROR(INDEX('Tablero Indicadores 1 Trimestre'!$U$7:$U$126,MATCH(AUX_TABLERO_2T!$A$98,AUX_TABLERO!$A$2:$A$121,0)),"NA"))</f>
        <v/>
      </c>
      <c r="S103" s="85" t="str">
        <f>IF($A103="","",IFERROR(INDEX('Tablero Indicadores 1 Trimestre'!$V$7:$V$126,MATCH(AUX_TABLERO_2T!$A$98,AUX_TABLERO!$A$2:$A$121,0)),"NA"))</f>
        <v/>
      </c>
      <c r="T103" s="87" t="str">
        <f>IF($A103="","",IFERROR(INDEX('Tablero Indicadores 1 Trimestre'!$W$7:$W$126,MATCH(AUX_TABLERO_2T!$A$98,AUX_TABLERO!$A$2:$A$121,0)),"NA"))</f>
        <v/>
      </c>
      <c r="U103" s="85" t="str">
        <f>IF(AUX_TABLERO_2T!$A$98="","",IF(OR(UPPER($P103)="CONSTANTE",UPPER($P103)="NO SUMABLE"),$Q103,INDEX('BASE DE DATOS'!$T:$T,AUX_TABLERO_2T!$A$98)))</f>
        <v/>
      </c>
      <c r="V103" s="86"/>
      <c r="W103" s="87" t="str">
        <f t="shared" ref="W103:W126" si="12">IF($A103="","",IF($V103="","",IF(AND(N($U103)=0,N($V103)=0),1,IFERROR($V103/$U103,""))))</f>
        <v/>
      </c>
      <c r="X103" s="85" t="str">
        <f t="shared" ref="X103:X126" si="13">IF($A103="","",IF(OR(UPPER($P103)="CONSTANTE",UPPER($P103)="NO SUMABLE"),$Q103,N($R103)+N($U103)))</f>
        <v/>
      </c>
      <c r="Y103" s="85" t="str">
        <f t="shared" ref="Y103:Y126" si="14">IF($A103="","",IF(OR(UPPER($P103)="CONSTANTE",UPPER($P103)="NO SUMABLE"),$Q103,N($S103)+N($V103)))</f>
        <v/>
      </c>
      <c r="Z103" s="87" t="str">
        <f t="shared" ref="Z103:Z126" si="15">IF($A103="","",IF($Y103="","",IF(AND(N($X103)=0,N($Y103)=0),1,IFERROR($Y103/$X103,""))))</f>
        <v/>
      </c>
      <c r="AA103" s="73"/>
      <c r="AB103" s="73"/>
      <c r="AC103" s="74"/>
      <c r="AD103" s="73"/>
      <c r="AE103" s="73"/>
      <c r="AF103" s="74"/>
    </row>
    <row r="104" spans="1:32" ht="36" customHeight="1" x14ac:dyDescent="0.25">
      <c r="A104" s="91" t="str">
        <f>IF(AUX_TABLERO_2T!$A$99="","",INDEX('BASE DE DATOS'!$B:$B,AUX_TABLERO_2T!$A$99))</f>
        <v/>
      </c>
      <c r="B104" s="83" t="str">
        <f>IF(AUX_TABLERO_2T!$A$99="","",INDEX('BASE DE DATOS'!$C:$C,AUX_TABLERO_2T!$A$99))</f>
        <v/>
      </c>
      <c r="C104" s="91" t="str">
        <f>IF(AUX_TABLERO_2T!$A$99="","",INDEX('BASE DE DATOS'!$D:$D,AUX_TABLERO_2T!$A$99))</f>
        <v/>
      </c>
      <c r="D104" s="83" t="str">
        <f>IF(AUX_TABLERO_2T!$A$99="","",INDEX('BASE DE DATOS'!$E:$E,AUX_TABLERO_2T!$A$99))</f>
        <v/>
      </c>
      <c r="E104" s="91" t="str">
        <f>IF(AUX_TABLERO_2T!$A$99="","",INDEX('BASE DE DATOS'!$F:$F,AUX_TABLERO_2T!$A$99))</f>
        <v/>
      </c>
      <c r="F104" s="83" t="str">
        <f>IF(AUX_TABLERO_2T!$A$99="","",INDEX('BASE DE DATOS'!$G:$G,AUX_TABLERO_2T!$A$99))</f>
        <v/>
      </c>
      <c r="G104" s="91" t="str">
        <f>IF(AUX_TABLERO_2T!$A$99="","",INDEX('BASE DE DATOS'!$H:$H,AUX_TABLERO_2T!$A$99))</f>
        <v/>
      </c>
      <c r="H104" s="83" t="str">
        <f>IF(AUX_TABLERO_2T!$A$99="","",INDEX('BASE DE DATOS'!$I:$I,AUX_TABLERO_2T!$A$99))</f>
        <v/>
      </c>
      <c r="I104" s="83" t="str">
        <f>IF(AUX_TABLERO_2T!$A$99="","",INDEX('BASE DE DATOS'!$J:$J,AUX_TABLERO_2T!$A$99))</f>
        <v/>
      </c>
      <c r="J104" s="83" t="str">
        <f>IF(AUX_TABLERO_2T!$A$99="","",INDEX('BASE DE DATOS'!$L:$L,AUX_TABLERO_2T!$A$99))</f>
        <v/>
      </c>
      <c r="K104" s="83" t="str">
        <f>IF(AUX_TABLERO_2T!$A$99="","",INDEX('BASE DE DATOS'!$N:$N,AUX_TABLERO_2T!$A$99))</f>
        <v/>
      </c>
      <c r="L104" s="83" t="str">
        <f>IF(AUX_TABLERO_2T!$A$99="","",INDEX('BASE DE DATOS'!$O:$O,AUX_TABLERO_2T!$A$99))</f>
        <v/>
      </c>
      <c r="M104" s="83" t="str">
        <f>IF(AUX_TABLERO_2T!$A$99="","",INDEX('BASE DE DATOS'!$M:$M,AUX_TABLERO_2T!$A$99))</f>
        <v/>
      </c>
      <c r="N104" s="83" t="str">
        <f>IF(AUX_TABLERO_2T!$A$99="","",INDEX('BASE DE DATOS'!$P:$P,AUX_TABLERO_2T!$A$99))</f>
        <v/>
      </c>
      <c r="O104" s="83" t="str">
        <f>IF(AUX_TABLERO_2T!$A$99="","",INDEX('BASE DE DATOS'!$Q:$Q,AUX_TABLERO_2T!$A$99))</f>
        <v/>
      </c>
      <c r="P104" s="83" t="str">
        <f>IF(AUX_TABLERO_2T!$A$99="","",INDEX('BASE DE DATOS'!$R:$R,AUX_TABLERO_2T!$A$99))</f>
        <v/>
      </c>
      <c r="Q104" s="85" t="str">
        <f>IF(AUX_TABLERO_2T!$A$99="","",INDEX('BASE DE DATOS'!$W:$W,AUX_TABLERO_2T!$A$99))</f>
        <v/>
      </c>
      <c r="R104" s="85" t="str">
        <f>IF($A104="","",IFERROR(INDEX('Tablero Indicadores 1 Trimestre'!$U$7:$U$126,MATCH(AUX_TABLERO_2T!$A$99,AUX_TABLERO!$A$2:$A$121,0)),"NA"))</f>
        <v/>
      </c>
      <c r="S104" s="85" t="str">
        <f>IF($A104="","",IFERROR(INDEX('Tablero Indicadores 1 Trimestre'!$V$7:$V$126,MATCH(AUX_TABLERO_2T!$A$99,AUX_TABLERO!$A$2:$A$121,0)),"NA"))</f>
        <v/>
      </c>
      <c r="T104" s="87" t="str">
        <f>IF($A104="","",IFERROR(INDEX('Tablero Indicadores 1 Trimestre'!$W$7:$W$126,MATCH(AUX_TABLERO_2T!$A$99,AUX_TABLERO!$A$2:$A$121,0)),"NA"))</f>
        <v/>
      </c>
      <c r="U104" s="85" t="str">
        <f>IF(AUX_TABLERO_2T!$A$99="","",IF(OR(UPPER($P104)="CONSTANTE",UPPER($P104)="NO SUMABLE"),$Q104,INDEX('BASE DE DATOS'!$T:$T,AUX_TABLERO_2T!$A$99)))</f>
        <v/>
      </c>
      <c r="V104" s="86"/>
      <c r="W104" s="87" t="str">
        <f t="shared" si="12"/>
        <v/>
      </c>
      <c r="X104" s="85" t="str">
        <f t="shared" si="13"/>
        <v/>
      </c>
      <c r="Y104" s="85" t="str">
        <f t="shared" si="14"/>
        <v/>
      </c>
      <c r="Z104" s="87" t="str">
        <f t="shared" si="15"/>
        <v/>
      </c>
      <c r="AA104" s="73"/>
      <c r="AB104" s="73"/>
      <c r="AC104" s="74"/>
      <c r="AD104" s="73"/>
      <c r="AE104" s="73"/>
      <c r="AF104" s="74"/>
    </row>
    <row r="105" spans="1:32" ht="36" customHeight="1" x14ac:dyDescent="0.25">
      <c r="A105" s="92" t="str">
        <f>IF(AUX_TABLERO_2T!$A$100="","",INDEX('BASE DE DATOS'!$B:$B,AUX_TABLERO_2T!$A$100))</f>
        <v/>
      </c>
      <c r="B105" s="84" t="str">
        <f>IF(AUX_TABLERO_2T!$A$100="","",INDEX('BASE DE DATOS'!$C:$C,AUX_TABLERO_2T!$A$100))</f>
        <v/>
      </c>
      <c r="C105" s="92" t="str">
        <f>IF(AUX_TABLERO_2T!$A$100="","",INDEX('BASE DE DATOS'!$D:$D,AUX_TABLERO_2T!$A$100))</f>
        <v/>
      </c>
      <c r="D105" s="84" t="str">
        <f>IF(AUX_TABLERO_2T!$A$100="","",INDEX('BASE DE DATOS'!$E:$E,AUX_TABLERO_2T!$A$100))</f>
        <v/>
      </c>
      <c r="E105" s="92" t="str">
        <f>IF(AUX_TABLERO_2T!$A$100="","",INDEX('BASE DE DATOS'!$F:$F,AUX_TABLERO_2T!$A$100))</f>
        <v/>
      </c>
      <c r="F105" s="84" t="str">
        <f>IF(AUX_TABLERO_2T!$A$100="","",INDEX('BASE DE DATOS'!$G:$G,AUX_TABLERO_2T!$A$100))</f>
        <v/>
      </c>
      <c r="G105" s="92" t="str">
        <f>IF(AUX_TABLERO_2T!$A$100="","",INDEX('BASE DE DATOS'!$H:$H,AUX_TABLERO_2T!$A$100))</f>
        <v/>
      </c>
      <c r="H105" s="84" t="str">
        <f>IF(AUX_TABLERO_2T!$A$100="","",INDEX('BASE DE DATOS'!$I:$I,AUX_TABLERO_2T!$A$100))</f>
        <v/>
      </c>
      <c r="I105" s="84" t="str">
        <f>IF(AUX_TABLERO_2T!$A$100="","",INDEX('BASE DE DATOS'!$J:$J,AUX_TABLERO_2T!$A$100))</f>
        <v/>
      </c>
      <c r="J105" s="84" t="str">
        <f>IF(AUX_TABLERO_2T!$A$100="","",INDEX('BASE DE DATOS'!$L:$L,AUX_TABLERO_2T!$A$100))</f>
        <v/>
      </c>
      <c r="K105" s="84" t="str">
        <f>IF(AUX_TABLERO_2T!$A$100="","",INDEX('BASE DE DATOS'!$N:$N,AUX_TABLERO_2T!$A$100))</f>
        <v/>
      </c>
      <c r="L105" s="84" t="str">
        <f>IF(AUX_TABLERO_2T!$A$100="","",INDEX('BASE DE DATOS'!$O:$O,AUX_TABLERO_2T!$A$100))</f>
        <v/>
      </c>
      <c r="M105" s="84" t="str">
        <f>IF(AUX_TABLERO_2T!$A$100="","",INDEX('BASE DE DATOS'!$M:$M,AUX_TABLERO_2T!$A$100))</f>
        <v/>
      </c>
      <c r="N105" s="84" t="str">
        <f>IF(AUX_TABLERO_2T!$A$100="","",INDEX('BASE DE DATOS'!$P:$P,AUX_TABLERO_2T!$A$100))</f>
        <v/>
      </c>
      <c r="O105" s="84" t="str">
        <f>IF(AUX_TABLERO_2T!$A$100="","",INDEX('BASE DE DATOS'!$Q:$Q,AUX_TABLERO_2T!$A$100))</f>
        <v/>
      </c>
      <c r="P105" s="84" t="str">
        <f>IF(AUX_TABLERO_2T!$A$100="","",INDEX('BASE DE DATOS'!$R:$R,AUX_TABLERO_2T!$A$100))</f>
        <v/>
      </c>
      <c r="Q105" s="88" t="str">
        <f>IF(AUX_TABLERO_2T!$A$100="","",INDEX('BASE DE DATOS'!$W:$W,AUX_TABLERO_2T!$A$100))</f>
        <v/>
      </c>
      <c r="R105" s="88" t="str">
        <f>IF($A105="","",IFERROR(INDEX('Tablero Indicadores 1 Trimestre'!$U$7:$U$126,MATCH(AUX_TABLERO_2T!$A$100,AUX_TABLERO!$A$2:$A$121,0)),"NA"))</f>
        <v/>
      </c>
      <c r="S105" s="88" t="str">
        <f>IF($A105="","",IFERROR(INDEX('Tablero Indicadores 1 Trimestre'!$V$7:$V$126,MATCH(AUX_TABLERO_2T!$A$100,AUX_TABLERO!$A$2:$A$121,0)),"NA"))</f>
        <v/>
      </c>
      <c r="T105" s="90" t="str">
        <f>IF($A105="","",IFERROR(INDEX('Tablero Indicadores 1 Trimestre'!$W$7:$W$126,MATCH(AUX_TABLERO_2T!$A$100,AUX_TABLERO!$A$2:$A$121,0)),"NA"))</f>
        <v/>
      </c>
      <c r="U105" s="88" t="str">
        <f>IF(AUX_TABLERO_2T!$A$100="","",IF(OR(UPPER($P105)="CONSTANTE",UPPER($P105)="NO SUMABLE"),$Q105,INDEX('BASE DE DATOS'!$T:$T,AUX_TABLERO_2T!$A$100)))</f>
        <v/>
      </c>
      <c r="V105" s="89"/>
      <c r="W105" s="90" t="str">
        <f t="shared" si="12"/>
        <v/>
      </c>
      <c r="X105" s="88" t="str">
        <f t="shared" si="13"/>
        <v/>
      </c>
      <c r="Y105" s="88" t="str">
        <f t="shared" si="14"/>
        <v/>
      </c>
      <c r="Z105" s="90" t="str">
        <f t="shared" si="15"/>
        <v/>
      </c>
      <c r="AA105" s="75"/>
      <c r="AB105" s="75"/>
      <c r="AC105" s="76"/>
      <c r="AD105" s="75"/>
      <c r="AE105" s="75"/>
      <c r="AF105" s="76"/>
    </row>
    <row r="106" spans="1:32" ht="36" customHeight="1" x14ac:dyDescent="0.25">
      <c r="A106" s="92" t="str">
        <f>IF(AUX_TABLERO_2T!$A$101="","",INDEX('BASE DE DATOS'!$B:$B,AUX_TABLERO_2T!$A$101))</f>
        <v/>
      </c>
      <c r="B106" s="84" t="str">
        <f>IF(AUX_TABLERO_2T!$A$101="","",INDEX('BASE DE DATOS'!$C:$C,AUX_TABLERO_2T!$A$101))</f>
        <v/>
      </c>
      <c r="C106" s="92" t="str">
        <f>IF(AUX_TABLERO_2T!$A$101="","",INDEX('BASE DE DATOS'!$D:$D,AUX_TABLERO_2T!$A$101))</f>
        <v/>
      </c>
      <c r="D106" s="84" t="str">
        <f>IF(AUX_TABLERO_2T!$A$101="","",INDEX('BASE DE DATOS'!$E:$E,AUX_TABLERO_2T!$A$101))</f>
        <v/>
      </c>
      <c r="E106" s="92" t="str">
        <f>IF(AUX_TABLERO_2T!$A$101="","",INDEX('BASE DE DATOS'!$F:$F,AUX_TABLERO_2T!$A$101))</f>
        <v/>
      </c>
      <c r="F106" s="84" t="str">
        <f>IF(AUX_TABLERO_2T!$A$101="","",INDEX('BASE DE DATOS'!$G:$G,AUX_TABLERO_2T!$A$101))</f>
        <v/>
      </c>
      <c r="G106" s="92" t="str">
        <f>IF(AUX_TABLERO_2T!$A$101="","",INDEX('BASE DE DATOS'!$H:$H,AUX_TABLERO_2T!$A$101))</f>
        <v/>
      </c>
      <c r="H106" s="84" t="str">
        <f>IF(AUX_TABLERO_2T!$A$101="","",INDEX('BASE DE DATOS'!$I:$I,AUX_TABLERO_2T!$A$101))</f>
        <v/>
      </c>
      <c r="I106" s="84" t="str">
        <f>IF(AUX_TABLERO_2T!$A$101="","",INDEX('BASE DE DATOS'!$J:$J,AUX_TABLERO_2T!$A$101))</f>
        <v/>
      </c>
      <c r="J106" s="84" t="str">
        <f>IF(AUX_TABLERO_2T!$A$101="","",INDEX('BASE DE DATOS'!$L:$L,AUX_TABLERO_2T!$A$101))</f>
        <v/>
      </c>
      <c r="K106" s="84" t="str">
        <f>IF(AUX_TABLERO_2T!$A$101="","",INDEX('BASE DE DATOS'!$N:$N,AUX_TABLERO_2T!$A$101))</f>
        <v/>
      </c>
      <c r="L106" s="84" t="str">
        <f>IF(AUX_TABLERO_2T!$A$101="","",INDEX('BASE DE DATOS'!$O:$O,AUX_TABLERO_2T!$A$101))</f>
        <v/>
      </c>
      <c r="M106" s="84" t="str">
        <f>IF(AUX_TABLERO_2T!$A$101="","",INDEX('BASE DE DATOS'!$M:$M,AUX_TABLERO_2T!$A$101))</f>
        <v/>
      </c>
      <c r="N106" s="84" t="str">
        <f>IF(AUX_TABLERO_2T!$A$101="","",INDEX('BASE DE DATOS'!$P:$P,AUX_TABLERO_2T!$A$101))</f>
        <v/>
      </c>
      <c r="O106" s="84" t="str">
        <f>IF(AUX_TABLERO_2T!$A$101="","",INDEX('BASE DE DATOS'!$Q:$Q,AUX_TABLERO_2T!$A$101))</f>
        <v/>
      </c>
      <c r="P106" s="84" t="str">
        <f>IF(AUX_TABLERO_2T!$A$101="","",INDEX('BASE DE DATOS'!$R:$R,AUX_TABLERO_2T!$A$101))</f>
        <v/>
      </c>
      <c r="Q106" s="88" t="str">
        <f>IF(AUX_TABLERO_2T!$A$101="","",INDEX('BASE DE DATOS'!$W:$W,AUX_TABLERO_2T!$A$101))</f>
        <v/>
      </c>
      <c r="R106" s="88" t="str">
        <f>IF($A106="","",IFERROR(INDEX('Tablero Indicadores 1 Trimestre'!$U$7:$U$126,MATCH(AUX_TABLERO_2T!$A$101,AUX_TABLERO!$A$2:$A$121,0)),"NA"))</f>
        <v/>
      </c>
      <c r="S106" s="88" t="str">
        <f>IF($A106="","",IFERROR(INDEX('Tablero Indicadores 1 Trimestre'!$V$7:$V$126,MATCH(AUX_TABLERO_2T!$A$101,AUX_TABLERO!$A$2:$A$121,0)),"NA"))</f>
        <v/>
      </c>
      <c r="T106" s="90" t="str">
        <f>IF($A106="","",IFERROR(INDEX('Tablero Indicadores 1 Trimestre'!$W$7:$W$126,MATCH(AUX_TABLERO_2T!$A$101,AUX_TABLERO!$A$2:$A$121,0)),"NA"))</f>
        <v/>
      </c>
      <c r="U106" s="88" t="str">
        <f>IF(AUX_TABLERO_2T!$A$101="","",IF(OR(UPPER($P106)="CONSTANTE",UPPER($P106)="NO SUMABLE"),$Q106,INDEX('BASE DE DATOS'!$T:$T,AUX_TABLERO_2T!$A$101)))</f>
        <v/>
      </c>
      <c r="V106" s="89"/>
      <c r="W106" s="90" t="str">
        <f t="shared" si="12"/>
        <v/>
      </c>
      <c r="X106" s="88" t="str">
        <f t="shared" si="13"/>
        <v/>
      </c>
      <c r="Y106" s="88" t="str">
        <f t="shared" si="14"/>
        <v/>
      </c>
      <c r="Z106" s="90" t="str">
        <f t="shared" si="15"/>
        <v/>
      </c>
      <c r="AA106" s="75"/>
      <c r="AB106" s="75"/>
      <c r="AC106" s="76"/>
      <c r="AD106" s="75"/>
      <c r="AE106" s="75"/>
      <c r="AF106" s="76"/>
    </row>
    <row r="107" spans="1:32" ht="36" customHeight="1" x14ac:dyDescent="0.25">
      <c r="A107" s="91" t="str">
        <f>IF(AUX_TABLERO_2T!$A$102="","",INDEX('BASE DE DATOS'!$B:$B,AUX_TABLERO_2T!$A$102))</f>
        <v/>
      </c>
      <c r="B107" s="83" t="str">
        <f>IF(AUX_TABLERO_2T!$A$102="","",INDEX('BASE DE DATOS'!$C:$C,AUX_TABLERO_2T!$A$102))</f>
        <v/>
      </c>
      <c r="C107" s="91" t="str">
        <f>IF(AUX_TABLERO_2T!$A$102="","",INDEX('BASE DE DATOS'!$D:$D,AUX_TABLERO_2T!$A$102))</f>
        <v/>
      </c>
      <c r="D107" s="83" t="str">
        <f>IF(AUX_TABLERO_2T!$A$102="","",INDEX('BASE DE DATOS'!$E:$E,AUX_TABLERO_2T!$A$102))</f>
        <v/>
      </c>
      <c r="E107" s="91" t="str">
        <f>IF(AUX_TABLERO_2T!$A$102="","",INDEX('BASE DE DATOS'!$F:$F,AUX_TABLERO_2T!$A$102))</f>
        <v/>
      </c>
      <c r="F107" s="83" t="str">
        <f>IF(AUX_TABLERO_2T!$A$102="","",INDEX('BASE DE DATOS'!$G:$G,AUX_TABLERO_2T!$A$102))</f>
        <v/>
      </c>
      <c r="G107" s="91" t="str">
        <f>IF(AUX_TABLERO_2T!$A$102="","",INDEX('BASE DE DATOS'!$H:$H,AUX_TABLERO_2T!$A$102))</f>
        <v/>
      </c>
      <c r="H107" s="83" t="str">
        <f>IF(AUX_TABLERO_2T!$A$102="","",INDEX('BASE DE DATOS'!$I:$I,AUX_TABLERO_2T!$A$102))</f>
        <v/>
      </c>
      <c r="I107" s="83" t="str">
        <f>IF(AUX_TABLERO_2T!$A$102="","",INDEX('BASE DE DATOS'!$J:$J,AUX_TABLERO_2T!$A$102))</f>
        <v/>
      </c>
      <c r="J107" s="83" t="str">
        <f>IF(AUX_TABLERO_2T!$A$102="","",INDEX('BASE DE DATOS'!$L:$L,AUX_TABLERO_2T!$A$102))</f>
        <v/>
      </c>
      <c r="K107" s="83" t="str">
        <f>IF(AUX_TABLERO_2T!$A$102="","",INDEX('BASE DE DATOS'!$N:$N,AUX_TABLERO_2T!$A$102))</f>
        <v/>
      </c>
      <c r="L107" s="83" t="str">
        <f>IF(AUX_TABLERO_2T!$A$102="","",INDEX('BASE DE DATOS'!$O:$O,AUX_TABLERO_2T!$A$102))</f>
        <v/>
      </c>
      <c r="M107" s="83" t="str">
        <f>IF(AUX_TABLERO_2T!$A$102="","",INDEX('BASE DE DATOS'!$M:$M,AUX_TABLERO_2T!$A$102))</f>
        <v/>
      </c>
      <c r="N107" s="83" t="str">
        <f>IF(AUX_TABLERO_2T!$A$102="","",INDEX('BASE DE DATOS'!$P:$P,AUX_TABLERO_2T!$A$102))</f>
        <v/>
      </c>
      <c r="O107" s="83" t="str">
        <f>IF(AUX_TABLERO_2T!$A$102="","",INDEX('BASE DE DATOS'!$Q:$Q,AUX_TABLERO_2T!$A$102))</f>
        <v/>
      </c>
      <c r="P107" s="83" t="str">
        <f>IF(AUX_TABLERO_2T!$A$102="","",INDEX('BASE DE DATOS'!$R:$R,AUX_TABLERO_2T!$A$102))</f>
        <v/>
      </c>
      <c r="Q107" s="85" t="str">
        <f>IF(AUX_TABLERO_2T!$A$102="","",INDEX('BASE DE DATOS'!$W:$W,AUX_TABLERO_2T!$A$102))</f>
        <v/>
      </c>
      <c r="R107" s="85" t="str">
        <f>IF($A107="","",IFERROR(INDEX('Tablero Indicadores 1 Trimestre'!$U$7:$U$126,MATCH(AUX_TABLERO_2T!$A$102,AUX_TABLERO!$A$2:$A$121,0)),"NA"))</f>
        <v/>
      </c>
      <c r="S107" s="85" t="str">
        <f>IF($A107="","",IFERROR(INDEX('Tablero Indicadores 1 Trimestre'!$V$7:$V$126,MATCH(AUX_TABLERO_2T!$A$102,AUX_TABLERO!$A$2:$A$121,0)),"NA"))</f>
        <v/>
      </c>
      <c r="T107" s="87" t="str">
        <f>IF($A107="","",IFERROR(INDEX('Tablero Indicadores 1 Trimestre'!$W$7:$W$126,MATCH(AUX_TABLERO_2T!$A$102,AUX_TABLERO!$A$2:$A$121,0)),"NA"))</f>
        <v/>
      </c>
      <c r="U107" s="85" t="str">
        <f>IF(AUX_TABLERO_2T!$A$102="","",IF(OR(UPPER($P107)="CONSTANTE",UPPER($P107)="NO SUMABLE"),$Q107,INDEX('BASE DE DATOS'!$T:$T,AUX_TABLERO_2T!$A$102)))</f>
        <v/>
      </c>
      <c r="V107" s="86"/>
      <c r="W107" s="87" t="str">
        <f t="shared" si="12"/>
        <v/>
      </c>
      <c r="X107" s="85" t="str">
        <f t="shared" si="13"/>
        <v/>
      </c>
      <c r="Y107" s="85" t="str">
        <f t="shared" si="14"/>
        <v/>
      </c>
      <c r="Z107" s="87" t="str">
        <f t="shared" si="15"/>
        <v/>
      </c>
      <c r="AA107" s="73"/>
      <c r="AB107" s="73"/>
      <c r="AC107" s="74"/>
      <c r="AD107" s="73"/>
      <c r="AE107" s="73"/>
      <c r="AF107" s="74"/>
    </row>
    <row r="108" spans="1:32" ht="36" customHeight="1" x14ac:dyDescent="0.25">
      <c r="A108" s="91" t="str">
        <f>IF(AUX_TABLERO_2T!$A$103="","",INDEX('BASE DE DATOS'!$B:$B,AUX_TABLERO_2T!$A$103))</f>
        <v/>
      </c>
      <c r="B108" s="83" t="str">
        <f>IF(AUX_TABLERO_2T!$A$103="","",INDEX('BASE DE DATOS'!$C:$C,AUX_TABLERO_2T!$A$103))</f>
        <v/>
      </c>
      <c r="C108" s="91" t="str">
        <f>IF(AUX_TABLERO_2T!$A$103="","",INDEX('BASE DE DATOS'!$D:$D,AUX_TABLERO_2T!$A$103))</f>
        <v/>
      </c>
      <c r="D108" s="83" t="str">
        <f>IF(AUX_TABLERO_2T!$A$103="","",INDEX('BASE DE DATOS'!$E:$E,AUX_TABLERO_2T!$A$103))</f>
        <v/>
      </c>
      <c r="E108" s="91" t="str">
        <f>IF(AUX_TABLERO_2T!$A$103="","",INDEX('BASE DE DATOS'!$F:$F,AUX_TABLERO_2T!$A$103))</f>
        <v/>
      </c>
      <c r="F108" s="83" t="str">
        <f>IF(AUX_TABLERO_2T!$A$103="","",INDEX('BASE DE DATOS'!$G:$G,AUX_TABLERO_2T!$A$103))</f>
        <v/>
      </c>
      <c r="G108" s="91" t="str">
        <f>IF(AUX_TABLERO_2T!$A$103="","",INDEX('BASE DE DATOS'!$H:$H,AUX_TABLERO_2T!$A$103))</f>
        <v/>
      </c>
      <c r="H108" s="83" t="str">
        <f>IF(AUX_TABLERO_2T!$A$103="","",INDEX('BASE DE DATOS'!$I:$I,AUX_TABLERO_2T!$A$103))</f>
        <v/>
      </c>
      <c r="I108" s="83" t="str">
        <f>IF(AUX_TABLERO_2T!$A$103="","",INDEX('BASE DE DATOS'!$J:$J,AUX_TABLERO_2T!$A$103))</f>
        <v/>
      </c>
      <c r="J108" s="83" t="str">
        <f>IF(AUX_TABLERO_2T!$A$103="","",INDEX('BASE DE DATOS'!$L:$L,AUX_TABLERO_2T!$A$103))</f>
        <v/>
      </c>
      <c r="K108" s="83" t="str">
        <f>IF(AUX_TABLERO_2T!$A$103="","",INDEX('BASE DE DATOS'!$N:$N,AUX_TABLERO_2T!$A$103))</f>
        <v/>
      </c>
      <c r="L108" s="83" t="str">
        <f>IF(AUX_TABLERO_2T!$A$103="","",INDEX('BASE DE DATOS'!$O:$O,AUX_TABLERO_2T!$A$103))</f>
        <v/>
      </c>
      <c r="M108" s="83" t="str">
        <f>IF(AUX_TABLERO_2T!$A$103="","",INDEX('BASE DE DATOS'!$M:$M,AUX_TABLERO_2T!$A$103))</f>
        <v/>
      </c>
      <c r="N108" s="83" t="str">
        <f>IF(AUX_TABLERO_2T!$A$103="","",INDEX('BASE DE DATOS'!$P:$P,AUX_TABLERO_2T!$A$103))</f>
        <v/>
      </c>
      <c r="O108" s="83" t="str">
        <f>IF(AUX_TABLERO_2T!$A$103="","",INDEX('BASE DE DATOS'!$Q:$Q,AUX_TABLERO_2T!$A$103))</f>
        <v/>
      </c>
      <c r="P108" s="83" t="str">
        <f>IF(AUX_TABLERO_2T!$A$103="","",INDEX('BASE DE DATOS'!$R:$R,AUX_TABLERO_2T!$A$103))</f>
        <v/>
      </c>
      <c r="Q108" s="85" t="str">
        <f>IF(AUX_TABLERO_2T!$A$103="","",INDEX('BASE DE DATOS'!$W:$W,AUX_TABLERO_2T!$A$103))</f>
        <v/>
      </c>
      <c r="R108" s="85" t="str">
        <f>IF($A108="","",IFERROR(INDEX('Tablero Indicadores 1 Trimestre'!$U$7:$U$126,MATCH(AUX_TABLERO_2T!$A$103,AUX_TABLERO!$A$2:$A$121,0)),"NA"))</f>
        <v/>
      </c>
      <c r="S108" s="85" t="str">
        <f>IF($A108="","",IFERROR(INDEX('Tablero Indicadores 1 Trimestre'!$V$7:$V$126,MATCH(AUX_TABLERO_2T!$A$103,AUX_TABLERO!$A$2:$A$121,0)),"NA"))</f>
        <v/>
      </c>
      <c r="T108" s="87" t="str">
        <f>IF($A108="","",IFERROR(INDEX('Tablero Indicadores 1 Trimestre'!$W$7:$W$126,MATCH(AUX_TABLERO_2T!$A$103,AUX_TABLERO!$A$2:$A$121,0)),"NA"))</f>
        <v/>
      </c>
      <c r="U108" s="85" t="str">
        <f>IF(AUX_TABLERO_2T!$A$103="","",IF(OR(UPPER($P108)="CONSTANTE",UPPER($P108)="NO SUMABLE"),$Q108,INDEX('BASE DE DATOS'!$T:$T,AUX_TABLERO_2T!$A$103)))</f>
        <v/>
      </c>
      <c r="V108" s="86"/>
      <c r="W108" s="87" t="str">
        <f t="shared" si="12"/>
        <v/>
      </c>
      <c r="X108" s="85" t="str">
        <f t="shared" si="13"/>
        <v/>
      </c>
      <c r="Y108" s="85" t="str">
        <f t="shared" si="14"/>
        <v/>
      </c>
      <c r="Z108" s="87" t="str">
        <f t="shared" si="15"/>
        <v/>
      </c>
      <c r="AA108" s="73"/>
      <c r="AB108" s="73"/>
      <c r="AC108" s="74"/>
      <c r="AD108" s="73"/>
      <c r="AE108" s="73"/>
      <c r="AF108" s="74"/>
    </row>
    <row r="109" spans="1:32" ht="36" customHeight="1" x14ac:dyDescent="0.25">
      <c r="A109" s="92" t="str">
        <f>IF(AUX_TABLERO_2T!$A$104="","",INDEX('BASE DE DATOS'!$B:$B,AUX_TABLERO_2T!$A$104))</f>
        <v/>
      </c>
      <c r="B109" s="84" t="str">
        <f>IF(AUX_TABLERO_2T!$A$104="","",INDEX('BASE DE DATOS'!$C:$C,AUX_TABLERO_2T!$A$104))</f>
        <v/>
      </c>
      <c r="C109" s="92" t="str">
        <f>IF(AUX_TABLERO_2T!$A$104="","",INDEX('BASE DE DATOS'!$D:$D,AUX_TABLERO_2T!$A$104))</f>
        <v/>
      </c>
      <c r="D109" s="84" t="str">
        <f>IF(AUX_TABLERO_2T!$A$104="","",INDEX('BASE DE DATOS'!$E:$E,AUX_TABLERO_2T!$A$104))</f>
        <v/>
      </c>
      <c r="E109" s="92" t="str">
        <f>IF(AUX_TABLERO_2T!$A$104="","",INDEX('BASE DE DATOS'!$F:$F,AUX_TABLERO_2T!$A$104))</f>
        <v/>
      </c>
      <c r="F109" s="84" t="str">
        <f>IF(AUX_TABLERO_2T!$A$104="","",INDEX('BASE DE DATOS'!$G:$G,AUX_TABLERO_2T!$A$104))</f>
        <v/>
      </c>
      <c r="G109" s="92" t="str">
        <f>IF(AUX_TABLERO_2T!$A$104="","",INDEX('BASE DE DATOS'!$H:$H,AUX_TABLERO_2T!$A$104))</f>
        <v/>
      </c>
      <c r="H109" s="84" t="str">
        <f>IF(AUX_TABLERO_2T!$A$104="","",INDEX('BASE DE DATOS'!$I:$I,AUX_TABLERO_2T!$A$104))</f>
        <v/>
      </c>
      <c r="I109" s="84" t="str">
        <f>IF(AUX_TABLERO_2T!$A$104="","",INDEX('BASE DE DATOS'!$J:$J,AUX_TABLERO_2T!$A$104))</f>
        <v/>
      </c>
      <c r="J109" s="84" t="str">
        <f>IF(AUX_TABLERO_2T!$A$104="","",INDEX('BASE DE DATOS'!$L:$L,AUX_TABLERO_2T!$A$104))</f>
        <v/>
      </c>
      <c r="K109" s="84" t="str">
        <f>IF(AUX_TABLERO_2T!$A$104="","",INDEX('BASE DE DATOS'!$N:$N,AUX_TABLERO_2T!$A$104))</f>
        <v/>
      </c>
      <c r="L109" s="84" t="str">
        <f>IF(AUX_TABLERO_2T!$A$104="","",INDEX('BASE DE DATOS'!$O:$O,AUX_TABLERO_2T!$A$104))</f>
        <v/>
      </c>
      <c r="M109" s="84" t="str">
        <f>IF(AUX_TABLERO_2T!$A$104="","",INDEX('BASE DE DATOS'!$M:$M,AUX_TABLERO_2T!$A$104))</f>
        <v/>
      </c>
      <c r="N109" s="84" t="str">
        <f>IF(AUX_TABLERO_2T!$A$104="","",INDEX('BASE DE DATOS'!$P:$P,AUX_TABLERO_2T!$A$104))</f>
        <v/>
      </c>
      <c r="O109" s="84" t="str">
        <f>IF(AUX_TABLERO_2T!$A$104="","",INDEX('BASE DE DATOS'!$Q:$Q,AUX_TABLERO_2T!$A$104))</f>
        <v/>
      </c>
      <c r="P109" s="84" t="str">
        <f>IF(AUX_TABLERO_2T!$A$104="","",INDEX('BASE DE DATOS'!$R:$R,AUX_TABLERO_2T!$A$104))</f>
        <v/>
      </c>
      <c r="Q109" s="88" t="str">
        <f>IF(AUX_TABLERO_2T!$A$104="","",INDEX('BASE DE DATOS'!$W:$W,AUX_TABLERO_2T!$A$104))</f>
        <v/>
      </c>
      <c r="R109" s="88" t="str">
        <f>IF($A109="","",IFERROR(INDEX('Tablero Indicadores 1 Trimestre'!$U$7:$U$126,MATCH(AUX_TABLERO_2T!$A$104,AUX_TABLERO!$A$2:$A$121,0)),"NA"))</f>
        <v/>
      </c>
      <c r="S109" s="88" t="str">
        <f>IF($A109="","",IFERROR(INDEX('Tablero Indicadores 1 Trimestre'!$V$7:$V$126,MATCH(AUX_TABLERO_2T!$A$104,AUX_TABLERO!$A$2:$A$121,0)),"NA"))</f>
        <v/>
      </c>
      <c r="T109" s="90" t="str">
        <f>IF($A109="","",IFERROR(INDEX('Tablero Indicadores 1 Trimestre'!$W$7:$W$126,MATCH(AUX_TABLERO_2T!$A$104,AUX_TABLERO!$A$2:$A$121,0)),"NA"))</f>
        <v/>
      </c>
      <c r="U109" s="88" t="str">
        <f>IF(AUX_TABLERO_2T!$A$104="","",IF(OR(UPPER($P109)="CONSTANTE",UPPER($P109)="NO SUMABLE"),$Q109,INDEX('BASE DE DATOS'!$T:$T,AUX_TABLERO_2T!$A$104)))</f>
        <v/>
      </c>
      <c r="V109" s="89"/>
      <c r="W109" s="90" t="str">
        <f t="shared" si="12"/>
        <v/>
      </c>
      <c r="X109" s="88" t="str">
        <f t="shared" si="13"/>
        <v/>
      </c>
      <c r="Y109" s="88" t="str">
        <f t="shared" si="14"/>
        <v/>
      </c>
      <c r="Z109" s="90" t="str">
        <f t="shared" si="15"/>
        <v/>
      </c>
      <c r="AA109" s="75"/>
      <c r="AB109" s="75"/>
      <c r="AC109" s="76"/>
      <c r="AD109" s="75"/>
      <c r="AE109" s="75"/>
      <c r="AF109" s="76"/>
    </row>
    <row r="110" spans="1:32" ht="36" customHeight="1" x14ac:dyDescent="0.25">
      <c r="A110" s="92" t="str">
        <f>IF(AUX_TABLERO_2T!$A$105="","",INDEX('BASE DE DATOS'!$B:$B,AUX_TABLERO_2T!$A$105))</f>
        <v/>
      </c>
      <c r="B110" s="84" t="str">
        <f>IF(AUX_TABLERO_2T!$A$105="","",INDEX('BASE DE DATOS'!$C:$C,AUX_TABLERO_2T!$A$105))</f>
        <v/>
      </c>
      <c r="C110" s="92" t="str">
        <f>IF(AUX_TABLERO_2T!$A$105="","",INDEX('BASE DE DATOS'!$D:$D,AUX_TABLERO_2T!$A$105))</f>
        <v/>
      </c>
      <c r="D110" s="84" t="str">
        <f>IF(AUX_TABLERO_2T!$A$105="","",INDEX('BASE DE DATOS'!$E:$E,AUX_TABLERO_2T!$A$105))</f>
        <v/>
      </c>
      <c r="E110" s="92" t="str">
        <f>IF(AUX_TABLERO_2T!$A$105="","",INDEX('BASE DE DATOS'!$F:$F,AUX_TABLERO_2T!$A$105))</f>
        <v/>
      </c>
      <c r="F110" s="84" t="str">
        <f>IF(AUX_TABLERO_2T!$A$105="","",INDEX('BASE DE DATOS'!$G:$G,AUX_TABLERO_2T!$A$105))</f>
        <v/>
      </c>
      <c r="G110" s="92" t="str">
        <f>IF(AUX_TABLERO_2T!$A$105="","",INDEX('BASE DE DATOS'!$H:$H,AUX_TABLERO_2T!$A$105))</f>
        <v/>
      </c>
      <c r="H110" s="84" t="str">
        <f>IF(AUX_TABLERO_2T!$A$105="","",INDEX('BASE DE DATOS'!$I:$I,AUX_TABLERO_2T!$A$105))</f>
        <v/>
      </c>
      <c r="I110" s="84" t="str">
        <f>IF(AUX_TABLERO_2T!$A$105="","",INDEX('BASE DE DATOS'!$J:$J,AUX_TABLERO_2T!$A$105))</f>
        <v/>
      </c>
      <c r="J110" s="84" t="str">
        <f>IF(AUX_TABLERO_2T!$A$105="","",INDEX('BASE DE DATOS'!$L:$L,AUX_TABLERO_2T!$A$105))</f>
        <v/>
      </c>
      <c r="K110" s="84" t="str">
        <f>IF(AUX_TABLERO_2T!$A$105="","",INDEX('BASE DE DATOS'!$N:$N,AUX_TABLERO_2T!$A$105))</f>
        <v/>
      </c>
      <c r="L110" s="84" t="str">
        <f>IF(AUX_TABLERO_2T!$A$105="","",INDEX('BASE DE DATOS'!$O:$O,AUX_TABLERO_2T!$A$105))</f>
        <v/>
      </c>
      <c r="M110" s="84" t="str">
        <f>IF(AUX_TABLERO_2T!$A$105="","",INDEX('BASE DE DATOS'!$M:$M,AUX_TABLERO_2T!$A$105))</f>
        <v/>
      </c>
      <c r="N110" s="84" t="str">
        <f>IF(AUX_TABLERO_2T!$A$105="","",INDEX('BASE DE DATOS'!$P:$P,AUX_TABLERO_2T!$A$105))</f>
        <v/>
      </c>
      <c r="O110" s="84" t="str">
        <f>IF(AUX_TABLERO_2T!$A$105="","",INDEX('BASE DE DATOS'!$Q:$Q,AUX_TABLERO_2T!$A$105))</f>
        <v/>
      </c>
      <c r="P110" s="84" t="str">
        <f>IF(AUX_TABLERO_2T!$A$105="","",INDEX('BASE DE DATOS'!$R:$R,AUX_TABLERO_2T!$A$105))</f>
        <v/>
      </c>
      <c r="Q110" s="88" t="str">
        <f>IF(AUX_TABLERO_2T!$A$105="","",INDEX('BASE DE DATOS'!$W:$W,AUX_TABLERO_2T!$A$105))</f>
        <v/>
      </c>
      <c r="R110" s="88" t="str">
        <f>IF($A110="","",IFERROR(INDEX('Tablero Indicadores 1 Trimestre'!$U$7:$U$126,MATCH(AUX_TABLERO_2T!$A$105,AUX_TABLERO!$A$2:$A$121,0)),"NA"))</f>
        <v/>
      </c>
      <c r="S110" s="88" t="str">
        <f>IF($A110="","",IFERROR(INDEX('Tablero Indicadores 1 Trimestre'!$V$7:$V$126,MATCH(AUX_TABLERO_2T!$A$105,AUX_TABLERO!$A$2:$A$121,0)),"NA"))</f>
        <v/>
      </c>
      <c r="T110" s="90" t="str">
        <f>IF($A110="","",IFERROR(INDEX('Tablero Indicadores 1 Trimestre'!$W$7:$W$126,MATCH(AUX_TABLERO_2T!$A$105,AUX_TABLERO!$A$2:$A$121,0)),"NA"))</f>
        <v/>
      </c>
      <c r="U110" s="88" t="str">
        <f>IF(AUX_TABLERO_2T!$A$105="","",IF(OR(UPPER($P110)="CONSTANTE",UPPER($P110)="NO SUMABLE"),$Q110,INDEX('BASE DE DATOS'!$T:$T,AUX_TABLERO_2T!$A$105)))</f>
        <v/>
      </c>
      <c r="V110" s="89"/>
      <c r="W110" s="90" t="str">
        <f t="shared" si="12"/>
        <v/>
      </c>
      <c r="X110" s="88" t="str">
        <f t="shared" si="13"/>
        <v/>
      </c>
      <c r="Y110" s="88" t="str">
        <f t="shared" si="14"/>
        <v/>
      </c>
      <c r="Z110" s="90" t="str">
        <f t="shared" si="15"/>
        <v/>
      </c>
      <c r="AA110" s="75"/>
      <c r="AB110" s="75"/>
      <c r="AC110" s="76"/>
      <c r="AD110" s="75"/>
      <c r="AE110" s="75"/>
      <c r="AF110" s="76"/>
    </row>
    <row r="111" spans="1:32" ht="36" customHeight="1" x14ac:dyDescent="0.25">
      <c r="A111" s="91" t="str">
        <f>IF(AUX_TABLERO_2T!$A$106="","",INDEX('BASE DE DATOS'!$B:$B,AUX_TABLERO_2T!$A$106))</f>
        <v/>
      </c>
      <c r="B111" s="83" t="str">
        <f>IF(AUX_TABLERO_2T!$A$106="","",INDEX('BASE DE DATOS'!$C:$C,AUX_TABLERO_2T!$A$106))</f>
        <v/>
      </c>
      <c r="C111" s="91" t="str">
        <f>IF(AUX_TABLERO_2T!$A$106="","",INDEX('BASE DE DATOS'!$D:$D,AUX_TABLERO_2T!$A$106))</f>
        <v/>
      </c>
      <c r="D111" s="83" t="str">
        <f>IF(AUX_TABLERO_2T!$A$106="","",INDEX('BASE DE DATOS'!$E:$E,AUX_TABLERO_2T!$A$106))</f>
        <v/>
      </c>
      <c r="E111" s="91" t="str">
        <f>IF(AUX_TABLERO_2T!$A$106="","",INDEX('BASE DE DATOS'!$F:$F,AUX_TABLERO_2T!$A$106))</f>
        <v/>
      </c>
      <c r="F111" s="83" t="str">
        <f>IF(AUX_TABLERO_2T!$A$106="","",INDEX('BASE DE DATOS'!$G:$G,AUX_TABLERO_2T!$A$106))</f>
        <v/>
      </c>
      <c r="G111" s="91" t="str">
        <f>IF(AUX_TABLERO_2T!$A$106="","",INDEX('BASE DE DATOS'!$H:$H,AUX_TABLERO_2T!$A$106))</f>
        <v/>
      </c>
      <c r="H111" s="83" t="str">
        <f>IF(AUX_TABLERO_2T!$A$106="","",INDEX('BASE DE DATOS'!$I:$I,AUX_TABLERO_2T!$A$106))</f>
        <v/>
      </c>
      <c r="I111" s="83" t="str">
        <f>IF(AUX_TABLERO_2T!$A$106="","",INDEX('BASE DE DATOS'!$J:$J,AUX_TABLERO_2T!$A$106))</f>
        <v/>
      </c>
      <c r="J111" s="83" t="str">
        <f>IF(AUX_TABLERO_2T!$A$106="","",INDEX('BASE DE DATOS'!$L:$L,AUX_TABLERO_2T!$A$106))</f>
        <v/>
      </c>
      <c r="K111" s="83" t="str">
        <f>IF(AUX_TABLERO_2T!$A$106="","",INDEX('BASE DE DATOS'!$N:$N,AUX_TABLERO_2T!$A$106))</f>
        <v/>
      </c>
      <c r="L111" s="83" t="str">
        <f>IF(AUX_TABLERO_2T!$A$106="","",INDEX('BASE DE DATOS'!$O:$O,AUX_TABLERO_2T!$A$106))</f>
        <v/>
      </c>
      <c r="M111" s="83" t="str">
        <f>IF(AUX_TABLERO_2T!$A$106="","",INDEX('BASE DE DATOS'!$M:$M,AUX_TABLERO_2T!$A$106))</f>
        <v/>
      </c>
      <c r="N111" s="83" t="str">
        <f>IF(AUX_TABLERO_2T!$A$106="","",INDEX('BASE DE DATOS'!$P:$P,AUX_TABLERO_2T!$A$106))</f>
        <v/>
      </c>
      <c r="O111" s="83" t="str">
        <f>IF(AUX_TABLERO_2T!$A$106="","",INDEX('BASE DE DATOS'!$Q:$Q,AUX_TABLERO_2T!$A$106))</f>
        <v/>
      </c>
      <c r="P111" s="83" t="str">
        <f>IF(AUX_TABLERO_2T!$A$106="","",INDEX('BASE DE DATOS'!$R:$R,AUX_TABLERO_2T!$A$106))</f>
        <v/>
      </c>
      <c r="Q111" s="85" t="str">
        <f>IF(AUX_TABLERO_2T!$A$106="","",INDEX('BASE DE DATOS'!$W:$W,AUX_TABLERO_2T!$A$106))</f>
        <v/>
      </c>
      <c r="R111" s="85" t="str">
        <f>IF($A111="","",IFERROR(INDEX('Tablero Indicadores 1 Trimestre'!$U$7:$U$126,MATCH(AUX_TABLERO_2T!$A$106,AUX_TABLERO!$A$2:$A$121,0)),"NA"))</f>
        <v/>
      </c>
      <c r="S111" s="85" t="str">
        <f>IF($A111="","",IFERROR(INDEX('Tablero Indicadores 1 Trimestre'!$V$7:$V$126,MATCH(AUX_TABLERO_2T!$A$106,AUX_TABLERO!$A$2:$A$121,0)),"NA"))</f>
        <v/>
      </c>
      <c r="T111" s="87" t="str">
        <f>IF($A111="","",IFERROR(INDEX('Tablero Indicadores 1 Trimestre'!$W$7:$W$126,MATCH(AUX_TABLERO_2T!$A$106,AUX_TABLERO!$A$2:$A$121,0)),"NA"))</f>
        <v/>
      </c>
      <c r="U111" s="85" t="str">
        <f>IF(AUX_TABLERO_2T!$A$106="","",IF(OR(UPPER($P111)="CONSTANTE",UPPER($P111)="NO SUMABLE"),$Q111,INDEX('BASE DE DATOS'!$T:$T,AUX_TABLERO_2T!$A$106)))</f>
        <v/>
      </c>
      <c r="V111" s="86"/>
      <c r="W111" s="87" t="str">
        <f t="shared" si="12"/>
        <v/>
      </c>
      <c r="X111" s="85" t="str">
        <f t="shared" si="13"/>
        <v/>
      </c>
      <c r="Y111" s="85" t="str">
        <f t="shared" si="14"/>
        <v/>
      </c>
      <c r="Z111" s="87" t="str">
        <f t="shared" si="15"/>
        <v/>
      </c>
      <c r="AA111" s="73"/>
      <c r="AB111" s="73"/>
      <c r="AC111" s="74"/>
      <c r="AD111" s="73"/>
      <c r="AE111" s="73"/>
      <c r="AF111" s="74"/>
    </row>
    <row r="112" spans="1:32" ht="36" customHeight="1" x14ac:dyDescent="0.25">
      <c r="A112" s="91" t="str">
        <f>IF(AUX_TABLERO_2T!$A$107="","",INDEX('BASE DE DATOS'!$B:$B,AUX_TABLERO_2T!$A$107))</f>
        <v/>
      </c>
      <c r="B112" s="83" t="str">
        <f>IF(AUX_TABLERO_2T!$A$107="","",INDEX('BASE DE DATOS'!$C:$C,AUX_TABLERO_2T!$A$107))</f>
        <v/>
      </c>
      <c r="C112" s="91" t="str">
        <f>IF(AUX_TABLERO_2T!$A$107="","",INDEX('BASE DE DATOS'!$D:$D,AUX_TABLERO_2T!$A$107))</f>
        <v/>
      </c>
      <c r="D112" s="83" t="str">
        <f>IF(AUX_TABLERO_2T!$A$107="","",INDEX('BASE DE DATOS'!$E:$E,AUX_TABLERO_2T!$A$107))</f>
        <v/>
      </c>
      <c r="E112" s="91" t="str">
        <f>IF(AUX_TABLERO_2T!$A$107="","",INDEX('BASE DE DATOS'!$F:$F,AUX_TABLERO_2T!$A$107))</f>
        <v/>
      </c>
      <c r="F112" s="83" t="str">
        <f>IF(AUX_TABLERO_2T!$A$107="","",INDEX('BASE DE DATOS'!$G:$G,AUX_TABLERO_2T!$A$107))</f>
        <v/>
      </c>
      <c r="G112" s="91" t="str">
        <f>IF(AUX_TABLERO_2T!$A$107="","",INDEX('BASE DE DATOS'!$H:$H,AUX_TABLERO_2T!$A$107))</f>
        <v/>
      </c>
      <c r="H112" s="83" t="str">
        <f>IF(AUX_TABLERO_2T!$A$107="","",INDEX('BASE DE DATOS'!$I:$I,AUX_TABLERO_2T!$A$107))</f>
        <v/>
      </c>
      <c r="I112" s="83" t="str">
        <f>IF(AUX_TABLERO_2T!$A$107="","",INDEX('BASE DE DATOS'!$J:$J,AUX_TABLERO_2T!$A$107))</f>
        <v/>
      </c>
      <c r="J112" s="83" t="str">
        <f>IF(AUX_TABLERO_2T!$A$107="","",INDEX('BASE DE DATOS'!$L:$L,AUX_TABLERO_2T!$A$107))</f>
        <v/>
      </c>
      <c r="K112" s="83" t="str">
        <f>IF(AUX_TABLERO_2T!$A$107="","",INDEX('BASE DE DATOS'!$N:$N,AUX_TABLERO_2T!$A$107))</f>
        <v/>
      </c>
      <c r="L112" s="83" t="str">
        <f>IF(AUX_TABLERO_2T!$A$107="","",INDEX('BASE DE DATOS'!$O:$O,AUX_TABLERO_2T!$A$107))</f>
        <v/>
      </c>
      <c r="M112" s="83" t="str">
        <f>IF(AUX_TABLERO_2T!$A$107="","",INDEX('BASE DE DATOS'!$M:$M,AUX_TABLERO_2T!$A$107))</f>
        <v/>
      </c>
      <c r="N112" s="83" t="str">
        <f>IF(AUX_TABLERO_2T!$A$107="","",INDEX('BASE DE DATOS'!$P:$P,AUX_TABLERO_2T!$A$107))</f>
        <v/>
      </c>
      <c r="O112" s="83" t="str">
        <f>IF(AUX_TABLERO_2T!$A$107="","",INDEX('BASE DE DATOS'!$Q:$Q,AUX_TABLERO_2T!$A$107))</f>
        <v/>
      </c>
      <c r="P112" s="83" t="str">
        <f>IF(AUX_TABLERO_2T!$A$107="","",INDEX('BASE DE DATOS'!$R:$R,AUX_TABLERO_2T!$A$107))</f>
        <v/>
      </c>
      <c r="Q112" s="85" t="str">
        <f>IF(AUX_TABLERO_2T!$A$107="","",INDEX('BASE DE DATOS'!$W:$W,AUX_TABLERO_2T!$A$107))</f>
        <v/>
      </c>
      <c r="R112" s="85" t="str">
        <f>IF($A112="","",IFERROR(INDEX('Tablero Indicadores 1 Trimestre'!$U$7:$U$126,MATCH(AUX_TABLERO_2T!$A$107,AUX_TABLERO!$A$2:$A$121,0)),"NA"))</f>
        <v/>
      </c>
      <c r="S112" s="85" t="str">
        <f>IF($A112="","",IFERROR(INDEX('Tablero Indicadores 1 Trimestre'!$V$7:$V$126,MATCH(AUX_TABLERO_2T!$A$107,AUX_TABLERO!$A$2:$A$121,0)),"NA"))</f>
        <v/>
      </c>
      <c r="T112" s="87" t="str">
        <f>IF($A112="","",IFERROR(INDEX('Tablero Indicadores 1 Trimestre'!$W$7:$W$126,MATCH(AUX_TABLERO_2T!$A$107,AUX_TABLERO!$A$2:$A$121,0)),"NA"))</f>
        <v/>
      </c>
      <c r="U112" s="85" t="str">
        <f>IF(AUX_TABLERO_2T!$A$107="","",IF(OR(UPPER($P112)="CONSTANTE",UPPER($P112)="NO SUMABLE"),$Q112,INDEX('BASE DE DATOS'!$T:$T,AUX_TABLERO_2T!$A$107)))</f>
        <v/>
      </c>
      <c r="V112" s="86"/>
      <c r="W112" s="87" t="str">
        <f t="shared" si="12"/>
        <v/>
      </c>
      <c r="X112" s="85" t="str">
        <f t="shared" si="13"/>
        <v/>
      </c>
      <c r="Y112" s="85" t="str">
        <f t="shared" si="14"/>
        <v/>
      </c>
      <c r="Z112" s="87" t="str">
        <f t="shared" si="15"/>
        <v/>
      </c>
      <c r="AA112" s="73"/>
      <c r="AB112" s="73"/>
      <c r="AC112" s="74"/>
      <c r="AD112" s="73"/>
      <c r="AE112" s="73"/>
      <c r="AF112" s="74"/>
    </row>
    <row r="113" spans="1:32" ht="36" customHeight="1" x14ac:dyDescent="0.25">
      <c r="A113" s="92" t="str">
        <f>IF(AUX_TABLERO_2T!$A$108="","",INDEX('BASE DE DATOS'!$B:$B,AUX_TABLERO_2T!$A$108))</f>
        <v/>
      </c>
      <c r="B113" s="84" t="str">
        <f>IF(AUX_TABLERO_2T!$A$108="","",INDEX('BASE DE DATOS'!$C:$C,AUX_TABLERO_2T!$A$108))</f>
        <v/>
      </c>
      <c r="C113" s="92" t="str">
        <f>IF(AUX_TABLERO_2T!$A$108="","",INDEX('BASE DE DATOS'!$D:$D,AUX_TABLERO_2T!$A$108))</f>
        <v/>
      </c>
      <c r="D113" s="84" t="str">
        <f>IF(AUX_TABLERO_2T!$A$108="","",INDEX('BASE DE DATOS'!$E:$E,AUX_TABLERO_2T!$A$108))</f>
        <v/>
      </c>
      <c r="E113" s="92" t="str">
        <f>IF(AUX_TABLERO_2T!$A$108="","",INDEX('BASE DE DATOS'!$F:$F,AUX_TABLERO_2T!$A$108))</f>
        <v/>
      </c>
      <c r="F113" s="84" t="str">
        <f>IF(AUX_TABLERO_2T!$A$108="","",INDEX('BASE DE DATOS'!$G:$G,AUX_TABLERO_2T!$A$108))</f>
        <v/>
      </c>
      <c r="G113" s="92" t="str">
        <f>IF(AUX_TABLERO_2T!$A$108="","",INDEX('BASE DE DATOS'!$H:$H,AUX_TABLERO_2T!$A$108))</f>
        <v/>
      </c>
      <c r="H113" s="84" t="str">
        <f>IF(AUX_TABLERO_2T!$A$108="","",INDEX('BASE DE DATOS'!$I:$I,AUX_TABLERO_2T!$A$108))</f>
        <v/>
      </c>
      <c r="I113" s="84" t="str">
        <f>IF(AUX_TABLERO_2T!$A$108="","",INDEX('BASE DE DATOS'!$J:$J,AUX_TABLERO_2T!$A$108))</f>
        <v/>
      </c>
      <c r="J113" s="84" t="str">
        <f>IF(AUX_TABLERO_2T!$A$108="","",INDEX('BASE DE DATOS'!$L:$L,AUX_TABLERO_2T!$A$108))</f>
        <v/>
      </c>
      <c r="K113" s="84" t="str">
        <f>IF(AUX_TABLERO_2T!$A$108="","",INDEX('BASE DE DATOS'!$N:$N,AUX_TABLERO_2T!$A$108))</f>
        <v/>
      </c>
      <c r="L113" s="84" t="str">
        <f>IF(AUX_TABLERO_2T!$A$108="","",INDEX('BASE DE DATOS'!$O:$O,AUX_TABLERO_2T!$A$108))</f>
        <v/>
      </c>
      <c r="M113" s="84" t="str">
        <f>IF(AUX_TABLERO_2T!$A$108="","",INDEX('BASE DE DATOS'!$M:$M,AUX_TABLERO_2T!$A$108))</f>
        <v/>
      </c>
      <c r="N113" s="84" t="str">
        <f>IF(AUX_TABLERO_2T!$A$108="","",INDEX('BASE DE DATOS'!$P:$P,AUX_TABLERO_2T!$A$108))</f>
        <v/>
      </c>
      <c r="O113" s="84" t="str">
        <f>IF(AUX_TABLERO_2T!$A$108="","",INDEX('BASE DE DATOS'!$Q:$Q,AUX_TABLERO_2T!$A$108))</f>
        <v/>
      </c>
      <c r="P113" s="84" t="str">
        <f>IF(AUX_TABLERO_2T!$A$108="","",INDEX('BASE DE DATOS'!$R:$R,AUX_TABLERO_2T!$A$108))</f>
        <v/>
      </c>
      <c r="Q113" s="88" t="str">
        <f>IF(AUX_TABLERO_2T!$A$108="","",INDEX('BASE DE DATOS'!$W:$W,AUX_TABLERO_2T!$A$108))</f>
        <v/>
      </c>
      <c r="R113" s="88" t="str">
        <f>IF($A113="","",IFERROR(INDEX('Tablero Indicadores 1 Trimestre'!$U$7:$U$126,MATCH(AUX_TABLERO_2T!$A$108,AUX_TABLERO!$A$2:$A$121,0)),"NA"))</f>
        <v/>
      </c>
      <c r="S113" s="88" t="str">
        <f>IF($A113="","",IFERROR(INDEX('Tablero Indicadores 1 Trimestre'!$V$7:$V$126,MATCH(AUX_TABLERO_2T!$A$108,AUX_TABLERO!$A$2:$A$121,0)),"NA"))</f>
        <v/>
      </c>
      <c r="T113" s="90" t="str">
        <f>IF($A113="","",IFERROR(INDEX('Tablero Indicadores 1 Trimestre'!$W$7:$W$126,MATCH(AUX_TABLERO_2T!$A$108,AUX_TABLERO!$A$2:$A$121,0)),"NA"))</f>
        <v/>
      </c>
      <c r="U113" s="88" t="str">
        <f>IF(AUX_TABLERO_2T!$A$108="","",IF(OR(UPPER($P113)="CONSTANTE",UPPER($P113)="NO SUMABLE"),$Q113,INDEX('BASE DE DATOS'!$T:$T,AUX_TABLERO_2T!$A$108)))</f>
        <v/>
      </c>
      <c r="V113" s="89"/>
      <c r="W113" s="90" t="str">
        <f t="shared" si="12"/>
        <v/>
      </c>
      <c r="X113" s="88" t="str">
        <f t="shared" si="13"/>
        <v/>
      </c>
      <c r="Y113" s="88" t="str">
        <f t="shared" si="14"/>
        <v/>
      </c>
      <c r="Z113" s="90" t="str">
        <f t="shared" si="15"/>
        <v/>
      </c>
      <c r="AA113" s="75"/>
      <c r="AB113" s="75"/>
      <c r="AC113" s="76"/>
      <c r="AD113" s="75"/>
      <c r="AE113" s="75"/>
      <c r="AF113" s="76"/>
    </row>
    <row r="114" spans="1:32" ht="36" customHeight="1" x14ac:dyDescent="0.25">
      <c r="A114" s="92" t="str">
        <f>IF(AUX_TABLERO_2T!$A$109="","",INDEX('BASE DE DATOS'!$B:$B,AUX_TABLERO_2T!$A$109))</f>
        <v/>
      </c>
      <c r="B114" s="84" t="str">
        <f>IF(AUX_TABLERO_2T!$A$109="","",INDEX('BASE DE DATOS'!$C:$C,AUX_TABLERO_2T!$A$109))</f>
        <v/>
      </c>
      <c r="C114" s="92" t="str">
        <f>IF(AUX_TABLERO_2T!$A$109="","",INDEX('BASE DE DATOS'!$D:$D,AUX_TABLERO_2T!$A$109))</f>
        <v/>
      </c>
      <c r="D114" s="84" t="str">
        <f>IF(AUX_TABLERO_2T!$A$109="","",INDEX('BASE DE DATOS'!$E:$E,AUX_TABLERO_2T!$A$109))</f>
        <v/>
      </c>
      <c r="E114" s="92" t="str">
        <f>IF(AUX_TABLERO_2T!$A$109="","",INDEX('BASE DE DATOS'!$F:$F,AUX_TABLERO_2T!$A$109))</f>
        <v/>
      </c>
      <c r="F114" s="84" t="str">
        <f>IF(AUX_TABLERO_2T!$A$109="","",INDEX('BASE DE DATOS'!$G:$G,AUX_TABLERO_2T!$A$109))</f>
        <v/>
      </c>
      <c r="G114" s="92" t="str">
        <f>IF(AUX_TABLERO_2T!$A$109="","",INDEX('BASE DE DATOS'!$H:$H,AUX_TABLERO_2T!$A$109))</f>
        <v/>
      </c>
      <c r="H114" s="84" t="str">
        <f>IF(AUX_TABLERO_2T!$A$109="","",INDEX('BASE DE DATOS'!$I:$I,AUX_TABLERO_2T!$A$109))</f>
        <v/>
      </c>
      <c r="I114" s="84" t="str">
        <f>IF(AUX_TABLERO_2T!$A$109="","",INDEX('BASE DE DATOS'!$J:$J,AUX_TABLERO_2T!$A$109))</f>
        <v/>
      </c>
      <c r="J114" s="84" t="str">
        <f>IF(AUX_TABLERO_2T!$A$109="","",INDEX('BASE DE DATOS'!$L:$L,AUX_TABLERO_2T!$A$109))</f>
        <v/>
      </c>
      <c r="K114" s="84" t="str">
        <f>IF(AUX_TABLERO_2T!$A$109="","",INDEX('BASE DE DATOS'!$N:$N,AUX_TABLERO_2T!$A$109))</f>
        <v/>
      </c>
      <c r="L114" s="84" t="str">
        <f>IF(AUX_TABLERO_2T!$A$109="","",INDEX('BASE DE DATOS'!$O:$O,AUX_TABLERO_2T!$A$109))</f>
        <v/>
      </c>
      <c r="M114" s="84" t="str">
        <f>IF(AUX_TABLERO_2T!$A$109="","",INDEX('BASE DE DATOS'!$M:$M,AUX_TABLERO_2T!$A$109))</f>
        <v/>
      </c>
      <c r="N114" s="84" t="str">
        <f>IF(AUX_TABLERO_2T!$A$109="","",INDEX('BASE DE DATOS'!$P:$P,AUX_TABLERO_2T!$A$109))</f>
        <v/>
      </c>
      <c r="O114" s="84" t="str">
        <f>IF(AUX_TABLERO_2T!$A$109="","",INDEX('BASE DE DATOS'!$Q:$Q,AUX_TABLERO_2T!$A$109))</f>
        <v/>
      </c>
      <c r="P114" s="84" t="str">
        <f>IF(AUX_TABLERO_2T!$A$109="","",INDEX('BASE DE DATOS'!$R:$R,AUX_TABLERO_2T!$A$109))</f>
        <v/>
      </c>
      <c r="Q114" s="88" t="str">
        <f>IF(AUX_TABLERO_2T!$A$109="","",INDEX('BASE DE DATOS'!$W:$W,AUX_TABLERO_2T!$A$109))</f>
        <v/>
      </c>
      <c r="R114" s="88" t="str">
        <f>IF($A114="","",IFERROR(INDEX('Tablero Indicadores 1 Trimestre'!$U$7:$U$126,MATCH(AUX_TABLERO_2T!$A$109,AUX_TABLERO!$A$2:$A$121,0)),"NA"))</f>
        <v/>
      </c>
      <c r="S114" s="88" t="str">
        <f>IF($A114="","",IFERROR(INDEX('Tablero Indicadores 1 Trimestre'!$V$7:$V$126,MATCH(AUX_TABLERO_2T!$A$109,AUX_TABLERO!$A$2:$A$121,0)),"NA"))</f>
        <v/>
      </c>
      <c r="T114" s="90" t="str">
        <f>IF($A114="","",IFERROR(INDEX('Tablero Indicadores 1 Trimestre'!$W$7:$W$126,MATCH(AUX_TABLERO_2T!$A$109,AUX_TABLERO!$A$2:$A$121,0)),"NA"))</f>
        <v/>
      </c>
      <c r="U114" s="88" t="str">
        <f>IF(AUX_TABLERO_2T!$A$109="","",IF(OR(UPPER($P114)="CONSTANTE",UPPER($P114)="NO SUMABLE"),$Q114,INDEX('BASE DE DATOS'!$T:$T,AUX_TABLERO_2T!$A$109)))</f>
        <v/>
      </c>
      <c r="V114" s="89"/>
      <c r="W114" s="90" t="str">
        <f t="shared" si="12"/>
        <v/>
      </c>
      <c r="X114" s="88" t="str">
        <f t="shared" si="13"/>
        <v/>
      </c>
      <c r="Y114" s="88" t="str">
        <f t="shared" si="14"/>
        <v/>
      </c>
      <c r="Z114" s="90" t="str">
        <f t="shared" si="15"/>
        <v/>
      </c>
      <c r="AA114" s="75"/>
      <c r="AB114" s="75"/>
      <c r="AC114" s="76"/>
      <c r="AD114" s="75"/>
      <c r="AE114" s="75"/>
      <c r="AF114" s="76"/>
    </row>
    <row r="115" spans="1:32" ht="36" customHeight="1" x14ac:dyDescent="0.25">
      <c r="A115" s="91" t="str">
        <f>IF(AUX_TABLERO_2T!$A$110="","",INDEX('BASE DE DATOS'!$B:$B,AUX_TABLERO_2T!$A$110))</f>
        <v/>
      </c>
      <c r="B115" s="83" t="str">
        <f>IF(AUX_TABLERO_2T!$A$110="","",INDEX('BASE DE DATOS'!$C:$C,AUX_TABLERO_2T!$A$110))</f>
        <v/>
      </c>
      <c r="C115" s="91" t="str">
        <f>IF(AUX_TABLERO_2T!$A$110="","",INDEX('BASE DE DATOS'!$D:$D,AUX_TABLERO_2T!$A$110))</f>
        <v/>
      </c>
      <c r="D115" s="83" t="str">
        <f>IF(AUX_TABLERO_2T!$A$110="","",INDEX('BASE DE DATOS'!$E:$E,AUX_TABLERO_2T!$A$110))</f>
        <v/>
      </c>
      <c r="E115" s="91" t="str">
        <f>IF(AUX_TABLERO_2T!$A$110="","",INDEX('BASE DE DATOS'!$F:$F,AUX_TABLERO_2T!$A$110))</f>
        <v/>
      </c>
      <c r="F115" s="83" t="str">
        <f>IF(AUX_TABLERO_2T!$A$110="","",INDEX('BASE DE DATOS'!$G:$G,AUX_TABLERO_2T!$A$110))</f>
        <v/>
      </c>
      <c r="G115" s="91" t="str">
        <f>IF(AUX_TABLERO_2T!$A$110="","",INDEX('BASE DE DATOS'!$H:$H,AUX_TABLERO_2T!$A$110))</f>
        <v/>
      </c>
      <c r="H115" s="83" t="str">
        <f>IF(AUX_TABLERO_2T!$A$110="","",INDEX('BASE DE DATOS'!$I:$I,AUX_TABLERO_2T!$A$110))</f>
        <v/>
      </c>
      <c r="I115" s="83" t="str">
        <f>IF(AUX_TABLERO_2T!$A$110="","",INDEX('BASE DE DATOS'!$J:$J,AUX_TABLERO_2T!$A$110))</f>
        <v/>
      </c>
      <c r="J115" s="83" t="str">
        <f>IF(AUX_TABLERO_2T!$A$110="","",INDEX('BASE DE DATOS'!$L:$L,AUX_TABLERO_2T!$A$110))</f>
        <v/>
      </c>
      <c r="K115" s="83" t="str">
        <f>IF(AUX_TABLERO_2T!$A$110="","",INDEX('BASE DE DATOS'!$N:$N,AUX_TABLERO_2T!$A$110))</f>
        <v/>
      </c>
      <c r="L115" s="83" t="str">
        <f>IF(AUX_TABLERO_2T!$A$110="","",INDEX('BASE DE DATOS'!$O:$O,AUX_TABLERO_2T!$A$110))</f>
        <v/>
      </c>
      <c r="M115" s="83" t="str">
        <f>IF(AUX_TABLERO_2T!$A$110="","",INDEX('BASE DE DATOS'!$M:$M,AUX_TABLERO_2T!$A$110))</f>
        <v/>
      </c>
      <c r="N115" s="83" t="str">
        <f>IF(AUX_TABLERO_2T!$A$110="","",INDEX('BASE DE DATOS'!$P:$P,AUX_TABLERO_2T!$A$110))</f>
        <v/>
      </c>
      <c r="O115" s="83" t="str">
        <f>IF(AUX_TABLERO_2T!$A$110="","",INDEX('BASE DE DATOS'!$Q:$Q,AUX_TABLERO_2T!$A$110))</f>
        <v/>
      </c>
      <c r="P115" s="83" t="str">
        <f>IF(AUX_TABLERO_2T!$A$110="","",INDEX('BASE DE DATOS'!$R:$R,AUX_TABLERO_2T!$A$110))</f>
        <v/>
      </c>
      <c r="Q115" s="85" t="str">
        <f>IF(AUX_TABLERO_2T!$A$110="","",INDEX('BASE DE DATOS'!$W:$W,AUX_TABLERO_2T!$A$110))</f>
        <v/>
      </c>
      <c r="R115" s="85" t="str">
        <f>IF($A115="","",IFERROR(INDEX('Tablero Indicadores 1 Trimestre'!$U$7:$U$126,MATCH(AUX_TABLERO_2T!$A$110,AUX_TABLERO!$A$2:$A$121,0)),"NA"))</f>
        <v/>
      </c>
      <c r="S115" s="85" t="str">
        <f>IF($A115="","",IFERROR(INDEX('Tablero Indicadores 1 Trimestre'!$V$7:$V$126,MATCH(AUX_TABLERO_2T!$A$110,AUX_TABLERO!$A$2:$A$121,0)),"NA"))</f>
        <v/>
      </c>
      <c r="T115" s="87" t="str">
        <f>IF($A115="","",IFERROR(INDEX('Tablero Indicadores 1 Trimestre'!$W$7:$W$126,MATCH(AUX_TABLERO_2T!$A$110,AUX_TABLERO!$A$2:$A$121,0)),"NA"))</f>
        <v/>
      </c>
      <c r="U115" s="85" t="str">
        <f>IF(AUX_TABLERO_2T!$A$110="","",IF(OR(UPPER($P115)="CONSTANTE",UPPER($P115)="NO SUMABLE"),$Q115,INDEX('BASE DE DATOS'!$T:$T,AUX_TABLERO_2T!$A$110)))</f>
        <v/>
      </c>
      <c r="V115" s="86"/>
      <c r="W115" s="87" t="str">
        <f t="shared" si="12"/>
        <v/>
      </c>
      <c r="X115" s="85" t="str">
        <f t="shared" si="13"/>
        <v/>
      </c>
      <c r="Y115" s="85" t="str">
        <f t="shared" si="14"/>
        <v/>
      </c>
      <c r="Z115" s="87" t="str">
        <f t="shared" si="15"/>
        <v/>
      </c>
      <c r="AA115" s="73"/>
      <c r="AB115" s="73"/>
      <c r="AC115" s="74"/>
      <c r="AD115" s="73"/>
      <c r="AE115" s="73"/>
      <c r="AF115" s="74"/>
    </row>
    <row r="116" spans="1:32" ht="36" customHeight="1" x14ac:dyDescent="0.25">
      <c r="A116" s="91" t="str">
        <f>IF(AUX_TABLERO_2T!$A$111="","",INDEX('BASE DE DATOS'!$B:$B,AUX_TABLERO_2T!$A$111))</f>
        <v/>
      </c>
      <c r="B116" s="83" t="str">
        <f>IF(AUX_TABLERO_2T!$A$111="","",INDEX('BASE DE DATOS'!$C:$C,AUX_TABLERO_2T!$A$111))</f>
        <v/>
      </c>
      <c r="C116" s="91" t="str">
        <f>IF(AUX_TABLERO_2T!$A$111="","",INDEX('BASE DE DATOS'!$D:$D,AUX_TABLERO_2T!$A$111))</f>
        <v/>
      </c>
      <c r="D116" s="83" t="str">
        <f>IF(AUX_TABLERO_2T!$A$111="","",INDEX('BASE DE DATOS'!$E:$E,AUX_TABLERO_2T!$A$111))</f>
        <v/>
      </c>
      <c r="E116" s="91" t="str">
        <f>IF(AUX_TABLERO_2T!$A$111="","",INDEX('BASE DE DATOS'!$F:$F,AUX_TABLERO_2T!$A$111))</f>
        <v/>
      </c>
      <c r="F116" s="83" t="str">
        <f>IF(AUX_TABLERO_2T!$A$111="","",INDEX('BASE DE DATOS'!$G:$G,AUX_TABLERO_2T!$A$111))</f>
        <v/>
      </c>
      <c r="G116" s="91" t="str">
        <f>IF(AUX_TABLERO_2T!$A$111="","",INDEX('BASE DE DATOS'!$H:$H,AUX_TABLERO_2T!$A$111))</f>
        <v/>
      </c>
      <c r="H116" s="83" t="str">
        <f>IF(AUX_TABLERO_2T!$A$111="","",INDEX('BASE DE DATOS'!$I:$I,AUX_TABLERO_2T!$A$111))</f>
        <v/>
      </c>
      <c r="I116" s="83" t="str">
        <f>IF(AUX_TABLERO_2T!$A$111="","",INDEX('BASE DE DATOS'!$J:$J,AUX_TABLERO_2T!$A$111))</f>
        <v/>
      </c>
      <c r="J116" s="83" t="str">
        <f>IF(AUX_TABLERO_2T!$A$111="","",INDEX('BASE DE DATOS'!$L:$L,AUX_TABLERO_2T!$A$111))</f>
        <v/>
      </c>
      <c r="K116" s="83" t="str">
        <f>IF(AUX_TABLERO_2T!$A$111="","",INDEX('BASE DE DATOS'!$N:$N,AUX_TABLERO_2T!$A$111))</f>
        <v/>
      </c>
      <c r="L116" s="83" t="str">
        <f>IF(AUX_TABLERO_2T!$A$111="","",INDEX('BASE DE DATOS'!$O:$O,AUX_TABLERO_2T!$A$111))</f>
        <v/>
      </c>
      <c r="M116" s="83" t="str">
        <f>IF(AUX_TABLERO_2T!$A$111="","",INDEX('BASE DE DATOS'!$M:$M,AUX_TABLERO_2T!$A$111))</f>
        <v/>
      </c>
      <c r="N116" s="83" t="str">
        <f>IF(AUX_TABLERO_2T!$A$111="","",INDEX('BASE DE DATOS'!$P:$P,AUX_TABLERO_2T!$A$111))</f>
        <v/>
      </c>
      <c r="O116" s="83" t="str">
        <f>IF(AUX_TABLERO_2T!$A$111="","",INDEX('BASE DE DATOS'!$Q:$Q,AUX_TABLERO_2T!$A$111))</f>
        <v/>
      </c>
      <c r="P116" s="83" t="str">
        <f>IF(AUX_TABLERO_2T!$A$111="","",INDEX('BASE DE DATOS'!$R:$R,AUX_TABLERO_2T!$A$111))</f>
        <v/>
      </c>
      <c r="Q116" s="85" t="str">
        <f>IF(AUX_TABLERO_2T!$A$111="","",INDEX('BASE DE DATOS'!$W:$W,AUX_TABLERO_2T!$A$111))</f>
        <v/>
      </c>
      <c r="R116" s="85" t="str">
        <f>IF($A116="","",IFERROR(INDEX('Tablero Indicadores 1 Trimestre'!$U$7:$U$126,MATCH(AUX_TABLERO_2T!$A$111,AUX_TABLERO!$A$2:$A$121,0)),"NA"))</f>
        <v/>
      </c>
      <c r="S116" s="85" t="str">
        <f>IF($A116="","",IFERROR(INDEX('Tablero Indicadores 1 Trimestre'!$V$7:$V$126,MATCH(AUX_TABLERO_2T!$A$111,AUX_TABLERO!$A$2:$A$121,0)),"NA"))</f>
        <v/>
      </c>
      <c r="T116" s="87" t="str">
        <f>IF($A116="","",IFERROR(INDEX('Tablero Indicadores 1 Trimestre'!$W$7:$W$126,MATCH(AUX_TABLERO_2T!$A$111,AUX_TABLERO!$A$2:$A$121,0)),"NA"))</f>
        <v/>
      </c>
      <c r="U116" s="85" t="str">
        <f>IF(AUX_TABLERO_2T!$A$111="","",IF(OR(UPPER($P116)="CONSTANTE",UPPER($P116)="NO SUMABLE"),$Q116,INDEX('BASE DE DATOS'!$T:$T,AUX_TABLERO_2T!$A$111)))</f>
        <v/>
      </c>
      <c r="V116" s="86"/>
      <c r="W116" s="87" t="str">
        <f t="shared" si="12"/>
        <v/>
      </c>
      <c r="X116" s="85" t="str">
        <f t="shared" si="13"/>
        <v/>
      </c>
      <c r="Y116" s="85" t="str">
        <f t="shared" si="14"/>
        <v/>
      </c>
      <c r="Z116" s="87" t="str">
        <f t="shared" si="15"/>
        <v/>
      </c>
      <c r="AA116" s="73"/>
      <c r="AB116" s="73"/>
      <c r="AC116" s="74"/>
      <c r="AD116" s="73"/>
      <c r="AE116" s="73"/>
      <c r="AF116" s="74"/>
    </row>
    <row r="117" spans="1:32" ht="36" customHeight="1" x14ac:dyDescent="0.25">
      <c r="A117" s="92" t="str">
        <f>IF(AUX_TABLERO_2T!$A$112="","",INDEX('BASE DE DATOS'!$B:$B,AUX_TABLERO_2T!$A$112))</f>
        <v/>
      </c>
      <c r="B117" s="84" t="str">
        <f>IF(AUX_TABLERO_2T!$A$112="","",INDEX('BASE DE DATOS'!$C:$C,AUX_TABLERO_2T!$A$112))</f>
        <v/>
      </c>
      <c r="C117" s="92" t="str">
        <f>IF(AUX_TABLERO_2T!$A$112="","",INDEX('BASE DE DATOS'!$D:$D,AUX_TABLERO_2T!$A$112))</f>
        <v/>
      </c>
      <c r="D117" s="84" t="str">
        <f>IF(AUX_TABLERO_2T!$A$112="","",INDEX('BASE DE DATOS'!$E:$E,AUX_TABLERO_2T!$A$112))</f>
        <v/>
      </c>
      <c r="E117" s="92" t="str">
        <f>IF(AUX_TABLERO_2T!$A$112="","",INDEX('BASE DE DATOS'!$F:$F,AUX_TABLERO_2T!$A$112))</f>
        <v/>
      </c>
      <c r="F117" s="84" t="str">
        <f>IF(AUX_TABLERO_2T!$A$112="","",INDEX('BASE DE DATOS'!$G:$G,AUX_TABLERO_2T!$A$112))</f>
        <v/>
      </c>
      <c r="G117" s="92" t="str">
        <f>IF(AUX_TABLERO_2T!$A$112="","",INDEX('BASE DE DATOS'!$H:$H,AUX_TABLERO_2T!$A$112))</f>
        <v/>
      </c>
      <c r="H117" s="84" t="str">
        <f>IF(AUX_TABLERO_2T!$A$112="","",INDEX('BASE DE DATOS'!$I:$I,AUX_TABLERO_2T!$A$112))</f>
        <v/>
      </c>
      <c r="I117" s="84" t="str">
        <f>IF(AUX_TABLERO_2T!$A$112="","",INDEX('BASE DE DATOS'!$J:$J,AUX_TABLERO_2T!$A$112))</f>
        <v/>
      </c>
      <c r="J117" s="84" t="str">
        <f>IF(AUX_TABLERO_2T!$A$112="","",INDEX('BASE DE DATOS'!$L:$L,AUX_TABLERO_2T!$A$112))</f>
        <v/>
      </c>
      <c r="K117" s="84" t="str">
        <f>IF(AUX_TABLERO_2T!$A$112="","",INDEX('BASE DE DATOS'!$N:$N,AUX_TABLERO_2T!$A$112))</f>
        <v/>
      </c>
      <c r="L117" s="84" t="str">
        <f>IF(AUX_TABLERO_2T!$A$112="","",INDEX('BASE DE DATOS'!$O:$O,AUX_TABLERO_2T!$A$112))</f>
        <v/>
      </c>
      <c r="M117" s="84" t="str">
        <f>IF(AUX_TABLERO_2T!$A$112="","",INDEX('BASE DE DATOS'!$M:$M,AUX_TABLERO_2T!$A$112))</f>
        <v/>
      </c>
      <c r="N117" s="84" t="str">
        <f>IF(AUX_TABLERO_2T!$A$112="","",INDEX('BASE DE DATOS'!$P:$P,AUX_TABLERO_2T!$A$112))</f>
        <v/>
      </c>
      <c r="O117" s="84" t="str">
        <f>IF(AUX_TABLERO_2T!$A$112="","",INDEX('BASE DE DATOS'!$Q:$Q,AUX_TABLERO_2T!$A$112))</f>
        <v/>
      </c>
      <c r="P117" s="84" t="str">
        <f>IF(AUX_TABLERO_2T!$A$112="","",INDEX('BASE DE DATOS'!$R:$R,AUX_TABLERO_2T!$A$112))</f>
        <v/>
      </c>
      <c r="Q117" s="88" t="str">
        <f>IF(AUX_TABLERO_2T!$A$112="","",INDEX('BASE DE DATOS'!$W:$W,AUX_TABLERO_2T!$A$112))</f>
        <v/>
      </c>
      <c r="R117" s="88" t="str">
        <f>IF($A117="","",IFERROR(INDEX('Tablero Indicadores 1 Trimestre'!$U$7:$U$126,MATCH(AUX_TABLERO_2T!$A$112,AUX_TABLERO!$A$2:$A$121,0)),"NA"))</f>
        <v/>
      </c>
      <c r="S117" s="88" t="str">
        <f>IF($A117="","",IFERROR(INDEX('Tablero Indicadores 1 Trimestre'!$V$7:$V$126,MATCH(AUX_TABLERO_2T!$A$112,AUX_TABLERO!$A$2:$A$121,0)),"NA"))</f>
        <v/>
      </c>
      <c r="T117" s="90" t="str">
        <f>IF($A117="","",IFERROR(INDEX('Tablero Indicadores 1 Trimestre'!$W$7:$W$126,MATCH(AUX_TABLERO_2T!$A$112,AUX_TABLERO!$A$2:$A$121,0)),"NA"))</f>
        <v/>
      </c>
      <c r="U117" s="88" t="str">
        <f>IF(AUX_TABLERO_2T!$A$112="","",IF(OR(UPPER($P117)="CONSTANTE",UPPER($P117)="NO SUMABLE"),$Q117,INDEX('BASE DE DATOS'!$T:$T,AUX_TABLERO_2T!$A$112)))</f>
        <v/>
      </c>
      <c r="V117" s="89"/>
      <c r="W117" s="90" t="str">
        <f t="shared" si="12"/>
        <v/>
      </c>
      <c r="X117" s="88" t="str">
        <f t="shared" si="13"/>
        <v/>
      </c>
      <c r="Y117" s="88" t="str">
        <f t="shared" si="14"/>
        <v/>
      </c>
      <c r="Z117" s="90" t="str">
        <f t="shared" si="15"/>
        <v/>
      </c>
      <c r="AA117" s="75"/>
      <c r="AB117" s="75"/>
      <c r="AC117" s="76"/>
      <c r="AD117" s="75"/>
      <c r="AE117" s="75"/>
      <c r="AF117" s="76"/>
    </row>
    <row r="118" spans="1:32" ht="36" customHeight="1" x14ac:dyDescent="0.25">
      <c r="A118" s="92" t="str">
        <f>IF(AUX_TABLERO_2T!$A$113="","",INDEX('BASE DE DATOS'!$B:$B,AUX_TABLERO_2T!$A$113))</f>
        <v/>
      </c>
      <c r="B118" s="84" t="str">
        <f>IF(AUX_TABLERO_2T!$A$113="","",INDEX('BASE DE DATOS'!$C:$C,AUX_TABLERO_2T!$A$113))</f>
        <v/>
      </c>
      <c r="C118" s="92" t="str">
        <f>IF(AUX_TABLERO_2T!$A$113="","",INDEX('BASE DE DATOS'!$D:$D,AUX_TABLERO_2T!$A$113))</f>
        <v/>
      </c>
      <c r="D118" s="84" t="str">
        <f>IF(AUX_TABLERO_2T!$A$113="","",INDEX('BASE DE DATOS'!$E:$E,AUX_TABLERO_2T!$A$113))</f>
        <v/>
      </c>
      <c r="E118" s="92" t="str">
        <f>IF(AUX_TABLERO_2T!$A$113="","",INDEX('BASE DE DATOS'!$F:$F,AUX_TABLERO_2T!$A$113))</f>
        <v/>
      </c>
      <c r="F118" s="84" t="str">
        <f>IF(AUX_TABLERO_2T!$A$113="","",INDEX('BASE DE DATOS'!$G:$G,AUX_TABLERO_2T!$A$113))</f>
        <v/>
      </c>
      <c r="G118" s="92" t="str">
        <f>IF(AUX_TABLERO_2T!$A$113="","",INDEX('BASE DE DATOS'!$H:$H,AUX_TABLERO_2T!$A$113))</f>
        <v/>
      </c>
      <c r="H118" s="84" t="str">
        <f>IF(AUX_TABLERO_2T!$A$113="","",INDEX('BASE DE DATOS'!$I:$I,AUX_TABLERO_2T!$A$113))</f>
        <v/>
      </c>
      <c r="I118" s="84" t="str">
        <f>IF(AUX_TABLERO_2T!$A$113="","",INDEX('BASE DE DATOS'!$J:$J,AUX_TABLERO_2T!$A$113))</f>
        <v/>
      </c>
      <c r="J118" s="84" t="str">
        <f>IF(AUX_TABLERO_2T!$A$113="","",INDEX('BASE DE DATOS'!$L:$L,AUX_TABLERO_2T!$A$113))</f>
        <v/>
      </c>
      <c r="K118" s="84" t="str">
        <f>IF(AUX_TABLERO_2T!$A$113="","",INDEX('BASE DE DATOS'!$N:$N,AUX_TABLERO_2T!$A$113))</f>
        <v/>
      </c>
      <c r="L118" s="84" t="str">
        <f>IF(AUX_TABLERO_2T!$A$113="","",INDEX('BASE DE DATOS'!$O:$O,AUX_TABLERO_2T!$A$113))</f>
        <v/>
      </c>
      <c r="M118" s="84" t="str">
        <f>IF(AUX_TABLERO_2T!$A$113="","",INDEX('BASE DE DATOS'!$M:$M,AUX_TABLERO_2T!$A$113))</f>
        <v/>
      </c>
      <c r="N118" s="84" t="str">
        <f>IF(AUX_TABLERO_2T!$A$113="","",INDEX('BASE DE DATOS'!$P:$P,AUX_TABLERO_2T!$A$113))</f>
        <v/>
      </c>
      <c r="O118" s="84" t="str">
        <f>IF(AUX_TABLERO_2T!$A$113="","",INDEX('BASE DE DATOS'!$Q:$Q,AUX_TABLERO_2T!$A$113))</f>
        <v/>
      </c>
      <c r="P118" s="84" t="str">
        <f>IF(AUX_TABLERO_2T!$A$113="","",INDEX('BASE DE DATOS'!$R:$R,AUX_TABLERO_2T!$A$113))</f>
        <v/>
      </c>
      <c r="Q118" s="88" t="str">
        <f>IF(AUX_TABLERO_2T!$A$113="","",INDEX('BASE DE DATOS'!$W:$W,AUX_TABLERO_2T!$A$113))</f>
        <v/>
      </c>
      <c r="R118" s="88" t="str">
        <f>IF($A118="","",IFERROR(INDEX('Tablero Indicadores 1 Trimestre'!$U$7:$U$126,MATCH(AUX_TABLERO_2T!$A$113,AUX_TABLERO!$A$2:$A$121,0)),"NA"))</f>
        <v/>
      </c>
      <c r="S118" s="88" t="str">
        <f>IF($A118="","",IFERROR(INDEX('Tablero Indicadores 1 Trimestre'!$V$7:$V$126,MATCH(AUX_TABLERO_2T!$A$113,AUX_TABLERO!$A$2:$A$121,0)),"NA"))</f>
        <v/>
      </c>
      <c r="T118" s="90" t="str">
        <f>IF($A118="","",IFERROR(INDEX('Tablero Indicadores 1 Trimestre'!$W$7:$W$126,MATCH(AUX_TABLERO_2T!$A$113,AUX_TABLERO!$A$2:$A$121,0)),"NA"))</f>
        <v/>
      </c>
      <c r="U118" s="88" t="str">
        <f>IF(AUX_TABLERO_2T!$A$113="","",IF(OR(UPPER($P118)="CONSTANTE",UPPER($P118)="NO SUMABLE"),$Q118,INDEX('BASE DE DATOS'!$T:$T,AUX_TABLERO_2T!$A$113)))</f>
        <v/>
      </c>
      <c r="V118" s="89"/>
      <c r="W118" s="90" t="str">
        <f t="shared" si="12"/>
        <v/>
      </c>
      <c r="X118" s="88" t="str">
        <f t="shared" si="13"/>
        <v/>
      </c>
      <c r="Y118" s="88" t="str">
        <f t="shared" si="14"/>
        <v/>
      </c>
      <c r="Z118" s="90" t="str">
        <f t="shared" si="15"/>
        <v/>
      </c>
      <c r="AA118" s="75"/>
      <c r="AB118" s="75"/>
      <c r="AC118" s="76"/>
      <c r="AD118" s="75"/>
      <c r="AE118" s="75"/>
      <c r="AF118" s="76"/>
    </row>
    <row r="119" spans="1:32" ht="36" customHeight="1" x14ac:dyDescent="0.25">
      <c r="A119" s="91" t="str">
        <f>IF(AUX_TABLERO_2T!$A$114="","",INDEX('BASE DE DATOS'!$B:$B,AUX_TABLERO_2T!$A$114))</f>
        <v/>
      </c>
      <c r="B119" s="83" t="str">
        <f>IF(AUX_TABLERO_2T!$A$114="","",INDEX('BASE DE DATOS'!$C:$C,AUX_TABLERO_2T!$A$114))</f>
        <v/>
      </c>
      <c r="C119" s="91" t="str">
        <f>IF(AUX_TABLERO_2T!$A$114="","",INDEX('BASE DE DATOS'!$D:$D,AUX_TABLERO_2T!$A$114))</f>
        <v/>
      </c>
      <c r="D119" s="83" t="str">
        <f>IF(AUX_TABLERO_2T!$A$114="","",INDEX('BASE DE DATOS'!$E:$E,AUX_TABLERO_2T!$A$114))</f>
        <v/>
      </c>
      <c r="E119" s="91" t="str">
        <f>IF(AUX_TABLERO_2T!$A$114="","",INDEX('BASE DE DATOS'!$F:$F,AUX_TABLERO_2T!$A$114))</f>
        <v/>
      </c>
      <c r="F119" s="83" t="str">
        <f>IF(AUX_TABLERO_2T!$A$114="","",INDEX('BASE DE DATOS'!$G:$G,AUX_TABLERO_2T!$A$114))</f>
        <v/>
      </c>
      <c r="G119" s="91" t="str">
        <f>IF(AUX_TABLERO_2T!$A$114="","",INDEX('BASE DE DATOS'!$H:$H,AUX_TABLERO_2T!$A$114))</f>
        <v/>
      </c>
      <c r="H119" s="83" t="str">
        <f>IF(AUX_TABLERO_2T!$A$114="","",INDEX('BASE DE DATOS'!$I:$I,AUX_TABLERO_2T!$A$114))</f>
        <v/>
      </c>
      <c r="I119" s="83" t="str">
        <f>IF(AUX_TABLERO_2T!$A$114="","",INDEX('BASE DE DATOS'!$J:$J,AUX_TABLERO_2T!$A$114))</f>
        <v/>
      </c>
      <c r="J119" s="83" t="str">
        <f>IF(AUX_TABLERO_2T!$A$114="","",INDEX('BASE DE DATOS'!$L:$L,AUX_TABLERO_2T!$A$114))</f>
        <v/>
      </c>
      <c r="K119" s="83" t="str">
        <f>IF(AUX_TABLERO_2T!$A$114="","",INDEX('BASE DE DATOS'!$N:$N,AUX_TABLERO_2T!$A$114))</f>
        <v/>
      </c>
      <c r="L119" s="83" t="str">
        <f>IF(AUX_TABLERO_2T!$A$114="","",INDEX('BASE DE DATOS'!$O:$O,AUX_TABLERO_2T!$A$114))</f>
        <v/>
      </c>
      <c r="M119" s="83" t="str">
        <f>IF(AUX_TABLERO_2T!$A$114="","",INDEX('BASE DE DATOS'!$M:$M,AUX_TABLERO_2T!$A$114))</f>
        <v/>
      </c>
      <c r="N119" s="83" t="str">
        <f>IF(AUX_TABLERO_2T!$A$114="","",INDEX('BASE DE DATOS'!$P:$P,AUX_TABLERO_2T!$A$114))</f>
        <v/>
      </c>
      <c r="O119" s="83" t="str">
        <f>IF(AUX_TABLERO_2T!$A$114="","",INDEX('BASE DE DATOS'!$Q:$Q,AUX_TABLERO_2T!$A$114))</f>
        <v/>
      </c>
      <c r="P119" s="83" t="str">
        <f>IF(AUX_TABLERO_2T!$A$114="","",INDEX('BASE DE DATOS'!$R:$R,AUX_TABLERO_2T!$A$114))</f>
        <v/>
      </c>
      <c r="Q119" s="85" t="str">
        <f>IF(AUX_TABLERO_2T!$A$114="","",INDEX('BASE DE DATOS'!$W:$W,AUX_TABLERO_2T!$A$114))</f>
        <v/>
      </c>
      <c r="R119" s="85" t="str">
        <f>IF($A119="","",IFERROR(INDEX('Tablero Indicadores 1 Trimestre'!$U$7:$U$126,MATCH(AUX_TABLERO_2T!$A$114,AUX_TABLERO!$A$2:$A$121,0)),"NA"))</f>
        <v/>
      </c>
      <c r="S119" s="85" t="str">
        <f>IF($A119="","",IFERROR(INDEX('Tablero Indicadores 1 Trimestre'!$V$7:$V$126,MATCH(AUX_TABLERO_2T!$A$114,AUX_TABLERO!$A$2:$A$121,0)),"NA"))</f>
        <v/>
      </c>
      <c r="T119" s="87" t="str">
        <f>IF($A119="","",IFERROR(INDEX('Tablero Indicadores 1 Trimestre'!$W$7:$W$126,MATCH(AUX_TABLERO_2T!$A$114,AUX_TABLERO!$A$2:$A$121,0)),"NA"))</f>
        <v/>
      </c>
      <c r="U119" s="85" t="str">
        <f>IF(AUX_TABLERO_2T!$A$114="","",IF(OR(UPPER($P119)="CONSTANTE",UPPER($P119)="NO SUMABLE"),$Q119,INDEX('BASE DE DATOS'!$T:$T,AUX_TABLERO_2T!$A$114)))</f>
        <v/>
      </c>
      <c r="V119" s="86"/>
      <c r="W119" s="87" t="str">
        <f t="shared" si="12"/>
        <v/>
      </c>
      <c r="X119" s="85" t="str">
        <f t="shared" si="13"/>
        <v/>
      </c>
      <c r="Y119" s="85" t="str">
        <f t="shared" si="14"/>
        <v/>
      </c>
      <c r="Z119" s="87" t="str">
        <f t="shared" si="15"/>
        <v/>
      </c>
      <c r="AA119" s="73"/>
      <c r="AB119" s="73"/>
      <c r="AC119" s="74"/>
      <c r="AD119" s="73"/>
      <c r="AE119" s="73"/>
      <c r="AF119" s="74"/>
    </row>
    <row r="120" spans="1:32" ht="36" customHeight="1" x14ac:dyDescent="0.25">
      <c r="A120" s="91" t="str">
        <f>IF(AUX_TABLERO_2T!$A$115="","",INDEX('BASE DE DATOS'!$B:$B,AUX_TABLERO_2T!$A$115))</f>
        <v/>
      </c>
      <c r="B120" s="83" t="str">
        <f>IF(AUX_TABLERO_2T!$A$115="","",INDEX('BASE DE DATOS'!$C:$C,AUX_TABLERO_2T!$A$115))</f>
        <v/>
      </c>
      <c r="C120" s="91" t="str">
        <f>IF(AUX_TABLERO_2T!$A$115="","",INDEX('BASE DE DATOS'!$D:$D,AUX_TABLERO_2T!$A$115))</f>
        <v/>
      </c>
      <c r="D120" s="83" t="str">
        <f>IF(AUX_TABLERO_2T!$A$115="","",INDEX('BASE DE DATOS'!$E:$E,AUX_TABLERO_2T!$A$115))</f>
        <v/>
      </c>
      <c r="E120" s="91" t="str">
        <f>IF(AUX_TABLERO_2T!$A$115="","",INDEX('BASE DE DATOS'!$F:$F,AUX_TABLERO_2T!$A$115))</f>
        <v/>
      </c>
      <c r="F120" s="83" t="str">
        <f>IF(AUX_TABLERO_2T!$A$115="","",INDEX('BASE DE DATOS'!$G:$G,AUX_TABLERO_2T!$A$115))</f>
        <v/>
      </c>
      <c r="G120" s="91" t="str">
        <f>IF(AUX_TABLERO_2T!$A$115="","",INDEX('BASE DE DATOS'!$H:$H,AUX_TABLERO_2T!$A$115))</f>
        <v/>
      </c>
      <c r="H120" s="83" t="str">
        <f>IF(AUX_TABLERO_2T!$A$115="","",INDEX('BASE DE DATOS'!$I:$I,AUX_TABLERO_2T!$A$115))</f>
        <v/>
      </c>
      <c r="I120" s="83" t="str">
        <f>IF(AUX_TABLERO_2T!$A$115="","",INDEX('BASE DE DATOS'!$J:$J,AUX_TABLERO_2T!$A$115))</f>
        <v/>
      </c>
      <c r="J120" s="83" t="str">
        <f>IF(AUX_TABLERO_2T!$A$115="","",INDEX('BASE DE DATOS'!$L:$L,AUX_TABLERO_2T!$A$115))</f>
        <v/>
      </c>
      <c r="K120" s="83" t="str">
        <f>IF(AUX_TABLERO_2T!$A$115="","",INDEX('BASE DE DATOS'!$N:$N,AUX_TABLERO_2T!$A$115))</f>
        <v/>
      </c>
      <c r="L120" s="83" t="str">
        <f>IF(AUX_TABLERO_2T!$A$115="","",INDEX('BASE DE DATOS'!$O:$O,AUX_TABLERO_2T!$A$115))</f>
        <v/>
      </c>
      <c r="M120" s="83" t="str">
        <f>IF(AUX_TABLERO_2T!$A$115="","",INDEX('BASE DE DATOS'!$M:$M,AUX_TABLERO_2T!$A$115))</f>
        <v/>
      </c>
      <c r="N120" s="83" t="str">
        <f>IF(AUX_TABLERO_2T!$A$115="","",INDEX('BASE DE DATOS'!$P:$P,AUX_TABLERO_2T!$A$115))</f>
        <v/>
      </c>
      <c r="O120" s="83" t="str">
        <f>IF(AUX_TABLERO_2T!$A$115="","",INDEX('BASE DE DATOS'!$Q:$Q,AUX_TABLERO_2T!$A$115))</f>
        <v/>
      </c>
      <c r="P120" s="83" t="str">
        <f>IF(AUX_TABLERO_2T!$A$115="","",INDEX('BASE DE DATOS'!$R:$R,AUX_TABLERO_2T!$A$115))</f>
        <v/>
      </c>
      <c r="Q120" s="85" t="str">
        <f>IF(AUX_TABLERO_2T!$A$115="","",INDEX('BASE DE DATOS'!$W:$W,AUX_TABLERO_2T!$A$115))</f>
        <v/>
      </c>
      <c r="R120" s="85" t="str">
        <f>IF($A120="","",IFERROR(INDEX('Tablero Indicadores 1 Trimestre'!$U$7:$U$126,MATCH(AUX_TABLERO_2T!$A$115,AUX_TABLERO!$A$2:$A$121,0)),"NA"))</f>
        <v/>
      </c>
      <c r="S120" s="85" t="str">
        <f>IF($A120="","",IFERROR(INDEX('Tablero Indicadores 1 Trimestre'!$V$7:$V$126,MATCH(AUX_TABLERO_2T!$A$115,AUX_TABLERO!$A$2:$A$121,0)),"NA"))</f>
        <v/>
      </c>
      <c r="T120" s="87" t="str">
        <f>IF($A120="","",IFERROR(INDEX('Tablero Indicadores 1 Trimestre'!$W$7:$W$126,MATCH(AUX_TABLERO_2T!$A$115,AUX_TABLERO!$A$2:$A$121,0)),"NA"))</f>
        <v/>
      </c>
      <c r="U120" s="85" t="str">
        <f>IF(AUX_TABLERO_2T!$A$115="","",IF(OR(UPPER($P120)="CONSTANTE",UPPER($P120)="NO SUMABLE"),$Q120,INDEX('BASE DE DATOS'!$T:$T,AUX_TABLERO_2T!$A$115)))</f>
        <v/>
      </c>
      <c r="V120" s="86"/>
      <c r="W120" s="87" t="str">
        <f t="shared" si="12"/>
        <v/>
      </c>
      <c r="X120" s="85" t="str">
        <f t="shared" si="13"/>
        <v/>
      </c>
      <c r="Y120" s="85" t="str">
        <f t="shared" si="14"/>
        <v/>
      </c>
      <c r="Z120" s="87" t="str">
        <f t="shared" si="15"/>
        <v/>
      </c>
      <c r="AA120" s="73"/>
      <c r="AB120" s="73"/>
      <c r="AC120" s="74"/>
      <c r="AD120" s="73"/>
      <c r="AE120" s="73"/>
      <c r="AF120" s="74"/>
    </row>
    <row r="121" spans="1:32" ht="36" customHeight="1" x14ac:dyDescent="0.25">
      <c r="A121" s="92" t="str">
        <f>IF(AUX_TABLERO_2T!$A$116="","",INDEX('BASE DE DATOS'!$B:$B,AUX_TABLERO_2T!$A$116))</f>
        <v/>
      </c>
      <c r="B121" s="84" t="str">
        <f>IF(AUX_TABLERO_2T!$A$116="","",INDEX('BASE DE DATOS'!$C:$C,AUX_TABLERO_2T!$A$116))</f>
        <v/>
      </c>
      <c r="C121" s="92" t="str">
        <f>IF(AUX_TABLERO_2T!$A$116="","",INDEX('BASE DE DATOS'!$D:$D,AUX_TABLERO_2T!$A$116))</f>
        <v/>
      </c>
      <c r="D121" s="84" t="str">
        <f>IF(AUX_TABLERO_2T!$A$116="","",INDEX('BASE DE DATOS'!$E:$E,AUX_TABLERO_2T!$A$116))</f>
        <v/>
      </c>
      <c r="E121" s="92" t="str">
        <f>IF(AUX_TABLERO_2T!$A$116="","",INDEX('BASE DE DATOS'!$F:$F,AUX_TABLERO_2T!$A$116))</f>
        <v/>
      </c>
      <c r="F121" s="84" t="str">
        <f>IF(AUX_TABLERO_2T!$A$116="","",INDEX('BASE DE DATOS'!$G:$G,AUX_TABLERO_2T!$A$116))</f>
        <v/>
      </c>
      <c r="G121" s="92" t="str">
        <f>IF(AUX_TABLERO_2T!$A$116="","",INDEX('BASE DE DATOS'!$H:$H,AUX_TABLERO_2T!$A$116))</f>
        <v/>
      </c>
      <c r="H121" s="84" t="str">
        <f>IF(AUX_TABLERO_2T!$A$116="","",INDEX('BASE DE DATOS'!$I:$I,AUX_TABLERO_2T!$A$116))</f>
        <v/>
      </c>
      <c r="I121" s="84" t="str">
        <f>IF(AUX_TABLERO_2T!$A$116="","",INDEX('BASE DE DATOS'!$J:$J,AUX_TABLERO_2T!$A$116))</f>
        <v/>
      </c>
      <c r="J121" s="84" t="str">
        <f>IF(AUX_TABLERO_2T!$A$116="","",INDEX('BASE DE DATOS'!$L:$L,AUX_TABLERO_2T!$A$116))</f>
        <v/>
      </c>
      <c r="K121" s="84" t="str">
        <f>IF(AUX_TABLERO_2T!$A$116="","",INDEX('BASE DE DATOS'!$N:$N,AUX_TABLERO_2T!$A$116))</f>
        <v/>
      </c>
      <c r="L121" s="84" t="str">
        <f>IF(AUX_TABLERO_2T!$A$116="","",INDEX('BASE DE DATOS'!$O:$O,AUX_TABLERO_2T!$A$116))</f>
        <v/>
      </c>
      <c r="M121" s="84" t="str">
        <f>IF(AUX_TABLERO_2T!$A$116="","",INDEX('BASE DE DATOS'!$M:$M,AUX_TABLERO_2T!$A$116))</f>
        <v/>
      </c>
      <c r="N121" s="84" t="str">
        <f>IF(AUX_TABLERO_2T!$A$116="","",INDEX('BASE DE DATOS'!$P:$P,AUX_TABLERO_2T!$A$116))</f>
        <v/>
      </c>
      <c r="O121" s="84" t="str">
        <f>IF(AUX_TABLERO_2T!$A$116="","",INDEX('BASE DE DATOS'!$Q:$Q,AUX_TABLERO_2T!$A$116))</f>
        <v/>
      </c>
      <c r="P121" s="84" t="str">
        <f>IF(AUX_TABLERO_2T!$A$116="","",INDEX('BASE DE DATOS'!$R:$R,AUX_TABLERO_2T!$A$116))</f>
        <v/>
      </c>
      <c r="Q121" s="88" t="str">
        <f>IF(AUX_TABLERO_2T!$A$116="","",INDEX('BASE DE DATOS'!$W:$W,AUX_TABLERO_2T!$A$116))</f>
        <v/>
      </c>
      <c r="R121" s="88" t="str">
        <f>IF($A121="","",IFERROR(INDEX('Tablero Indicadores 1 Trimestre'!$U$7:$U$126,MATCH(AUX_TABLERO_2T!$A$116,AUX_TABLERO!$A$2:$A$121,0)),"NA"))</f>
        <v/>
      </c>
      <c r="S121" s="88" t="str">
        <f>IF($A121="","",IFERROR(INDEX('Tablero Indicadores 1 Trimestre'!$V$7:$V$126,MATCH(AUX_TABLERO_2T!$A$116,AUX_TABLERO!$A$2:$A$121,0)),"NA"))</f>
        <v/>
      </c>
      <c r="T121" s="90" t="str">
        <f>IF($A121="","",IFERROR(INDEX('Tablero Indicadores 1 Trimestre'!$W$7:$W$126,MATCH(AUX_TABLERO_2T!$A$116,AUX_TABLERO!$A$2:$A$121,0)),"NA"))</f>
        <v/>
      </c>
      <c r="U121" s="88" t="str">
        <f>IF(AUX_TABLERO_2T!$A$116="","",IF(OR(UPPER($P121)="CONSTANTE",UPPER($P121)="NO SUMABLE"),$Q121,INDEX('BASE DE DATOS'!$T:$T,AUX_TABLERO_2T!$A$116)))</f>
        <v/>
      </c>
      <c r="V121" s="89"/>
      <c r="W121" s="90" t="str">
        <f t="shared" si="12"/>
        <v/>
      </c>
      <c r="X121" s="88" t="str">
        <f t="shared" si="13"/>
        <v/>
      </c>
      <c r="Y121" s="88" t="str">
        <f t="shared" si="14"/>
        <v/>
      </c>
      <c r="Z121" s="90" t="str">
        <f t="shared" si="15"/>
        <v/>
      </c>
      <c r="AA121" s="75"/>
      <c r="AB121" s="75"/>
      <c r="AC121" s="76"/>
      <c r="AD121" s="75"/>
      <c r="AE121" s="75"/>
      <c r="AF121" s="76"/>
    </row>
    <row r="122" spans="1:32" ht="36" customHeight="1" x14ac:dyDescent="0.25">
      <c r="A122" s="92" t="str">
        <f>IF(AUX_TABLERO_2T!$A$117="","",INDEX('BASE DE DATOS'!$B:$B,AUX_TABLERO_2T!$A$117))</f>
        <v/>
      </c>
      <c r="B122" s="84" t="str">
        <f>IF(AUX_TABLERO_2T!$A$117="","",INDEX('BASE DE DATOS'!$C:$C,AUX_TABLERO_2T!$A$117))</f>
        <v/>
      </c>
      <c r="C122" s="92" t="str">
        <f>IF(AUX_TABLERO_2T!$A$117="","",INDEX('BASE DE DATOS'!$D:$D,AUX_TABLERO_2T!$A$117))</f>
        <v/>
      </c>
      <c r="D122" s="84" t="str">
        <f>IF(AUX_TABLERO_2T!$A$117="","",INDEX('BASE DE DATOS'!$E:$E,AUX_TABLERO_2T!$A$117))</f>
        <v/>
      </c>
      <c r="E122" s="92" t="str">
        <f>IF(AUX_TABLERO_2T!$A$117="","",INDEX('BASE DE DATOS'!$F:$F,AUX_TABLERO_2T!$A$117))</f>
        <v/>
      </c>
      <c r="F122" s="84" t="str">
        <f>IF(AUX_TABLERO_2T!$A$117="","",INDEX('BASE DE DATOS'!$G:$G,AUX_TABLERO_2T!$A$117))</f>
        <v/>
      </c>
      <c r="G122" s="92" t="str">
        <f>IF(AUX_TABLERO_2T!$A$117="","",INDEX('BASE DE DATOS'!$H:$H,AUX_TABLERO_2T!$A$117))</f>
        <v/>
      </c>
      <c r="H122" s="84" t="str">
        <f>IF(AUX_TABLERO_2T!$A$117="","",INDEX('BASE DE DATOS'!$I:$I,AUX_TABLERO_2T!$A$117))</f>
        <v/>
      </c>
      <c r="I122" s="84" t="str">
        <f>IF(AUX_TABLERO_2T!$A$117="","",INDEX('BASE DE DATOS'!$J:$J,AUX_TABLERO_2T!$A$117))</f>
        <v/>
      </c>
      <c r="J122" s="84" t="str">
        <f>IF(AUX_TABLERO_2T!$A$117="","",INDEX('BASE DE DATOS'!$L:$L,AUX_TABLERO_2T!$A$117))</f>
        <v/>
      </c>
      <c r="K122" s="84" t="str">
        <f>IF(AUX_TABLERO_2T!$A$117="","",INDEX('BASE DE DATOS'!$N:$N,AUX_TABLERO_2T!$A$117))</f>
        <v/>
      </c>
      <c r="L122" s="84" t="str">
        <f>IF(AUX_TABLERO_2T!$A$117="","",INDEX('BASE DE DATOS'!$O:$O,AUX_TABLERO_2T!$A$117))</f>
        <v/>
      </c>
      <c r="M122" s="84" t="str">
        <f>IF(AUX_TABLERO_2T!$A$117="","",INDEX('BASE DE DATOS'!$M:$M,AUX_TABLERO_2T!$A$117))</f>
        <v/>
      </c>
      <c r="N122" s="84" t="str">
        <f>IF(AUX_TABLERO_2T!$A$117="","",INDEX('BASE DE DATOS'!$P:$P,AUX_TABLERO_2T!$A$117))</f>
        <v/>
      </c>
      <c r="O122" s="84" t="str">
        <f>IF(AUX_TABLERO_2T!$A$117="","",INDEX('BASE DE DATOS'!$Q:$Q,AUX_TABLERO_2T!$A$117))</f>
        <v/>
      </c>
      <c r="P122" s="84" t="str">
        <f>IF(AUX_TABLERO_2T!$A$117="","",INDEX('BASE DE DATOS'!$R:$R,AUX_TABLERO_2T!$A$117))</f>
        <v/>
      </c>
      <c r="Q122" s="88" t="str">
        <f>IF(AUX_TABLERO_2T!$A$117="","",INDEX('BASE DE DATOS'!$W:$W,AUX_TABLERO_2T!$A$117))</f>
        <v/>
      </c>
      <c r="R122" s="88" t="str">
        <f>IF($A122="","",IFERROR(INDEX('Tablero Indicadores 1 Trimestre'!$U$7:$U$126,MATCH(AUX_TABLERO_2T!$A$117,AUX_TABLERO!$A$2:$A$121,0)),"NA"))</f>
        <v/>
      </c>
      <c r="S122" s="88" t="str">
        <f>IF($A122="","",IFERROR(INDEX('Tablero Indicadores 1 Trimestre'!$V$7:$V$126,MATCH(AUX_TABLERO_2T!$A$117,AUX_TABLERO!$A$2:$A$121,0)),"NA"))</f>
        <v/>
      </c>
      <c r="T122" s="90" t="str">
        <f>IF($A122="","",IFERROR(INDEX('Tablero Indicadores 1 Trimestre'!$W$7:$W$126,MATCH(AUX_TABLERO_2T!$A$117,AUX_TABLERO!$A$2:$A$121,0)),"NA"))</f>
        <v/>
      </c>
      <c r="U122" s="88" t="str">
        <f>IF(AUX_TABLERO_2T!$A$117="","",IF(OR(UPPER($P122)="CONSTANTE",UPPER($P122)="NO SUMABLE"),$Q122,INDEX('BASE DE DATOS'!$T:$T,AUX_TABLERO_2T!$A$117)))</f>
        <v/>
      </c>
      <c r="V122" s="89"/>
      <c r="W122" s="90" t="str">
        <f t="shared" si="12"/>
        <v/>
      </c>
      <c r="X122" s="88" t="str">
        <f t="shared" si="13"/>
        <v/>
      </c>
      <c r="Y122" s="88" t="str">
        <f t="shared" si="14"/>
        <v/>
      </c>
      <c r="Z122" s="90" t="str">
        <f t="shared" si="15"/>
        <v/>
      </c>
      <c r="AA122" s="75"/>
      <c r="AB122" s="75"/>
      <c r="AC122" s="76"/>
      <c r="AD122" s="75"/>
      <c r="AE122" s="75"/>
      <c r="AF122" s="76"/>
    </row>
    <row r="123" spans="1:32" ht="36" customHeight="1" x14ac:dyDescent="0.25">
      <c r="A123" s="91" t="str">
        <f>IF(AUX_TABLERO_2T!$A$118="","",INDEX('BASE DE DATOS'!$B:$B,AUX_TABLERO_2T!$A$118))</f>
        <v/>
      </c>
      <c r="B123" s="83" t="str">
        <f>IF(AUX_TABLERO_2T!$A$118="","",INDEX('BASE DE DATOS'!$C:$C,AUX_TABLERO_2T!$A$118))</f>
        <v/>
      </c>
      <c r="C123" s="91" t="str">
        <f>IF(AUX_TABLERO_2T!$A$118="","",INDEX('BASE DE DATOS'!$D:$D,AUX_TABLERO_2T!$A$118))</f>
        <v/>
      </c>
      <c r="D123" s="83" t="str">
        <f>IF(AUX_TABLERO_2T!$A$118="","",INDEX('BASE DE DATOS'!$E:$E,AUX_TABLERO_2T!$A$118))</f>
        <v/>
      </c>
      <c r="E123" s="91" t="str">
        <f>IF(AUX_TABLERO_2T!$A$118="","",INDEX('BASE DE DATOS'!$F:$F,AUX_TABLERO_2T!$A$118))</f>
        <v/>
      </c>
      <c r="F123" s="83" t="str">
        <f>IF(AUX_TABLERO_2T!$A$118="","",INDEX('BASE DE DATOS'!$G:$G,AUX_TABLERO_2T!$A$118))</f>
        <v/>
      </c>
      <c r="G123" s="91" t="str">
        <f>IF(AUX_TABLERO_2T!$A$118="","",INDEX('BASE DE DATOS'!$H:$H,AUX_TABLERO_2T!$A$118))</f>
        <v/>
      </c>
      <c r="H123" s="83" t="str">
        <f>IF(AUX_TABLERO_2T!$A$118="","",INDEX('BASE DE DATOS'!$I:$I,AUX_TABLERO_2T!$A$118))</f>
        <v/>
      </c>
      <c r="I123" s="83" t="str">
        <f>IF(AUX_TABLERO_2T!$A$118="","",INDEX('BASE DE DATOS'!$J:$J,AUX_TABLERO_2T!$A$118))</f>
        <v/>
      </c>
      <c r="J123" s="83" t="str">
        <f>IF(AUX_TABLERO_2T!$A$118="","",INDEX('BASE DE DATOS'!$L:$L,AUX_TABLERO_2T!$A$118))</f>
        <v/>
      </c>
      <c r="K123" s="83" t="str">
        <f>IF(AUX_TABLERO_2T!$A$118="","",INDEX('BASE DE DATOS'!$N:$N,AUX_TABLERO_2T!$A$118))</f>
        <v/>
      </c>
      <c r="L123" s="83" t="str">
        <f>IF(AUX_TABLERO_2T!$A$118="","",INDEX('BASE DE DATOS'!$O:$O,AUX_TABLERO_2T!$A$118))</f>
        <v/>
      </c>
      <c r="M123" s="83" t="str">
        <f>IF(AUX_TABLERO_2T!$A$118="","",INDEX('BASE DE DATOS'!$M:$M,AUX_TABLERO_2T!$A$118))</f>
        <v/>
      </c>
      <c r="N123" s="83" t="str">
        <f>IF(AUX_TABLERO_2T!$A$118="","",INDEX('BASE DE DATOS'!$P:$P,AUX_TABLERO_2T!$A$118))</f>
        <v/>
      </c>
      <c r="O123" s="83" t="str">
        <f>IF(AUX_TABLERO_2T!$A$118="","",INDEX('BASE DE DATOS'!$Q:$Q,AUX_TABLERO_2T!$A$118))</f>
        <v/>
      </c>
      <c r="P123" s="83" t="str">
        <f>IF(AUX_TABLERO_2T!$A$118="","",INDEX('BASE DE DATOS'!$R:$R,AUX_TABLERO_2T!$A$118))</f>
        <v/>
      </c>
      <c r="Q123" s="85" t="str">
        <f>IF(AUX_TABLERO_2T!$A$118="","",INDEX('BASE DE DATOS'!$W:$W,AUX_TABLERO_2T!$A$118))</f>
        <v/>
      </c>
      <c r="R123" s="85" t="str">
        <f>IF($A123="","",IFERROR(INDEX('Tablero Indicadores 1 Trimestre'!$U$7:$U$126,MATCH(AUX_TABLERO_2T!$A$118,AUX_TABLERO!$A$2:$A$121,0)),"NA"))</f>
        <v/>
      </c>
      <c r="S123" s="85" t="str">
        <f>IF($A123="","",IFERROR(INDEX('Tablero Indicadores 1 Trimestre'!$V$7:$V$126,MATCH(AUX_TABLERO_2T!$A$118,AUX_TABLERO!$A$2:$A$121,0)),"NA"))</f>
        <v/>
      </c>
      <c r="T123" s="87" t="str">
        <f>IF($A123="","",IFERROR(INDEX('Tablero Indicadores 1 Trimestre'!$W$7:$W$126,MATCH(AUX_TABLERO_2T!$A$118,AUX_TABLERO!$A$2:$A$121,0)),"NA"))</f>
        <v/>
      </c>
      <c r="U123" s="85" t="str">
        <f>IF(AUX_TABLERO_2T!$A$118="","",IF(OR(UPPER($P123)="CONSTANTE",UPPER($P123)="NO SUMABLE"),$Q123,INDEX('BASE DE DATOS'!$T:$T,AUX_TABLERO_2T!$A$118)))</f>
        <v/>
      </c>
      <c r="V123" s="86"/>
      <c r="W123" s="87" t="str">
        <f t="shared" si="12"/>
        <v/>
      </c>
      <c r="X123" s="85" t="str">
        <f t="shared" si="13"/>
        <v/>
      </c>
      <c r="Y123" s="85" t="str">
        <f t="shared" si="14"/>
        <v/>
      </c>
      <c r="Z123" s="87" t="str">
        <f t="shared" si="15"/>
        <v/>
      </c>
      <c r="AA123" s="73"/>
      <c r="AB123" s="73"/>
      <c r="AC123" s="74"/>
      <c r="AD123" s="73"/>
      <c r="AE123" s="73"/>
      <c r="AF123" s="74"/>
    </row>
    <row r="124" spans="1:32" ht="36" customHeight="1" x14ac:dyDescent="0.25">
      <c r="A124" s="91" t="str">
        <f>IF(AUX_TABLERO_2T!$A$119="","",INDEX('BASE DE DATOS'!$B:$B,AUX_TABLERO_2T!$A$119))</f>
        <v/>
      </c>
      <c r="B124" s="83" t="str">
        <f>IF(AUX_TABLERO_2T!$A$119="","",INDEX('BASE DE DATOS'!$C:$C,AUX_TABLERO_2T!$A$119))</f>
        <v/>
      </c>
      <c r="C124" s="91" t="str">
        <f>IF(AUX_TABLERO_2T!$A$119="","",INDEX('BASE DE DATOS'!$D:$D,AUX_TABLERO_2T!$A$119))</f>
        <v/>
      </c>
      <c r="D124" s="83" t="str">
        <f>IF(AUX_TABLERO_2T!$A$119="","",INDEX('BASE DE DATOS'!$E:$E,AUX_TABLERO_2T!$A$119))</f>
        <v/>
      </c>
      <c r="E124" s="91" t="str">
        <f>IF(AUX_TABLERO_2T!$A$119="","",INDEX('BASE DE DATOS'!$F:$F,AUX_TABLERO_2T!$A$119))</f>
        <v/>
      </c>
      <c r="F124" s="83" t="str">
        <f>IF(AUX_TABLERO_2T!$A$119="","",INDEX('BASE DE DATOS'!$G:$G,AUX_TABLERO_2T!$A$119))</f>
        <v/>
      </c>
      <c r="G124" s="91" t="str">
        <f>IF(AUX_TABLERO_2T!$A$119="","",INDEX('BASE DE DATOS'!$H:$H,AUX_TABLERO_2T!$A$119))</f>
        <v/>
      </c>
      <c r="H124" s="83" t="str">
        <f>IF(AUX_TABLERO_2T!$A$119="","",INDEX('BASE DE DATOS'!$I:$I,AUX_TABLERO_2T!$A$119))</f>
        <v/>
      </c>
      <c r="I124" s="83" t="str">
        <f>IF(AUX_TABLERO_2T!$A$119="","",INDEX('BASE DE DATOS'!$J:$J,AUX_TABLERO_2T!$A$119))</f>
        <v/>
      </c>
      <c r="J124" s="83" t="str">
        <f>IF(AUX_TABLERO_2T!$A$119="","",INDEX('BASE DE DATOS'!$L:$L,AUX_TABLERO_2T!$A$119))</f>
        <v/>
      </c>
      <c r="K124" s="83" t="str">
        <f>IF(AUX_TABLERO_2T!$A$119="","",INDEX('BASE DE DATOS'!$N:$N,AUX_TABLERO_2T!$A$119))</f>
        <v/>
      </c>
      <c r="L124" s="83" t="str">
        <f>IF(AUX_TABLERO_2T!$A$119="","",INDEX('BASE DE DATOS'!$O:$O,AUX_TABLERO_2T!$A$119))</f>
        <v/>
      </c>
      <c r="M124" s="83" t="str">
        <f>IF(AUX_TABLERO_2T!$A$119="","",INDEX('BASE DE DATOS'!$M:$M,AUX_TABLERO_2T!$A$119))</f>
        <v/>
      </c>
      <c r="N124" s="83" t="str">
        <f>IF(AUX_TABLERO_2T!$A$119="","",INDEX('BASE DE DATOS'!$P:$P,AUX_TABLERO_2T!$A$119))</f>
        <v/>
      </c>
      <c r="O124" s="83" t="str">
        <f>IF(AUX_TABLERO_2T!$A$119="","",INDEX('BASE DE DATOS'!$Q:$Q,AUX_TABLERO_2T!$A$119))</f>
        <v/>
      </c>
      <c r="P124" s="83" t="str">
        <f>IF(AUX_TABLERO_2T!$A$119="","",INDEX('BASE DE DATOS'!$R:$R,AUX_TABLERO_2T!$A$119))</f>
        <v/>
      </c>
      <c r="Q124" s="85" t="str">
        <f>IF(AUX_TABLERO_2T!$A$119="","",INDEX('BASE DE DATOS'!$W:$W,AUX_TABLERO_2T!$A$119))</f>
        <v/>
      </c>
      <c r="R124" s="85" t="str">
        <f>IF($A124="","",IFERROR(INDEX('Tablero Indicadores 1 Trimestre'!$U$7:$U$126,MATCH(AUX_TABLERO_2T!$A$119,AUX_TABLERO!$A$2:$A$121,0)),"NA"))</f>
        <v/>
      </c>
      <c r="S124" s="85" t="str">
        <f>IF($A124="","",IFERROR(INDEX('Tablero Indicadores 1 Trimestre'!$V$7:$V$126,MATCH(AUX_TABLERO_2T!$A$119,AUX_TABLERO!$A$2:$A$121,0)),"NA"))</f>
        <v/>
      </c>
      <c r="T124" s="87" t="str">
        <f>IF($A124="","",IFERROR(INDEX('Tablero Indicadores 1 Trimestre'!$W$7:$W$126,MATCH(AUX_TABLERO_2T!$A$119,AUX_TABLERO!$A$2:$A$121,0)),"NA"))</f>
        <v/>
      </c>
      <c r="U124" s="85" t="str">
        <f>IF(AUX_TABLERO_2T!$A$119="","",IF(OR(UPPER($P124)="CONSTANTE",UPPER($P124)="NO SUMABLE"),$Q124,INDEX('BASE DE DATOS'!$T:$T,AUX_TABLERO_2T!$A$119)))</f>
        <v/>
      </c>
      <c r="V124" s="86"/>
      <c r="W124" s="87" t="str">
        <f t="shared" si="12"/>
        <v/>
      </c>
      <c r="X124" s="85" t="str">
        <f t="shared" si="13"/>
        <v/>
      </c>
      <c r="Y124" s="85" t="str">
        <f t="shared" si="14"/>
        <v/>
      </c>
      <c r="Z124" s="87" t="str">
        <f t="shared" si="15"/>
        <v/>
      </c>
      <c r="AA124" s="73"/>
      <c r="AB124" s="73"/>
      <c r="AC124" s="74"/>
      <c r="AD124" s="73"/>
      <c r="AE124" s="73"/>
      <c r="AF124" s="74"/>
    </row>
    <row r="125" spans="1:32" ht="36" customHeight="1" x14ac:dyDescent="0.25">
      <c r="A125" s="92" t="str">
        <f>IF(AUX_TABLERO_2T!$A$120="","",INDEX('BASE DE DATOS'!$B:$B,AUX_TABLERO_2T!$A$120))</f>
        <v/>
      </c>
      <c r="B125" s="84" t="str">
        <f>IF(AUX_TABLERO_2T!$A$120="","",INDEX('BASE DE DATOS'!$C:$C,AUX_TABLERO_2T!$A$120))</f>
        <v/>
      </c>
      <c r="C125" s="92" t="str">
        <f>IF(AUX_TABLERO_2T!$A$120="","",INDEX('BASE DE DATOS'!$D:$D,AUX_TABLERO_2T!$A$120))</f>
        <v/>
      </c>
      <c r="D125" s="84" t="str">
        <f>IF(AUX_TABLERO_2T!$A$120="","",INDEX('BASE DE DATOS'!$E:$E,AUX_TABLERO_2T!$A$120))</f>
        <v/>
      </c>
      <c r="E125" s="92" t="str">
        <f>IF(AUX_TABLERO_2T!$A$120="","",INDEX('BASE DE DATOS'!$F:$F,AUX_TABLERO_2T!$A$120))</f>
        <v/>
      </c>
      <c r="F125" s="84" t="str">
        <f>IF(AUX_TABLERO_2T!$A$120="","",INDEX('BASE DE DATOS'!$G:$G,AUX_TABLERO_2T!$A$120))</f>
        <v/>
      </c>
      <c r="G125" s="92" t="str">
        <f>IF(AUX_TABLERO_2T!$A$120="","",INDEX('BASE DE DATOS'!$H:$H,AUX_TABLERO_2T!$A$120))</f>
        <v/>
      </c>
      <c r="H125" s="84" t="str">
        <f>IF(AUX_TABLERO_2T!$A$120="","",INDEX('BASE DE DATOS'!$I:$I,AUX_TABLERO_2T!$A$120))</f>
        <v/>
      </c>
      <c r="I125" s="84" t="str">
        <f>IF(AUX_TABLERO_2T!$A$120="","",INDEX('BASE DE DATOS'!$J:$J,AUX_TABLERO_2T!$A$120))</f>
        <v/>
      </c>
      <c r="J125" s="84" t="str">
        <f>IF(AUX_TABLERO_2T!$A$120="","",INDEX('BASE DE DATOS'!$L:$L,AUX_TABLERO_2T!$A$120))</f>
        <v/>
      </c>
      <c r="K125" s="84" t="str">
        <f>IF(AUX_TABLERO_2T!$A$120="","",INDEX('BASE DE DATOS'!$N:$N,AUX_TABLERO_2T!$A$120))</f>
        <v/>
      </c>
      <c r="L125" s="84" t="str">
        <f>IF(AUX_TABLERO_2T!$A$120="","",INDEX('BASE DE DATOS'!$O:$O,AUX_TABLERO_2T!$A$120))</f>
        <v/>
      </c>
      <c r="M125" s="84" t="str">
        <f>IF(AUX_TABLERO_2T!$A$120="","",INDEX('BASE DE DATOS'!$M:$M,AUX_TABLERO_2T!$A$120))</f>
        <v/>
      </c>
      <c r="N125" s="84" t="str">
        <f>IF(AUX_TABLERO_2T!$A$120="","",INDEX('BASE DE DATOS'!$P:$P,AUX_TABLERO_2T!$A$120))</f>
        <v/>
      </c>
      <c r="O125" s="84" t="str">
        <f>IF(AUX_TABLERO_2T!$A$120="","",INDEX('BASE DE DATOS'!$Q:$Q,AUX_TABLERO_2T!$A$120))</f>
        <v/>
      </c>
      <c r="P125" s="84" t="str">
        <f>IF(AUX_TABLERO_2T!$A$120="","",INDEX('BASE DE DATOS'!$R:$R,AUX_TABLERO_2T!$A$120))</f>
        <v/>
      </c>
      <c r="Q125" s="88" t="str">
        <f>IF(AUX_TABLERO_2T!$A$120="","",INDEX('BASE DE DATOS'!$W:$W,AUX_TABLERO_2T!$A$120))</f>
        <v/>
      </c>
      <c r="R125" s="88" t="str">
        <f>IF($A125="","",IFERROR(INDEX('Tablero Indicadores 1 Trimestre'!$U$7:$U$126,MATCH(AUX_TABLERO_2T!$A$120,AUX_TABLERO!$A$2:$A$121,0)),"NA"))</f>
        <v/>
      </c>
      <c r="S125" s="88" t="str">
        <f>IF($A125="","",IFERROR(INDEX('Tablero Indicadores 1 Trimestre'!$V$7:$V$126,MATCH(AUX_TABLERO_2T!$A$120,AUX_TABLERO!$A$2:$A$121,0)),"NA"))</f>
        <v/>
      </c>
      <c r="T125" s="90" t="str">
        <f>IF($A125="","",IFERROR(INDEX('Tablero Indicadores 1 Trimestre'!$W$7:$W$126,MATCH(AUX_TABLERO_2T!$A$120,AUX_TABLERO!$A$2:$A$121,0)),"NA"))</f>
        <v/>
      </c>
      <c r="U125" s="88" t="str">
        <f>IF(AUX_TABLERO_2T!$A$120="","",IF(OR(UPPER($P125)="CONSTANTE",UPPER($P125)="NO SUMABLE"),$Q125,INDEX('BASE DE DATOS'!$T:$T,AUX_TABLERO_2T!$A$120)))</f>
        <v/>
      </c>
      <c r="V125" s="89"/>
      <c r="W125" s="90" t="str">
        <f t="shared" si="12"/>
        <v/>
      </c>
      <c r="X125" s="88" t="str">
        <f t="shared" si="13"/>
        <v/>
      </c>
      <c r="Y125" s="88" t="str">
        <f t="shared" si="14"/>
        <v/>
      </c>
      <c r="Z125" s="90" t="str">
        <f t="shared" si="15"/>
        <v/>
      </c>
      <c r="AA125" s="75"/>
      <c r="AB125" s="75"/>
      <c r="AC125" s="76"/>
      <c r="AD125" s="75"/>
      <c r="AE125" s="75"/>
      <c r="AF125" s="76"/>
    </row>
    <row r="126" spans="1:32" ht="36" customHeight="1" x14ac:dyDescent="0.25">
      <c r="A126" s="92" t="str">
        <f>IF(AUX_TABLERO_2T!$A$121="","",INDEX('BASE DE DATOS'!$B:$B,AUX_TABLERO_2T!$A$121))</f>
        <v/>
      </c>
      <c r="B126" s="84" t="str">
        <f>IF(AUX_TABLERO_2T!$A$121="","",INDEX('BASE DE DATOS'!$C:$C,AUX_TABLERO_2T!$A$121))</f>
        <v/>
      </c>
      <c r="C126" s="92" t="str">
        <f>IF(AUX_TABLERO_2T!$A$121="","",INDEX('BASE DE DATOS'!$D:$D,AUX_TABLERO_2T!$A$121))</f>
        <v/>
      </c>
      <c r="D126" s="84" t="str">
        <f>IF(AUX_TABLERO_2T!$A$121="","",INDEX('BASE DE DATOS'!$E:$E,AUX_TABLERO_2T!$A$121))</f>
        <v/>
      </c>
      <c r="E126" s="92" t="str">
        <f>IF(AUX_TABLERO_2T!$A$121="","",INDEX('BASE DE DATOS'!$F:$F,AUX_TABLERO_2T!$A$121))</f>
        <v/>
      </c>
      <c r="F126" s="84" t="str">
        <f>IF(AUX_TABLERO_2T!$A$121="","",INDEX('BASE DE DATOS'!$G:$G,AUX_TABLERO_2T!$A$121))</f>
        <v/>
      </c>
      <c r="G126" s="92" t="str">
        <f>IF(AUX_TABLERO_2T!$A$121="","",INDEX('BASE DE DATOS'!$H:$H,AUX_TABLERO_2T!$A$121))</f>
        <v/>
      </c>
      <c r="H126" s="84" t="str">
        <f>IF(AUX_TABLERO_2T!$A$121="","",INDEX('BASE DE DATOS'!$I:$I,AUX_TABLERO_2T!$A$121))</f>
        <v/>
      </c>
      <c r="I126" s="84" t="str">
        <f>IF(AUX_TABLERO_2T!$A$121="","",INDEX('BASE DE DATOS'!$J:$J,AUX_TABLERO_2T!$A$121))</f>
        <v/>
      </c>
      <c r="J126" s="84" t="str">
        <f>IF(AUX_TABLERO_2T!$A$121="","",INDEX('BASE DE DATOS'!$L:$L,AUX_TABLERO_2T!$A$121))</f>
        <v/>
      </c>
      <c r="K126" s="84" t="str">
        <f>IF(AUX_TABLERO_2T!$A$121="","",INDEX('BASE DE DATOS'!$N:$N,AUX_TABLERO_2T!$A$121))</f>
        <v/>
      </c>
      <c r="L126" s="84" t="str">
        <f>IF(AUX_TABLERO_2T!$A$121="","",INDEX('BASE DE DATOS'!$O:$O,AUX_TABLERO_2T!$A$121))</f>
        <v/>
      </c>
      <c r="M126" s="84" t="str">
        <f>IF(AUX_TABLERO_2T!$A$121="","",INDEX('BASE DE DATOS'!$M:$M,AUX_TABLERO_2T!$A$121))</f>
        <v/>
      </c>
      <c r="N126" s="84" t="str">
        <f>IF(AUX_TABLERO_2T!$A$121="","",INDEX('BASE DE DATOS'!$P:$P,AUX_TABLERO_2T!$A$121))</f>
        <v/>
      </c>
      <c r="O126" s="84" t="str">
        <f>IF(AUX_TABLERO_2T!$A$121="","",INDEX('BASE DE DATOS'!$Q:$Q,AUX_TABLERO_2T!$A$121))</f>
        <v/>
      </c>
      <c r="P126" s="84" t="str">
        <f>IF(AUX_TABLERO_2T!$A$121="","",INDEX('BASE DE DATOS'!$R:$R,AUX_TABLERO_2T!$A$121))</f>
        <v/>
      </c>
      <c r="Q126" s="88" t="str">
        <f>IF(AUX_TABLERO_2T!$A$121="","",INDEX('BASE DE DATOS'!$W:$W,AUX_TABLERO_2T!$A$121))</f>
        <v/>
      </c>
      <c r="R126" s="88" t="str">
        <f>IF($A126="","",IFERROR(INDEX('Tablero Indicadores 1 Trimestre'!$U$7:$U$126,MATCH(AUX_TABLERO_2T!$A$121,AUX_TABLERO!$A$2:$A$121,0)),"NA"))</f>
        <v/>
      </c>
      <c r="S126" s="88" t="str">
        <f>IF($A126="","",IFERROR(INDEX('Tablero Indicadores 1 Trimestre'!$V$7:$V$126,MATCH(AUX_TABLERO_2T!$A$121,AUX_TABLERO!$A$2:$A$121,0)),"NA"))</f>
        <v/>
      </c>
      <c r="T126" s="90" t="str">
        <f>IF($A126="","",IFERROR(INDEX('Tablero Indicadores 1 Trimestre'!$W$7:$W$126,MATCH(AUX_TABLERO_2T!$A$121,AUX_TABLERO!$A$2:$A$121,0)),"NA"))</f>
        <v/>
      </c>
      <c r="U126" s="88" t="str">
        <f>IF(AUX_TABLERO_2T!$A$121="","",IF(OR(UPPER($P126)="CONSTANTE",UPPER($P126)="NO SUMABLE"),$Q126,INDEX('BASE DE DATOS'!$T:$T,AUX_TABLERO_2T!$A$121)))</f>
        <v/>
      </c>
      <c r="V126" s="89"/>
      <c r="W126" s="90" t="str">
        <f t="shared" si="12"/>
        <v/>
      </c>
      <c r="X126" s="88" t="str">
        <f t="shared" si="13"/>
        <v/>
      </c>
      <c r="Y126" s="88" t="str">
        <f t="shared" si="14"/>
        <v/>
      </c>
      <c r="Z126" s="90" t="str">
        <f t="shared" si="15"/>
        <v/>
      </c>
      <c r="AA126" s="75"/>
      <c r="AB126" s="75"/>
      <c r="AC126" s="76"/>
      <c r="AD126" s="75"/>
      <c r="AE126" s="75"/>
      <c r="AF126" s="76"/>
    </row>
  </sheetData>
  <sheetProtection algorithmName="SHA-512" hashValue="NmwlA1HvY58ciH6FAEHPMNkSD+3gQV6U38BEQr4rh8FcsF83VgM9ag0I11A4szrtIh4R+je7t8LRqFjmjE99bA==" saltValue="GkPPUjlMrZkuoPieijodCQ==" spinCount="100000" sheet="1" objects="1" scenarios="1"/>
  <mergeCells count="11">
    <mergeCell ref="D2:F2"/>
    <mergeCell ref="Q5:Q6"/>
    <mergeCell ref="U5:W5"/>
    <mergeCell ref="X5:Z5"/>
    <mergeCell ref="R5:T5"/>
    <mergeCell ref="C5:D5"/>
    <mergeCell ref="A5:B5"/>
    <mergeCell ref="G5:H5"/>
    <mergeCell ref="E5:F5"/>
    <mergeCell ref="D3:F3"/>
    <mergeCell ref="I5:P5"/>
  </mergeCells>
  <conditionalFormatting sqref="T7:T126">
    <cfRule type="expression" dxfId="53" priority="34">
      <formula>AND(ISNUMBER(T7),T7&gt;1.1)</formula>
    </cfRule>
    <cfRule type="expression" dxfId="52" priority="35">
      <formula>AND(ISNUMBER(T7),T7&gt;=0,T7&lt;0.9)</formula>
    </cfRule>
    <cfRule type="expression" dxfId="51" priority="36">
      <formula>AND(ISNUMBER(T7),T7&gt;=0.9,T7&lt;=1.1)</formula>
    </cfRule>
  </conditionalFormatting>
  <conditionalFormatting sqref="W7:W126">
    <cfRule type="expression" dxfId="50" priority="37">
      <formula>AND(ISNUMBER(W7),W7&gt;1.1)</formula>
    </cfRule>
    <cfRule type="expression" dxfId="49" priority="38">
      <formula>AND(ISNUMBER(W7),W7&gt;=0,W7&lt;0.9)</formula>
    </cfRule>
    <cfRule type="expression" dxfId="48" priority="39">
      <formula>AND(ISNUMBER(W7),W7&gt;=0.9,W7&lt;=1.1)</formula>
    </cfRule>
  </conditionalFormatting>
  <conditionalFormatting sqref="Z7:Z126">
    <cfRule type="expression" dxfId="47" priority="40">
      <formula>AND(ISNUMBER(Z7),Z7&gt;1.1)</formula>
    </cfRule>
    <cfRule type="expression" dxfId="46" priority="41">
      <formula>AND(ISNUMBER(Z7),Z7&gt;=0,Z7&lt;0.9)</formula>
    </cfRule>
    <cfRule type="expression" dxfId="45" priority="42">
      <formula>AND(ISNUMBER(Z7),Z7&gt;=0.9,Z7&lt;=1.1)</formula>
    </cfRule>
  </conditionalFormatting>
  <dataValidations count="1">
    <dataValidation type="custom" allowBlank="1" sqref="V7:V126" xr:uid="{00000000-0002-0000-0300-000000000000}">
      <formula1>AND($U7&lt;&gt;"",$U7&lt;&gt;"NA",UPPER($P7)="SUMABLE",$A7&lt;&gt;"")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M140"/>
  <sheetViews>
    <sheetView view="pageBreakPreview" topLeftCell="A33" zoomScale="60" zoomScaleNormal="100" workbookViewId="0">
      <selection activeCell="B42" sqref="B42"/>
    </sheetView>
  </sheetViews>
  <sheetFormatPr baseColWidth="10" defaultColWidth="11.42578125" defaultRowHeight="15" x14ac:dyDescent="0.25"/>
  <cols>
    <col min="1" max="1" width="20.42578125" style="6" customWidth="1"/>
    <col min="2" max="2" width="13.42578125" style="6" customWidth="1"/>
    <col min="3" max="3" width="11.5703125" style="6" customWidth="1"/>
    <col min="4" max="4" width="35.5703125" style="6" customWidth="1"/>
    <col min="5" max="5" width="17.85546875" style="6" customWidth="1"/>
    <col min="6" max="8" width="11.42578125" style="6" customWidth="1"/>
    <col min="9" max="16384" width="11.42578125" style="6"/>
  </cols>
  <sheetData>
    <row r="1" spans="1:13" ht="21" customHeight="1" x14ac:dyDescent="0.25">
      <c r="A1" s="140" t="s">
        <v>2934</v>
      </c>
      <c r="B1" s="140"/>
      <c r="C1" s="140"/>
      <c r="D1" s="140"/>
      <c r="E1" s="140"/>
      <c r="F1" s="140"/>
      <c r="G1" s="140"/>
      <c r="H1" s="140"/>
      <c r="I1" s="140"/>
      <c r="J1" s="140"/>
      <c r="K1" s="140"/>
      <c r="L1" s="140"/>
      <c r="M1" s="140"/>
    </row>
    <row r="2" spans="1:13" ht="21" customHeight="1" x14ac:dyDescent="0.25">
      <c r="A2" s="13"/>
      <c r="B2" s="13"/>
      <c r="C2" s="13"/>
      <c r="D2" s="60"/>
      <c r="E2" s="65" t="str">
        <f>IF('Tablero Indicadores 2 Trimestre'!$G$3="","",UPPER(SUBSTITUTE(SUBSTITUTE(SUBSTITUTE(SUBSTITUTE('Tablero Indicadores 2 Trimestre'!$G$3,"Primer","1ER"),"Segundo","2DO"),"Tercer","3ER"),"Cuarto","4TO")))</f>
        <v>2DO TRIMESTRE</v>
      </c>
      <c r="F2" s="65"/>
      <c r="G2" s="13"/>
      <c r="H2" s="13"/>
      <c r="I2" s="13"/>
      <c r="J2" s="13"/>
      <c r="K2" s="13"/>
      <c r="L2" s="13"/>
      <c r="M2" s="13"/>
    </row>
    <row r="3" spans="1:13" ht="23.25" customHeight="1" x14ac:dyDescent="0.25">
      <c r="A3" s="13"/>
      <c r="B3" s="13"/>
      <c r="C3" s="66" t="s">
        <v>2935</v>
      </c>
      <c r="D3" s="8" t="str">
        <f>IF('Tablero Indicadores 2 Trimestre'!$G$2="","",'Tablero Indicadores 2 Trimestre'!$G$2)</f>
        <v>Dirección de Desarrollo Económico</v>
      </c>
      <c r="E3" s="13"/>
      <c r="F3" s="13"/>
      <c r="G3" s="13"/>
      <c r="H3" s="13"/>
      <c r="I3" s="13"/>
      <c r="J3" s="13"/>
      <c r="K3" s="13"/>
      <c r="L3" s="13"/>
      <c r="M3" s="13"/>
    </row>
    <row r="4" spans="1:13" x14ac:dyDescent="0.25">
      <c r="A4" s="13"/>
      <c r="B4" s="13"/>
      <c r="C4" s="67" t="str">
        <f>IF('Tablero Indicadores 2 Trimestre'!$A$7="","",'Tablero Indicadores 2 Trimestre'!$A$7)</f>
        <v>N00</v>
      </c>
      <c r="D4" s="68" t="str">
        <f>IF('Tablero Indicadores 2 Trimestre'!$B$7="","",'Tablero Indicadores 2 Trimestre'!$B$7)</f>
        <v>Dirección de Desarrollo Económico</v>
      </c>
      <c r="E4" s="13"/>
      <c r="F4" s="13"/>
      <c r="G4" s="13"/>
      <c r="H4" s="13"/>
      <c r="I4" s="13"/>
      <c r="J4" s="13"/>
      <c r="K4" s="13"/>
      <c r="L4" s="13"/>
      <c r="M4" s="13"/>
    </row>
    <row r="5" spans="1:13" x14ac:dyDescent="0.25">
      <c r="A5" s="13"/>
      <c r="B5" s="13"/>
      <c r="C5" s="67" t="str">
        <f>IF('Tablero Indicadores 2 Trimestre'!$C$7="","",'Tablero Indicadores 2 Trimestre'!$C$7)</f>
        <v>140</v>
      </c>
      <c r="D5" s="68" t="str">
        <f>IF('Tablero Indicadores 2 Trimestre'!$D$7="","",'Tablero Indicadores 2 Trimestre'!$D$7)</f>
        <v>Servicio Municipal de Empleo</v>
      </c>
      <c r="E5" s="13"/>
      <c r="F5" s="13"/>
      <c r="G5" s="13"/>
      <c r="H5" s="13"/>
      <c r="I5" s="13"/>
      <c r="J5" s="13"/>
      <c r="K5" s="13"/>
      <c r="L5" s="13"/>
      <c r="M5" s="13"/>
    </row>
    <row r="6" spans="1:13" x14ac:dyDescent="0.25">
      <c r="A6" s="13"/>
      <c r="B6" s="13"/>
      <c r="C6" s="67" t="s">
        <v>2936</v>
      </c>
      <c r="D6" s="68" t="str">
        <f>IF('Tablero Indicadores 2 Trimestre'!$G$3="","",SUBSTITUTE(SUBSTITUTE(SUBSTITUTE(SUBSTITUTE('Tablero Indicadores 2 Trimestre'!$G$3,"Primer","1°"),"Segundo","2°"),"Tercer","3°"),"Cuarto","4°"))</f>
        <v>2° Trimestre</v>
      </c>
      <c r="E6" s="13"/>
      <c r="F6" s="13"/>
      <c r="G6" s="13"/>
      <c r="H6" s="13"/>
      <c r="I6" s="13"/>
      <c r="J6" s="13"/>
      <c r="K6" s="13"/>
      <c r="L6" s="13"/>
      <c r="M6" s="13"/>
    </row>
    <row r="7" spans="1:13" x14ac:dyDescent="0.25">
      <c r="A7" s="13"/>
      <c r="B7" s="13"/>
      <c r="C7" s="13"/>
      <c r="D7" s="60"/>
      <c r="E7" s="13"/>
      <c r="F7" s="13"/>
      <c r="G7" s="13"/>
      <c r="H7" s="13"/>
      <c r="I7" s="13"/>
      <c r="J7" s="13"/>
      <c r="K7" s="13"/>
      <c r="L7" s="13"/>
      <c r="M7" s="13"/>
    </row>
    <row r="8" spans="1:13" x14ac:dyDescent="0.25">
      <c r="A8" s="137" t="s">
        <v>2937</v>
      </c>
      <c r="B8" s="139"/>
      <c r="C8" s="139"/>
      <c r="D8" s="139"/>
      <c r="E8" s="139"/>
      <c r="F8" s="139"/>
      <c r="G8" s="138"/>
      <c r="H8" s="137" t="s">
        <v>2938</v>
      </c>
      <c r="I8" s="138"/>
      <c r="J8" s="138"/>
      <c r="K8" s="137" t="s">
        <v>2939</v>
      </c>
      <c r="L8" s="138"/>
      <c r="M8" s="138"/>
    </row>
    <row r="9" spans="1:13" ht="29.25" customHeight="1" x14ac:dyDescent="0.25">
      <c r="A9" s="98" t="s">
        <v>4</v>
      </c>
      <c r="B9" s="98" t="s">
        <v>6</v>
      </c>
      <c r="C9" s="98" t="s">
        <v>10</v>
      </c>
      <c r="D9" s="98" t="s">
        <v>11</v>
      </c>
      <c r="E9" s="98" t="s">
        <v>12</v>
      </c>
      <c r="F9" s="98" t="s">
        <v>13</v>
      </c>
      <c r="G9" s="98" t="s">
        <v>18</v>
      </c>
      <c r="H9" s="98" t="s">
        <v>2940</v>
      </c>
      <c r="I9" s="98" t="s">
        <v>2941</v>
      </c>
      <c r="J9" s="98" t="s">
        <v>2942</v>
      </c>
      <c r="K9" s="98" t="s">
        <v>2940</v>
      </c>
      <c r="L9" s="98" t="s">
        <v>2941</v>
      </c>
      <c r="M9" s="98" t="s">
        <v>2942</v>
      </c>
    </row>
    <row r="10" spans="1:13" ht="36" customHeight="1" x14ac:dyDescent="0.25">
      <c r="A10" s="99" t="str">
        <f>IF('Tablero Indicadores 2 Trimestre'!$E$7="","",'Tablero Indicadores 2 Trimestre'!$E$7&amp;" "&amp;'Tablero Indicadores 2 Trimestre'!$F$7)</f>
        <v>03010201 Empleo</v>
      </c>
      <c r="B10" s="100" t="str">
        <f>IF('Tablero Indicadores 2 Trimestre'!$I$7="","",'Tablero Indicadores 2 Trimestre'!$I$7)</f>
        <v>COMPONENTE 1</v>
      </c>
      <c r="C10" s="100" t="str">
        <f>IF($B10="","",'Tablero Indicadores 2 Trimestre'!$L$7)</f>
        <v>Semestral</v>
      </c>
      <c r="D10" s="100" t="str">
        <f>IF($B10="","",'Tablero Indicadores 2 Trimestre'!$N$7)</f>
        <v>Personas vinculadas a una vacante de empleo</v>
      </c>
      <c r="E10" s="100" t="str">
        <f>IF($B10="","",'Tablero Indicadores 2 Trimestre'!$O$7)</f>
        <v>PERSONA</v>
      </c>
      <c r="F10" s="100" t="str">
        <f>IF($B10="","",'Tablero Indicadores 2 Trimestre'!$P$7)</f>
        <v>Sumable</v>
      </c>
      <c r="G10" s="101">
        <f>IF($B10="","",'Tablero Indicadores 2 Trimestre'!$Q$7)</f>
        <v>300</v>
      </c>
      <c r="H10" s="101">
        <f>IF($B10="","",'Tablero Indicadores 2 Trimestre'!$U$7)</f>
        <v>175</v>
      </c>
      <c r="I10" s="101">
        <f>IF($B10="","",'Tablero Indicadores 2 Trimestre'!$V$7)</f>
        <v>0</v>
      </c>
      <c r="J10" s="102" t="str">
        <f>IF($B10="","",'Tablero Indicadores 2 Trimestre'!$W$7)</f>
        <v/>
      </c>
      <c r="K10" s="101">
        <f>IF($B10="","",'Tablero Indicadores 2 Trimestre'!$X$7)</f>
        <v>175</v>
      </c>
      <c r="L10" s="101">
        <f>IF($B10="","",'Tablero Indicadores 2 Trimestre'!$Y$7)</f>
        <v>0</v>
      </c>
      <c r="M10" s="102">
        <f>IF($B10="","",'Tablero Indicadores 2 Trimestre'!$Z$7)</f>
        <v>0</v>
      </c>
    </row>
    <row r="11" spans="1:13" ht="36" customHeight="1" x14ac:dyDescent="0.25">
      <c r="A11" s="99" t="str">
        <f>IF('Tablero Indicadores 2 Trimestre'!$E$8="","",'Tablero Indicadores 2 Trimestre'!$E$8&amp;" "&amp;'Tablero Indicadores 2 Trimestre'!$F$8)</f>
        <v>03010201 Empleo</v>
      </c>
      <c r="B11" s="100" t="str">
        <f>IF('Tablero Indicadores 2 Trimestre'!$I$8="","",'Tablero Indicadores 2 Trimestre'!$I$8)</f>
        <v>COMPONENTE 1</v>
      </c>
      <c r="C11" s="100" t="str">
        <f>IF($B11="","",'Tablero Indicadores 2 Trimestre'!$L$8)</f>
        <v>Semestral</v>
      </c>
      <c r="D11" s="100" t="str">
        <f>IF($B11="","",'Tablero Indicadores 2 Trimestre'!$N$8)</f>
        <v>Número de solicitantes</v>
      </c>
      <c r="E11" s="100" t="str">
        <f>IF($B11="","",'Tablero Indicadores 2 Trimestre'!$O$8)</f>
        <v>PERSONA</v>
      </c>
      <c r="F11" s="100" t="str">
        <f>IF($B11="","",'Tablero Indicadores 2 Trimestre'!$P$8)</f>
        <v>Sumable</v>
      </c>
      <c r="G11" s="101">
        <f>IF($B11="","",'Tablero Indicadores 2 Trimestre'!$Q$8)</f>
        <v>300</v>
      </c>
      <c r="H11" s="101">
        <f>IF($B11="","",'Tablero Indicadores 2 Trimestre'!$U$8)</f>
        <v>175</v>
      </c>
      <c r="I11" s="101">
        <f>IF($B11="","",'Tablero Indicadores 2 Trimestre'!$V$8)</f>
        <v>0</v>
      </c>
      <c r="J11" s="102" t="str">
        <f>IF($B11="","",'Tablero Indicadores 2 Trimestre'!$W$8)</f>
        <v/>
      </c>
      <c r="K11" s="101">
        <f>IF($B11="","",'Tablero Indicadores 2 Trimestre'!$X$8)</f>
        <v>175</v>
      </c>
      <c r="L11" s="101">
        <f>IF($B11="","",'Tablero Indicadores 2 Trimestre'!$Y$8)</f>
        <v>0</v>
      </c>
      <c r="M11" s="102">
        <f>IF($B11="","",'Tablero Indicadores 2 Trimestre'!$Z$8)</f>
        <v>0</v>
      </c>
    </row>
    <row r="12" spans="1:13" ht="36" customHeight="1" x14ac:dyDescent="0.25">
      <c r="A12" s="103" t="str">
        <f>IF('Tablero Indicadores 2 Trimestre'!$E$9="","",'Tablero Indicadores 2 Trimestre'!$E$9&amp;" "&amp;'Tablero Indicadores 2 Trimestre'!$F$9)</f>
        <v>03010201 Empleo</v>
      </c>
      <c r="B12" s="104" t="str">
        <f>IF('Tablero Indicadores 2 Trimestre'!$I$9="","",'Tablero Indicadores 2 Trimestre'!$I$9)</f>
        <v>ACTIVIDAD 1.1</v>
      </c>
      <c r="C12" s="104" t="str">
        <f>IF($B12="","",'Tablero Indicadores 2 Trimestre'!$L$9)</f>
        <v>Trimestral</v>
      </c>
      <c r="D12" s="104" t="str">
        <f>IF($B12="","",'Tablero Indicadores 2 Trimestre'!$N$9)</f>
        <v>Empresas participantes</v>
      </c>
      <c r="E12" s="104" t="str">
        <f>IF($B12="","",'Tablero Indicadores 2 Trimestre'!$O$9)</f>
        <v>EMPRESA</v>
      </c>
      <c r="F12" s="104" t="str">
        <f>IF($B12="","",'Tablero Indicadores 2 Trimestre'!$P$9)</f>
        <v>Sumable</v>
      </c>
      <c r="G12" s="105">
        <f>IF($B12="","",'Tablero Indicadores 2 Trimestre'!$Q$9)</f>
        <v>100</v>
      </c>
      <c r="H12" s="105">
        <f>IF($B12="","",'Tablero Indicadores 2 Trimestre'!$U$9)</f>
        <v>35</v>
      </c>
      <c r="I12" s="105">
        <f>IF($B12="","",'Tablero Indicadores 2 Trimestre'!$V$9)</f>
        <v>0</v>
      </c>
      <c r="J12" s="106" t="str">
        <f>IF($B12="","",'Tablero Indicadores 2 Trimestre'!$W$9)</f>
        <v/>
      </c>
      <c r="K12" s="105">
        <f>IF($B12="","",'Tablero Indicadores 2 Trimestre'!$X$9)</f>
        <v>75</v>
      </c>
      <c r="L12" s="105">
        <f>IF($B12="","",'Tablero Indicadores 2 Trimestre'!$Y$9)</f>
        <v>40</v>
      </c>
      <c r="M12" s="106">
        <f>IF($B12="","",'Tablero Indicadores 2 Trimestre'!$Z$9)</f>
        <v>0.53333333333333333</v>
      </c>
    </row>
    <row r="13" spans="1:13" ht="36" customHeight="1" x14ac:dyDescent="0.25">
      <c r="A13" s="103" t="str">
        <f>IF('Tablero Indicadores 2 Trimestre'!$E$10="","",'Tablero Indicadores 2 Trimestre'!$E$10&amp;" "&amp;'Tablero Indicadores 2 Trimestre'!$F$10)</f>
        <v>03010201 Empleo</v>
      </c>
      <c r="B13" s="104" t="str">
        <f>IF('Tablero Indicadores 2 Trimestre'!$I$10="","",'Tablero Indicadores 2 Trimestre'!$I$10)</f>
        <v>ACTIVIDAD 1.1</v>
      </c>
      <c r="C13" s="104" t="str">
        <f>IF($B13="","",'Tablero Indicadores 2 Trimestre'!$L$10)</f>
        <v>Trimestral</v>
      </c>
      <c r="D13" s="104" t="str">
        <f>IF($B13="","",'Tablero Indicadores 2 Trimestre'!$N$10)</f>
        <v>Empresas convocadas</v>
      </c>
      <c r="E13" s="104" t="str">
        <f>IF($B13="","",'Tablero Indicadores 2 Trimestre'!$O$10)</f>
        <v>EMPRESA</v>
      </c>
      <c r="F13" s="104" t="str">
        <f>IF($B13="","",'Tablero Indicadores 2 Trimestre'!$P$10)</f>
        <v>Sumable</v>
      </c>
      <c r="G13" s="105">
        <f>IF($B13="","",'Tablero Indicadores 2 Trimestre'!$Q$10)</f>
        <v>200</v>
      </c>
      <c r="H13" s="105">
        <f>IF($B13="","",'Tablero Indicadores 2 Trimestre'!$U$10)</f>
        <v>50</v>
      </c>
      <c r="I13" s="105">
        <f>IF($B13="","",'Tablero Indicadores 2 Trimestre'!$V$10)</f>
        <v>0</v>
      </c>
      <c r="J13" s="106" t="str">
        <f>IF($B13="","",'Tablero Indicadores 2 Trimestre'!$W$10)</f>
        <v/>
      </c>
      <c r="K13" s="105">
        <f>IF($B13="","",'Tablero Indicadores 2 Trimestre'!$X$10)</f>
        <v>100</v>
      </c>
      <c r="L13" s="105">
        <f>IF($B13="","",'Tablero Indicadores 2 Trimestre'!$Y$10)</f>
        <v>50</v>
      </c>
      <c r="M13" s="106">
        <f>IF($B13="","",'Tablero Indicadores 2 Trimestre'!$Z$10)</f>
        <v>0.5</v>
      </c>
    </row>
    <row r="14" spans="1:13" ht="36" customHeight="1" x14ac:dyDescent="0.25">
      <c r="A14" s="99" t="str">
        <f>IF('Tablero Indicadores 2 Trimestre'!$E$11="","",'Tablero Indicadores 2 Trimestre'!$E$11&amp;" "&amp;'Tablero Indicadores 2 Trimestre'!$F$11)</f>
        <v>03010201 Empleo</v>
      </c>
      <c r="B14" s="100" t="str">
        <f>IF('Tablero Indicadores 2 Trimestre'!$I$11="","",'Tablero Indicadores 2 Trimestre'!$I$11)</f>
        <v>ACTIVIDAD 1.2</v>
      </c>
      <c r="C14" s="100" t="str">
        <f>IF($B14="","",'Tablero Indicadores 2 Trimestre'!$L$11)</f>
        <v>Trimestral</v>
      </c>
      <c r="D14" s="100" t="str">
        <f>IF($B14="","",'Tablero Indicadores 2 Trimestre'!$N$11)</f>
        <v>Vacantes ocupadas</v>
      </c>
      <c r="E14" s="100" t="str">
        <f>IF($B14="","",'Tablero Indicadores 2 Trimestre'!$O$11)</f>
        <v>VACANTE</v>
      </c>
      <c r="F14" s="100" t="str">
        <f>IF($B14="","",'Tablero Indicadores 2 Trimestre'!$P$11)</f>
        <v>Sumable</v>
      </c>
      <c r="G14" s="101">
        <f>IF($B14="","",'Tablero Indicadores 2 Trimestre'!$Q$11)</f>
        <v>300</v>
      </c>
      <c r="H14" s="101">
        <f>IF($B14="","",'Tablero Indicadores 2 Trimestre'!$U$11)</f>
        <v>75</v>
      </c>
      <c r="I14" s="101">
        <f>IF($B14="","",'Tablero Indicadores 2 Trimestre'!$V$11)</f>
        <v>0</v>
      </c>
      <c r="J14" s="102" t="str">
        <f>IF($B14="","",'Tablero Indicadores 2 Trimestre'!$W$11)</f>
        <v/>
      </c>
      <c r="K14" s="101">
        <f>IF($B14="","",'Tablero Indicadores 2 Trimestre'!$X$11)</f>
        <v>150</v>
      </c>
      <c r="L14" s="101">
        <f>IF($B14="","",'Tablero Indicadores 2 Trimestre'!$Y$11)</f>
        <v>79</v>
      </c>
      <c r="M14" s="102">
        <f>IF($B14="","",'Tablero Indicadores 2 Trimestre'!$Z$11)</f>
        <v>0.52666666666666662</v>
      </c>
    </row>
    <row r="15" spans="1:13" ht="36" customHeight="1" x14ac:dyDescent="0.25">
      <c r="A15" s="99" t="str">
        <f>IF('Tablero Indicadores 2 Trimestre'!$E$12="","",'Tablero Indicadores 2 Trimestre'!$E$12&amp;" "&amp;'Tablero Indicadores 2 Trimestre'!$F$12)</f>
        <v>03010201 Empleo</v>
      </c>
      <c r="B15" s="100" t="str">
        <f>IF('Tablero Indicadores 2 Trimestre'!$I$12="","",'Tablero Indicadores 2 Trimestre'!$I$12)</f>
        <v>ACTIVIDAD 1.2</v>
      </c>
      <c r="C15" s="100" t="str">
        <f>IF($B15="","",'Tablero Indicadores 2 Trimestre'!$L$12)</f>
        <v>Trimestral</v>
      </c>
      <c r="D15" s="100" t="str">
        <f>IF($B15="","",'Tablero Indicadores 2 Trimestre'!$N$12)</f>
        <v>Vacantes disponibles</v>
      </c>
      <c r="E15" s="100" t="str">
        <f>IF($B15="","",'Tablero Indicadores 2 Trimestre'!$O$12)</f>
        <v>VACANTE</v>
      </c>
      <c r="F15" s="100" t="str">
        <f>IF($B15="","",'Tablero Indicadores 2 Trimestre'!$P$12)</f>
        <v>Sumable</v>
      </c>
      <c r="G15" s="101">
        <f>IF($B15="","",'Tablero Indicadores 2 Trimestre'!$Q$12)</f>
        <v>1000</v>
      </c>
      <c r="H15" s="101">
        <f>IF($B15="","",'Tablero Indicadores 2 Trimestre'!$U$12)</f>
        <v>250</v>
      </c>
      <c r="I15" s="101">
        <f>IF($B15="","",'Tablero Indicadores 2 Trimestre'!$V$12)</f>
        <v>0</v>
      </c>
      <c r="J15" s="102" t="str">
        <f>IF($B15="","",'Tablero Indicadores 2 Trimestre'!$W$12)</f>
        <v/>
      </c>
      <c r="K15" s="101">
        <f>IF($B15="","",'Tablero Indicadores 2 Trimestre'!$X$12)</f>
        <v>500</v>
      </c>
      <c r="L15" s="101">
        <f>IF($B15="","",'Tablero Indicadores 2 Trimestre'!$Y$12)</f>
        <v>1606</v>
      </c>
      <c r="M15" s="102">
        <f>IF($B15="","",'Tablero Indicadores 2 Trimestre'!$Z$12)</f>
        <v>3.2120000000000002</v>
      </c>
    </row>
    <row r="16" spans="1:13" ht="36" customHeight="1" x14ac:dyDescent="0.25">
      <c r="A16" s="103" t="str">
        <f>IF('Tablero Indicadores 2 Trimestre'!$E$13="","",'Tablero Indicadores 2 Trimestre'!$E$13&amp;" "&amp;'Tablero Indicadores 2 Trimestre'!$F$13)</f>
        <v>03010201 Empleo</v>
      </c>
      <c r="B16" s="104" t="str">
        <f>IF('Tablero Indicadores 2 Trimestre'!$I$13="","",'Tablero Indicadores 2 Trimestre'!$I$13)</f>
        <v>ACTIVIDAD 1.3</v>
      </c>
      <c r="C16" s="104" t="str">
        <f>IF($B16="","",'Tablero Indicadores 2 Trimestre'!$L$13)</f>
        <v>Trimestral</v>
      </c>
      <c r="D16" s="104" t="str">
        <f>IF($B16="","",'Tablero Indicadores 2 Trimestre'!$N$13)</f>
        <v>Asistencia real a eventos de empleo</v>
      </c>
      <c r="E16" s="104" t="str">
        <f>IF($B16="","",'Tablero Indicadores 2 Trimestre'!$O$13)</f>
        <v>REGISTRO DE ASISTENCIA</v>
      </c>
      <c r="F16" s="104" t="str">
        <f>IF($B16="","",'Tablero Indicadores 2 Trimestre'!$P$13)</f>
        <v>Sumable</v>
      </c>
      <c r="G16" s="105">
        <f>IF($B16="","",'Tablero Indicadores 2 Trimestre'!$Q$13)</f>
        <v>16</v>
      </c>
      <c r="H16" s="105">
        <f>IF($B16="","",'Tablero Indicadores 2 Trimestre'!$U$13)</f>
        <v>4</v>
      </c>
      <c r="I16" s="105">
        <f>IF($B16="","",'Tablero Indicadores 2 Trimestre'!$V$13)</f>
        <v>0</v>
      </c>
      <c r="J16" s="106" t="str">
        <f>IF($B16="","",'Tablero Indicadores 2 Trimestre'!$W$13)</f>
        <v/>
      </c>
      <c r="K16" s="105">
        <f>IF($B16="","",'Tablero Indicadores 2 Trimestre'!$X$13)</f>
        <v>8</v>
      </c>
      <c r="L16" s="105">
        <f>IF($B16="","",'Tablero Indicadores 2 Trimestre'!$Y$13)</f>
        <v>4</v>
      </c>
      <c r="M16" s="106">
        <f>IF($B16="","",'Tablero Indicadores 2 Trimestre'!$Z$13)</f>
        <v>0.5</v>
      </c>
    </row>
    <row r="17" spans="1:13" ht="36" customHeight="1" x14ac:dyDescent="0.25">
      <c r="A17" s="103" t="str">
        <f>IF('Tablero Indicadores 2 Trimestre'!$E$14="","",'Tablero Indicadores 2 Trimestre'!$E$14&amp;" "&amp;'Tablero Indicadores 2 Trimestre'!$F$14)</f>
        <v>03010201 Empleo</v>
      </c>
      <c r="B17" s="104" t="str">
        <f>IF('Tablero Indicadores 2 Trimestre'!$I$14="","",'Tablero Indicadores 2 Trimestre'!$I$14)</f>
        <v>ACTIVIDAD 1.3</v>
      </c>
      <c r="C17" s="104" t="str">
        <f>IF($B17="","",'Tablero Indicadores 2 Trimestre'!$L$14)</f>
        <v>Trimestral</v>
      </c>
      <c r="D17" s="104" t="str">
        <f>IF($B17="","",'Tablero Indicadores 2 Trimestre'!$N$14)</f>
        <v>Asistencia estimada a eventos de empleo</v>
      </c>
      <c r="E17" s="104" t="str">
        <f>IF($B17="","",'Tablero Indicadores 2 Trimestre'!$O$14)</f>
        <v>REGISTRO DE ASISTENCIA</v>
      </c>
      <c r="F17" s="104" t="str">
        <f>IF($B17="","",'Tablero Indicadores 2 Trimestre'!$P$14)</f>
        <v>Sumable</v>
      </c>
      <c r="G17" s="105">
        <f>IF($B17="","",'Tablero Indicadores 2 Trimestre'!$Q$14)</f>
        <v>16</v>
      </c>
      <c r="H17" s="105">
        <f>IF($B17="","",'Tablero Indicadores 2 Trimestre'!$U$14)</f>
        <v>4</v>
      </c>
      <c r="I17" s="105">
        <f>IF($B17="","",'Tablero Indicadores 2 Trimestre'!$V$14)</f>
        <v>0</v>
      </c>
      <c r="J17" s="106" t="str">
        <f>IF($B17="","",'Tablero Indicadores 2 Trimestre'!$W$14)</f>
        <v/>
      </c>
      <c r="K17" s="105">
        <f>IF($B17="","",'Tablero Indicadores 2 Trimestre'!$X$14)</f>
        <v>8</v>
      </c>
      <c r="L17" s="105">
        <f>IF($B17="","",'Tablero Indicadores 2 Trimestre'!$Y$14)</f>
        <v>4</v>
      </c>
      <c r="M17" s="106">
        <f>IF($B17="","",'Tablero Indicadores 2 Trimestre'!$Z$14)</f>
        <v>0.5</v>
      </c>
    </row>
    <row r="18" spans="1:13" ht="36" customHeight="1" x14ac:dyDescent="0.25">
      <c r="A18" s="99" t="str">
        <f>IF('Tablero Indicadores 2 Trimestre'!$E$15="","",'Tablero Indicadores 2 Trimestre'!$E$15&amp;" "&amp;'Tablero Indicadores 2 Trimestre'!$F$15)</f>
        <v>03020102 Fomento a personas productoras para el rescate del campo</v>
      </c>
      <c r="B18" s="100" t="str">
        <f>IF('Tablero Indicadores 2 Trimestre'!$I$15="","",'Tablero Indicadores 2 Trimestre'!$I$15)</f>
        <v>COMPONENTE 1</v>
      </c>
      <c r="C18" s="100" t="str">
        <f>IF($B18="","",'Tablero Indicadores 2 Trimestre'!$L$15)</f>
        <v>Semestral</v>
      </c>
      <c r="D18" s="100" t="str">
        <f>IF($B18="","",'Tablero Indicadores 2 Trimestre'!$N$15)</f>
        <v>Productores rurales capacitados y asistidos en el semestre actual</v>
      </c>
      <c r="E18" s="100" t="str">
        <f>IF($B18="","",'Tablero Indicadores 2 Trimestre'!$O$15)</f>
        <v>REGISTRO</v>
      </c>
      <c r="F18" s="100" t="str">
        <f>IF($B18="","",'Tablero Indicadores 2 Trimestre'!$P$15)</f>
        <v>Sumable</v>
      </c>
      <c r="G18" s="101">
        <f>IF($B18="","",'Tablero Indicadores 2 Trimestre'!$Q$15)</f>
        <v>15</v>
      </c>
      <c r="H18" s="101">
        <f>IF($B18="","",'Tablero Indicadores 2 Trimestre'!$U$15)</f>
        <v>8</v>
      </c>
      <c r="I18" s="101">
        <f>IF($B18="","",'Tablero Indicadores 2 Trimestre'!$V$15)</f>
        <v>0</v>
      </c>
      <c r="J18" s="102" t="str">
        <f>IF($B18="","",'Tablero Indicadores 2 Trimestre'!$W$15)</f>
        <v/>
      </c>
      <c r="K18" s="101">
        <f>IF($B18="","",'Tablero Indicadores 2 Trimestre'!$X$15)</f>
        <v>8</v>
      </c>
      <c r="L18" s="101">
        <f>IF($B18="","",'Tablero Indicadores 2 Trimestre'!$Y$15)</f>
        <v>0</v>
      </c>
      <c r="M18" s="102">
        <f>IF($B18="","",'Tablero Indicadores 2 Trimestre'!$Z$15)</f>
        <v>0</v>
      </c>
    </row>
    <row r="19" spans="1:13" ht="36" customHeight="1" x14ac:dyDescent="0.25">
      <c r="A19" s="99" t="str">
        <f>IF('Tablero Indicadores 2 Trimestre'!$E$16="","",'Tablero Indicadores 2 Trimestre'!$E$16&amp;" "&amp;'Tablero Indicadores 2 Trimestre'!$F$16)</f>
        <v>03020102 Fomento a personas productoras para el rescate del campo</v>
      </c>
      <c r="B19" s="100" t="str">
        <f>IF('Tablero Indicadores 2 Trimestre'!$I$16="","",'Tablero Indicadores 2 Trimestre'!$I$16)</f>
        <v>COMPONENTE 1</v>
      </c>
      <c r="C19" s="100" t="str">
        <f>IF($B19="","",'Tablero Indicadores 2 Trimestre'!$L$16)</f>
        <v>Semestral</v>
      </c>
      <c r="D19" s="100" t="str">
        <f>IF($B19="","",'Tablero Indicadores 2 Trimestre'!$N$16)</f>
        <v>Productores rurales capacitados y asistidos en el semestre anterior</v>
      </c>
      <c r="E19" s="100" t="str">
        <f>IF($B19="","",'Tablero Indicadores 2 Trimestre'!$O$16)</f>
        <v>REGISTRO</v>
      </c>
      <c r="F19" s="100" t="str">
        <f>IF($B19="","",'Tablero Indicadores 2 Trimestre'!$P$16)</f>
        <v>Sumable</v>
      </c>
      <c r="G19" s="101">
        <f>IF($B19="","",'Tablero Indicadores 2 Trimestre'!$Q$16)</f>
        <v>11</v>
      </c>
      <c r="H19" s="101">
        <f>IF($B19="","",'Tablero Indicadores 2 Trimestre'!$U$16)</f>
        <v>5</v>
      </c>
      <c r="I19" s="101">
        <f>IF($B19="","",'Tablero Indicadores 2 Trimestre'!$V$16)</f>
        <v>0</v>
      </c>
      <c r="J19" s="102" t="str">
        <f>IF($B19="","",'Tablero Indicadores 2 Trimestre'!$W$16)</f>
        <v/>
      </c>
      <c r="K19" s="101">
        <f>IF($B19="","",'Tablero Indicadores 2 Trimestre'!$X$16)</f>
        <v>5</v>
      </c>
      <c r="L19" s="101">
        <f>IF($B19="","",'Tablero Indicadores 2 Trimestre'!$Y$16)</f>
        <v>0</v>
      </c>
      <c r="M19" s="102">
        <f>IF($B19="","",'Tablero Indicadores 2 Trimestre'!$Z$16)</f>
        <v>0</v>
      </c>
    </row>
    <row r="20" spans="1:13" ht="36" customHeight="1" x14ac:dyDescent="0.25">
      <c r="A20" s="103" t="str">
        <f>IF('Tablero Indicadores 2 Trimestre'!$E$17="","",'Tablero Indicadores 2 Trimestre'!$E$17&amp;" "&amp;'Tablero Indicadores 2 Trimestre'!$F$17)</f>
        <v>03020102 Fomento a personas productoras para el rescate del campo</v>
      </c>
      <c r="B20" s="104" t="str">
        <f>IF('Tablero Indicadores 2 Trimestre'!$I$17="","",'Tablero Indicadores 2 Trimestre'!$I$17)</f>
        <v>ACTIVIDAD 1.1</v>
      </c>
      <c r="C20" s="104" t="str">
        <f>IF($B20="","",'Tablero Indicadores 2 Trimestre'!$L$17)</f>
        <v>Trimestral</v>
      </c>
      <c r="D20" s="104" t="str">
        <f>IF($B20="","",'Tablero Indicadores 2 Trimestre'!$N$17)</f>
        <v>Talleres tecno-agrícolas impartidos</v>
      </c>
      <c r="E20" s="104" t="str">
        <f>IF($B20="","",'Tablero Indicadores 2 Trimestre'!$O$17)</f>
        <v>TALLER</v>
      </c>
      <c r="F20" s="104" t="str">
        <f>IF($B20="","",'Tablero Indicadores 2 Trimestre'!$P$17)</f>
        <v>Sumable</v>
      </c>
      <c r="G20" s="105">
        <f>IF($B20="","",'Tablero Indicadores 2 Trimestre'!$Q$17)</f>
        <v>6</v>
      </c>
      <c r="H20" s="105">
        <f>IF($B20="","",'Tablero Indicadores 2 Trimestre'!$U$17)</f>
        <v>2</v>
      </c>
      <c r="I20" s="105">
        <f>IF($B20="","",'Tablero Indicadores 2 Trimestre'!$V$17)</f>
        <v>0</v>
      </c>
      <c r="J20" s="106" t="str">
        <f>IF($B20="","",'Tablero Indicadores 2 Trimestre'!$W$17)</f>
        <v/>
      </c>
      <c r="K20" s="105">
        <f>IF($B20="","",'Tablero Indicadores 2 Trimestre'!$X$17)</f>
        <v>3</v>
      </c>
      <c r="L20" s="105">
        <f>IF($B20="","",'Tablero Indicadores 2 Trimestre'!$Y$17)</f>
        <v>1</v>
      </c>
      <c r="M20" s="106">
        <f>IF($B20="","",'Tablero Indicadores 2 Trimestre'!$Z$17)</f>
        <v>0.33333333333333331</v>
      </c>
    </row>
    <row r="21" spans="1:13" ht="36" customHeight="1" x14ac:dyDescent="0.25">
      <c r="A21" s="103" t="str">
        <f>IF('Tablero Indicadores 2 Trimestre'!$E$18="","",'Tablero Indicadores 2 Trimestre'!$E$18&amp;" "&amp;'Tablero Indicadores 2 Trimestre'!$F$18)</f>
        <v>03020102 Fomento a personas productoras para el rescate del campo</v>
      </c>
      <c r="B21" s="104" t="str">
        <f>IF('Tablero Indicadores 2 Trimestre'!$I$18="","",'Tablero Indicadores 2 Trimestre'!$I$18)</f>
        <v>ACTIVIDAD 1.1</v>
      </c>
      <c r="C21" s="104" t="str">
        <f>IF($B21="","",'Tablero Indicadores 2 Trimestre'!$L$18)</f>
        <v>Trimestral</v>
      </c>
      <c r="D21" s="104" t="str">
        <f>IF($B21="","",'Tablero Indicadores 2 Trimestre'!$N$18)</f>
        <v>Talleres tecno-agrícolas Programados</v>
      </c>
      <c r="E21" s="104" t="str">
        <f>IF($B21="","",'Tablero Indicadores 2 Trimestre'!$O$18)</f>
        <v>TALLER</v>
      </c>
      <c r="F21" s="104" t="str">
        <f>IF($B21="","",'Tablero Indicadores 2 Trimestre'!$P$18)</f>
        <v>Sumable</v>
      </c>
      <c r="G21" s="105">
        <f>IF($B21="","",'Tablero Indicadores 2 Trimestre'!$Q$18)</f>
        <v>4</v>
      </c>
      <c r="H21" s="105">
        <f>IF($B21="","",'Tablero Indicadores 2 Trimestre'!$U$18)</f>
        <v>1</v>
      </c>
      <c r="I21" s="105">
        <f>IF($B21="","",'Tablero Indicadores 2 Trimestre'!$V$18)</f>
        <v>0</v>
      </c>
      <c r="J21" s="106" t="str">
        <f>IF($B21="","",'Tablero Indicadores 2 Trimestre'!$W$18)</f>
        <v/>
      </c>
      <c r="K21" s="105">
        <f>IF($B21="","",'Tablero Indicadores 2 Trimestre'!$X$18)</f>
        <v>2</v>
      </c>
      <c r="L21" s="105">
        <f>IF($B21="","",'Tablero Indicadores 2 Trimestre'!$Y$18)</f>
        <v>1</v>
      </c>
      <c r="M21" s="106">
        <f>IF($B21="","",'Tablero Indicadores 2 Trimestre'!$Z$18)</f>
        <v>0.5</v>
      </c>
    </row>
    <row r="22" spans="1:13" ht="36" customHeight="1" x14ac:dyDescent="0.25">
      <c r="A22" s="99" t="str">
        <f>IF('Tablero Indicadores 2 Trimestre'!$E$19="","",'Tablero Indicadores 2 Trimestre'!$E$19&amp;" "&amp;'Tablero Indicadores 2 Trimestre'!$F$19)</f>
        <v>03020102 Fomento a personas productoras para el rescate del campo</v>
      </c>
      <c r="B22" s="100" t="str">
        <f>IF('Tablero Indicadores 2 Trimestre'!$I$19="","",'Tablero Indicadores 2 Trimestre'!$I$19)</f>
        <v>ACTIVIDAD 1.2</v>
      </c>
      <c r="C22" s="100" t="str">
        <f>IF($B22="","",'Tablero Indicadores 2 Trimestre'!$L$19)</f>
        <v>Trimestral</v>
      </c>
      <c r="D22" s="100" t="str">
        <f>IF($B22="","",'Tablero Indicadores 2 Trimestre'!$N$19)</f>
        <v>Cursos en materia de infraestructura hidroagrícola impartidos</v>
      </c>
      <c r="E22" s="100" t="str">
        <f>IF($B22="","",'Tablero Indicadores 2 Trimestre'!$O$19)</f>
        <v>CURSO</v>
      </c>
      <c r="F22" s="100" t="str">
        <f>IF($B22="","",'Tablero Indicadores 2 Trimestre'!$P$19)</f>
        <v>Sumable</v>
      </c>
      <c r="G22" s="101">
        <f>IF($B22="","",'Tablero Indicadores 2 Trimestre'!$Q$19)</f>
        <v>6</v>
      </c>
      <c r="H22" s="101">
        <f>IF($B22="","",'Tablero Indicadores 2 Trimestre'!$U$19)</f>
        <v>2</v>
      </c>
      <c r="I22" s="101">
        <f>IF($B22="","",'Tablero Indicadores 2 Trimestre'!$V$19)</f>
        <v>0</v>
      </c>
      <c r="J22" s="102" t="str">
        <f>IF($B22="","",'Tablero Indicadores 2 Trimestre'!$W$19)</f>
        <v/>
      </c>
      <c r="K22" s="101">
        <f>IF($B22="","",'Tablero Indicadores 2 Trimestre'!$X$19)</f>
        <v>3</v>
      </c>
      <c r="L22" s="101">
        <f>IF($B22="","",'Tablero Indicadores 2 Trimestre'!$Y$19)</f>
        <v>1</v>
      </c>
      <c r="M22" s="102">
        <f>IF($B22="","",'Tablero Indicadores 2 Trimestre'!$Z$19)</f>
        <v>0.33333333333333331</v>
      </c>
    </row>
    <row r="23" spans="1:13" ht="36" customHeight="1" x14ac:dyDescent="0.25">
      <c r="A23" s="99" t="str">
        <f>IF('Tablero Indicadores 2 Trimestre'!$E$20="","",'Tablero Indicadores 2 Trimestre'!$E$20&amp;" "&amp;'Tablero Indicadores 2 Trimestre'!$F$20)</f>
        <v>03020102 Fomento a personas productoras para el rescate del campo</v>
      </c>
      <c r="B23" s="100" t="str">
        <f>IF('Tablero Indicadores 2 Trimestre'!$I$20="","",'Tablero Indicadores 2 Trimestre'!$I$20)</f>
        <v>ACTIVIDAD 1.2</v>
      </c>
      <c r="C23" s="100" t="str">
        <f>IF($B23="","",'Tablero Indicadores 2 Trimestre'!$L$20)</f>
        <v>Trimestral</v>
      </c>
      <c r="D23" s="100" t="str">
        <f>IF($B23="","",'Tablero Indicadores 2 Trimestre'!$N$20)</f>
        <v>Cursos en materia de  infraestructura hidroagrícola Programados</v>
      </c>
      <c r="E23" s="100" t="str">
        <f>IF($B23="","",'Tablero Indicadores 2 Trimestre'!$O$20)</f>
        <v>CURSO</v>
      </c>
      <c r="F23" s="100" t="str">
        <f>IF($B23="","",'Tablero Indicadores 2 Trimestre'!$P$20)</f>
        <v>Sumable</v>
      </c>
      <c r="G23" s="101">
        <f>IF($B23="","",'Tablero Indicadores 2 Trimestre'!$Q$20)</f>
        <v>4</v>
      </c>
      <c r="H23" s="101">
        <f>IF($B23="","",'Tablero Indicadores 2 Trimestre'!$U$20)</f>
        <v>1</v>
      </c>
      <c r="I23" s="101">
        <f>IF($B23="","",'Tablero Indicadores 2 Trimestre'!$V$20)</f>
        <v>0</v>
      </c>
      <c r="J23" s="102" t="str">
        <f>IF($B23="","",'Tablero Indicadores 2 Trimestre'!$W$20)</f>
        <v/>
      </c>
      <c r="K23" s="101">
        <f>IF($B23="","",'Tablero Indicadores 2 Trimestre'!$X$20)</f>
        <v>2</v>
      </c>
      <c r="L23" s="101">
        <f>IF($B23="","",'Tablero Indicadores 2 Trimestre'!$Y$20)</f>
        <v>1</v>
      </c>
      <c r="M23" s="102">
        <f>IF($B23="","",'Tablero Indicadores 2 Trimestre'!$Z$20)</f>
        <v>0.5</v>
      </c>
    </row>
    <row r="24" spans="1:13" ht="36" customHeight="1" x14ac:dyDescent="0.25">
      <c r="A24" s="103" t="str">
        <f>IF('Tablero Indicadores 2 Trimestre'!$E$21="","",'Tablero Indicadores 2 Trimestre'!$E$21&amp;" "&amp;'Tablero Indicadores 2 Trimestre'!$F$21)</f>
        <v>03040201 Modernización Industrial y del Comercio</v>
      </c>
      <c r="B24" s="104" t="str">
        <f>IF('Tablero Indicadores 2 Trimestre'!$I$21="","",'Tablero Indicadores 2 Trimestre'!$I$21)</f>
        <v>COMPONENTE 1</v>
      </c>
      <c r="C24" s="104" t="str">
        <f>IF($B24="","",'Tablero Indicadores 2 Trimestre'!$L$21)</f>
        <v>Semestral</v>
      </c>
      <c r="D24" s="104" t="str">
        <f>IF($B24="","",'Tablero Indicadores 2 Trimestre'!$N$21)</f>
        <v>Cursos realizados en materia de obtención de financiamiento</v>
      </c>
      <c r="E24" s="104" t="str">
        <f>IF($B24="","",'Tablero Indicadores 2 Trimestre'!$O$21)</f>
        <v>CURSO</v>
      </c>
      <c r="F24" s="104" t="str">
        <f>IF($B24="","",'Tablero Indicadores 2 Trimestre'!$P$21)</f>
        <v>Sumable</v>
      </c>
      <c r="G24" s="105">
        <f>IF($B24="","",'Tablero Indicadores 2 Trimestre'!$Q$21)</f>
        <v>1</v>
      </c>
      <c r="H24" s="105">
        <f>IF($B24="","",'Tablero Indicadores 2 Trimestre'!$U$21)</f>
        <v>1</v>
      </c>
      <c r="I24" s="105">
        <f>IF($B24="","",'Tablero Indicadores 2 Trimestre'!$V$21)</f>
        <v>0</v>
      </c>
      <c r="J24" s="106" t="str">
        <f>IF($B24="","",'Tablero Indicadores 2 Trimestre'!$W$21)</f>
        <v/>
      </c>
      <c r="K24" s="105">
        <f>IF($B24="","",'Tablero Indicadores 2 Trimestre'!$X$21)</f>
        <v>1</v>
      </c>
      <c r="L24" s="105">
        <f>IF($B24="","",'Tablero Indicadores 2 Trimestre'!$Y$21)</f>
        <v>0</v>
      </c>
      <c r="M24" s="106">
        <f>IF($B24="","",'Tablero Indicadores 2 Trimestre'!$Z$21)</f>
        <v>0</v>
      </c>
    </row>
    <row r="25" spans="1:13" ht="36" customHeight="1" x14ac:dyDescent="0.25">
      <c r="A25" s="103" t="str">
        <f>IF('Tablero Indicadores 2 Trimestre'!$E$22="","",'Tablero Indicadores 2 Trimestre'!$E$22&amp;" "&amp;'Tablero Indicadores 2 Trimestre'!$F$22)</f>
        <v>03040201 Modernización Industrial y del Comercio</v>
      </c>
      <c r="B25" s="104" t="str">
        <f>IF('Tablero Indicadores 2 Trimestre'!$I$22="","",'Tablero Indicadores 2 Trimestre'!$I$22)</f>
        <v>COMPONENTE 1</v>
      </c>
      <c r="C25" s="104" t="str">
        <f>IF($B25="","",'Tablero Indicadores 2 Trimestre'!$L$22)</f>
        <v>Semestral</v>
      </c>
      <c r="D25" s="104" t="str">
        <f>IF($B25="","",'Tablero Indicadores 2 Trimestre'!$N$22)</f>
        <v>Cursos en materia de obtención de financiamiento programados</v>
      </c>
      <c r="E25" s="104" t="str">
        <f>IF($B25="","",'Tablero Indicadores 2 Trimestre'!$O$22)</f>
        <v>CURSO</v>
      </c>
      <c r="F25" s="104" t="str">
        <f>IF($B25="","",'Tablero Indicadores 2 Trimestre'!$P$22)</f>
        <v>Sumable</v>
      </c>
      <c r="G25" s="105">
        <f>IF($B25="","",'Tablero Indicadores 2 Trimestre'!$Q$22)</f>
        <v>1</v>
      </c>
      <c r="H25" s="105">
        <f>IF($B25="","",'Tablero Indicadores 2 Trimestre'!$U$22)</f>
        <v>1</v>
      </c>
      <c r="I25" s="105">
        <f>IF($B25="","",'Tablero Indicadores 2 Trimestre'!$V$22)</f>
        <v>0</v>
      </c>
      <c r="J25" s="106" t="str">
        <f>IF($B25="","",'Tablero Indicadores 2 Trimestre'!$W$22)</f>
        <v/>
      </c>
      <c r="K25" s="105">
        <f>IF($B25="","",'Tablero Indicadores 2 Trimestre'!$X$22)</f>
        <v>1</v>
      </c>
      <c r="L25" s="105">
        <f>IF($B25="","",'Tablero Indicadores 2 Trimestre'!$Y$22)</f>
        <v>0</v>
      </c>
      <c r="M25" s="106">
        <f>IF($B25="","",'Tablero Indicadores 2 Trimestre'!$Z$22)</f>
        <v>0</v>
      </c>
    </row>
    <row r="26" spans="1:13" ht="36" customHeight="1" x14ac:dyDescent="0.25">
      <c r="A26" s="99" t="str">
        <f>IF('Tablero Indicadores 2 Trimestre'!$E$23="","",'Tablero Indicadores 2 Trimestre'!$E$23&amp;" "&amp;'Tablero Indicadores 2 Trimestre'!$F$23)</f>
        <v>03040201 Modernización Industrial y del Comercio</v>
      </c>
      <c r="B26" s="100" t="str">
        <f>IF('Tablero Indicadores 2 Trimestre'!$I$23="","",'Tablero Indicadores 2 Trimestre'!$I$23)</f>
        <v>COMPONENTE 2</v>
      </c>
      <c r="C26" s="100" t="str">
        <f>IF($B26="","",'Tablero Indicadores 2 Trimestre'!$L$23)</f>
        <v>Semestral</v>
      </c>
      <c r="D26" s="100" t="str">
        <f>IF($B26="","",'Tablero Indicadores 2 Trimestre'!$N$23)</f>
        <v>Apoyos a micro y pequeños negocios otorgados</v>
      </c>
      <c r="E26" s="100" t="str">
        <f>IF($B26="","",'Tablero Indicadores 2 Trimestre'!$O$23)</f>
        <v>APOYO</v>
      </c>
      <c r="F26" s="100" t="str">
        <f>IF($B26="","",'Tablero Indicadores 2 Trimestre'!$P$23)</f>
        <v>Sumable</v>
      </c>
      <c r="G26" s="101">
        <f>IF($B26="","",'Tablero Indicadores 2 Trimestre'!$Q$23)</f>
        <v>10</v>
      </c>
      <c r="H26" s="101">
        <f>IF($B26="","",'Tablero Indicadores 2 Trimestre'!$U$23)</f>
        <v>5</v>
      </c>
      <c r="I26" s="101">
        <f>IF($B26="","",'Tablero Indicadores 2 Trimestre'!$V$23)</f>
        <v>0</v>
      </c>
      <c r="J26" s="102" t="str">
        <f>IF($B26="","",'Tablero Indicadores 2 Trimestre'!$W$23)</f>
        <v/>
      </c>
      <c r="K26" s="101">
        <f>IF($B26="","",'Tablero Indicadores 2 Trimestre'!$X$23)</f>
        <v>5</v>
      </c>
      <c r="L26" s="101">
        <f>IF($B26="","",'Tablero Indicadores 2 Trimestre'!$Y$23)</f>
        <v>0</v>
      </c>
      <c r="M26" s="102">
        <f>IF($B26="","",'Tablero Indicadores 2 Trimestre'!$Z$23)</f>
        <v>0</v>
      </c>
    </row>
    <row r="27" spans="1:13" ht="36" customHeight="1" x14ac:dyDescent="0.25">
      <c r="A27" s="99" t="str">
        <f>IF('Tablero Indicadores 2 Trimestre'!$E$24="","",'Tablero Indicadores 2 Trimestre'!$E$24&amp;" "&amp;'Tablero Indicadores 2 Trimestre'!$F$24)</f>
        <v>03040201 Modernización Industrial y del Comercio</v>
      </c>
      <c r="B27" s="100" t="str">
        <f>IF('Tablero Indicadores 2 Trimestre'!$I$24="","",'Tablero Indicadores 2 Trimestre'!$I$24)</f>
        <v>COMPONENTE 2</v>
      </c>
      <c r="C27" s="100" t="str">
        <f>IF($B27="","",'Tablero Indicadores 2 Trimestre'!$L$24)</f>
        <v>Semestral</v>
      </c>
      <c r="D27" s="100" t="str">
        <f>IF($B27="","",'Tablero Indicadores 2 Trimestre'!$N$24)</f>
        <v>Apoyos a micro y pequeños negocios gestionados</v>
      </c>
      <c r="E27" s="100" t="str">
        <f>IF($B27="","",'Tablero Indicadores 2 Trimestre'!$O$24)</f>
        <v>APOYO</v>
      </c>
      <c r="F27" s="100" t="str">
        <f>IF($B27="","",'Tablero Indicadores 2 Trimestre'!$P$24)</f>
        <v>Sumable</v>
      </c>
      <c r="G27" s="101">
        <f>IF($B27="","",'Tablero Indicadores 2 Trimestre'!$Q$24)</f>
        <v>10</v>
      </c>
      <c r="H27" s="101">
        <f>IF($B27="","",'Tablero Indicadores 2 Trimestre'!$U$24)</f>
        <v>5</v>
      </c>
      <c r="I27" s="101">
        <f>IF($B27="","",'Tablero Indicadores 2 Trimestre'!$V$24)</f>
        <v>0</v>
      </c>
      <c r="J27" s="102" t="str">
        <f>IF($B27="","",'Tablero Indicadores 2 Trimestre'!$W$24)</f>
        <v/>
      </c>
      <c r="K27" s="101">
        <f>IF($B27="","",'Tablero Indicadores 2 Trimestre'!$X$24)</f>
        <v>5</v>
      </c>
      <c r="L27" s="101">
        <f>IF($B27="","",'Tablero Indicadores 2 Trimestre'!$Y$24)</f>
        <v>0</v>
      </c>
      <c r="M27" s="102">
        <f>IF($B27="","",'Tablero Indicadores 2 Trimestre'!$Z$24)</f>
        <v>0</v>
      </c>
    </row>
    <row r="28" spans="1:13" ht="36" customHeight="1" x14ac:dyDescent="0.25">
      <c r="A28" s="103" t="str">
        <f>IF('Tablero Indicadores 2 Trimestre'!$E$25="","",'Tablero Indicadores 2 Trimestre'!$E$25&amp;" "&amp;'Tablero Indicadores 2 Trimestre'!$F$25)</f>
        <v>03040201 Modernización Industrial y del Comercio</v>
      </c>
      <c r="B28" s="104" t="str">
        <f>IF('Tablero Indicadores 2 Trimestre'!$I$25="","",'Tablero Indicadores 2 Trimestre'!$I$25)</f>
        <v>COMPONENTE 3</v>
      </c>
      <c r="C28" s="104" t="str">
        <f>IF($B28="","",'Tablero Indicadores 2 Trimestre'!$L$25)</f>
        <v>Semestral</v>
      </c>
      <c r="D28" s="104" t="str">
        <f>IF($B28="","",'Tablero Indicadores 2 Trimestre'!$N$25)</f>
        <v>Unidades económicas reguladas</v>
      </c>
      <c r="E28" s="104" t="str">
        <f>IF($B28="","",'Tablero Indicadores 2 Trimestre'!$O$25)</f>
        <v>UNIDAD ECONÓMICA</v>
      </c>
      <c r="F28" s="104" t="str">
        <f>IF($B28="","",'Tablero Indicadores 2 Trimestre'!$P$25)</f>
        <v>Sumable</v>
      </c>
      <c r="G28" s="105">
        <f>IF($B28="","",'Tablero Indicadores 2 Trimestre'!$Q$25)</f>
        <v>985</v>
      </c>
      <c r="H28" s="105">
        <f>IF($B28="","",'Tablero Indicadores 2 Trimestre'!$U$25)</f>
        <v>500</v>
      </c>
      <c r="I28" s="105">
        <f>IF($B28="","",'Tablero Indicadores 2 Trimestre'!$V$25)</f>
        <v>0</v>
      </c>
      <c r="J28" s="106" t="str">
        <f>IF($B28="","",'Tablero Indicadores 2 Trimestre'!$W$25)</f>
        <v/>
      </c>
      <c r="K28" s="105">
        <f>IF($B28="","",'Tablero Indicadores 2 Trimestre'!$X$25)</f>
        <v>500</v>
      </c>
      <c r="L28" s="105">
        <f>IF($B28="","",'Tablero Indicadores 2 Trimestre'!$Y$25)</f>
        <v>0</v>
      </c>
      <c r="M28" s="106">
        <f>IF($B28="","",'Tablero Indicadores 2 Trimestre'!$Z$25)</f>
        <v>0</v>
      </c>
    </row>
    <row r="29" spans="1:13" ht="36" customHeight="1" x14ac:dyDescent="0.25">
      <c r="A29" s="103" t="str">
        <f>IF('Tablero Indicadores 2 Trimestre'!$E$26="","",'Tablero Indicadores 2 Trimestre'!$E$26&amp;" "&amp;'Tablero Indicadores 2 Trimestre'!$F$26)</f>
        <v>03040201 Modernización Industrial y del Comercio</v>
      </c>
      <c r="B29" s="104" t="str">
        <f>IF('Tablero Indicadores 2 Trimestre'!$I$26="","",'Tablero Indicadores 2 Trimestre'!$I$26)</f>
        <v>COMPONENTE 3</v>
      </c>
      <c r="C29" s="104" t="str">
        <f>IF($B29="","",'Tablero Indicadores 2 Trimestre'!$L$26)</f>
        <v>Semestral</v>
      </c>
      <c r="D29" s="104" t="str">
        <f>IF($B29="","",'Tablero Indicadores 2 Trimestre'!$N$26)</f>
        <v>Unidades económicas detectadas dentro del padrón</v>
      </c>
      <c r="E29" s="104" t="str">
        <f>IF($B29="","",'Tablero Indicadores 2 Trimestre'!$O$26)</f>
        <v>UNIDAD ECONÓMICA</v>
      </c>
      <c r="F29" s="104" t="str">
        <f>IF($B29="","",'Tablero Indicadores 2 Trimestre'!$P$26)</f>
        <v>Sumable</v>
      </c>
      <c r="G29" s="105">
        <f>IF($B29="","",'Tablero Indicadores 2 Trimestre'!$Q$26)</f>
        <v>3300</v>
      </c>
      <c r="H29" s="105">
        <f>IF($B29="","",'Tablero Indicadores 2 Trimestre'!$U$26)</f>
        <v>1900</v>
      </c>
      <c r="I29" s="105">
        <f>IF($B29="","",'Tablero Indicadores 2 Trimestre'!$V$26)</f>
        <v>0</v>
      </c>
      <c r="J29" s="106" t="str">
        <f>IF($B29="","",'Tablero Indicadores 2 Trimestre'!$W$26)</f>
        <v/>
      </c>
      <c r="K29" s="105">
        <f>IF($B29="","",'Tablero Indicadores 2 Trimestre'!$X$26)</f>
        <v>1900</v>
      </c>
      <c r="L29" s="105">
        <f>IF($B29="","",'Tablero Indicadores 2 Trimestre'!$Y$26)</f>
        <v>0</v>
      </c>
      <c r="M29" s="106">
        <f>IF($B29="","",'Tablero Indicadores 2 Trimestre'!$Z$26)</f>
        <v>0</v>
      </c>
    </row>
    <row r="30" spans="1:13" ht="36" customHeight="1" x14ac:dyDescent="0.25">
      <c r="A30" s="99" t="str">
        <f>IF('Tablero Indicadores 2 Trimestre'!$E$27="","",'Tablero Indicadores 2 Trimestre'!$E$27&amp;" "&amp;'Tablero Indicadores 2 Trimestre'!$F$27)</f>
        <v>03040201 Modernización Industrial y del Comercio</v>
      </c>
      <c r="B30" s="100" t="str">
        <f>IF('Tablero Indicadores 2 Trimestre'!$I$27="","",'Tablero Indicadores 2 Trimestre'!$I$27)</f>
        <v>ACTIVIDAD 1.1</v>
      </c>
      <c r="C30" s="100" t="str">
        <f>IF($B30="","",'Tablero Indicadores 2 Trimestre'!$L$27)</f>
        <v>Trimestral</v>
      </c>
      <c r="D30" s="100" t="str">
        <f>IF($B30="","",'Tablero Indicadores 2 Trimestre'!$N$27)</f>
        <v>Cursos impartidos de manejo financiero</v>
      </c>
      <c r="E30" s="100" t="str">
        <f>IF($B30="","",'Tablero Indicadores 2 Trimestre'!$O$27)</f>
        <v>CURSO</v>
      </c>
      <c r="F30" s="100" t="str">
        <f>IF($B30="","",'Tablero Indicadores 2 Trimestre'!$P$27)</f>
        <v>Sumable</v>
      </c>
      <c r="G30" s="101">
        <f>IF($B30="","",'Tablero Indicadores 2 Trimestre'!$Q$27)</f>
        <v>1</v>
      </c>
      <c r="H30" s="101">
        <f>IF($B30="","",'Tablero Indicadores 2 Trimestre'!$U$27)</f>
        <v>1</v>
      </c>
      <c r="I30" s="101">
        <f>IF($B30="","",'Tablero Indicadores 2 Trimestre'!$V$27)</f>
        <v>0</v>
      </c>
      <c r="J30" s="102" t="str">
        <f>IF($B30="","",'Tablero Indicadores 2 Trimestre'!$W$27)</f>
        <v/>
      </c>
      <c r="K30" s="101">
        <f>IF($B30="","",'Tablero Indicadores 2 Trimestre'!$X$27)</f>
        <v>1</v>
      </c>
      <c r="L30" s="101">
        <f>IF($B30="","",'Tablero Indicadores 2 Trimestre'!$Y$27)</f>
        <v>0</v>
      </c>
      <c r="M30" s="102">
        <f>IF($B30="","",'Tablero Indicadores 2 Trimestre'!$Z$27)</f>
        <v>0</v>
      </c>
    </row>
    <row r="31" spans="1:13" ht="36" customHeight="1" x14ac:dyDescent="0.25">
      <c r="A31" s="99" t="str">
        <f>IF('Tablero Indicadores 2 Trimestre'!$E$28="","",'Tablero Indicadores 2 Trimestre'!$E$28&amp;" "&amp;'Tablero Indicadores 2 Trimestre'!$F$28)</f>
        <v>03040201 Modernización Industrial y del Comercio</v>
      </c>
      <c r="B31" s="100" t="str">
        <f>IF('Tablero Indicadores 2 Trimestre'!$I$28="","",'Tablero Indicadores 2 Trimestre'!$I$28)</f>
        <v>ACTIVIDAD 1.1</v>
      </c>
      <c r="C31" s="100" t="str">
        <f>IF($B31="","",'Tablero Indicadores 2 Trimestre'!$L$28)</f>
        <v>Trimestral</v>
      </c>
      <c r="D31" s="100" t="str">
        <f>IF($B31="","",'Tablero Indicadores 2 Trimestre'!$N$28)</f>
        <v>Cursos de manejo financiero programados</v>
      </c>
      <c r="E31" s="100" t="str">
        <f>IF($B31="","",'Tablero Indicadores 2 Trimestre'!$O$28)</f>
        <v>CURSO</v>
      </c>
      <c r="F31" s="100" t="str">
        <f>IF($B31="","",'Tablero Indicadores 2 Trimestre'!$P$28)</f>
        <v>Sumable</v>
      </c>
      <c r="G31" s="101">
        <f>IF($B31="","",'Tablero Indicadores 2 Trimestre'!$Q$28)</f>
        <v>1</v>
      </c>
      <c r="H31" s="101">
        <f>IF($B31="","",'Tablero Indicadores 2 Trimestre'!$U$28)</f>
        <v>1</v>
      </c>
      <c r="I31" s="101">
        <f>IF($B31="","",'Tablero Indicadores 2 Trimestre'!$V$28)</f>
        <v>0</v>
      </c>
      <c r="J31" s="102" t="str">
        <f>IF($B31="","",'Tablero Indicadores 2 Trimestre'!$W$28)</f>
        <v/>
      </c>
      <c r="K31" s="101">
        <f>IF($B31="","",'Tablero Indicadores 2 Trimestre'!$X$28)</f>
        <v>1</v>
      </c>
      <c r="L31" s="101">
        <f>IF($B31="","",'Tablero Indicadores 2 Trimestre'!$Y$28)</f>
        <v>0</v>
      </c>
      <c r="M31" s="102">
        <f>IF($B31="","",'Tablero Indicadores 2 Trimestre'!$Z$28)</f>
        <v>0</v>
      </c>
    </row>
    <row r="32" spans="1:13" ht="36" customHeight="1" x14ac:dyDescent="0.25">
      <c r="A32" s="103" t="str">
        <f>IF('Tablero Indicadores 2 Trimestre'!$E$29="","",'Tablero Indicadores 2 Trimestre'!$E$29&amp;" "&amp;'Tablero Indicadores 2 Trimestre'!$F$29)</f>
        <v>03040201 Modernización Industrial y del Comercio</v>
      </c>
      <c r="B32" s="104" t="str">
        <f>IF('Tablero Indicadores 2 Trimestre'!$I$29="","",'Tablero Indicadores 2 Trimestre'!$I$29)</f>
        <v>ACTIVIDAD 1.2</v>
      </c>
      <c r="C32" s="104" t="str">
        <f>IF($B32="","",'Tablero Indicadores 2 Trimestre'!$L$29)</f>
        <v>Trimestral</v>
      </c>
      <c r="D32" s="104" t="str">
        <f>IF($B32="","",'Tablero Indicadores 2 Trimestre'!$N$29)</f>
        <v>Asistencias técnicas para lograr el saneamiento financiero impartidas</v>
      </c>
      <c r="E32" s="104" t="str">
        <f>IF($B32="","",'Tablero Indicadores 2 Trimestre'!$O$29)</f>
        <v>ASISTENCIA</v>
      </c>
      <c r="F32" s="104" t="str">
        <f>IF($B32="","",'Tablero Indicadores 2 Trimestre'!$P$29)</f>
        <v>Sumable</v>
      </c>
      <c r="G32" s="105">
        <f>IF($B32="","",'Tablero Indicadores 2 Trimestre'!$Q$29)</f>
        <v>1</v>
      </c>
      <c r="H32" s="105">
        <f>IF($B32="","",'Tablero Indicadores 2 Trimestre'!$U$29)</f>
        <v>0</v>
      </c>
      <c r="I32" s="105">
        <f>IF($B32="","",'Tablero Indicadores 2 Trimestre'!$V$29)</f>
        <v>0</v>
      </c>
      <c r="J32" s="106" t="str">
        <f>IF($B32="","",'Tablero Indicadores 2 Trimestre'!$W$29)</f>
        <v/>
      </c>
      <c r="K32" s="105">
        <f>IF($B32="","",'Tablero Indicadores 2 Trimestre'!$X$29)</f>
        <v>0</v>
      </c>
      <c r="L32" s="105">
        <f>IF($B32="","",'Tablero Indicadores 2 Trimestre'!$Y$29)</f>
        <v>0</v>
      </c>
      <c r="M32" s="106">
        <f>IF($B32="","",'Tablero Indicadores 2 Trimestre'!$Z$29)</f>
        <v>1</v>
      </c>
    </row>
    <row r="33" spans="1:13" ht="36" customHeight="1" x14ac:dyDescent="0.25">
      <c r="A33" s="103" t="str">
        <f>IF('Tablero Indicadores 2 Trimestre'!$E$30="","",'Tablero Indicadores 2 Trimestre'!$E$30&amp;" "&amp;'Tablero Indicadores 2 Trimestre'!$F$30)</f>
        <v>03040201 Modernización Industrial y del Comercio</v>
      </c>
      <c r="B33" s="104" t="str">
        <f>IF('Tablero Indicadores 2 Trimestre'!$I$30="","",'Tablero Indicadores 2 Trimestre'!$I$30)</f>
        <v>ACTIVIDAD 1.2</v>
      </c>
      <c r="C33" s="104" t="str">
        <f>IF($B33="","",'Tablero Indicadores 2 Trimestre'!$L$30)</f>
        <v>Trimestral</v>
      </c>
      <c r="D33" s="104" t="str">
        <f>IF($B33="","",'Tablero Indicadores 2 Trimestre'!$N$30)</f>
        <v>Asistencias programadas</v>
      </c>
      <c r="E33" s="104" t="str">
        <f>IF($B33="","",'Tablero Indicadores 2 Trimestre'!$O$30)</f>
        <v>ASISTENCIA</v>
      </c>
      <c r="F33" s="104" t="str">
        <f>IF($B33="","",'Tablero Indicadores 2 Trimestre'!$P$30)</f>
        <v>Sumable</v>
      </c>
      <c r="G33" s="105">
        <f>IF($B33="","",'Tablero Indicadores 2 Trimestre'!$Q$30)</f>
        <v>1</v>
      </c>
      <c r="H33" s="105">
        <f>IF($B33="","",'Tablero Indicadores 2 Trimestre'!$U$30)</f>
        <v>0</v>
      </c>
      <c r="I33" s="105">
        <f>IF($B33="","",'Tablero Indicadores 2 Trimestre'!$V$30)</f>
        <v>0</v>
      </c>
      <c r="J33" s="106" t="str">
        <f>IF($B33="","",'Tablero Indicadores 2 Trimestre'!$W$30)</f>
        <v/>
      </c>
      <c r="K33" s="105">
        <f>IF($B33="","",'Tablero Indicadores 2 Trimestre'!$X$30)</f>
        <v>0</v>
      </c>
      <c r="L33" s="105">
        <f>IF($B33="","",'Tablero Indicadores 2 Trimestre'!$Y$30)</f>
        <v>0</v>
      </c>
      <c r="M33" s="106">
        <f>IF($B33="","",'Tablero Indicadores 2 Trimestre'!$Z$30)</f>
        <v>1</v>
      </c>
    </row>
    <row r="34" spans="1:13" ht="36" customHeight="1" x14ac:dyDescent="0.25">
      <c r="A34" s="99" t="str">
        <f>IF('Tablero Indicadores 2 Trimestre'!$E$31="","",'Tablero Indicadores 2 Trimestre'!$E$31&amp;" "&amp;'Tablero Indicadores 2 Trimestre'!$F$31)</f>
        <v>03040201 Modernización Industrial y del Comercio</v>
      </c>
      <c r="B34" s="100" t="str">
        <f>IF('Tablero Indicadores 2 Trimestre'!$I$31="","",'Tablero Indicadores 2 Trimestre'!$I$31)</f>
        <v>ACTIVIDAD 2.1</v>
      </c>
      <c r="C34" s="100" t="str">
        <f>IF($B34="","",'Tablero Indicadores 2 Trimestre'!$L$31)</f>
        <v>Trimestral</v>
      </c>
      <c r="D34" s="100" t="str">
        <f>IF($B34="","",'Tablero Indicadores 2 Trimestre'!$N$31)</f>
        <v>Solicitudes de apoyos financieros atendidas</v>
      </c>
      <c r="E34" s="100" t="str">
        <f>IF($B34="","",'Tablero Indicadores 2 Trimestre'!$O$31)</f>
        <v>SOLICITUD</v>
      </c>
      <c r="F34" s="100" t="str">
        <f>IF($B34="","",'Tablero Indicadores 2 Trimestre'!$P$31)</f>
        <v>Sumable</v>
      </c>
      <c r="G34" s="101">
        <f>IF($B34="","",'Tablero Indicadores 2 Trimestre'!$Q$31)</f>
        <v>10</v>
      </c>
      <c r="H34" s="101">
        <f>IF($B34="","",'Tablero Indicadores 2 Trimestre'!$U$31)</f>
        <v>2</v>
      </c>
      <c r="I34" s="101">
        <f>IF($B34="","",'Tablero Indicadores 2 Trimestre'!$V$31)</f>
        <v>0</v>
      </c>
      <c r="J34" s="102" t="str">
        <f>IF($B34="","",'Tablero Indicadores 2 Trimestre'!$W$31)</f>
        <v/>
      </c>
      <c r="K34" s="101">
        <f>IF($B34="","",'Tablero Indicadores 2 Trimestre'!$X$31)</f>
        <v>5</v>
      </c>
      <c r="L34" s="101">
        <f>IF($B34="","",'Tablero Indicadores 2 Trimestre'!$Y$31)</f>
        <v>3</v>
      </c>
      <c r="M34" s="102">
        <f>IF($B34="","",'Tablero Indicadores 2 Trimestre'!$Z$31)</f>
        <v>0.6</v>
      </c>
    </row>
    <row r="35" spans="1:13" ht="36" customHeight="1" x14ac:dyDescent="0.25">
      <c r="A35" s="99" t="str">
        <f>IF('Tablero Indicadores 2 Trimestre'!$E$32="","",'Tablero Indicadores 2 Trimestre'!$E$32&amp;" "&amp;'Tablero Indicadores 2 Trimestre'!$F$32)</f>
        <v>03040201 Modernización Industrial y del Comercio</v>
      </c>
      <c r="B35" s="100" t="str">
        <f>IF('Tablero Indicadores 2 Trimestre'!$I$32="","",'Tablero Indicadores 2 Trimestre'!$I$32)</f>
        <v>ACTIVIDAD 2.1</v>
      </c>
      <c r="C35" s="100" t="str">
        <f>IF($B35="","",'Tablero Indicadores 2 Trimestre'!$L$32)</f>
        <v>Trimestral</v>
      </c>
      <c r="D35" s="100" t="str">
        <f>IF($B35="","",'Tablero Indicadores 2 Trimestre'!$N$32)</f>
        <v>Solicitudes de apoyos financieros recibidas</v>
      </c>
      <c r="E35" s="100" t="str">
        <f>IF($B35="","",'Tablero Indicadores 2 Trimestre'!$O$32)</f>
        <v>SOLICITUD</v>
      </c>
      <c r="F35" s="100" t="str">
        <f>IF($B35="","",'Tablero Indicadores 2 Trimestre'!$P$32)</f>
        <v>Sumable</v>
      </c>
      <c r="G35" s="101">
        <f>IF($B35="","",'Tablero Indicadores 2 Trimestre'!$Q$32)</f>
        <v>10</v>
      </c>
      <c r="H35" s="101">
        <f>IF($B35="","",'Tablero Indicadores 2 Trimestre'!$U$32)</f>
        <v>2</v>
      </c>
      <c r="I35" s="101">
        <f>IF($B35="","",'Tablero Indicadores 2 Trimestre'!$V$32)</f>
        <v>0</v>
      </c>
      <c r="J35" s="102" t="str">
        <f>IF($B35="","",'Tablero Indicadores 2 Trimestre'!$W$32)</f>
        <v/>
      </c>
      <c r="K35" s="101">
        <f>IF($B35="","",'Tablero Indicadores 2 Trimestre'!$X$32)</f>
        <v>5</v>
      </c>
      <c r="L35" s="101">
        <f>IF($B35="","",'Tablero Indicadores 2 Trimestre'!$Y$32)</f>
        <v>3</v>
      </c>
      <c r="M35" s="102">
        <f>IF($B35="","",'Tablero Indicadores 2 Trimestre'!$Z$32)</f>
        <v>0.6</v>
      </c>
    </row>
    <row r="36" spans="1:13" ht="36" customHeight="1" x14ac:dyDescent="0.25">
      <c r="A36" s="103" t="str">
        <f>IF('Tablero Indicadores 2 Trimestre'!$E$33="","",'Tablero Indicadores 2 Trimestre'!$E$33&amp;" "&amp;'Tablero Indicadores 2 Trimestre'!$F$33)</f>
        <v>03040201 Modernización Industrial y del Comercio</v>
      </c>
      <c r="B36" s="104" t="str">
        <f>IF('Tablero Indicadores 2 Trimestre'!$I$33="","",'Tablero Indicadores 2 Trimestre'!$I$33)</f>
        <v>ACTIVIDAD 2.2</v>
      </c>
      <c r="C36" s="104" t="str">
        <f>IF($B36="","",'Tablero Indicadores 2 Trimestre'!$L$33)</f>
        <v>Trimestral</v>
      </c>
      <c r="D36" s="104" t="str">
        <f>IF($B36="","",'Tablero Indicadores 2 Trimestre'!$N$33)</f>
        <v>Proyectos de expansión o crecimiento aprobados</v>
      </c>
      <c r="E36" s="104" t="str">
        <f>IF($B36="","",'Tablero Indicadores 2 Trimestre'!$O$33)</f>
        <v>PROYECTO</v>
      </c>
      <c r="F36" s="104" t="str">
        <f>IF($B36="","",'Tablero Indicadores 2 Trimestre'!$P$33)</f>
        <v>Sumable</v>
      </c>
      <c r="G36" s="105">
        <f>IF($B36="","",'Tablero Indicadores 2 Trimestre'!$Q$33)</f>
        <v>4</v>
      </c>
      <c r="H36" s="105">
        <f>IF($B36="","",'Tablero Indicadores 2 Trimestre'!$U$33)</f>
        <v>1</v>
      </c>
      <c r="I36" s="105">
        <f>IF($B36="","",'Tablero Indicadores 2 Trimestre'!$V$33)</f>
        <v>0</v>
      </c>
      <c r="J36" s="106" t="str">
        <f>IF($B36="","",'Tablero Indicadores 2 Trimestre'!$W$33)</f>
        <v/>
      </c>
      <c r="K36" s="105">
        <f>IF($B36="","",'Tablero Indicadores 2 Trimestre'!$X$33)</f>
        <v>2</v>
      </c>
      <c r="L36" s="105">
        <f>IF($B36="","",'Tablero Indicadores 2 Trimestre'!$Y$33)</f>
        <v>1</v>
      </c>
      <c r="M36" s="106">
        <f>IF($B36="","",'Tablero Indicadores 2 Trimestre'!$Z$33)</f>
        <v>0.5</v>
      </c>
    </row>
    <row r="37" spans="1:13" ht="36" customHeight="1" x14ac:dyDescent="0.25">
      <c r="A37" s="103" t="str">
        <f>IF('Tablero Indicadores 2 Trimestre'!$E$34="","",'Tablero Indicadores 2 Trimestre'!$E$34&amp;" "&amp;'Tablero Indicadores 2 Trimestre'!$F$34)</f>
        <v>03040201 Modernización Industrial y del Comercio</v>
      </c>
      <c r="B37" s="104" t="str">
        <f>IF('Tablero Indicadores 2 Trimestre'!$I$34="","",'Tablero Indicadores 2 Trimestre'!$I$34)</f>
        <v>ACTIVIDAD 2.2</v>
      </c>
      <c r="C37" s="104" t="str">
        <f>IF($B37="","",'Tablero Indicadores 2 Trimestre'!$L$34)</f>
        <v>Trimestral</v>
      </c>
      <c r="D37" s="104" t="str">
        <f>IF($B37="","",'Tablero Indicadores 2 Trimestre'!$N$34)</f>
        <v>Total de proyectos de expansión o crecimiento recibidos</v>
      </c>
      <c r="E37" s="104" t="str">
        <f>IF($B37="","",'Tablero Indicadores 2 Trimestre'!$O$34)</f>
        <v>PROYECTO</v>
      </c>
      <c r="F37" s="104" t="str">
        <f>IF($B37="","",'Tablero Indicadores 2 Trimestre'!$P$34)</f>
        <v>Sumable</v>
      </c>
      <c r="G37" s="105">
        <f>IF($B37="","",'Tablero Indicadores 2 Trimestre'!$Q$34)</f>
        <v>4</v>
      </c>
      <c r="H37" s="105">
        <f>IF($B37="","",'Tablero Indicadores 2 Trimestre'!$U$34)</f>
        <v>1</v>
      </c>
      <c r="I37" s="105">
        <f>IF($B37="","",'Tablero Indicadores 2 Trimestre'!$V$34)</f>
        <v>0</v>
      </c>
      <c r="J37" s="106" t="str">
        <f>IF($B37="","",'Tablero Indicadores 2 Trimestre'!$W$34)</f>
        <v/>
      </c>
      <c r="K37" s="105">
        <f>IF($B37="","",'Tablero Indicadores 2 Trimestre'!$X$34)</f>
        <v>2</v>
      </c>
      <c r="L37" s="105">
        <f>IF($B37="","",'Tablero Indicadores 2 Trimestre'!$Y$34)</f>
        <v>1</v>
      </c>
      <c r="M37" s="106">
        <f>IF($B37="","",'Tablero Indicadores 2 Trimestre'!$Z$34)</f>
        <v>0.5</v>
      </c>
    </row>
    <row r="38" spans="1:13" ht="36" customHeight="1" x14ac:dyDescent="0.25">
      <c r="A38" s="99" t="str">
        <f>IF('Tablero Indicadores 2 Trimestre'!$E$35="","",'Tablero Indicadores 2 Trimestre'!$E$35&amp;" "&amp;'Tablero Indicadores 2 Trimestre'!$F$35)</f>
        <v>03040201 Modernización Industrial y del Comercio</v>
      </c>
      <c r="B38" s="100" t="str">
        <f>IF('Tablero Indicadores 2 Trimestre'!$I$35="","",'Tablero Indicadores 2 Trimestre'!$I$35)</f>
        <v>ACTIVIDAD 2.3</v>
      </c>
      <c r="C38" s="100" t="str">
        <f>IF($B38="","",'Tablero Indicadores 2 Trimestre'!$L$35)</f>
        <v>Trimestral</v>
      </c>
      <c r="D38" s="100" t="str">
        <f>IF($B38="","",'Tablero Indicadores 2 Trimestre'!$N$35)</f>
        <v>Estímulos otorgados</v>
      </c>
      <c r="E38" s="100" t="str">
        <f>IF($B38="","",'Tablero Indicadores 2 Trimestre'!$O$35)</f>
        <v>ESTÍMULO</v>
      </c>
      <c r="F38" s="100" t="str">
        <f>IF($B38="","",'Tablero Indicadores 2 Trimestre'!$P$35)</f>
        <v>Sumable</v>
      </c>
      <c r="G38" s="101">
        <f>IF($B38="","",'Tablero Indicadores 2 Trimestre'!$Q$35)</f>
        <v>10</v>
      </c>
      <c r="H38" s="101">
        <f>IF($B38="","",'Tablero Indicadores 2 Trimestre'!$U$35)</f>
        <v>2</v>
      </c>
      <c r="I38" s="101">
        <f>IF($B38="","",'Tablero Indicadores 2 Trimestre'!$V$35)</f>
        <v>0</v>
      </c>
      <c r="J38" s="102" t="str">
        <f>IF($B38="","",'Tablero Indicadores 2 Trimestre'!$W$35)</f>
        <v/>
      </c>
      <c r="K38" s="101">
        <f>IF($B38="","",'Tablero Indicadores 2 Trimestre'!$X$35)</f>
        <v>5</v>
      </c>
      <c r="L38" s="101">
        <f>IF($B38="","",'Tablero Indicadores 2 Trimestre'!$Y$35)</f>
        <v>3</v>
      </c>
      <c r="M38" s="102">
        <f>IF($B38="","",'Tablero Indicadores 2 Trimestre'!$Z$35)</f>
        <v>0.6</v>
      </c>
    </row>
    <row r="39" spans="1:13" ht="36" customHeight="1" x14ac:dyDescent="0.25">
      <c r="A39" s="99" t="str">
        <f>IF('Tablero Indicadores 2 Trimestre'!$E$36="","",'Tablero Indicadores 2 Trimestre'!$E$36&amp;" "&amp;'Tablero Indicadores 2 Trimestre'!$F$36)</f>
        <v>03040201 Modernización Industrial y del Comercio</v>
      </c>
      <c r="B39" s="100" t="str">
        <f>IF('Tablero Indicadores 2 Trimestre'!$I$36="","",'Tablero Indicadores 2 Trimestre'!$I$36)</f>
        <v>ACTIVIDAD 2.3</v>
      </c>
      <c r="C39" s="100" t="str">
        <f>IF($B39="","",'Tablero Indicadores 2 Trimestre'!$L$36)</f>
        <v>Trimestral</v>
      </c>
      <c r="D39" s="100" t="str">
        <f>IF($B39="","",'Tablero Indicadores 2 Trimestre'!$N$36)</f>
        <v>Estímulos programados</v>
      </c>
      <c r="E39" s="100" t="str">
        <f>IF($B39="","",'Tablero Indicadores 2 Trimestre'!$O$36)</f>
        <v>ESTÍMULO</v>
      </c>
      <c r="F39" s="100" t="str">
        <f>IF($B39="","",'Tablero Indicadores 2 Trimestre'!$P$36)</f>
        <v>Sumable</v>
      </c>
      <c r="G39" s="101">
        <f>IF($B39="","",'Tablero Indicadores 2 Trimestre'!$Q$36)</f>
        <v>10</v>
      </c>
      <c r="H39" s="101">
        <f>IF($B39="","",'Tablero Indicadores 2 Trimestre'!$U$36)</f>
        <v>2</v>
      </c>
      <c r="I39" s="101">
        <f>IF($B39="","",'Tablero Indicadores 2 Trimestre'!$V$36)</f>
        <v>0</v>
      </c>
      <c r="J39" s="102" t="str">
        <f>IF($B39="","",'Tablero Indicadores 2 Trimestre'!$W$36)</f>
        <v/>
      </c>
      <c r="K39" s="101">
        <f>IF($B39="","",'Tablero Indicadores 2 Trimestre'!$X$36)</f>
        <v>5</v>
      </c>
      <c r="L39" s="101">
        <f>IF($B39="","",'Tablero Indicadores 2 Trimestre'!$Y$36)</f>
        <v>3</v>
      </c>
      <c r="M39" s="102">
        <f>IF($B39="","",'Tablero Indicadores 2 Trimestre'!$Z$36)</f>
        <v>0.6</v>
      </c>
    </row>
    <row r="40" spans="1:13" ht="36" customHeight="1" x14ac:dyDescent="0.25">
      <c r="A40" s="103" t="str">
        <f>IF('Tablero Indicadores 2 Trimestre'!$E$37="","",'Tablero Indicadores 2 Trimestre'!$E$37&amp;" "&amp;'Tablero Indicadores 2 Trimestre'!$F$37)</f>
        <v>03040201 Modernización Industrial y del Comercio</v>
      </c>
      <c r="B40" s="104" t="str">
        <f>IF('Tablero Indicadores 2 Trimestre'!$I$37="","",'Tablero Indicadores 2 Trimestre'!$I$37)</f>
        <v>ACTIVIDAD 3.1</v>
      </c>
      <c r="C40" s="104" t="str">
        <f>IF($B40="","",'Tablero Indicadores 2 Trimestre'!$L$37)</f>
        <v>Trimestral</v>
      </c>
      <c r="D40" s="104" t="str">
        <f>IF($B40="","",'Tablero Indicadores 2 Trimestre'!$N$37)</f>
        <v>Campañas de regularización del comercio realizadas</v>
      </c>
      <c r="E40" s="104" t="str">
        <f>IF($B40="","",'Tablero Indicadores 2 Trimestre'!$O$37)</f>
        <v>CAMPAÑA</v>
      </c>
      <c r="F40" s="104" t="str">
        <f>IF($B40="","",'Tablero Indicadores 2 Trimestre'!$P$37)</f>
        <v>Sumable</v>
      </c>
      <c r="G40" s="105">
        <f>IF($B40="","",'Tablero Indicadores 2 Trimestre'!$Q$37)</f>
        <v>2</v>
      </c>
      <c r="H40" s="105">
        <f>IF($B40="","",'Tablero Indicadores 2 Trimestre'!$U$37)</f>
        <v>0</v>
      </c>
      <c r="I40" s="105">
        <f>IF($B40="","",'Tablero Indicadores 2 Trimestre'!$V$37)</f>
        <v>0</v>
      </c>
      <c r="J40" s="106" t="str">
        <f>IF($B40="","",'Tablero Indicadores 2 Trimestre'!$W$37)</f>
        <v/>
      </c>
      <c r="K40" s="105">
        <f>IF($B40="","",'Tablero Indicadores 2 Trimestre'!$X$37)</f>
        <v>1</v>
      </c>
      <c r="L40" s="105">
        <f>IF($B40="","",'Tablero Indicadores 2 Trimestre'!$Y$37)</f>
        <v>1</v>
      </c>
      <c r="M40" s="106">
        <f>IF($B40="","",'Tablero Indicadores 2 Trimestre'!$Z$37)</f>
        <v>1</v>
      </c>
    </row>
    <row r="41" spans="1:13" ht="36" customHeight="1" x14ac:dyDescent="0.25">
      <c r="A41" s="103" t="str">
        <f>IF('Tablero Indicadores 2 Trimestre'!$E$38="","",'Tablero Indicadores 2 Trimestre'!$E$38&amp;" "&amp;'Tablero Indicadores 2 Trimestre'!$F$38)</f>
        <v>03040201 Modernización Industrial y del Comercio</v>
      </c>
      <c r="B41" s="104" t="str">
        <f>IF('Tablero Indicadores 2 Trimestre'!$I$38="","",'Tablero Indicadores 2 Trimestre'!$I$38)</f>
        <v>ACTIVIDAD 3.1</v>
      </c>
      <c r="C41" s="104" t="str">
        <f>IF($B41="","",'Tablero Indicadores 2 Trimestre'!$L$38)</f>
        <v>Trimestral</v>
      </c>
      <c r="D41" s="104" t="str">
        <f>IF($B41="","",'Tablero Indicadores 2 Trimestre'!$N$38)</f>
        <v>Campañas de regularización del comercio programadas</v>
      </c>
      <c r="E41" s="104" t="str">
        <f>IF($B41="","",'Tablero Indicadores 2 Trimestre'!$O$38)</f>
        <v>CAMPAÑA</v>
      </c>
      <c r="F41" s="104" t="str">
        <f>IF($B41="","",'Tablero Indicadores 2 Trimestre'!$P$38)</f>
        <v>Sumable</v>
      </c>
      <c r="G41" s="105">
        <f>IF($B41="","",'Tablero Indicadores 2 Trimestre'!$Q$38)</f>
        <v>2</v>
      </c>
      <c r="H41" s="105">
        <f>IF($B41="","",'Tablero Indicadores 2 Trimestre'!$U$38)</f>
        <v>0</v>
      </c>
      <c r="I41" s="105">
        <f>IF($B41="","",'Tablero Indicadores 2 Trimestre'!$V$38)</f>
        <v>0</v>
      </c>
      <c r="J41" s="106" t="str">
        <f>IF($B41="","",'Tablero Indicadores 2 Trimestre'!$W$38)</f>
        <v/>
      </c>
      <c r="K41" s="105">
        <f>IF($B41="","",'Tablero Indicadores 2 Trimestre'!$X$38)</f>
        <v>1</v>
      </c>
      <c r="L41" s="105">
        <f>IF($B41="","",'Tablero Indicadores 2 Trimestre'!$Y$38)</f>
        <v>1</v>
      </c>
      <c r="M41" s="106">
        <f>IF($B41="","",'Tablero Indicadores 2 Trimestre'!$Z$38)</f>
        <v>1</v>
      </c>
    </row>
    <row r="42" spans="1:13" ht="36" customHeight="1" x14ac:dyDescent="0.25">
      <c r="A42" s="99" t="str">
        <f>IF('Tablero Indicadores 2 Trimestre'!$E$39="","",'Tablero Indicadores 2 Trimestre'!$E$39&amp;" "&amp;'Tablero Indicadores 2 Trimestre'!$F$39)</f>
        <v>03040201 Modernización Industrial y del Comercio</v>
      </c>
      <c r="B42" s="100" t="str">
        <f>IF('Tablero Indicadores 2 Trimestre'!$I$39="","",'Tablero Indicadores 2 Trimestre'!$I$39)</f>
        <v>ACTIVIDAD 3.2</v>
      </c>
      <c r="C42" s="100" t="str">
        <f>IF($B42="","",'Tablero Indicadores 2 Trimestre'!$L$39)</f>
        <v>Trimestral</v>
      </c>
      <c r="D42" s="100" t="str">
        <f>IF($B42="","",'Tablero Indicadores 2 Trimestre'!$N$39)</f>
        <v>Dictámenes de giro otorgados</v>
      </c>
      <c r="E42" s="100" t="str">
        <f>IF($B42="","",'Tablero Indicadores 2 Trimestre'!$O$39)</f>
        <v>DICTAMEN</v>
      </c>
      <c r="F42" s="100" t="str">
        <f>IF($B42="","",'Tablero Indicadores 2 Trimestre'!$P$39)</f>
        <v>Sumable</v>
      </c>
      <c r="G42" s="101">
        <f>IF($B42="","",'Tablero Indicadores 2 Trimestre'!$Q$39)</f>
        <v>40</v>
      </c>
      <c r="H42" s="101">
        <f>IF($B42="","",'Tablero Indicadores 2 Trimestre'!$U$39)</f>
        <v>10</v>
      </c>
      <c r="I42" s="101">
        <f>IF($B42="","",'Tablero Indicadores 2 Trimestre'!$V$39)</f>
        <v>0</v>
      </c>
      <c r="J42" s="102" t="str">
        <f>IF($B42="","",'Tablero Indicadores 2 Trimestre'!$W$39)</f>
        <v/>
      </c>
      <c r="K42" s="101">
        <f>IF($B42="","",'Tablero Indicadores 2 Trimestre'!$X$39)</f>
        <v>20</v>
      </c>
      <c r="L42" s="101">
        <f>IF($B42="","",'Tablero Indicadores 2 Trimestre'!$Y$39)</f>
        <v>1</v>
      </c>
      <c r="M42" s="102">
        <f>IF($B42="","",'Tablero Indicadores 2 Trimestre'!$Z$39)</f>
        <v>0.05</v>
      </c>
    </row>
    <row r="43" spans="1:13" ht="36" customHeight="1" x14ac:dyDescent="0.25">
      <c r="A43" s="99" t="str">
        <f>IF('Tablero Indicadores 2 Trimestre'!$E$40="","",'Tablero Indicadores 2 Trimestre'!$E$40&amp;" "&amp;'Tablero Indicadores 2 Trimestre'!$F$40)</f>
        <v>03040201 Modernización Industrial y del Comercio</v>
      </c>
      <c r="B43" s="100" t="str">
        <f>IF('Tablero Indicadores 2 Trimestre'!$I$40="","",'Tablero Indicadores 2 Trimestre'!$I$40)</f>
        <v>ACTIVIDAD 3.2</v>
      </c>
      <c r="C43" s="100" t="str">
        <f>IF($B43="","",'Tablero Indicadores 2 Trimestre'!$L$40)</f>
        <v>Trimestral</v>
      </c>
      <c r="D43" s="100" t="str">
        <f>IF($B43="","",'Tablero Indicadores 2 Trimestre'!$N$40)</f>
        <v>Solicitudes para dictámenes de giro recibidas</v>
      </c>
      <c r="E43" s="100" t="str">
        <f>IF($B43="","",'Tablero Indicadores 2 Trimestre'!$O$40)</f>
        <v>SOLICITUD</v>
      </c>
      <c r="F43" s="100" t="str">
        <f>IF($B43="","",'Tablero Indicadores 2 Trimestre'!$P$40)</f>
        <v>Sumable</v>
      </c>
      <c r="G43" s="101">
        <f>IF($B43="","",'Tablero Indicadores 2 Trimestre'!$Q$40)</f>
        <v>40</v>
      </c>
      <c r="H43" s="101">
        <f>IF($B43="","",'Tablero Indicadores 2 Trimestre'!$U$40)</f>
        <v>10</v>
      </c>
      <c r="I43" s="101">
        <f>IF($B43="","",'Tablero Indicadores 2 Trimestre'!$V$40)</f>
        <v>0</v>
      </c>
      <c r="J43" s="102" t="str">
        <f>IF($B43="","",'Tablero Indicadores 2 Trimestre'!$W$40)</f>
        <v/>
      </c>
      <c r="K43" s="101">
        <f>IF($B43="","",'Tablero Indicadores 2 Trimestre'!$X$40)</f>
        <v>20</v>
      </c>
      <c r="L43" s="101">
        <f>IF($B43="","",'Tablero Indicadores 2 Trimestre'!$Y$40)</f>
        <v>1</v>
      </c>
      <c r="M43" s="102">
        <f>IF($B43="","",'Tablero Indicadores 2 Trimestre'!$Z$40)</f>
        <v>0.05</v>
      </c>
    </row>
    <row r="44" spans="1:13" ht="36" customHeight="1" x14ac:dyDescent="0.25">
      <c r="A44" s="103" t="str">
        <f>IF('Tablero Indicadores 2 Trimestre'!$E$41="","",'Tablero Indicadores 2 Trimestre'!$E$41&amp;" "&amp;'Tablero Indicadores 2 Trimestre'!$F$41)</f>
        <v>03040201 Modernización Industrial y del Comercio</v>
      </c>
      <c r="B44" s="104" t="str">
        <f>IF('Tablero Indicadores 2 Trimestre'!$I$41="","",'Tablero Indicadores 2 Trimestre'!$I$41)</f>
        <v>ACTIVIDAD 3.3</v>
      </c>
      <c r="C44" s="104" t="str">
        <f>IF($B44="","",'Tablero Indicadores 2 Trimestre'!$L$41)</f>
        <v>Trimestral</v>
      </c>
      <c r="D44" s="104" t="str">
        <f>IF($B44="","",'Tablero Indicadores 2 Trimestre'!$N$41)</f>
        <v>Licencias y/o permisos de funcionamiento otorgadas a las unidades económicas</v>
      </c>
      <c r="E44" s="104" t="str">
        <f>IF($B44="","",'Tablero Indicadores 2 Trimestre'!$O$41)</f>
        <v>LICENCIA Y/O PERMISO</v>
      </c>
      <c r="F44" s="104" t="str">
        <f>IF($B44="","",'Tablero Indicadores 2 Trimestre'!$P$41)</f>
        <v>Sumable</v>
      </c>
      <c r="G44" s="105">
        <f>IF($B44="","",'Tablero Indicadores 2 Trimestre'!$Q$41)</f>
        <v>985</v>
      </c>
      <c r="H44" s="105">
        <f>IF($B44="","",'Tablero Indicadores 2 Trimestre'!$U$41)</f>
        <v>300</v>
      </c>
      <c r="I44" s="105">
        <f>IF($B44="","",'Tablero Indicadores 2 Trimestre'!$V$41)</f>
        <v>0</v>
      </c>
      <c r="J44" s="106" t="str">
        <f>IF($B44="","",'Tablero Indicadores 2 Trimestre'!$W$41)</f>
        <v/>
      </c>
      <c r="K44" s="105">
        <f>IF($B44="","",'Tablero Indicadores 2 Trimestre'!$X$41)</f>
        <v>500</v>
      </c>
      <c r="L44" s="105">
        <f>IF($B44="","",'Tablero Indicadores 2 Trimestre'!$Y$41)</f>
        <v>147</v>
      </c>
      <c r="M44" s="106">
        <f>IF($B44="","",'Tablero Indicadores 2 Trimestre'!$Z$41)</f>
        <v>0.29399999999999998</v>
      </c>
    </row>
    <row r="45" spans="1:13" ht="36" customHeight="1" x14ac:dyDescent="0.25">
      <c r="A45" s="103" t="str">
        <f>IF('Tablero Indicadores 2 Trimestre'!$E$42="","",'Tablero Indicadores 2 Trimestre'!$E$42&amp;" "&amp;'Tablero Indicadores 2 Trimestre'!$F$42)</f>
        <v>03040201 Modernización Industrial y del Comercio</v>
      </c>
      <c r="B45" s="104" t="str">
        <f>IF('Tablero Indicadores 2 Trimestre'!$I$42="","",'Tablero Indicadores 2 Trimestre'!$I$42)</f>
        <v>ACTIVIDAD 3.3</v>
      </c>
      <c r="C45" s="104" t="str">
        <f>IF($B45="","",'Tablero Indicadores 2 Trimestre'!$L$42)</f>
        <v>Trimestral</v>
      </c>
      <c r="D45" s="104" t="str">
        <f>IF($B45="","",'Tablero Indicadores 2 Trimestre'!$N$42)</f>
        <v>Solicitudes de licencias y/o permisos de funcionamiento recibidas por las unidades económicas</v>
      </c>
      <c r="E45" s="104" t="str">
        <f>IF($B45="","",'Tablero Indicadores 2 Trimestre'!$O$42)</f>
        <v>SOLICITUD</v>
      </c>
      <c r="F45" s="104" t="str">
        <f>IF($B45="","",'Tablero Indicadores 2 Trimestre'!$P$42)</f>
        <v>Sumable</v>
      </c>
      <c r="G45" s="105">
        <f>IF($B45="","",'Tablero Indicadores 2 Trimestre'!$Q$42)</f>
        <v>985</v>
      </c>
      <c r="H45" s="105">
        <f>IF($B45="","",'Tablero Indicadores 2 Trimestre'!$U$42)</f>
        <v>300</v>
      </c>
      <c r="I45" s="105">
        <f>IF($B45="","",'Tablero Indicadores 2 Trimestre'!$V$42)</f>
        <v>0</v>
      </c>
      <c r="J45" s="106" t="str">
        <f>IF($B45="","",'Tablero Indicadores 2 Trimestre'!$W$42)</f>
        <v/>
      </c>
      <c r="K45" s="105">
        <f>IF($B45="","",'Tablero Indicadores 2 Trimestre'!$X$42)</f>
        <v>500</v>
      </c>
      <c r="L45" s="105">
        <f>IF($B45="","",'Tablero Indicadores 2 Trimestre'!$Y$42)</f>
        <v>200</v>
      </c>
      <c r="M45" s="106">
        <f>IF($B45="","",'Tablero Indicadores 2 Trimestre'!$Z$42)</f>
        <v>0.4</v>
      </c>
    </row>
    <row r="46" spans="1:13" ht="36" customHeight="1" x14ac:dyDescent="0.25">
      <c r="A46" s="99" t="str">
        <f>IF('Tablero Indicadores 2 Trimestre'!$E$43="","",'Tablero Indicadores 2 Trimestre'!$E$43&amp;" "&amp;'Tablero Indicadores 2 Trimestre'!$F$43)</f>
        <v>03040201 Modernización Industrial y del Comercio</v>
      </c>
      <c r="B46" s="100" t="str">
        <f>IF('Tablero Indicadores 2 Trimestre'!$I$43="","",'Tablero Indicadores 2 Trimestre'!$I$43)</f>
        <v>ACTIVIDAD 3.4</v>
      </c>
      <c r="C46" s="100" t="str">
        <f>IF($B46="","",'Tablero Indicadores 2 Trimestre'!$L$43)</f>
        <v>Trimestral</v>
      </c>
      <c r="D46" s="100" t="str">
        <f>IF($B46="","",'Tablero Indicadores 2 Trimestre'!$N$43)</f>
        <v>Inspecciones realizadas a las unidades económicas</v>
      </c>
      <c r="E46" s="100" t="str">
        <f>IF($B46="","",'Tablero Indicadores 2 Trimestre'!$O$43)</f>
        <v>INSPECCIÓN</v>
      </c>
      <c r="F46" s="100" t="str">
        <f>IF($B46="","",'Tablero Indicadores 2 Trimestre'!$P$43)</f>
        <v>Sumable</v>
      </c>
      <c r="G46" s="101">
        <f>IF($B46="","",'Tablero Indicadores 2 Trimestre'!$Q$43)</f>
        <v>300</v>
      </c>
      <c r="H46" s="101">
        <f>IF($B46="","",'Tablero Indicadores 2 Trimestre'!$U$43)</f>
        <v>100</v>
      </c>
      <c r="I46" s="101">
        <f>IF($B46="","",'Tablero Indicadores 2 Trimestre'!$V$43)</f>
        <v>0</v>
      </c>
      <c r="J46" s="102" t="str">
        <f>IF($B46="","",'Tablero Indicadores 2 Trimestre'!$W$43)</f>
        <v/>
      </c>
      <c r="K46" s="101">
        <f>IF($B46="","",'Tablero Indicadores 2 Trimestre'!$X$43)</f>
        <v>160</v>
      </c>
      <c r="L46" s="101">
        <f>IF($B46="","",'Tablero Indicadores 2 Trimestre'!$Y$43)</f>
        <v>60</v>
      </c>
      <c r="M46" s="102">
        <f>IF($B46="","",'Tablero Indicadores 2 Trimestre'!$Z$43)</f>
        <v>0.375</v>
      </c>
    </row>
    <row r="47" spans="1:13" ht="36" customHeight="1" x14ac:dyDescent="0.25">
      <c r="A47" s="99" t="str">
        <f>IF('Tablero Indicadores 2 Trimestre'!$E$44="","",'Tablero Indicadores 2 Trimestre'!$E$44&amp;" "&amp;'Tablero Indicadores 2 Trimestre'!$F$44)</f>
        <v>03040201 Modernización Industrial y del Comercio</v>
      </c>
      <c r="B47" s="100" t="str">
        <f>IF('Tablero Indicadores 2 Trimestre'!$I$44="","",'Tablero Indicadores 2 Trimestre'!$I$44)</f>
        <v>ACTIVIDAD 3.4</v>
      </c>
      <c r="C47" s="100" t="str">
        <f>IF($B47="","",'Tablero Indicadores 2 Trimestre'!$L$44)</f>
        <v>Trimestral</v>
      </c>
      <c r="D47" s="100" t="str">
        <f>IF($B47="","",'Tablero Indicadores 2 Trimestre'!$N$44)</f>
        <v>Inspecciones programadas a las unidades económicas</v>
      </c>
      <c r="E47" s="100" t="str">
        <f>IF($B47="","",'Tablero Indicadores 2 Trimestre'!$O$44)</f>
        <v>INSPECCIÓN</v>
      </c>
      <c r="F47" s="100" t="str">
        <f>IF($B47="","",'Tablero Indicadores 2 Trimestre'!$P$44)</f>
        <v>Sumable</v>
      </c>
      <c r="G47" s="101">
        <f>IF($B47="","",'Tablero Indicadores 2 Trimestre'!$Q$44)</f>
        <v>300</v>
      </c>
      <c r="H47" s="101">
        <f>IF($B47="","",'Tablero Indicadores 2 Trimestre'!$U$44)</f>
        <v>100</v>
      </c>
      <c r="I47" s="101">
        <f>IF($B47="","",'Tablero Indicadores 2 Trimestre'!$V$44)</f>
        <v>0</v>
      </c>
      <c r="J47" s="102" t="str">
        <f>IF($B47="","",'Tablero Indicadores 2 Trimestre'!$W$44)</f>
        <v/>
      </c>
      <c r="K47" s="101">
        <f>IF($B47="","",'Tablero Indicadores 2 Trimestre'!$X$44)</f>
        <v>160</v>
      </c>
      <c r="L47" s="101">
        <f>IF($B47="","",'Tablero Indicadores 2 Trimestre'!$Y$44)</f>
        <v>60</v>
      </c>
      <c r="M47" s="102">
        <f>IF($B47="","",'Tablero Indicadores 2 Trimestre'!$Z$44)</f>
        <v>0.375</v>
      </c>
    </row>
    <row r="48" spans="1:13" ht="36" customHeight="1" x14ac:dyDescent="0.25">
      <c r="A48" s="103" t="str">
        <f>IF('Tablero Indicadores 2 Trimestre'!$E$45="","",'Tablero Indicadores 2 Trimestre'!$E$45&amp;" "&amp;'Tablero Indicadores 2 Trimestre'!$F$45)</f>
        <v>03040201 Modernización Industrial y del Comercio</v>
      </c>
      <c r="B48" s="104" t="str">
        <f>IF('Tablero Indicadores 2 Trimestre'!$I$45="","",'Tablero Indicadores 2 Trimestre'!$I$45)</f>
        <v>ACTIVIDAD 3.5</v>
      </c>
      <c r="C48" s="104" t="str">
        <f>IF($B48="","",'Tablero Indicadores 2 Trimestre'!$L$45)</f>
        <v>Trimestral</v>
      </c>
      <c r="D48" s="104" t="str">
        <f>IF($B48="","",'Tablero Indicadores 2 Trimestre'!$N$45)</f>
        <v>Verificaciones realizadas</v>
      </c>
      <c r="E48" s="104" t="str">
        <f>IF($B48="","",'Tablero Indicadores 2 Trimestre'!$O$45)</f>
        <v>VERIFICACIÓN</v>
      </c>
      <c r="F48" s="104" t="str">
        <f>IF($B48="","",'Tablero Indicadores 2 Trimestre'!$P$45)</f>
        <v>Sumable</v>
      </c>
      <c r="G48" s="105">
        <f>IF($B48="","",'Tablero Indicadores 2 Trimestre'!$Q$45)</f>
        <v>300</v>
      </c>
      <c r="H48" s="105">
        <f>IF($B48="","",'Tablero Indicadores 2 Trimestre'!$U$45)</f>
        <v>100</v>
      </c>
      <c r="I48" s="105">
        <f>IF($B48="","",'Tablero Indicadores 2 Trimestre'!$V$45)</f>
        <v>0</v>
      </c>
      <c r="J48" s="106" t="str">
        <f>IF($B48="","",'Tablero Indicadores 2 Trimestre'!$W$45)</f>
        <v/>
      </c>
      <c r="K48" s="105">
        <f>IF($B48="","",'Tablero Indicadores 2 Trimestre'!$X$45)</f>
        <v>160</v>
      </c>
      <c r="L48" s="105">
        <f>IF($B48="","",'Tablero Indicadores 2 Trimestre'!$Y$45)</f>
        <v>60</v>
      </c>
      <c r="M48" s="106">
        <f>IF($B48="","",'Tablero Indicadores 2 Trimestre'!$Z$45)</f>
        <v>0.375</v>
      </c>
    </row>
    <row r="49" spans="1:13" ht="36" customHeight="1" x14ac:dyDescent="0.25">
      <c r="A49" s="103" t="str">
        <f>IF('Tablero Indicadores 2 Trimestre'!$E$46="","",'Tablero Indicadores 2 Trimestre'!$E$46&amp;" "&amp;'Tablero Indicadores 2 Trimestre'!$F$46)</f>
        <v>03040201 Modernización Industrial y del Comercio</v>
      </c>
      <c r="B49" s="104" t="str">
        <f>IF('Tablero Indicadores 2 Trimestre'!$I$46="","",'Tablero Indicadores 2 Trimestre'!$I$46)</f>
        <v>ACTIVIDAD 3.5</v>
      </c>
      <c r="C49" s="104" t="str">
        <f>IF($B49="","",'Tablero Indicadores 2 Trimestre'!$L$46)</f>
        <v>Trimestral</v>
      </c>
      <c r="D49" s="104" t="str">
        <f>IF($B49="","",'Tablero Indicadores 2 Trimestre'!$N$46)</f>
        <v>Verificaciones programadas</v>
      </c>
      <c r="E49" s="104" t="str">
        <f>IF($B49="","",'Tablero Indicadores 2 Trimestre'!$O$46)</f>
        <v>VERIFICACIÓN</v>
      </c>
      <c r="F49" s="104" t="str">
        <f>IF($B49="","",'Tablero Indicadores 2 Trimestre'!$P$46)</f>
        <v>Sumable</v>
      </c>
      <c r="G49" s="105">
        <f>IF($B49="","",'Tablero Indicadores 2 Trimestre'!$Q$46)</f>
        <v>300</v>
      </c>
      <c r="H49" s="105">
        <f>IF($B49="","",'Tablero Indicadores 2 Trimestre'!$U$46)</f>
        <v>100</v>
      </c>
      <c r="I49" s="105">
        <f>IF($B49="","",'Tablero Indicadores 2 Trimestre'!$V$46)</f>
        <v>0</v>
      </c>
      <c r="J49" s="106" t="str">
        <f>IF($B49="","",'Tablero Indicadores 2 Trimestre'!$W$46)</f>
        <v/>
      </c>
      <c r="K49" s="105">
        <f>IF($B49="","",'Tablero Indicadores 2 Trimestre'!$X$46)</f>
        <v>160</v>
      </c>
      <c r="L49" s="105">
        <f>IF($B49="","",'Tablero Indicadores 2 Trimestre'!$Y$46)</f>
        <v>60</v>
      </c>
      <c r="M49" s="106">
        <f>IF($B49="","",'Tablero Indicadores 2 Trimestre'!$Z$46)</f>
        <v>0.375</v>
      </c>
    </row>
    <row r="50" spans="1:13" ht="36" hidden="1" customHeight="1" x14ac:dyDescent="0.25">
      <c r="A50" s="99" t="str">
        <f>IF('Tablero Indicadores 2 Trimestre'!$E$47="","",'Tablero Indicadores 2 Trimestre'!$E$47&amp;" "&amp;'Tablero Indicadores 2 Trimestre'!$F$47)</f>
        <v/>
      </c>
      <c r="B50" s="100" t="str">
        <f>IF('Tablero Indicadores 2 Trimestre'!$I$47="","",'Tablero Indicadores 2 Trimestre'!$I$47)</f>
        <v/>
      </c>
      <c r="C50" s="100" t="str">
        <f>IF($B50="","",'Tablero Indicadores 2 Trimestre'!$L$47)</f>
        <v/>
      </c>
      <c r="D50" s="100" t="str">
        <f>IF($B50="","",'Tablero Indicadores 2 Trimestre'!$N$47)</f>
        <v/>
      </c>
      <c r="E50" s="100" t="str">
        <f>IF($B50="","",'Tablero Indicadores 2 Trimestre'!$O$47)</f>
        <v/>
      </c>
      <c r="F50" s="100" t="str">
        <f>IF($B50="","",'Tablero Indicadores 2 Trimestre'!$P$47)</f>
        <v/>
      </c>
      <c r="G50" s="101" t="str">
        <f>IF($B50="","",'Tablero Indicadores 2 Trimestre'!$Q$47)</f>
        <v/>
      </c>
      <c r="H50" s="101" t="str">
        <f>IF($B50="","",'Tablero Indicadores 2 Trimestre'!$U$47)</f>
        <v/>
      </c>
      <c r="I50" s="101" t="str">
        <f>IF($B50="","",'Tablero Indicadores 2 Trimestre'!$V$47)</f>
        <v/>
      </c>
      <c r="J50" s="102" t="str">
        <f>IF($B50="","",'Tablero Indicadores 2 Trimestre'!$W$47)</f>
        <v/>
      </c>
      <c r="K50" s="101" t="str">
        <f>IF($B50="","",'Tablero Indicadores 2 Trimestre'!$X$47)</f>
        <v/>
      </c>
      <c r="L50" s="101" t="str">
        <f>IF($B50="","",'Tablero Indicadores 2 Trimestre'!$Y$47)</f>
        <v/>
      </c>
      <c r="M50" s="102" t="str">
        <f>IF($B50="","",'Tablero Indicadores 2 Trimestre'!$Z$47)</f>
        <v/>
      </c>
    </row>
    <row r="51" spans="1:13" ht="36" hidden="1" customHeight="1" x14ac:dyDescent="0.25">
      <c r="A51" s="99" t="str">
        <f>IF('Tablero Indicadores 2 Trimestre'!$E$48="","",'Tablero Indicadores 2 Trimestre'!$E$48&amp;" "&amp;'Tablero Indicadores 2 Trimestre'!$F$48)</f>
        <v/>
      </c>
      <c r="B51" s="100" t="str">
        <f>IF('Tablero Indicadores 2 Trimestre'!$I$48="","",'Tablero Indicadores 2 Trimestre'!$I$48)</f>
        <v/>
      </c>
      <c r="C51" s="100" t="str">
        <f>IF($B51="","",'Tablero Indicadores 2 Trimestre'!$L$48)</f>
        <v/>
      </c>
      <c r="D51" s="100" t="str">
        <f>IF($B51="","",'Tablero Indicadores 2 Trimestre'!$N$48)</f>
        <v/>
      </c>
      <c r="E51" s="100" t="str">
        <f>IF($B51="","",'Tablero Indicadores 2 Trimestre'!$O$48)</f>
        <v/>
      </c>
      <c r="F51" s="100" t="str">
        <f>IF($B51="","",'Tablero Indicadores 2 Trimestre'!$P$48)</f>
        <v/>
      </c>
      <c r="G51" s="101" t="str">
        <f>IF($B51="","",'Tablero Indicadores 2 Trimestre'!$Q$48)</f>
        <v/>
      </c>
      <c r="H51" s="101" t="str">
        <f>IF($B51="","",'Tablero Indicadores 2 Trimestre'!$U$48)</f>
        <v/>
      </c>
      <c r="I51" s="101" t="str">
        <f>IF($B51="","",'Tablero Indicadores 2 Trimestre'!$V$48)</f>
        <v/>
      </c>
      <c r="J51" s="102" t="str">
        <f>IF($B51="","",'Tablero Indicadores 2 Trimestre'!$W$48)</f>
        <v/>
      </c>
      <c r="K51" s="101" t="str">
        <f>IF($B51="","",'Tablero Indicadores 2 Trimestre'!$X$48)</f>
        <v/>
      </c>
      <c r="L51" s="101" t="str">
        <f>IF($B51="","",'Tablero Indicadores 2 Trimestre'!$Y$48)</f>
        <v/>
      </c>
      <c r="M51" s="102" t="str">
        <f>IF($B51="","",'Tablero Indicadores 2 Trimestre'!$Z$48)</f>
        <v/>
      </c>
    </row>
    <row r="52" spans="1:13" ht="36" hidden="1" customHeight="1" x14ac:dyDescent="0.25">
      <c r="A52" s="103" t="str">
        <f>IF('Tablero Indicadores 2 Trimestre'!$E$49="","",'Tablero Indicadores 2 Trimestre'!$E$49&amp;" "&amp;'Tablero Indicadores 2 Trimestre'!$F$49)</f>
        <v/>
      </c>
      <c r="B52" s="104" t="str">
        <f>IF('Tablero Indicadores 2 Trimestre'!$I$49="","",'Tablero Indicadores 2 Trimestre'!$I$49)</f>
        <v/>
      </c>
      <c r="C52" s="104" t="str">
        <f>IF($B52="","",'Tablero Indicadores 2 Trimestre'!$L$49)</f>
        <v/>
      </c>
      <c r="D52" s="104" t="str">
        <f>IF($B52="","",'Tablero Indicadores 2 Trimestre'!$N$49)</f>
        <v/>
      </c>
      <c r="E52" s="104" t="str">
        <f>IF($B52="","",'Tablero Indicadores 2 Trimestre'!$O$49)</f>
        <v/>
      </c>
      <c r="F52" s="104" t="str">
        <f>IF($B52="","",'Tablero Indicadores 2 Trimestre'!$P$49)</f>
        <v/>
      </c>
      <c r="G52" s="105" t="str">
        <f>IF($B52="","",'Tablero Indicadores 2 Trimestre'!$Q$49)</f>
        <v/>
      </c>
      <c r="H52" s="105" t="str">
        <f>IF($B52="","",'Tablero Indicadores 2 Trimestre'!$U$49)</f>
        <v/>
      </c>
      <c r="I52" s="105" t="str">
        <f>IF($B52="","",'Tablero Indicadores 2 Trimestre'!$V$49)</f>
        <v/>
      </c>
      <c r="J52" s="106" t="str">
        <f>IF($B52="","",'Tablero Indicadores 2 Trimestre'!$W$49)</f>
        <v/>
      </c>
      <c r="K52" s="105" t="str">
        <f>IF($B52="","",'Tablero Indicadores 2 Trimestre'!$X$49)</f>
        <v/>
      </c>
      <c r="L52" s="105" t="str">
        <f>IF($B52="","",'Tablero Indicadores 2 Trimestre'!$Y$49)</f>
        <v/>
      </c>
      <c r="M52" s="106" t="str">
        <f>IF($B52="","",'Tablero Indicadores 2 Trimestre'!$Z$49)</f>
        <v/>
      </c>
    </row>
    <row r="53" spans="1:13" ht="36" hidden="1" customHeight="1" x14ac:dyDescent="0.25">
      <c r="A53" s="103" t="str">
        <f>IF('Tablero Indicadores 2 Trimestre'!$E$50="","",'Tablero Indicadores 2 Trimestre'!$E$50&amp;" "&amp;'Tablero Indicadores 2 Trimestre'!$F$50)</f>
        <v/>
      </c>
      <c r="B53" s="104" t="str">
        <f>IF('Tablero Indicadores 2 Trimestre'!$I$50="","",'Tablero Indicadores 2 Trimestre'!$I$50)</f>
        <v/>
      </c>
      <c r="C53" s="104" t="str">
        <f>IF($B53="","",'Tablero Indicadores 2 Trimestre'!$L$50)</f>
        <v/>
      </c>
      <c r="D53" s="104" t="str">
        <f>IF($B53="","",'Tablero Indicadores 2 Trimestre'!$N$50)</f>
        <v/>
      </c>
      <c r="E53" s="104" t="str">
        <f>IF($B53="","",'Tablero Indicadores 2 Trimestre'!$O$50)</f>
        <v/>
      </c>
      <c r="F53" s="104" t="str">
        <f>IF($B53="","",'Tablero Indicadores 2 Trimestre'!$P$50)</f>
        <v/>
      </c>
      <c r="G53" s="105" t="str">
        <f>IF($B53="","",'Tablero Indicadores 2 Trimestre'!$Q$50)</f>
        <v/>
      </c>
      <c r="H53" s="105" t="str">
        <f>IF($B53="","",'Tablero Indicadores 2 Trimestre'!$U$50)</f>
        <v/>
      </c>
      <c r="I53" s="105" t="str">
        <f>IF($B53="","",'Tablero Indicadores 2 Trimestre'!$V$50)</f>
        <v/>
      </c>
      <c r="J53" s="106" t="str">
        <f>IF($B53="","",'Tablero Indicadores 2 Trimestre'!$W$50)</f>
        <v/>
      </c>
      <c r="K53" s="105" t="str">
        <f>IF($B53="","",'Tablero Indicadores 2 Trimestre'!$X$50)</f>
        <v/>
      </c>
      <c r="L53" s="105" t="str">
        <f>IF($B53="","",'Tablero Indicadores 2 Trimestre'!$Y$50)</f>
        <v/>
      </c>
      <c r="M53" s="106" t="str">
        <f>IF($B53="","",'Tablero Indicadores 2 Trimestre'!$Z$50)</f>
        <v/>
      </c>
    </row>
    <row r="54" spans="1:13" ht="36" hidden="1" customHeight="1" x14ac:dyDescent="0.25">
      <c r="A54" s="99" t="str">
        <f>IF('Tablero Indicadores 2 Trimestre'!$E$51="","",'Tablero Indicadores 2 Trimestre'!$E$51&amp;" "&amp;'Tablero Indicadores 2 Trimestre'!$F$51)</f>
        <v/>
      </c>
      <c r="B54" s="100" t="str">
        <f>IF('Tablero Indicadores 2 Trimestre'!$I$51="","",'Tablero Indicadores 2 Trimestre'!$I$51)</f>
        <v/>
      </c>
      <c r="C54" s="100" t="str">
        <f>IF($B54="","",'Tablero Indicadores 2 Trimestre'!$L$51)</f>
        <v/>
      </c>
      <c r="D54" s="100" t="str">
        <f>IF($B54="","",'Tablero Indicadores 2 Trimestre'!$N$51)</f>
        <v/>
      </c>
      <c r="E54" s="100" t="str">
        <f>IF($B54="","",'Tablero Indicadores 2 Trimestre'!$O$51)</f>
        <v/>
      </c>
      <c r="F54" s="100" t="str">
        <f>IF($B54="","",'Tablero Indicadores 2 Trimestre'!$P$51)</f>
        <v/>
      </c>
      <c r="G54" s="101" t="str">
        <f>IF($B54="","",'Tablero Indicadores 2 Trimestre'!$Q$51)</f>
        <v/>
      </c>
      <c r="H54" s="101" t="str">
        <f>IF($B54="","",'Tablero Indicadores 2 Trimestre'!$U$51)</f>
        <v/>
      </c>
      <c r="I54" s="101" t="str">
        <f>IF($B54="","",'Tablero Indicadores 2 Trimestre'!$V$51)</f>
        <v/>
      </c>
      <c r="J54" s="102" t="str">
        <f>IF($B54="","",'Tablero Indicadores 2 Trimestre'!$W$51)</f>
        <v/>
      </c>
      <c r="K54" s="101" t="str">
        <f>IF($B54="","",'Tablero Indicadores 2 Trimestre'!$X$51)</f>
        <v/>
      </c>
      <c r="L54" s="101" t="str">
        <f>IF($B54="","",'Tablero Indicadores 2 Trimestre'!$Y$51)</f>
        <v/>
      </c>
      <c r="M54" s="102" t="str">
        <f>IF($B54="","",'Tablero Indicadores 2 Trimestre'!$Z$51)</f>
        <v/>
      </c>
    </row>
    <row r="55" spans="1:13" ht="36" hidden="1" customHeight="1" x14ac:dyDescent="0.25">
      <c r="A55" s="99" t="str">
        <f>IF('Tablero Indicadores 2 Trimestre'!$E$52="","",'Tablero Indicadores 2 Trimestre'!$E$52&amp;" "&amp;'Tablero Indicadores 2 Trimestre'!$F$52)</f>
        <v/>
      </c>
      <c r="B55" s="100" t="str">
        <f>IF('Tablero Indicadores 2 Trimestre'!$I$52="","",'Tablero Indicadores 2 Trimestre'!$I$52)</f>
        <v/>
      </c>
      <c r="C55" s="100" t="str">
        <f>IF($B55="","",'Tablero Indicadores 2 Trimestre'!$L$52)</f>
        <v/>
      </c>
      <c r="D55" s="100" t="str">
        <f>IF($B55="","",'Tablero Indicadores 2 Trimestre'!$N$52)</f>
        <v/>
      </c>
      <c r="E55" s="100" t="str">
        <f>IF($B55="","",'Tablero Indicadores 2 Trimestre'!$O$52)</f>
        <v/>
      </c>
      <c r="F55" s="100" t="str">
        <f>IF($B55="","",'Tablero Indicadores 2 Trimestre'!$P$52)</f>
        <v/>
      </c>
      <c r="G55" s="101" t="str">
        <f>IF($B55="","",'Tablero Indicadores 2 Trimestre'!$Q$52)</f>
        <v/>
      </c>
      <c r="H55" s="101" t="str">
        <f>IF($B55="","",'Tablero Indicadores 2 Trimestre'!$U$52)</f>
        <v/>
      </c>
      <c r="I55" s="101" t="str">
        <f>IF($B55="","",'Tablero Indicadores 2 Trimestre'!$V$52)</f>
        <v/>
      </c>
      <c r="J55" s="102" t="str">
        <f>IF($B55="","",'Tablero Indicadores 2 Trimestre'!$W$52)</f>
        <v/>
      </c>
      <c r="K55" s="101" t="str">
        <f>IF($B55="","",'Tablero Indicadores 2 Trimestre'!$X$52)</f>
        <v/>
      </c>
      <c r="L55" s="101" t="str">
        <f>IF($B55="","",'Tablero Indicadores 2 Trimestre'!$Y$52)</f>
        <v/>
      </c>
      <c r="M55" s="102" t="str">
        <f>IF($B55="","",'Tablero Indicadores 2 Trimestre'!$Z$52)</f>
        <v/>
      </c>
    </row>
    <row r="56" spans="1:13" ht="36" hidden="1" customHeight="1" x14ac:dyDescent="0.25">
      <c r="A56" s="103" t="str">
        <f>IF('Tablero Indicadores 2 Trimestre'!$E$53="","",'Tablero Indicadores 2 Trimestre'!$E$53&amp;" "&amp;'Tablero Indicadores 2 Trimestre'!$F$53)</f>
        <v/>
      </c>
      <c r="B56" s="104" t="str">
        <f>IF('Tablero Indicadores 2 Trimestre'!$I$53="","",'Tablero Indicadores 2 Trimestre'!$I$53)</f>
        <v/>
      </c>
      <c r="C56" s="104" t="str">
        <f>IF($B56="","",'Tablero Indicadores 2 Trimestre'!$L$53)</f>
        <v/>
      </c>
      <c r="D56" s="104" t="str">
        <f>IF($B56="","",'Tablero Indicadores 2 Trimestre'!$N$53)</f>
        <v/>
      </c>
      <c r="E56" s="104" t="str">
        <f>IF($B56="","",'Tablero Indicadores 2 Trimestre'!$O$53)</f>
        <v/>
      </c>
      <c r="F56" s="104" t="str">
        <f>IF($B56="","",'Tablero Indicadores 2 Trimestre'!$P$53)</f>
        <v/>
      </c>
      <c r="G56" s="105" t="str">
        <f>IF($B56="","",'Tablero Indicadores 2 Trimestre'!$Q$53)</f>
        <v/>
      </c>
      <c r="H56" s="105" t="str">
        <f>IF($B56="","",'Tablero Indicadores 2 Trimestre'!$U$53)</f>
        <v/>
      </c>
      <c r="I56" s="105" t="str">
        <f>IF($B56="","",'Tablero Indicadores 2 Trimestre'!$V$53)</f>
        <v/>
      </c>
      <c r="J56" s="106" t="str">
        <f>IF($B56="","",'Tablero Indicadores 2 Trimestre'!$W$53)</f>
        <v/>
      </c>
      <c r="K56" s="105" t="str">
        <f>IF($B56="","",'Tablero Indicadores 2 Trimestre'!$X$53)</f>
        <v/>
      </c>
      <c r="L56" s="105" t="str">
        <f>IF($B56="","",'Tablero Indicadores 2 Trimestre'!$Y$53)</f>
        <v/>
      </c>
      <c r="M56" s="106" t="str">
        <f>IF($B56="","",'Tablero Indicadores 2 Trimestre'!$Z$53)</f>
        <v/>
      </c>
    </row>
    <row r="57" spans="1:13" ht="36" hidden="1" customHeight="1" x14ac:dyDescent="0.25">
      <c r="A57" s="103" t="str">
        <f>IF('Tablero Indicadores 2 Trimestre'!$E$54="","",'Tablero Indicadores 2 Trimestre'!$E$54&amp;" "&amp;'Tablero Indicadores 2 Trimestre'!$F$54)</f>
        <v/>
      </c>
      <c r="B57" s="104" t="str">
        <f>IF('Tablero Indicadores 2 Trimestre'!$I$54="","",'Tablero Indicadores 2 Trimestre'!$I$54)</f>
        <v/>
      </c>
      <c r="C57" s="104" t="str">
        <f>IF($B57="","",'Tablero Indicadores 2 Trimestre'!$L$54)</f>
        <v/>
      </c>
      <c r="D57" s="104" t="str">
        <f>IF($B57="","",'Tablero Indicadores 2 Trimestre'!$N$54)</f>
        <v/>
      </c>
      <c r="E57" s="104" t="str">
        <f>IF($B57="","",'Tablero Indicadores 2 Trimestre'!$O$54)</f>
        <v/>
      </c>
      <c r="F57" s="104" t="str">
        <f>IF($B57="","",'Tablero Indicadores 2 Trimestre'!$P$54)</f>
        <v/>
      </c>
      <c r="G57" s="105" t="str">
        <f>IF($B57="","",'Tablero Indicadores 2 Trimestre'!$Q$54)</f>
        <v/>
      </c>
      <c r="H57" s="105" t="str">
        <f>IF($B57="","",'Tablero Indicadores 2 Trimestre'!$U$54)</f>
        <v/>
      </c>
      <c r="I57" s="105" t="str">
        <f>IF($B57="","",'Tablero Indicadores 2 Trimestre'!$V$54)</f>
        <v/>
      </c>
      <c r="J57" s="106" t="str">
        <f>IF($B57="","",'Tablero Indicadores 2 Trimestre'!$W$54)</f>
        <v/>
      </c>
      <c r="K57" s="105" t="str">
        <f>IF($B57="","",'Tablero Indicadores 2 Trimestre'!$X$54)</f>
        <v/>
      </c>
      <c r="L57" s="105" t="str">
        <f>IF($B57="","",'Tablero Indicadores 2 Trimestre'!$Y$54)</f>
        <v/>
      </c>
      <c r="M57" s="106" t="str">
        <f>IF($B57="","",'Tablero Indicadores 2 Trimestre'!$Z$54)</f>
        <v/>
      </c>
    </row>
    <row r="58" spans="1:13" ht="36" hidden="1" customHeight="1" x14ac:dyDescent="0.25">
      <c r="A58" s="99" t="str">
        <f>IF('Tablero Indicadores 2 Trimestre'!$E$55="","",'Tablero Indicadores 2 Trimestre'!$E$55&amp;" "&amp;'Tablero Indicadores 2 Trimestre'!$F$55)</f>
        <v/>
      </c>
      <c r="B58" s="100" t="str">
        <f>IF('Tablero Indicadores 2 Trimestre'!$I$55="","",'Tablero Indicadores 2 Trimestre'!$I$55)</f>
        <v/>
      </c>
      <c r="C58" s="100" t="str">
        <f>IF($B58="","",'Tablero Indicadores 2 Trimestre'!$L$55)</f>
        <v/>
      </c>
      <c r="D58" s="100" t="str">
        <f>IF($B58="","",'Tablero Indicadores 2 Trimestre'!$N$55)</f>
        <v/>
      </c>
      <c r="E58" s="100" t="str">
        <f>IF($B58="","",'Tablero Indicadores 2 Trimestre'!$O$55)</f>
        <v/>
      </c>
      <c r="F58" s="100" t="str">
        <f>IF($B58="","",'Tablero Indicadores 2 Trimestre'!$P$55)</f>
        <v/>
      </c>
      <c r="G58" s="101" t="str">
        <f>IF($B58="","",'Tablero Indicadores 2 Trimestre'!$Q$55)</f>
        <v/>
      </c>
      <c r="H58" s="101" t="str">
        <f>IF($B58="","",'Tablero Indicadores 2 Trimestre'!$U$55)</f>
        <v/>
      </c>
      <c r="I58" s="101" t="str">
        <f>IF($B58="","",'Tablero Indicadores 2 Trimestre'!$V$55)</f>
        <v/>
      </c>
      <c r="J58" s="102" t="str">
        <f>IF($B58="","",'Tablero Indicadores 2 Trimestre'!$W$55)</f>
        <v/>
      </c>
      <c r="K58" s="101" t="str">
        <f>IF($B58="","",'Tablero Indicadores 2 Trimestre'!$X$55)</f>
        <v/>
      </c>
      <c r="L58" s="101" t="str">
        <f>IF($B58="","",'Tablero Indicadores 2 Trimestre'!$Y$55)</f>
        <v/>
      </c>
      <c r="M58" s="102" t="str">
        <f>IF($B58="","",'Tablero Indicadores 2 Trimestre'!$Z$55)</f>
        <v/>
      </c>
    </row>
    <row r="59" spans="1:13" ht="36" hidden="1" customHeight="1" x14ac:dyDescent="0.25">
      <c r="A59" s="99" t="str">
        <f>IF('Tablero Indicadores 2 Trimestre'!$E$56="","",'Tablero Indicadores 2 Trimestre'!$E$56&amp;" "&amp;'Tablero Indicadores 2 Trimestre'!$F$56)</f>
        <v/>
      </c>
      <c r="B59" s="100" t="str">
        <f>IF('Tablero Indicadores 2 Trimestre'!$I$56="","",'Tablero Indicadores 2 Trimestre'!$I$56)</f>
        <v/>
      </c>
      <c r="C59" s="100" t="str">
        <f>IF($B59="","",'Tablero Indicadores 2 Trimestre'!$L$56)</f>
        <v/>
      </c>
      <c r="D59" s="100" t="str">
        <f>IF($B59="","",'Tablero Indicadores 2 Trimestre'!$N$56)</f>
        <v/>
      </c>
      <c r="E59" s="100" t="str">
        <f>IF($B59="","",'Tablero Indicadores 2 Trimestre'!$O$56)</f>
        <v/>
      </c>
      <c r="F59" s="100" t="str">
        <f>IF($B59="","",'Tablero Indicadores 2 Trimestre'!$P$56)</f>
        <v/>
      </c>
      <c r="G59" s="101" t="str">
        <f>IF($B59="","",'Tablero Indicadores 2 Trimestre'!$Q$56)</f>
        <v/>
      </c>
      <c r="H59" s="101" t="str">
        <f>IF($B59="","",'Tablero Indicadores 2 Trimestre'!$U$56)</f>
        <v/>
      </c>
      <c r="I59" s="101" t="str">
        <f>IF($B59="","",'Tablero Indicadores 2 Trimestre'!$V$56)</f>
        <v/>
      </c>
      <c r="J59" s="102" t="str">
        <f>IF($B59="","",'Tablero Indicadores 2 Trimestre'!$W$56)</f>
        <v/>
      </c>
      <c r="K59" s="101" t="str">
        <f>IF($B59="","",'Tablero Indicadores 2 Trimestre'!$X$56)</f>
        <v/>
      </c>
      <c r="L59" s="101" t="str">
        <f>IF($B59="","",'Tablero Indicadores 2 Trimestre'!$Y$56)</f>
        <v/>
      </c>
      <c r="M59" s="102" t="str">
        <f>IF($B59="","",'Tablero Indicadores 2 Trimestre'!$Z$56)</f>
        <v/>
      </c>
    </row>
    <row r="60" spans="1:13" ht="36" hidden="1" customHeight="1" x14ac:dyDescent="0.25">
      <c r="A60" s="103" t="str">
        <f>IF('Tablero Indicadores 2 Trimestre'!$E$57="","",'Tablero Indicadores 2 Trimestre'!$E$57&amp;" "&amp;'Tablero Indicadores 2 Trimestre'!$F$57)</f>
        <v/>
      </c>
      <c r="B60" s="104" t="str">
        <f>IF('Tablero Indicadores 2 Trimestre'!$I$57="","",'Tablero Indicadores 2 Trimestre'!$I$57)</f>
        <v/>
      </c>
      <c r="C60" s="104" t="str">
        <f>IF($B60="","",'Tablero Indicadores 2 Trimestre'!$L$57)</f>
        <v/>
      </c>
      <c r="D60" s="104" t="str">
        <f>IF($B60="","",'Tablero Indicadores 2 Trimestre'!$N$57)</f>
        <v/>
      </c>
      <c r="E60" s="104" t="str">
        <f>IF($B60="","",'Tablero Indicadores 2 Trimestre'!$O$57)</f>
        <v/>
      </c>
      <c r="F60" s="104" t="str">
        <f>IF($B60="","",'Tablero Indicadores 2 Trimestre'!$P$57)</f>
        <v/>
      </c>
      <c r="G60" s="105" t="str">
        <f>IF($B60="","",'Tablero Indicadores 2 Trimestre'!$Q$57)</f>
        <v/>
      </c>
      <c r="H60" s="105" t="str">
        <f>IF($B60="","",'Tablero Indicadores 2 Trimestre'!$U$57)</f>
        <v/>
      </c>
      <c r="I60" s="105" t="str">
        <f>IF($B60="","",'Tablero Indicadores 2 Trimestre'!$V$57)</f>
        <v/>
      </c>
      <c r="J60" s="106" t="str">
        <f>IF($B60="","",'Tablero Indicadores 2 Trimestre'!$W$57)</f>
        <v/>
      </c>
      <c r="K60" s="105" t="str">
        <f>IF($B60="","",'Tablero Indicadores 2 Trimestre'!$X$57)</f>
        <v/>
      </c>
      <c r="L60" s="105" t="str">
        <f>IF($B60="","",'Tablero Indicadores 2 Trimestre'!$Y$57)</f>
        <v/>
      </c>
      <c r="M60" s="106" t="str">
        <f>IF($B60="","",'Tablero Indicadores 2 Trimestre'!$Z$57)</f>
        <v/>
      </c>
    </row>
    <row r="61" spans="1:13" ht="36" hidden="1" customHeight="1" x14ac:dyDescent="0.25">
      <c r="A61" s="103" t="str">
        <f>IF('Tablero Indicadores 2 Trimestre'!$E$58="","",'Tablero Indicadores 2 Trimestre'!$E$58&amp;" "&amp;'Tablero Indicadores 2 Trimestre'!$F$58)</f>
        <v/>
      </c>
      <c r="B61" s="104" t="str">
        <f>IF('Tablero Indicadores 2 Trimestre'!$I$58="","",'Tablero Indicadores 2 Trimestre'!$I$58)</f>
        <v/>
      </c>
      <c r="C61" s="104" t="str">
        <f>IF($B61="","",'Tablero Indicadores 2 Trimestre'!$L$58)</f>
        <v/>
      </c>
      <c r="D61" s="104" t="str">
        <f>IF($B61="","",'Tablero Indicadores 2 Trimestre'!$N$58)</f>
        <v/>
      </c>
      <c r="E61" s="104" t="str">
        <f>IF($B61="","",'Tablero Indicadores 2 Trimestre'!$O$58)</f>
        <v/>
      </c>
      <c r="F61" s="104" t="str">
        <f>IF($B61="","",'Tablero Indicadores 2 Trimestre'!$P$58)</f>
        <v/>
      </c>
      <c r="G61" s="105" t="str">
        <f>IF($B61="","",'Tablero Indicadores 2 Trimestre'!$Q$58)</f>
        <v/>
      </c>
      <c r="H61" s="105" t="str">
        <f>IF($B61="","",'Tablero Indicadores 2 Trimestre'!$U$58)</f>
        <v/>
      </c>
      <c r="I61" s="105" t="str">
        <f>IF($B61="","",'Tablero Indicadores 2 Trimestre'!$V$58)</f>
        <v/>
      </c>
      <c r="J61" s="106" t="str">
        <f>IF($B61="","",'Tablero Indicadores 2 Trimestre'!$W$58)</f>
        <v/>
      </c>
      <c r="K61" s="105" t="str">
        <f>IF($B61="","",'Tablero Indicadores 2 Trimestre'!$X$58)</f>
        <v/>
      </c>
      <c r="L61" s="105" t="str">
        <f>IF($B61="","",'Tablero Indicadores 2 Trimestre'!$Y$58)</f>
        <v/>
      </c>
      <c r="M61" s="106" t="str">
        <f>IF($B61="","",'Tablero Indicadores 2 Trimestre'!$Z$58)</f>
        <v/>
      </c>
    </row>
    <row r="62" spans="1:13" ht="36" hidden="1" customHeight="1" x14ac:dyDescent="0.25">
      <c r="A62" s="99" t="str">
        <f>IF('Tablero Indicadores 2 Trimestre'!$E$59="","",'Tablero Indicadores 2 Trimestre'!$E$59&amp;" "&amp;'Tablero Indicadores 2 Trimestre'!$F$59)</f>
        <v/>
      </c>
      <c r="B62" s="100" t="str">
        <f>IF('Tablero Indicadores 2 Trimestre'!$I$59="","",'Tablero Indicadores 2 Trimestre'!$I$59)</f>
        <v/>
      </c>
      <c r="C62" s="100" t="str">
        <f>IF($B62="","",'Tablero Indicadores 2 Trimestre'!$L$59)</f>
        <v/>
      </c>
      <c r="D62" s="100" t="str">
        <f>IF($B62="","",'Tablero Indicadores 2 Trimestre'!$N$59)</f>
        <v/>
      </c>
      <c r="E62" s="100" t="str">
        <f>IF($B62="","",'Tablero Indicadores 2 Trimestre'!$O$59)</f>
        <v/>
      </c>
      <c r="F62" s="100" t="str">
        <f>IF($B62="","",'Tablero Indicadores 2 Trimestre'!$P$59)</f>
        <v/>
      </c>
      <c r="G62" s="101" t="str">
        <f>IF($B62="","",'Tablero Indicadores 2 Trimestre'!$Q$59)</f>
        <v/>
      </c>
      <c r="H62" s="101" t="str">
        <f>IF($B62="","",'Tablero Indicadores 2 Trimestre'!$U$59)</f>
        <v/>
      </c>
      <c r="I62" s="101" t="str">
        <f>IF($B62="","",'Tablero Indicadores 2 Trimestre'!$V$59)</f>
        <v/>
      </c>
      <c r="J62" s="102" t="str">
        <f>IF($B62="","",'Tablero Indicadores 2 Trimestre'!$W$59)</f>
        <v/>
      </c>
      <c r="K62" s="101" t="str">
        <f>IF($B62="","",'Tablero Indicadores 2 Trimestre'!$X$59)</f>
        <v/>
      </c>
      <c r="L62" s="101" t="str">
        <f>IF($B62="","",'Tablero Indicadores 2 Trimestre'!$Y$59)</f>
        <v/>
      </c>
      <c r="M62" s="102" t="str">
        <f>IF($B62="","",'Tablero Indicadores 2 Trimestre'!$Z$59)</f>
        <v/>
      </c>
    </row>
    <row r="63" spans="1:13" ht="36" hidden="1" customHeight="1" x14ac:dyDescent="0.25">
      <c r="A63" s="99" t="str">
        <f>IF('Tablero Indicadores 2 Trimestre'!$E$60="","",'Tablero Indicadores 2 Trimestre'!$E$60&amp;" "&amp;'Tablero Indicadores 2 Trimestre'!$F$60)</f>
        <v/>
      </c>
      <c r="B63" s="100" t="str">
        <f>IF('Tablero Indicadores 2 Trimestre'!$I$60="","",'Tablero Indicadores 2 Trimestre'!$I$60)</f>
        <v/>
      </c>
      <c r="C63" s="100" t="str">
        <f>IF($B63="","",'Tablero Indicadores 2 Trimestre'!$L$60)</f>
        <v/>
      </c>
      <c r="D63" s="100" t="str">
        <f>IF($B63="","",'Tablero Indicadores 2 Trimestre'!$N$60)</f>
        <v/>
      </c>
      <c r="E63" s="100" t="str">
        <f>IF($B63="","",'Tablero Indicadores 2 Trimestre'!$O$60)</f>
        <v/>
      </c>
      <c r="F63" s="100" t="str">
        <f>IF($B63="","",'Tablero Indicadores 2 Trimestre'!$P$60)</f>
        <v/>
      </c>
      <c r="G63" s="101" t="str">
        <f>IF($B63="","",'Tablero Indicadores 2 Trimestre'!$Q$60)</f>
        <v/>
      </c>
      <c r="H63" s="101" t="str">
        <f>IF($B63="","",'Tablero Indicadores 2 Trimestre'!$U$60)</f>
        <v/>
      </c>
      <c r="I63" s="101" t="str">
        <f>IF($B63="","",'Tablero Indicadores 2 Trimestre'!$V$60)</f>
        <v/>
      </c>
      <c r="J63" s="102" t="str">
        <f>IF($B63="","",'Tablero Indicadores 2 Trimestre'!$W$60)</f>
        <v/>
      </c>
      <c r="K63" s="101" t="str">
        <f>IF($B63="","",'Tablero Indicadores 2 Trimestre'!$X$60)</f>
        <v/>
      </c>
      <c r="L63" s="101" t="str">
        <f>IF($B63="","",'Tablero Indicadores 2 Trimestre'!$Y$60)</f>
        <v/>
      </c>
      <c r="M63" s="102" t="str">
        <f>IF($B63="","",'Tablero Indicadores 2 Trimestre'!$Z$60)</f>
        <v/>
      </c>
    </row>
    <row r="64" spans="1:13" ht="36" hidden="1" customHeight="1" x14ac:dyDescent="0.25">
      <c r="A64" s="103" t="str">
        <f>IF('Tablero Indicadores 2 Trimestre'!$E$61="","",'Tablero Indicadores 2 Trimestre'!$E$61&amp;" "&amp;'Tablero Indicadores 2 Trimestre'!$F$61)</f>
        <v/>
      </c>
      <c r="B64" s="104" t="str">
        <f>IF('Tablero Indicadores 2 Trimestre'!$I$61="","",'Tablero Indicadores 2 Trimestre'!$I$61)</f>
        <v/>
      </c>
      <c r="C64" s="104" t="str">
        <f>IF($B64="","",'Tablero Indicadores 2 Trimestre'!$L$61)</f>
        <v/>
      </c>
      <c r="D64" s="104" t="str">
        <f>IF($B64="","",'Tablero Indicadores 2 Trimestre'!$N$61)</f>
        <v/>
      </c>
      <c r="E64" s="104" t="str">
        <f>IF($B64="","",'Tablero Indicadores 2 Trimestre'!$O$61)</f>
        <v/>
      </c>
      <c r="F64" s="104" t="str">
        <f>IF($B64="","",'Tablero Indicadores 2 Trimestre'!$P$61)</f>
        <v/>
      </c>
      <c r="G64" s="105" t="str">
        <f>IF($B64="","",'Tablero Indicadores 2 Trimestre'!$Q$61)</f>
        <v/>
      </c>
      <c r="H64" s="105" t="str">
        <f>IF($B64="","",'Tablero Indicadores 2 Trimestre'!$U$61)</f>
        <v/>
      </c>
      <c r="I64" s="105" t="str">
        <f>IF($B64="","",'Tablero Indicadores 2 Trimestre'!$V$61)</f>
        <v/>
      </c>
      <c r="J64" s="106" t="str">
        <f>IF($B64="","",'Tablero Indicadores 2 Trimestre'!$W$61)</f>
        <v/>
      </c>
      <c r="K64" s="105" t="str">
        <f>IF($B64="","",'Tablero Indicadores 2 Trimestre'!$X$61)</f>
        <v/>
      </c>
      <c r="L64" s="105" t="str">
        <f>IF($B64="","",'Tablero Indicadores 2 Trimestre'!$Y$61)</f>
        <v/>
      </c>
      <c r="M64" s="106" t="str">
        <f>IF($B64="","",'Tablero Indicadores 2 Trimestre'!$Z$61)</f>
        <v/>
      </c>
    </row>
    <row r="65" spans="1:13" ht="36" hidden="1" customHeight="1" x14ac:dyDescent="0.25">
      <c r="A65" s="103" t="str">
        <f>IF('Tablero Indicadores 2 Trimestre'!$E$62="","",'Tablero Indicadores 2 Trimestre'!$E$62&amp;" "&amp;'Tablero Indicadores 2 Trimestre'!$F$62)</f>
        <v/>
      </c>
      <c r="B65" s="104" t="str">
        <f>IF('Tablero Indicadores 2 Trimestre'!$I$62="","",'Tablero Indicadores 2 Trimestre'!$I$62)</f>
        <v/>
      </c>
      <c r="C65" s="104" t="str">
        <f>IF($B65="","",'Tablero Indicadores 2 Trimestre'!$L$62)</f>
        <v/>
      </c>
      <c r="D65" s="104" t="str">
        <f>IF($B65="","",'Tablero Indicadores 2 Trimestre'!$N$62)</f>
        <v/>
      </c>
      <c r="E65" s="104" t="str">
        <f>IF($B65="","",'Tablero Indicadores 2 Trimestre'!$O$62)</f>
        <v/>
      </c>
      <c r="F65" s="104" t="str">
        <f>IF($B65="","",'Tablero Indicadores 2 Trimestre'!$P$62)</f>
        <v/>
      </c>
      <c r="G65" s="105" t="str">
        <f>IF($B65="","",'Tablero Indicadores 2 Trimestre'!$Q$62)</f>
        <v/>
      </c>
      <c r="H65" s="105" t="str">
        <f>IF($B65="","",'Tablero Indicadores 2 Trimestre'!$U$62)</f>
        <v/>
      </c>
      <c r="I65" s="105" t="str">
        <f>IF($B65="","",'Tablero Indicadores 2 Trimestre'!$V$62)</f>
        <v/>
      </c>
      <c r="J65" s="106" t="str">
        <f>IF($B65="","",'Tablero Indicadores 2 Trimestre'!$W$62)</f>
        <v/>
      </c>
      <c r="K65" s="105" t="str">
        <f>IF($B65="","",'Tablero Indicadores 2 Trimestre'!$X$62)</f>
        <v/>
      </c>
      <c r="L65" s="105" t="str">
        <f>IF($B65="","",'Tablero Indicadores 2 Trimestre'!$Y$62)</f>
        <v/>
      </c>
      <c r="M65" s="106" t="str">
        <f>IF($B65="","",'Tablero Indicadores 2 Trimestre'!$Z$62)</f>
        <v/>
      </c>
    </row>
    <row r="66" spans="1:13" ht="36" hidden="1" customHeight="1" x14ac:dyDescent="0.25">
      <c r="A66" s="99" t="str">
        <f>IF('Tablero Indicadores 2 Trimestre'!$E$63="","",'Tablero Indicadores 2 Trimestre'!$E$63&amp;" "&amp;'Tablero Indicadores 2 Trimestre'!$F$63)</f>
        <v/>
      </c>
      <c r="B66" s="100" t="str">
        <f>IF('Tablero Indicadores 2 Trimestre'!$I$63="","",'Tablero Indicadores 2 Trimestre'!$I$63)</f>
        <v/>
      </c>
      <c r="C66" s="100" t="str">
        <f>IF($B66="","",'Tablero Indicadores 2 Trimestre'!$L$63)</f>
        <v/>
      </c>
      <c r="D66" s="100" t="str">
        <f>IF($B66="","",'Tablero Indicadores 2 Trimestre'!$N$63)</f>
        <v/>
      </c>
      <c r="E66" s="100" t="str">
        <f>IF($B66="","",'Tablero Indicadores 2 Trimestre'!$O$63)</f>
        <v/>
      </c>
      <c r="F66" s="100" t="str">
        <f>IF($B66="","",'Tablero Indicadores 2 Trimestre'!$P$63)</f>
        <v/>
      </c>
      <c r="G66" s="101" t="str">
        <f>IF($B66="","",'Tablero Indicadores 2 Trimestre'!$Q$63)</f>
        <v/>
      </c>
      <c r="H66" s="101" t="str">
        <f>IF($B66="","",'Tablero Indicadores 2 Trimestre'!$U$63)</f>
        <v/>
      </c>
      <c r="I66" s="101" t="str">
        <f>IF($B66="","",'Tablero Indicadores 2 Trimestre'!$V$63)</f>
        <v/>
      </c>
      <c r="J66" s="102" t="str">
        <f>IF($B66="","",'Tablero Indicadores 2 Trimestre'!$W$63)</f>
        <v/>
      </c>
      <c r="K66" s="101" t="str">
        <f>IF($B66="","",'Tablero Indicadores 2 Trimestre'!$X$63)</f>
        <v/>
      </c>
      <c r="L66" s="101" t="str">
        <f>IF($B66="","",'Tablero Indicadores 2 Trimestre'!$Y$63)</f>
        <v/>
      </c>
      <c r="M66" s="102" t="str">
        <f>IF($B66="","",'Tablero Indicadores 2 Trimestre'!$Z$63)</f>
        <v/>
      </c>
    </row>
    <row r="67" spans="1:13" ht="36" hidden="1" customHeight="1" x14ac:dyDescent="0.25">
      <c r="A67" s="99" t="str">
        <f>IF('Tablero Indicadores 2 Trimestre'!$E$64="","",'Tablero Indicadores 2 Trimestre'!$E$64&amp;" "&amp;'Tablero Indicadores 2 Trimestre'!$F$64)</f>
        <v/>
      </c>
      <c r="B67" s="100" t="str">
        <f>IF('Tablero Indicadores 2 Trimestre'!$I$64="","",'Tablero Indicadores 2 Trimestre'!$I$64)</f>
        <v/>
      </c>
      <c r="C67" s="100" t="str">
        <f>IF($B67="","",'Tablero Indicadores 2 Trimestre'!$L$64)</f>
        <v/>
      </c>
      <c r="D67" s="100" t="str">
        <f>IF($B67="","",'Tablero Indicadores 2 Trimestre'!$N$64)</f>
        <v/>
      </c>
      <c r="E67" s="100" t="str">
        <f>IF($B67="","",'Tablero Indicadores 2 Trimestre'!$O$64)</f>
        <v/>
      </c>
      <c r="F67" s="100" t="str">
        <f>IF($B67="","",'Tablero Indicadores 2 Trimestre'!$P$64)</f>
        <v/>
      </c>
      <c r="G67" s="101" t="str">
        <f>IF($B67="","",'Tablero Indicadores 2 Trimestre'!$Q$64)</f>
        <v/>
      </c>
      <c r="H67" s="101" t="str">
        <f>IF($B67="","",'Tablero Indicadores 2 Trimestre'!$U$64)</f>
        <v/>
      </c>
      <c r="I67" s="101" t="str">
        <f>IF($B67="","",'Tablero Indicadores 2 Trimestre'!$V$64)</f>
        <v/>
      </c>
      <c r="J67" s="102" t="str">
        <f>IF($B67="","",'Tablero Indicadores 2 Trimestre'!$W$64)</f>
        <v/>
      </c>
      <c r="K67" s="101" t="str">
        <f>IF($B67="","",'Tablero Indicadores 2 Trimestre'!$X$64)</f>
        <v/>
      </c>
      <c r="L67" s="101" t="str">
        <f>IF($B67="","",'Tablero Indicadores 2 Trimestre'!$Y$64)</f>
        <v/>
      </c>
      <c r="M67" s="102" t="str">
        <f>IF($B67="","",'Tablero Indicadores 2 Trimestre'!$Z$64)</f>
        <v/>
      </c>
    </row>
    <row r="68" spans="1:13" ht="36" hidden="1" customHeight="1" x14ac:dyDescent="0.25">
      <c r="A68" s="103" t="str">
        <f>IF('Tablero Indicadores 2 Trimestre'!$E$65="","",'Tablero Indicadores 2 Trimestre'!$E$65&amp;" "&amp;'Tablero Indicadores 2 Trimestre'!$F$65)</f>
        <v/>
      </c>
      <c r="B68" s="104" t="str">
        <f>IF('Tablero Indicadores 2 Trimestre'!$I$65="","",'Tablero Indicadores 2 Trimestre'!$I$65)</f>
        <v/>
      </c>
      <c r="C68" s="104" t="str">
        <f>IF($B68="","",'Tablero Indicadores 2 Trimestre'!$L$65)</f>
        <v/>
      </c>
      <c r="D68" s="104" t="str">
        <f>IF($B68="","",'Tablero Indicadores 2 Trimestre'!$N$65)</f>
        <v/>
      </c>
      <c r="E68" s="104" t="str">
        <f>IF($B68="","",'Tablero Indicadores 2 Trimestre'!$O$65)</f>
        <v/>
      </c>
      <c r="F68" s="104" t="str">
        <f>IF($B68="","",'Tablero Indicadores 2 Trimestre'!$P$65)</f>
        <v/>
      </c>
      <c r="G68" s="105" t="str">
        <f>IF($B68="","",'Tablero Indicadores 2 Trimestre'!$Q$65)</f>
        <v/>
      </c>
      <c r="H68" s="105" t="str">
        <f>IF($B68="","",'Tablero Indicadores 2 Trimestre'!$U$65)</f>
        <v/>
      </c>
      <c r="I68" s="105" t="str">
        <f>IF($B68="","",'Tablero Indicadores 2 Trimestre'!$V$65)</f>
        <v/>
      </c>
      <c r="J68" s="106" t="str">
        <f>IF($B68="","",'Tablero Indicadores 2 Trimestre'!$W$65)</f>
        <v/>
      </c>
      <c r="K68" s="105" t="str">
        <f>IF($B68="","",'Tablero Indicadores 2 Trimestre'!$X$65)</f>
        <v/>
      </c>
      <c r="L68" s="105" t="str">
        <f>IF($B68="","",'Tablero Indicadores 2 Trimestre'!$Y$65)</f>
        <v/>
      </c>
      <c r="M68" s="106" t="str">
        <f>IF($B68="","",'Tablero Indicadores 2 Trimestre'!$Z$65)</f>
        <v/>
      </c>
    </row>
    <row r="69" spans="1:13" ht="36" hidden="1" customHeight="1" x14ac:dyDescent="0.25">
      <c r="A69" s="103" t="str">
        <f>IF('Tablero Indicadores 2 Trimestre'!$E$66="","",'Tablero Indicadores 2 Trimestre'!$E$66&amp;" "&amp;'Tablero Indicadores 2 Trimestre'!$F$66)</f>
        <v/>
      </c>
      <c r="B69" s="104" t="str">
        <f>IF('Tablero Indicadores 2 Trimestre'!$I$66="","",'Tablero Indicadores 2 Trimestre'!$I$66)</f>
        <v/>
      </c>
      <c r="C69" s="104" t="str">
        <f>IF($B69="","",'Tablero Indicadores 2 Trimestre'!$L$66)</f>
        <v/>
      </c>
      <c r="D69" s="104" t="str">
        <f>IF($B69="","",'Tablero Indicadores 2 Trimestre'!$N$66)</f>
        <v/>
      </c>
      <c r="E69" s="104" t="str">
        <f>IF($B69="","",'Tablero Indicadores 2 Trimestre'!$O$66)</f>
        <v/>
      </c>
      <c r="F69" s="104" t="str">
        <f>IF($B69="","",'Tablero Indicadores 2 Trimestre'!$P$66)</f>
        <v/>
      </c>
      <c r="G69" s="105" t="str">
        <f>IF($B69="","",'Tablero Indicadores 2 Trimestre'!$Q$66)</f>
        <v/>
      </c>
      <c r="H69" s="105" t="str">
        <f>IF($B69="","",'Tablero Indicadores 2 Trimestre'!$U$66)</f>
        <v/>
      </c>
      <c r="I69" s="105" t="str">
        <f>IF($B69="","",'Tablero Indicadores 2 Trimestre'!$V$66)</f>
        <v/>
      </c>
      <c r="J69" s="106" t="str">
        <f>IF($B69="","",'Tablero Indicadores 2 Trimestre'!$W$66)</f>
        <v/>
      </c>
      <c r="K69" s="105" t="str">
        <f>IF($B69="","",'Tablero Indicadores 2 Trimestre'!$X$66)</f>
        <v/>
      </c>
      <c r="L69" s="105" t="str">
        <f>IF($B69="","",'Tablero Indicadores 2 Trimestre'!$Y$66)</f>
        <v/>
      </c>
      <c r="M69" s="106" t="str">
        <f>IF($B69="","",'Tablero Indicadores 2 Trimestre'!$Z$66)</f>
        <v/>
      </c>
    </row>
    <row r="70" spans="1:13" ht="36" hidden="1" customHeight="1" x14ac:dyDescent="0.25">
      <c r="A70" s="99" t="str">
        <f>IF('Tablero Indicadores 2 Trimestre'!$E$67="","",'Tablero Indicadores 2 Trimestre'!$E$67&amp;" "&amp;'Tablero Indicadores 2 Trimestre'!$F$67)</f>
        <v/>
      </c>
      <c r="B70" s="100" t="str">
        <f>IF('Tablero Indicadores 2 Trimestre'!$I$67="","",'Tablero Indicadores 2 Trimestre'!$I$67)</f>
        <v/>
      </c>
      <c r="C70" s="100" t="str">
        <f>IF($B70="","",'Tablero Indicadores 2 Trimestre'!$L$67)</f>
        <v/>
      </c>
      <c r="D70" s="100" t="str">
        <f>IF($B70="","",'Tablero Indicadores 2 Trimestre'!$N$67)</f>
        <v/>
      </c>
      <c r="E70" s="100" t="str">
        <f>IF($B70="","",'Tablero Indicadores 2 Trimestre'!$O$67)</f>
        <v/>
      </c>
      <c r="F70" s="100" t="str">
        <f>IF($B70="","",'Tablero Indicadores 2 Trimestre'!$P$67)</f>
        <v/>
      </c>
      <c r="G70" s="101" t="str">
        <f>IF($B70="","",'Tablero Indicadores 2 Trimestre'!$Q$67)</f>
        <v/>
      </c>
      <c r="H70" s="101" t="str">
        <f>IF($B70="","",'Tablero Indicadores 2 Trimestre'!$U$67)</f>
        <v/>
      </c>
      <c r="I70" s="101" t="str">
        <f>IF($B70="","",'Tablero Indicadores 2 Trimestre'!$V$67)</f>
        <v/>
      </c>
      <c r="J70" s="102" t="str">
        <f>IF($B70="","",'Tablero Indicadores 2 Trimestre'!$W$67)</f>
        <v/>
      </c>
      <c r="K70" s="101" t="str">
        <f>IF($B70="","",'Tablero Indicadores 2 Trimestre'!$X$67)</f>
        <v/>
      </c>
      <c r="L70" s="101" t="str">
        <f>IF($B70="","",'Tablero Indicadores 2 Trimestre'!$Y$67)</f>
        <v/>
      </c>
      <c r="M70" s="102" t="str">
        <f>IF($B70="","",'Tablero Indicadores 2 Trimestre'!$Z$67)</f>
        <v/>
      </c>
    </row>
    <row r="71" spans="1:13" ht="36" hidden="1" customHeight="1" x14ac:dyDescent="0.25">
      <c r="A71" s="99" t="str">
        <f>IF('Tablero Indicadores 2 Trimestre'!$E$68="","",'Tablero Indicadores 2 Trimestre'!$E$68&amp;" "&amp;'Tablero Indicadores 2 Trimestre'!$F$68)</f>
        <v/>
      </c>
      <c r="B71" s="100" t="str">
        <f>IF('Tablero Indicadores 2 Trimestre'!$I$68="","",'Tablero Indicadores 2 Trimestre'!$I$68)</f>
        <v/>
      </c>
      <c r="C71" s="100" t="str">
        <f>IF($B71="","",'Tablero Indicadores 2 Trimestre'!$L$68)</f>
        <v/>
      </c>
      <c r="D71" s="100" t="str">
        <f>IF($B71="","",'Tablero Indicadores 2 Trimestre'!$N$68)</f>
        <v/>
      </c>
      <c r="E71" s="100" t="str">
        <f>IF($B71="","",'Tablero Indicadores 2 Trimestre'!$O$68)</f>
        <v/>
      </c>
      <c r="F71" s="100" t="str">
        <f>IF($B71="","",'Tablero Indicadores 2 Trimestre'!$P$68)</f>
        <v/>
      </c>
      <c r="G71" s="101" t="str">
        <f>IF($B71="","",'Tablero Indicadores 2 Trimestre'!$Q$68)</f>
        <v/>
      </c>
      <c r="H71" s="101" t="str">
        <f>IF($B71="","",'Tablero Indicadores 2 Trimestre'!$U$68)</f>
        <v/>
      </c>
      <c r="I71" s="101" t="str">
        <f>IF($B71="","",'Tablero Indicadores 2 Trimestre'!$V$68)</f>
        <v/>
      </c>
      <c r="J71" s="102" t="str">
        <f>IF($B71="","",'Tablero Indicadores 2 Trimestre'!$W$68)</f>
        <v/>
      </c>
      <c r="K71" s="101" t="str">
        <f>IF($B71="","",'Tablero Indicadores 2 Trimestre'!$X$68)</f>
        <v/>
      </c>
      <c r="L71" s="101" t="str">
        <f>IF($B71="","",'Tablero Indicadores 2 Trimestre'!$Y$68)</f>
        <v/>
      </c>
      <c r="M71" s="102" t="str">
        <f>IF($B71="","",'Tablero Indicadores 2 Trimestre'!$Z$68)</f>
        <v/>
      </c>
    </row>
    <row r="72" spans="1:13" ht="36" hidden="1" customHeight="1" x14ac:dyDescent="0.25">
      <c r="A72" s="103" t="str">
        <f>IF('Tablero Indicadores 2 Trimestre'!$E$69="","",'Tablero Indicadores 2 Trimestre'!$E$69&amp;" "&amp;'Tablero Indicadores 2 Trimestre'!$F$69)</f>
        <v/>
      </c>
      <c r="B72" s="104" t="str">
        <f>IF('Tablero Indicadores 2 Trimestre'!$I$69="","",'Tablero Indicadores 2 Trimestre'!$I$69)</f>
        <v/>
      </c>
      <c r="C72" s="104" t="str">
        <f>IF($B72="","",'Tablero Indicadores 2 Trimestre'!$L$69)</f>
        <v/>
      </c>
      <c r="D72" s="104" t="str">
        <f>IF($B72="","",'Tablero Indicadores 2 Trimestre'!$N$69)</f>
        <v/>
      </c>
      <c r="E72" s="104" t="str">
        <f>IF($B72="","",'Tablero Indicadores 2 Trimestre'!$O$69)</f>
        <v/>
      </c>
      <c r="F72" s="104" t="str">
        <f>IF($B72="","",'Tablero Indicadores 2 Trimestre'!$P$69)</f>
        <v/>
      </c>
      <c r="G72" s="105" t="str">
        <f>IF($B72="","",'Tablero Indicadores 2 Trimestre'!$Q$69)</f>
        <v/>
      </c>
      <c r="H72" s="105" t="str">
        <f>IF($B72="","",'Tablero Indicadores 2 Trimestre'!$U$69)</f>
        <v/>
      </c>
      <c r="I72" s="105" t="str">
        <f>IF($B72="","",'Tablero Indicadores 2 Trimestre'!$V$69)</f>
        <v/>
      </c>
      <c r="J72" s="106" t="str">
        <f>IF($B72="","",'Tablero Indicadores 2 Trimestre'!$W$69)</f>
        <v/>
      </c>
      <c r="K72" s="105" t="str">
        <f>IF($B72="","",'Tablero Indicadores 2 Trimestre'!$X$69)</f>
        <v/>
      </c>
      <c r="L72" s="105" t="str">
        <f>IF($B72="","",'Tablero Indicadores 2 Trimestre'!$Y$69)</f>
        <v/>
      </c>
      <c r="M72" s="106" t="str">
        <f>IF($B72="","",'Tablero Indicadores 2 Trimestre'!$Z$69)</f>
        <v/>
      </c>
    </row>
    <row r="73" spans="1:13" ht="36" hidden="1" customHeight="1" x14ac:dyDescent="0.25">
      <c r="A73" s="103" t="str">
        <f>IF('Tablero Indicadores 2 Trimestre'!$E$70="","",'Tablero Indicadores 2 Trimestre'!$E$70&amp;" "&amp;'Tablero Indicadores 2 Trimestre'!$F$70)</f>
        <v/>
      </c>
      <c r="B73" s="104" t="str">
        <f>IF('Tablero Indicadores 2 Trimestre'!$I$70="","",'Tablero Indicadores 2 Trimestre'!$I$70)</f>
        <v/>
      </c>
      <c r="C73" s="104" t="str">
        <f>IF($B73="","",'Tablero Indicadores 2 Trimestre'!$L$70)</f>
        <v/>
      </c>
      <c r="D73" s="104" t="str">
        <f>IF($B73="","",'Tablero Indicadores 2 Trimestre'!$N$70)</f>
        <v/>
      </c>
      <c r="E73" s="104" t="str">
        <f>IF($B73="","",'Tablero Indicadores 2 Trimestre'!$O$70)</f>
        <v/>
      </c>
      <c r="F73" s="104" t="str">
        <f>IF($B73="","",'Tablero Indicadores 2 Trimestre'!$P$70)</f>
        <v/>
      </c>
      <c r="G73" s="105" t="str">
        <f>IF($B73="","",'Tablero Indicadores 2 Trimestre'!$Q$70)</f>
        <v/>
      </c>
      <c r="H73" s="105" t="str">
        <f>IF($B73="","",'Tablero Indicadores 2 Trimestre'!$U$70)</f>
        <v/>
      </c>
      <c r="I73" s="105" t="str">
        <f>IF($B73="","",'Tablero Indicadores 2 Trimestre'!$V$70)</f>
        <v/>
      </c>
      <c r="J73" s="106" t="str">
        <f>IF($B73="","",'Tablero Indicadores 2 Trimestre'!$W$70)</f>
        <v/>
      </c>
      <c r="K73" s="105" t="str">
        <f>IF($B73="","",'Tablero Indicadores 2 Trimestre'!$X$70)</f>
        <v/>
      </c>
      <c r="L73" s="105" t="str">
        <f>IF($B73="","",'Tablero Indicadores 2 Trimestre'!$Y$70)</f>
        <v/>
      </c>
      <c r="M73" s="106" t="str">
        <f>IF($B73="","",'Tablero Indicadores 2 Trimestre'!$Z$70)</f>
        <v/>
      </c>
    </row>
    <row r="74" spans="1:13" ht="36" hidden="1" customHeight="1" x14ac:dyDescent="0.25">
      <c r="A74" s="99" t="str">
        <f>IF('Tablero Indicadores 2 Trimestre'!$E$71="","",'Tablero Indicadores 2 Trimestre'!$E$71&amp;" "&amp;'Tablero Indicadores 2 Trimestre'!$F$71)</f>
        <v/>
      </c>
      <c r="B74" s="100" t="str">
        <f>IF('Tablero Indicadores 2 Trimestre'!$I$71="","",'Tablero Indicadores 2 Trimestre'!$I$71)</f>
        <v/>
      </c>
      <c r="C74" s="100" t="str">
        <f>IF($B74="","",'Tablero Indicadores 2 Trimestre'!$L$71)</f>
        <v/>
      </c>
      <c r="D74" s="100" t="str">
        <f>IF($B74="","",'Tablero Indicadores 2 Trimestre'!$N$71)</f>
        <v/>
      </c>
      <c r="E74" s="100" t="str">
        <f>IF($B74="","",'Tablero Indicadores 2 Trimestre'!$O$71)</f>
        <v/>
      </c>
      <c r="F74" s="100" t="str">
        <f>IF($B74="","",'Tablero Indicadores 2 Trimestre'!$P$71)</f>
        <v/>
      </c>
      <c r="G74" s="101" t="str">
        <f>IF($B74="","",'Tablero Indicadores 2 Trimestre'!$Q$71)</f>
        <v/>
      </c>
      <c r="H74" s="101" t="str">
        <f>IF($B74="","",'Tablero Indicadores 2 Trimestre'!$U$71)</f>
        <v/>
      </c>
      <c r="I74" s="101" t="str">
        <f>IF($B74="","",'Tablero Indicadores 2 Trimestre'!$V$71)</f>
        <v/>
      </c>
      <c r="J74" s="102" t="str">
        <f>IF($B74="","",'Tablero Indicadores 2 Trimestre'!$W$71)</f>
        <v/>
      </c>
      <c r="K74" s="101" t="str">
        <f>IF($B74="","",'Tablero Indicadores 2 Trimestre'!$X$71)</f>
        <v/>
      </c>
      <c r="L74" s="101" t="str">
        <f>IF($B74="","",'Tablero Indicadores 2 Trimestre'!$Y$71)</f>
        <v/>
      </c>
      <c r="M74" s="102" t="str">
        <f>IF($B74="","",'Tablero Indicadores 2 Trimestre'!$Z$71)</f>
        <v/>
      </c>
    </row>
    <row r="75" spans="1:13" ht="36" hidden="1" customHeight="1" x14ac:dyDescent="0.25">
      <c r="A75" s="99" t="str">
        <f>IF('Tablero Indicadores 2 Trimestre'!$E$72="","",'Tablero Indicadores 2 Trimestre'!$E$72&amp;" "&amp;'Tablero Indicadores 2 Trimestre'!$F$72)</f>
        <v/>
      </c>
      <c r="B75" s="100" t="str">
        <f>IF('Tablero Indicadores 2 Trimestre'!$I$72="","",'Tablero Indicadores 2 Trimestre'!$I$72)</f>
        <v/>
      </c>
      <c r="C75" s="100" t="str">
        <f>IF($B75="","",'Tablero Indicadores 2 Trimestre'!$L$72)</f>
        <v/>
      </c>
      <c r="D75" s="100" t="str">
        <f>IF($B75="","",'Tablero Indicadores 2 Trimestre'!$N$72)</f>
        <v/>
      </c>
      <c r="E75" s="100" t="str">
        <f>IF($B75="","",'Tablero Indicadores 2 Trimestre'!$O$72)</f>
        <v/>
      </c>
      <c r="F75" s="100" t="str">
        <f>IF($B75="","",'Tablero Indicadores 2 Trimestre'!$P$72)</f>
        <v/>
      </c>
      <c r="G75" s="101" t="str">
        <f>IF($B75="","",'Tablero Indicadores 2 Trimestre'!$Q$72)</f>
        <v/>
      </c>
      <c r="H75" s="101" t="str">
        <f>IF($B75="","",'Tablero Indicadores 2 Trimestre'!$U$72)</f>
        <v/>
      </c>
      <c r="I75" s="101" t="str">
        <f>IF($B75="","",'Tablero Indicadores 2 Trimestre'!$V$72)</f>
        <v/>
      </c>
      <c r="J75" s="102" t="str">
        <f>IF($B75="","",'Tablero Indicadores 2 Trimestre'!$W$72)</f>
        <v/>
      </c>
      <c r="K75" s="101" t="str">
        <f>IF($B75="","",'Tablero Indicadores 2 Trimestre'!$X$72)</f>
        <v/>
      </c>
      <c r="L75" s="101" t="str">
        <f>IF($B75="","",'Tablero Indicadores 2 Trimestre'!$Y$72)</f>
        <v/>
      </c>
      <c r="M75" s="102" t="str">
        <f>IF($B75="","",'Tablero Indicadores 2 Trimestre'!$Z$72)</f>
        <v/>
      </c>
    </row>
    <row r="76" spans="1:13" ht="36" hidden="1" customHeight="1" x14ac:dyDescent="0.25">
      <c r="A76" s="103" t="str">
        <f>IF('Tablero Indicadores 2 Trimestre'!$E$73="","",'Tablero Indicadores 2 Trimestre'!$E$73&amp;" "&amp;'Tablero Indicadores 2 Trimestre'!$F$73)</f>
        <v/>
      </c>
      <c r="B76" s="104" t="str">
        <f>IF('Tablero Indicadores 2 Trimestre'!$I$73="","",'Tablero Indicadores 2 Trimestre'!$I$73)</f>
        <v/>
      </c>
      <c r="C76" s="104" t="str">
        <f>IF($B76="","",'Tablero Indicadores 2 Trimestre'!$L$73)</f>
        <v/>
      </c>
      <c r="D76" s="104" t="str">
        <f>IF($B76="","",'Tablero Indicadores 2 Trimestre'!$N$73)</f>
        <v/>
      </c>
      <c r="E76" s="104" t="str">
        <f>IF($B76="","",'Tablero Indicadores 2 Trimestre'!$O$73)</f>
        <v/>
      </c>
      <c r="F76" s="104" t="str">
        <f>IF($B76="","",'Tablero Indicadores 2 Trimestre'!$P$73)</f>
        <v/>
      </c>
      <c r="G76" s="105" t="str">
        <f>IF($B76="","",'Tablero Indicadores 2 Trimestre'!$Q$73)</f>
        <v/>
      </c>
      <c r="H76" s="105" t="str">
        <f>IF($B76="","",'Tablero Indicadores 2 Trimestre'!$U$73)</f>
        <v/>
      </c>
      <c r="I76" s="105" t="str">
        <f>IF($B76="","",'Tablero Indicadores 2 Trimestre'!$V$73)</f>
        <v/>
      </c>
      <c r="J76" s="106" t="str">
        <f>IF($B76="","",'Tablero Indicadores 2 Trimestre'!$W$73)</f>
        <v/>
      </c>
      <c r="K76" s="105" t="str">
        <f>IF($B76="","",'Tablero Indicadores 2 Trimestre'!$X$73)</f>
        <v/>
      </c>
      <c r="L76" s="105" t="str">
        <f>IF($B76="","",'Tablero Indicadores 2 Trimestre'!$Y$73)</f>
        <v/>
      </c>
      <c r="M76" s="106" t="str">
        <f>IF($B76="","",'Tablero Indicadores 2 Trimestre'!$Z$73)</f>
        <v/>
      </c>
    </row>
    <row r="77" spans="1:13" ht="36" hidden="1" customHeight="1" x14ac:dyDescent="0.25">
      <c r="A77" s="103" t="str">
        <f>IF('Tablero Indicadores 2 Trimestre'!$E$74="","",'Tablero Indicadores 2 Trimestre'!$E$74&amp;" "&amp;'Tablero Indicadores 2 Trimestre'!$F$74)</f>
        <v/>
      </c>
      <c r="B77" s="104" t="str">
        <f>IF('Tablero Indicadores 2 Trimestre'!$I$74="","",'Tablero Indicadores 2 Trimestre'!$I$74)</f>
        <v/>
      </c>
      <c r="C77" s="104" t="str">
        <f>IF($B77="","",'Tablero Indicadores 2 Trimestre'!$L$74)</f>
        <v/>
      </c>
      <c r="D77" s="104" t="str">
        <f>IF($B77="","",'Tablero Indicadores 2 Trimestre'!$N$74)</f>
        <v/>
      </c>
      <c r="E77" s="104" t="str">
        <f>IF($B77="","",'Tablero Indicadores 2 Trimestre'!$O$74)</f>
        <v/>
      </c>
      <c r="F77" s="104" t="str">
        <f>IF($B77="","",'Tablero Indicadores 2 Trimestre'!$P$74)</f>
        <v/>
      </c>
      <c r="G77" s="105" t="str">
        <f>IF($B77="","",'Tablero Indicadores 2 Trimestre'!$Q$74)</f>
        <v/>
      </c>
      <c r="H77" s="105" t="str">
        <f>IF($B77="","",'Tablero Indicadores 2 Trimestre'!$U$74)</f>
        <v/>
      </c>
      <c r="I77" s="105" t="str">
        <f>IF($B77="","",'Tablero Indicadores 2 Trimestre'!$V$74)</f>
        <v/>
      </c>
      <c r="J77" s="106" t="str">
        <f>IF($B77="","",'Tablero Indicadores 2 Trimestre'!$W$74)</f>
        <v/>
      </c>
      <c r="K77" s="105" t="str">
        <f>IF($B77="","",'Tablero Indicadores 2 Trimestre'!$X$74)</f>
        <v/>
      </c>
      <c r="L77" s="105" t="str">
        <f>IF($B77="","",'Tablero Indicadores 2 Trimestre'!$Y$74)</f>
        <v/>
      </c>
      <c r="M77" s="106" t="str">
        <f>IF($B77="","",'Tablero Indicadores 2 Trimestre'!$Z$74)</f>
        <v/>
      </c>
    </row>
    <row r="78" spans="1:13" ht="36" hidden="1" customHeight="1" x14ac:dyDescent="0.25">
      <c r="A78" s="99" t="str">
        <f>IF('Tablero Indicadores 2 Trimestre'!$E$75="","",'Tablero Indicadores 2 Trimestre'!$E$75&amp;" "&amp;'Tablero Indicadores 2 Trimestre'!$F$75)</f>
        <v/>
      </c>
      <c r="B78" s="100" t="str">
        <f>IF('Tablero Indicadores 2 Trimestre'!$I$75="","",'Tablero Indicadores 2 Trimestre'!$I$75)</f>
        <v/>
      </c>
      <c r="C78" s="100" t="str">
        <f>IF($B78="","",'Tablero Indicadores 2 Trimestre'!$L$75)</f>
        <v/>
      </c>
      <c r="D78" s="100" t="str">
        <f>IF($B78="","",'Tablero Indicadores 2 Trimestre'!$N$75)</f>
        <v/>
      </c>
      <c r="E78" s="100" t="str">
        <f>IF($B78="","",'Tablero Indicadores 2 Trimestre'!$O$75)</f>
        <v/>
      </c>
      <c r="F78" s="100" t="str">
        <f>IF($B78="","",'Tablero Indicadores 2 Trimestre'!$P$75)</f>
        <v/>
      </c>
      <c r="G78" s="101" t="str">
        <f>IF($B78="","",'Tablero Indicadores 2 Trimestre'!$Q$75)</f>
        <v/>
      </c>
      <c r="H78" s="101" t="str">
        <f>IF($B78="","",'Tablero Indicadores 2 Trimestre'!$U$75)</f>
        <v/>
      </c>
      <c r="I78" s="101" t="str">
        <f>IF($B78="","",'Tablero Indicadores 2 Trimestre'!$V$75)</f>
        <v/>
      </c>
      <c r="J78" s="102" t="str">
        <f>IF($B78="","",'Tablero Indicadores 2 Trimestre'!$W$75)</f>
        <v/>
      </c>
      <c r="K78" s="101" t="str">
        <f>IF($B78="","",'Tablero Indicadores 2 Trimestre'!$X$75)</f>
        <v/>
      </c>
      <c r="L78" s="101" t="str">
        <f>IF($B78="","",'Tablero Indicadores 2 Trimestre'!$Y$75)</f>
        <v/>
      </c>
      <c r="M78" s="102" t="str">
        <f>IF($B78="","",'Tablero Indicadores 2 Trimestre'!$Z$75)</f>
        <v/>
      </c>
    </row>
    <row r="79" spans="1:13" ht="36" hidden="1" customHeight="1" x14ac:dyDescent="0.25">
      <c r="A79" s="99" t="str">
        <f>IF('Tablero Indicadores 2 Trimestre'!$E$76="","",'Tablero Indicadores 2 Trimestre'!$E$76&amp;" "&amp;'Tablero Indicadores 2 Trimestre'!$F$76)</f>
        <v/>
      </c>
      <c r="B79" s="100" t="str">
        <f>IF('Tablero Indicadores 2 Trimestre'!$I$76="","",'Tablero Indicadores 2 Trimestre'!$I$76)</f>
        <v/>
      </c>
      <c r="C79" s="100" t="str">
        <f>IF($B79="","",'Tablero Indicadores 2 Trimestre'!$L$76)</f>
        <v/>
      </c>
      <c r="D79" s="100" t="str">
        <f>IF($B79="","",'Tablero Indicadores 2 Trimestre'!$N$76)</f>
        <v/>
      </c>
      <c r="E79" s="100" t="str">
        <f>IF($B79="","",'Tablero Indicadores 2 Trimestre'!$O$76)</f>
        <v/>
      </c>
      <c r="F79" s="100" t="str">
        <f>IF($B79="","",'Tablero Indicadores 2 Trimestre'!$P$76)</f>
        <v/>
      </c>
      <c r="G79" s="101" t="str">
        <f>IF($B79="","",'Tablero Indicadores 2 Trimestre'!$Q$76)</f>
        <v/>
      </c>
      <c r="H79" s="101" t="str">
        <f>IF($B79="","",'Tablero Indicadores 2 Trimestre'!$U$76)</f>
        <v/>
      </c>
      <c r="I79" s="101" t="str">
        <f>IF($B79="","",'Tablero Indicadores 2 Trimestre'!$V$76)</f>
        <v/>
      </c>
      <c r="J79" s="102" t="str">
        <f>IF($B79="","",'Tablero Indicadores 2 Trimestre'!$W$76)</f>
        <v/>
      </c>
      <c r="K79" s="101" t="str">
        <f>IF($B79="","",'Tablero Indicadores 2 Trimestre'!$X$76)</f>
        <v/>
      </c>
      <c r="L79" s="101" t="str">
        <f>IF($B79="","",'Tablero Indicadores 2 Trimestre'!$Y$76)</f>
        <v/>
      </c>
      <c r="M79" s="102" t="str">
        <f>IF($B79="","",'Tablero Indicadores 2 Trimestre'!$Z$76)</f>
        <v/>
      </c>
    </row>
    <row r="80" spans="1:13" ht="36" hidden="1" customHeight="1" x14ac:dyDescent="0.25">
      <c r="A80" s="103" t="str">
        <f>IF('Tablero Indicadores 2 Trimestre'!$E$77="","",'Tablero Indicadores 2 Trimestre'!$E$77&amp;" "&amp;'Tablero Indicadores 2 Trimestre'!$F$77)</f>
        <v/>
      </c>
      <c r="B80" s="104" t="str">
        <f>IF('Tablero Indicadores 2 Trimestre'!$I$77="","",'Tablero Indicadores 2 Trimestre'!$I$77)</f>
        <v/>
      </c>
      <c r="C80" s="104" t="str">
        <f>IF($B80="","",'Tablero Indicadores 2 Trimestre'!$L$77)</f>
        <v/>
      </c>
      <c r="D80" s="104" t="str">
        <f>IF($B80="","",'Tablero Indicadores 2 Trimestre'!$N$77)</f>
        <v/>
      </c>
      <c r="E80" s="104" t="str">
        <f>IF($B80="","",'Tablero Indicadores 2 Trimestre'!$O$77)</f>
        <v/>
      </c>
      <c r="F80" s="104" t="str">
        <f>IF($B80="","",'Tablero Indicadores 2 Trimestre'!$P$77)</f>
        <v/>
      </c>
      <c r="G80" s="105" t="str">
        <f>IF($B80="","",'Tablero Indicadores 2 Trimestre'!$Q$77)</f>
        <v/>
      </c>
      <c r="H80" s="105" t="str">
        <f>IF($B80="","",'Tablero Indicadores 2 Trimestre'!$U$77)</f>
        <v/>
      </c>
      <c r="I80" s="105" t="str">
        <f>IF($B80="","",'Tablero Indicadores 2 Trimestre'!$V$77)</f>
        <v/>
      </c>
      <c r="J80" s="106" t="str">
        <f>IF($B80="","",'Tablero Indicadores 2 Trimestre'!$W$77)</f>
        <v/>
      </c>
      <c r="K80" s="105" t="str">
        <f>IF($B80="","",'Tablero Indicadores 2 Trimestre'!$X$77)</f>
        <v/>
      </c>
      <c r="L80" s="105" t="str">
        <f>IF($B80="","",'Tablero Indicadores 2 Trimestre'!$Y$77)</f>
        <v/>
      </c>
      <c r="M80" s="106" t="str">
        <f>IF($B80="","",'Tablero Indicadores 2 Trimestre'!$Z$77)</f>
        <v/>
      </c>
    </row>
    <row r="81" spans="1:13" ht="36" hidden="1" customHeight="1" x14ac:dyDescent="0.25">
      <c r="A81" s="103" t="str">
        <f>IF('Tablero Indicadores 2 Trimestre'!$E$78="","",'Tablero Indicadores 2 Trimestre'!$E$78&amp;" "&amp;'Tablero Indicadores 2 Trimestre'!$F$78)</f>
        <v/>
      </c>
      <c r="B81" s="104" t="str">
        <f>IF('Tablero Indicadores 2 Trimestre'!$I$78="","",'Tablero Indicadores 2 Trimestre'!$I$78)</f>
        <v/>
      </c>
      <c r="C81" s="104" t="str">
        <f>IF($B81="","",'Tablero Indicadores 2 Trimestre'!$L$78)</f>
        <v/>
      </c>
      <c r="D81" s="104" t="str">
        <f>IF($B81="","",'Tablero Indicadores 2 Trimestre'!$N$78)</f>
        <v/>
      </c>
      <c r="E81" s="104" t="str">
        <f>IF($B81="","",'Tablero Indicadores 2 Trimestre'!$O$78)</f>
        <v/>
      </c>
      <c r="F81" s="104" t="str">
        <f>IF($B81="","",'Tablero Indicadores 2 Trimestre'!$P$78)</f>
        <v/>
      </c>
      <c r="G81" s="105" t="str">
        <f>IF($B81="","",'Tablero Indicadores 2 Trimestre'!$Q$78)</f>
        <v/>
      </c>
      <c r="H81" s="105" t="str">
        <f>IF($B81="","",'Tablero Indicadores 2 Trimestre'!$U$78)</f>
        <v/>
      </c>
      <c r="I81" s="105" t="str">
        <f>IF($B81="","",'Tablero Indicadores 2 Trimestre'!$V$78)</f>
        <v/>
      </c>
      <c r="J81" s="106" t="str">
        <f>IF($B81="","",'Tablero Indicadores 2 Trimestre'!$W$78)</f>
        <v/>
      </c>
      <c r="K81" s="105" t="str">
        <f>IF($B81="","",'Tablero Indicadores 2 Trimestre'!$X$78)</f>
        <v/>
      </c>
      <c r="L81" s="105" t="str">
        <f>IF($B81="","",'Tablero Indicadores 2 Trimestre'!$Y$78)</f>
        <v/>
      </c>
      <c r="M81" s="106" t="str">
        <f>IF($B81="","",'Tablero Indicadores 2 Trimestre'!$Z$78)</f>
        <v/>
      </c>
    </row>
    <row r="82" spans="1:13" ht="36" hidden="1" customHeight="1" x14ac:dyDescent="0.25">
      <c r="A82" s="99" t="str">
        <f>IF('Tablero Indicadores 2 Trimestre'!$E$79="","",'Tablero Indicadores 2 Trimestre'!$E$79&amp;" "&amp;'Tablero Indicadores 2 Trimestre'!$F$79)</f>
        <v/>
      </c>
      <c r="B82" s="100" t="str">
        <f>IF('Tablero Indicadores 2 Trimestre'!$I$79="","",'Tablero Indicadores 2 Trimestre'!$I$79)</f>
        <v/>
      </c>
      <c r="C82" s="100" t="str">
        <f>IF($B82="","",'Tablero Indicadores 2 Trimestre'!$L$79)</f>
        <v/>
      </c>
      <c r="D82" s="100" t="str">
        <f>IF($B82="","",'Tablero Indicadores 2 Trimestre'!$N$79)</f>
        <v/>
      </c>
      <c r="E82" s="100" t="str">
        <f>IF($B82="","",'Tablero Indicadores 2 Trimestre'!$O$79)</f>
        <v/>
      </c>
      <c r="F82" s="100" t="str">
        <f>IF($B82="","",'Tablero Indicadores 2 Trimestre'!$P$79)</f>
        <v/>
      </c>
      <c r="G82" s="101" t="str">
        <f>IF($B82="","",'Tablero Indicadores 2 Trimestre'!$Q$79)</f>
        <v/>
      </c>
      <c r="H82" s="101" t="str">
        <f>IF($B82="","",'Tablero Indicadores 2 Trimestre'!$U$79)</f>
        <v/>
      </c>
      <c r="I82" s="101" t="str">
        <f>IF($B82="","",'Tablero Indicadores 2 Trimestre'!$V$79)</f>
        <v/>
      </c>
      <c r="J82" s="102" t="str">
        <f>IF($B82="","",'Tablero Indicadores 2 Trimestre'!$W$79)</f>
        <v/>
      </c>
      <c r="K82" s="101" t="str">
        <f>IF($B82="","",'Tablero Indicadores 2 Trimestre'!$X$79)</f>
        <v/>
      </c>
      <c r="L82" s="101" t="str">
        <f>IF($B82="","",'Tablero Indicadores 2 Trimestre'!$Y$79)</f>
        <v/>
      </c>
      <c r="M82" s="102" t="str">
        <f>IF($B82="","",'Tablero Indicadores 2 Trimestre'!$Z$79)</f>
        <v/>
      </c>
    </row>
    <row r="83" spans="1:13" ht="36" hidden="1" customHeight="1" x14ac:dyDescent="0.25">
      <c r="A83" s="99" t="str">
        <f>IF('Tablero Indicadores 2 Trimestre'!$E$80="","",'Tablero Indicadores 2 Trimestre'!$E$80&amp;" "&amp;'Tablero Indicadores 2 Trimestre'!$F$80)</f>
        <v/>
      </c>
      <c r="B83" s="100" t="str">
        <f>IF('Tablero Indicadores 2 Trimestre'!$I$80="","",'Tablero Indicadores 2 Trimestre'!$I$80)</f>
        <v/>
      </c>
      <c r="C83" s="100" t="str">
        <f>IF($B83="","",'Tablero Indicadores 2 Trimestre'!$L$80)</f>
        <v/>
      </c>
      <c r="D83" s="100" t="str">
        <f>IF($B83="","",'Tablero Indicadores 2 Trimestre'!$N$80)</f>
        <v/>
      </c>
      <c r="E83" s="100" t="str">
        <f>IF($B83="","",'Tablero Indicadores 2 Trimestre'!$O$80)</f>
        <v/>
      </c>
      <c r="F83" s="100" t="str">
        <f>IF($B83="","",'Tablero Indicadores 2 Trimestre'!$P$80)</f>
        <v/>
      </c>
      <c r="G83" s="101" t="str">
        <f>IF($B83="","",'Tablero Indicadores 2 Trimestre'!$Q$80)</f>
        <v/>
      </c>
      <c r="H83" s="101" t="str">
        <f>IF($B83="","",'Tablero Indicadores 2 Trimestre'!$U$80)</f>
        <v/>
      </c>
      <c r="I83" s="101" t="str">
        <f>IF($B83="","",'Tablero Indicadores 2 Trimestre'!$V$80)</f>
        <v/>
      </c>
      <c r="J83" s="102" t="str">
        <f>IF($B83="","",'Tablero Indicadores 2 Trimestre'!$W$80)</f>
        <v/>
      </c>
      <c r="K83" s="101" t="str">
        <f>IF($B83="","",'Tablero Indicadores 2 Trimestre'!$X$80)</f>
        <v/>
      </c>
      <c r="L83" s="101" t="str">
        <f>IF($B83="","",'Tablero Indicadores 2 Trimestre'!$Y$80)</f>
        <v/>
      </c>
      <c r="M83" s="102" t="str">
        <f>IF($B83="","",'Tablero Indicadores 2 Trimestre'!$Z$80)</f>
        <v/>
      </c>
    </row>
    <row r="84" spans="1:13" ht="36" hidden="1" customHeight="1" x14ac:dyDescent="0.25">
      <c r="A84" s="103" t="str">
        <f>IF('Tablero Indicadores 2 Trimestre'!$E$81="","",'Tablero Indicadores 2 Trimestre'!$E$81&amp;" "&amp;'Tablero Indicadores 2 Trimestre'!$F$81)</f>
        <v/>
      </c>
      <c r="B84" s="104" t="str">
        <f>IF('Tablero Indicadores 2 Trimestre'!$I$81="","",'Tablero Indicadores 2 Trimestre'!$I$81)</f>
        <v/>
      </c>
      <c r="C84" s="104" t="str">
        <f>IF($B84="","",'Tablero Indicadores 2 Trimestre'!$L$81)</f>
        <v/>
      </c>
      <c r="D84" s="104" t="str">
        <f>IF($B84="","",'Tablero Indicadores 2 Trimestre'!$N$81)</f>
        <v/>
      </c>
      <c r="E84" s="104" t="str">
        <f>IF($B84="","",'Tablero Indicadores 2 Trimestre'!$O$81)</f>
        <v/>
      </c>
      <c r="F84" s="104" t="str">
        <f>IF($B84="","",'Tablero Indicadores 2 Trimestre'!$P$81)</f>
        <v/>
      </c>
      <c r="G84" s="105" t="str">
        <f>IF($B84="","",'Tablero Indicadores 2 Trimestre'!$Q$81)</f>
        <v/>
      </c>
      <c r="H84" s="105" t="str">
        <f>IF($B84="","",'Tablero Indicadores 2 Trimestre'!$U$81)</f>
        <v/>
      </c>
      <c r="I84" s="105" t="str">
        <f>IF($B84="","",'Tablero Indicadores 2 Trimestre'!$V$81)</f>
        <v/>
      </c>
      <c r="J84" s="106" t="str">
        <f>IF($B84="","",'Tablero Indicadores 2 Trimestre'!$W$81)</f>
        <v/>
      </c>
      <c r="K84" s="105" t="str">
        <f>IF($B84="","",'Tablero Indicadores 2 Trimestre'!$X$81)</f>
        <v/>
      </c>
      <c r="L84" s="105" t="str">
        <f>IF($B84="","",'Tablero Indicadores 2 Trimestre'!$Y$81)</f>
        <v/>
      </c>
      <c r="M84" s="106" t="str">
        <f>IF($B84="","",'Tablero Indicadores 2 Trimestre'!$Z$81)</f>
        <v/>
      </c>
    </row>
    <row r="85" spans="1:13" ht="36" hidden="1" customHeight="1" x14ac:dyDescent="0.25">
      <c r="A85" s="103" t="str">
        <f>IF('Tablero Indicadores 2 Trimestre'!$E$82="","",'Tablero Indicadores 2 Trimestre'!$E$82&amp;" "&amp;'Tablero Indicadores 2 Trimestre'!$F$82)</f>
        <v/>
      </c>
      <c r="B85" s="104" t="str">
        <f>IF('Tablero Indicadores 2 Trimestre'!$I$82="","",'Tablero Indicadores 2 Trimestre'!$I$82)</f>
        <v/>
      </c>
      <c r="C85" s="104" t="str">
        <f>IF($B85="","",'Tablero Indicadores 2 Trimestre'!$L$82)</f>
        <v/>
      </c>
      <c r="D85" s="104" t="str">
        <f>IF($B85="","",'Tablero Indicadores 2 Trimestre'!$N$82)</f>
        <v/>
      </c>
      <c r="E85" s="104" t="str">
        <f>IF($B85="","",'Tablero Indicadores 2 Trimestre'!$O$82)</f>
        <v/>
      </c>
      <c r="F85" s="104" t="str">
        <f>IF($B85="","",'Tablero Indicadores 2 Trimestre'!$P$82)</f>
        <v/>
      </c>
      <c r="G85" s="105" t="str">
        <f>IF($B85="","",'Tablero Indicadores 2 Trimestre'!$Q$82)</f>
        <v/>
      </c>
      <c r="H85" s="105" t="str">
        <f>IF($B85="","",'Tablero Indicadores 2 Trimestre'!$U$82)</f>
        <v/>
      </c>
      <c r="I85" s="105" t="str">
        <f>IF($B85="","",'Tablero Indicadores 2 Trimestre'!$V$82)</f>
        <v/>
      </c>
      <c r="J85" s="106" t="str">
        <f>IF($B85="","",'Tablero Indicadores 2 Trimestre'!$W$82)</f>
        <v/>
      </c>
      <c r="K85" s="105" t="str">
        <f>IF($B85="","",'Tablero Indicadores 2 Trimestre'!$X$82)</f>
        <v/>
      </c>
      <c r="L85" s="105" t="str">
        <f>IF($B85="","",'Tablero Indicadores 2 Trimestre'!$Y$82)</f>
        <v/>
      </c>
      <c r="M85" s="106" t="str">
        <f>IF($B85="","",'Tablero Indicadores 2 Trimestre'!$Z$82)</f>
        <v/>
      </c>
    </row>
    <row r="86" spans="1:13" ht="36" hidden="1" customHeight="1" x14ac:dyDescent="0.25">
      <c r="A86" s="99" t="str">
        <f>IF('Tablero Indicadores 2 Trimestre'!$E$83="","",'Tablero Indicadores 2 Trimestre'!$E$83&amp;" "&amp;'Tablero Indicadores 2 Trimestre'!$F$83)</f>
        <v/>
      </c>
      <c r="B86" s="100" t="str">
        <f>IF('Tablero Indicadores 2 Trimestre'!$I$83="","",'Tablero Indicadores 2 Trimestre'!$I$83)</f>
        <v/>
      </c>
      <c r="C86" s="100" t="str">
        <f>IF($B86="","",'Tablero Indicadores 2 Trimestre'!$L$83)</f>
        <v/>
      </c>
      <c r="D86" s="100" t="str">
        <f>IF($B86="","",'Tablero Indicadores 2 Trimestre'!$N$83)</f>
        <v/>
      </c>
      <c r="E86" s="100" t="str">
        <f>IF($B86="","",'Tablero Indicadores 2 Trimestre'!$O$83)</f>
        <v/>
      </c>
      <c r="F86" s="100" t="str">
        <f>IF($B86="","",'Tablero Indicadores 2 Trimestre'!$P$83)</f>
        <v/>
      </c>
      <c r="G86" s="101" t="str">
        <f>IF($B86="","",'Tablero Indicadores 2 Trimestre'!$Q$83)</f>
        <v/>
      </c>
      <c r="H86" s="101" t="str">
        <f>IF($B86="","",'Tablero Indicadores 2 Trimestre'!$U$83)</f>
        <v/>
      </c>
      <c r="I86" s="101" t="str">
        <f>IF($B86="","",'Tablero Indicadores 2 Trimestre'!$V$83)</f>
        <v/>
      </c>
      <c r="J86" s="102" t="str">
        <f>IF($B86="","",'Tablero Indicadores 2 Trimestre'!$W$83)</f>
        <v/>
      </c>
      <c r="K86" s="101" t="str">
        <f>IF($B86="","",'Tablero Indicadores 2 Trimestre'!$X$83)</f>
        <v/>
      </c>
      <c r="L86" s="101" t="str">
        <f>IF($B86="","",'Tablero Indicadores 2 Trimestre'!$Y$83)</f>
        <v/>
      </c>
      <c r="M86" s="102" t="str">
        <f>IF($B86="","",'Tablero Indicadores 2 Trimestre'!$Z$83)</f>
        <v/>
      </c>
    </row>
    <row r="87" spans="1:13" ht="36" hidden="1" customHeight="1" x14ac:dyDescent="0.25">
      <c r="A87" s="99" t="str">
        <f>IF('Tablero Indicadores 2 Trimestre'!$E$84="","",'Tablero Indicadores 2 Trimestre'!$E$84&amp;" "&amp;'Tablero Indicadores 2 Trimestre'!$F$84)</f>
        <v/>
      </c>
      <c r="B87" s="100" t="str">
        <f>IF('Tablero Indicadores 2 Trimestre'!$I$84="","",'Tablero Indicadores 2 Trimestre'!$I$84)</f>
        <v/>
      </c>
      <c r="C87" s="100" t="str">
        <f>IF($B87="","",'Tablero Indicadores 2 Trimestre'!$L$84)</f>
        <v/>
      </c>
      <c r="D87" s="100" t="str">
        <f>IF($B87="","",'Tablero Indicadores 2 Trimestre'!$N$84)</f>
        <v/>
      </c>
      <c r="E87" s="100" t="str">
        <f>IF($B87="","",'Tablero Indicadores 2 Trimestre'!$O$84)</f>
        <v/>
      </c>
      <c r="F87" s="100" t="str">
        <f>IF($B87="","",'Tablero Indicadores 2 Trimestre'!$P$84)</f>
        <v/>
      </c>
      <c r="G87" s="101" t="str">
        <f>IF($B87="","",'Tablero Indicadores 2 Trimestre'!$Q$84)</f>
        <v/>
      </c>
      <c r="H87" s="101" t="str">
        <f>IF($B87="","",'Tablero Indicadores 2 Trimestre'!$U$84)</f>
        <v/>
      </c>
      <c r="I87" s="101" t="str">
        <f>IF($B87="","",'Tablero Indicadores 2 Trimestre'!$V$84)</f>
        <v/>
      </c>
      <c r="J87" s="102" t="str">
        <f>IF($B87="","",'Tablero Indicadores 2 Trimestre'!$W$84)</f>
        <v/>
      </c>
      <c r="K87" s="101" t="str">
        <f>IF($B87="","",'Tablero Indicadores 2 Trimestre'!$X$84)</f>
        <v/>
      </c>
      <c r="L87" s="101" t="str">
        <f>IF($B87="","",'Tablero Indicadores 2 Trimestre'!$Y$84)</f>
        <v/>
      </c>
      <c r="M87" s="102" t="str">
        <f>IF($B87="","",'Tablero Indicadores 2 Trimestre'!$Z$84)</f>
        <v/>
      </c>
    </row>
    <row r="88" spans="1:13" ht="36" hidden="1" customHeight="1" x14ac:dyDescent="0.25">
      <c r="A88" s="103" t="str">
        <f>IF('Tablero Indicadores 2 Trimestre'!$E$85="","",'Tablero Indicadores 2 Trimestre'!$E$85&amp;" "&amp;'Tablero Indicadores 2 Trimestre'!$F$85)</f>
        <v/>
      </c>
      <c r="B88" s="104" t="str">
        <f>IF('Tablero Indicadores 2 Trimestre'!$I$85="","",'Tablero Indicadores 2 Trimestre'!$I$85)</f>
        <v/>
      </c>
      <c r="C88" s="104" t="str">
        <f>IF($B88="","",'Tablero Indicadores 2 Trimestre'!$L$85)</f>
        <v/>
      </c>
      <c r="D88" s="104" t="str">
        <f>IF($B88="","",'Tablero Indicadores 2 Trimestre'!$N$85)</f>
        <v/>
      </c>
      <c r="E88" s="104" t="str">
        <f>IF($B88="","",'Tablero Indicadores 2 Trimestre'!$O$85)</f>
        <v/>
      </c>
      <c r="F88" s="104" t="str">
        <f>IF($B88="","",'Tablero Indicadores 2 Trimestre'!$P$85)</f>
        <v/>
      </c>
      <c r="G88" s="105" t="str">
        <f>IF($B88="","",'Tablero Indicadores 2 Trimestre'!$Q$85)</f>
        <v/>
      </c>
      <c r="H88" s="105" t="str">
        <f>IF($B88="","",'Tablero Indicadores 2 Trimestre'!$U$85)</f>
        <v/>
      </c>
      <c r="I88" s="105" t="str">
        <f>IF($B88="","",'Tablero Indicadores 2 Trimestre'!$V$85)</f>
        <v/>
      </c>
      <c r="J88" s="106" t="str">
        <f>IF($B88="","",'Tablero Indicadores 2 Trimestre'!$W$85)</f>
        <v/>
      </c>
      <c r="K88" s="105" t="str">
        <f>IF($B88="","",'Tablero Indicadores 2 Trimestre'!$X$85)</f>
        <v/>
      </c>
      <c r="L88" s="105" t="str">
        <f>IF($B88="","",'Tablero Indicadores 2 Trimestre'!$Y$85)</f>
        <v/>
      </c>
      <c r="M88" s="106" t="str">
        <f>IF($B88="","",'Tablero Indicadores 2 Trimestre'!$Z$85)</f>
        <v/>
      </c>
    </row>
    <row r="89" spans="1:13" ht="36" hidden="1" customHeight="1" x14ac:dyDescent="0.25">
      <c r="A89" s="103" t="str">
        <f>IF('Tablero Indicadores 2 Trimestre'!$E$86="","",'Tablero Indicadores 2 Trimestre'!$E$86&amp;" "&amp;'Tablero Indicadores 2 Trimestre'!$F$86)</f>
        <v/>
      </c>
      <c r="B89" s="104" t="str">
        <f>IF('Tablero Indicadores 2 Trimestre'!$I$86="","",'Tablero Indicadores 2 Trimestre'!$I$86)</f>
        <v/>
      </c>
      <c r="C89" s="104" t="str">
        <f>IF($B89="","",'Tablero Indicadores 2 Trimestre'!$L$86)</f>
        <v/>
      </c>
      <c r="D89" s="104" t="str">
        <f>IF($B89="","",'Tablero Indicadores 2 Trimestre'!$N$86)</f>
        <v/>
      </c>
      <c r="E89" s="104" t="str">
        <f>IF($B89="","",'Tablero Indicadores 2 Trimestre'!$O$86)</f>
        <v/>
      </c>
      <c r="F89" s="104" t="str">
        <f>IF($B89="","",'Tablero Indicadores 2 Trimestre'!$P$86)</f>
        <v/>
      </c>
      <c r="G89" s="105" t="str">
        <f>IF($B89="","",'Tablero Indicadores 2 Trimestre'!$Q$86)</f>
        <v/>
      </c>
      <c r="H89" s="105" t="str">
        <f>IF($B89="","",'Tablero Indicadores 2 Trimestre'!$U$86)</f>
        <v/>
      </c>
      <c r="I89" s="105" t="str">
        <f>IF($B89="","",'Tablero Indicadores 2 Trimestre'!$V$86)</f>
        <v/>
      </c>
      <c r="J89" s="106" t="str">
        <f>IF($B89="","",'Tablero Indicadores 2 Trimestre'!$W$86)</f>
        <v/>
      </c>
      <c r="K89" s="105" t="str">
        <f>IF($B89="","",'Tablero Indicadores 2 Trimestre'!$X$86)</f>
        <v/>
      </c>
      <c r="L89" s="105" t="str">
        <f>IF($B89="","",'Tablero Indicadores 2 Trimestre'!$Y$86)</f>
        <v/>
      </c>
      <c r="M89" s="106" t="str">
        <f>IF($B89="","",'Tablero Indicadores 2 Trimestre'!$Z$86)</f>
        <v/>
      </c>
    </row>
    <row r="90" spans="1:13" ht="36" hidden="1" customHeight="1" x14ac:dyDescent="0.25">
      <c r="A90" s="99" t="str">
        <f>IF('Tablero Indicadores 2 Trimestre'!$E$87="","",'Tablero Indicadores 2 Trimestre'!$E$87&amp;" "&amp;'Tablero Indicadores 2 Trimestre'!$F$87)</f>
        <v/>
      </c>
      <c r="B90" s="100" t="str">
        <f>IF('Tablero Indicadores 2 Trimestre'!$I$87="","",'Tablero Indicadores 2 Trimestre'!$I$87)</f>
        <v/>
      </c>
      <c r="C90" s="100" t="str">
        <f>IF($B90="","",'Tablero Indicadores 2 Trimestre'!$L$87)</f>
        <v/>
      </c>
      <c r="D90" s="100" t="str">
        <f>IF($B90="","",'Tablero Indicadores 2 Trimestre'!$N$87)</f>
        <v/>
      </c>
      <c r="E90" s="100" t="str">
        <f>IF($B90="","",'Tablero Indicadores 2 Trimestre'!$O$87)</f>
        <v/>
      </c>
      <c r="F90" s="100" t="str">
        <f>IF($B90="","",'Tablero Indicadores 2 Trimestre'!$P$87)</f>
        <v/>
      </c>
      <c r="G90" s="101" t="str">
        <f>IF($B90="","",'Tablero Indicadores 2 Trimestre'!$Q$87)</f>
        <v/>
      </c>
      <c r="H90" s="101" t="str">
        <f>IF($B90="","",'Tablero Indicadores 2 Trimestre'!$U$87)</f>
        <v/>
      </c>
      <c r="I90" s="101" t="str">
        <f>IF($B90="","",'Tablero Indicadores 2 Trimestre'!$V$87)</f>
        <v/>
      </c>
      <c r="J90" s="102" t="str">
        <f>IF($B90="","",'Tablero Indicadores 2 Trimestre'!$W$87)</f>
        <v/>
      </c>
      <c r="K90" s="101" t="str">
        <f>IF($B90="","",'Tablero Indicadores 2 Trimestre'!$X$87)</f>
        <v/>
      </c>
      <c r="L90" s="101" t="str">
        <f>IF($B90="","",'Tablero Indicadores 2 Trimestre'!$Y$87)</f>
        <v/>
      </c>
      <c r="M90" s="102" t="str">
        <f>IF($B90="","",'Tablero Indicadores 2 Trimestre'!$Z$87)</f>
        <v/>
      </c>
    </row>
    <row r="91" spans="1:13" ht="36" hidden="1" customHeight="1" x14ac:dyDescent="0.25">
      <c r="A91" s="99" t="str">
        <f>IF('Tablero Indicadores 2 Trimestre'!$E$88="","",'Tablero Indicadores 2 Trimestre'!$E$88&amp;" "&amp;'Tablero Indicadores 2 Trimestre'!$F$88)</f>
        <v/>
      </c>
      <c r="B91" s="100" t="str">
        <f>IF('Tablero Indicadores 2 Trimestre'!$I$88="","",'Tablero Indicadores 2 Trimestre'!$I$88)</f>
        <v/>
      </c>
      <c r="C91" s="100" t="str">
        <f>IF($B91="","",'Tablero Indicadores 2 Trimestre'!$L$88)</f>
        <v/>
      </c>
      <c r="D91" s="100" t="str">
        <f>IF($B91="","",'Tablero Indicadores 2 Trimestre'!$N$88)</f>
        <v/>
      </c>
      <c r="E91" s="100" t="str">
        <f>IF($B91="","",'Tablero Indicadores 2 Trimestre'!$O$88)</f>
        <v/>
      </c>
      <c r="F91" s="100" t="str">
        <f>IF($B91="","",'Tablero Indicadores 2 Trimestre'!$P$88)</f>
        <v/>
      </c>
      <c r="G91" s="101" t="str">
        <f>IF($B91="","",'Tablero Indicadores 2 Trimestre'!$Q$88)</f>
        <v/>
      </c>
      <c r="H91" s="101" t="str">
        <f>IF($B91="","",'Tablero Indicadores 2 Trimestre'!$U$88)</f>
        <v/>
      </c>
      <c r="I91" s="101" t="str">
        <f>IF($B91="","",'Tablero Indicadores 2 Trimestre'!$V$88)</f>
        <v/>
      </c>
      <c r="J91" s="102" t="str">
        <f>IF($B91="","",'Tablero Indicadores 2 Trimestre'!$W$88)</f>
        <v/>
      </c>
      <c r="K91" s="101" t="str">
        <f>IF($B91="","",'Tablero Indicadores 2 Trimestre'!$X$88)</f>
        <v/>
      </c>
      <c r="L91" s="101" t="str">
        <f>IF($B91="","",'Tablero Indicadores 2 Trimestre'!$Y$88)</f>
        <v/>
      </c>
      <c r="M91" s="102" t="str">
        <f>IF($B91="","",'Tablero Indicadores 2 Trimestre'!$Z$88)</f>
        <v/>
      </c>
    </row>
    <row r="92" spans="1:13" ht="36" hidden="1" customHeight="1" x14ac:dyDescent="0.25">
      <c r="A92" s="103" t="str">
        <f>IF('Tablero Indicadores 2 Trimestre'!$E$89="","",'Tablero Indicadores 2 Trimestre'!$E$89&amp;" "&amp;'Tablero Indicadores 2 Trimestre'!$F$89)</f>
        <v/>
      </c>
      <c r="B92" s="104" t="str">
        <f>IF('Tablero Indicadores 2 Trimestre'!$I$89="","",'Tablero Indicadores 2 Trimestre'!$I$89)</f>
        <v/>
      </c>
      <c r="C92" s="104" t="str">
        <f>IF($B92="","",'Tablero Indicadores 2 Trimestre'!$L$89)</f>
        <v/>
      </c>
      <c r="D92" s="104" t="str">
        <f>IF($B92="","",'Tablero Indicadores 2 Trimestre'!$N$89)</f>
        <v/>
      </c>
      <c r="E92" s="104" t="str">
        <f>IF($B92="","",'Tablero Indicadores 2 Trimestre'!$O$89)</f>
        <v/>
      </c>
      <c r="F92" s="104" t="str">
        <f>IF($B92="","",'Tablero Indicadores 2 Trimestre'!$P$89)</f>
        <v/>
      </c>
      <c r="G92" s="105" t="str">
        <f>IF($B92="","",'Tablero Indicadores 2 Trimestre'!$Q$89)</f>
        <v/>
      </c>
      <c r="H92" s="105" t="str">
        <f>IF($B92="","",'Tablero Indicadores 2 Trimestre'!$U$89)</f>
        <v/>
      </c>
      <c r="I92" s="105" t="str">
        <f>IF($B92="","",'Tablero Indicadores 2 Trimestre'!$V$89)</f>
        <v/>
      </c>
      <c r="J92" s="106" t="str">
        <f>IF($B92="","",'Tablero Indicadores 2 Trimestre'!$W$89)</f>
        <v/>
      </c>
      <c r="K92" s="105" t="str">
        <f>IF($B92="","",'Tablero Indicadores 2 Trimestre'!$X$89)</f>
        <v/>
      </c>
      <c r="L92" s="105" t="str">
        <f>IF($B92="","",'Tablero Indicadores 2 Trimestre'!$Y$89)</f>
        <v/>
      </c>
      <c r="M92" s="106" t="str">
        <f>IF($B92="","",'Tablero Indicadores 2 Trimestre'!$Z$89)</f>
        <v/>
      </c>
    </row>
    <row r="93" spans="1:13" ht="36" hidden="1" customHeight="1" x14ac:dyDescent="0.25">
      <c r="A93" s="103" t="str">
        <f>IF('Tablero Indicadores 2 Trimestre'!$E$90="","",'Tablero Indicadores 2 Trimestre'!$E$90&amp;" "&amp;'Tablero Indicadores 2 Trimestre'!$F$90)</f>
        <v/>
      </c>
      <c r="B93" s="104" t="str">
        <f>IF('Tablero Indicadores 2 Trimestre'!$I$90="","",'Tablero Indicadores 2 Trimestre'!$I$90)</f>
        <v/>
      </c>
      <c r="C93" s="104" t="str">
        <f>IF($B93="","",'Tablero Indicadores 2 Trimestre'!$L$90)</f>
        <v/>
      </c>
      <c r="D93" s="104" t="str">
        <f>IF($B93="","",'Tablero Indicadores 2 Trimestre'!$N$90)</f>
        <v/>
      </c>
      <c r="E93" s="104" t="str">
        <f>IF($B93="","",'Tablero Indicadores 2 Trimestre'!$O$90)</f>
        <v/>
      </c>
      <c r="F93" s="104" t="str">
        <f>IF($B93="","",'Tablero Indicadores 2 Trimestre'!$P$90)</f>
        <v/>
      </c>
      <c r="G93" s="105" t="str">
        <f>IF($B93="","",'Tablero Indicadores 2 Trimestre'!$Q$90)</f>
        <v/>
      </c>
      <c r="H93" s="105" t="str">
        <f>IF($B93="","",'Tablero Indicadores 2 Trimestre'!$U$90)</f>
        <v/>
      </c>
      <c r="I93" s="105" t="str">
        <f>IF($B93="","",'Tablero Indicadores 2 Trimestre'!$V$90)</f>
        <v/>
      </c>
      <c r="J93" s="106" t="str">
        <f>IF($B93="","",'Tablero Indicadores 2 Trimestre'!$W$90)</f>
        <v/>
      </c>
      <c r="K93" s="105" t="str">
        <f>IF($B93="","",'Tablero Indicadores 2 Trimestre'!$X$90)</f>
        <v/>
      </c>
      <c r="L93" s="105" t="str">
        <f>IF($B93="","",'Tablero Indicadores 2 Trimestre'!$Y$90)</f>
        <v/>
      </c>
      <c r="M93" s="106" t="str">
        <f>IF($B93="","",'Tablero Indicadores 2 Trimestre'!$Z$90)</f>
        <v/>
      </c>
    </row>
    <row r="94" spans="1:13" ht="36" hidden="1" customHeight="1" x14ac:dyDescent="0.25">
      <c r="A94" s="99" t="str">
        <f>IF('Tablero Indicadores 2 Trimestre'!$E$91="","",'Tablero Indicadores 2 Trimestre'!$E$91&amp;" "&amp;'Tablero Indicadores 2 Trimestre'!$F$91)</f>
        <v/>
      </c>
      <c r="B94" s="100" t="str">
        <f>IF('Tablero Indicadores 2 Trimestre'!$I$91="","",'Tablero Indicadores 2 Trimestre'!$I$91)</f>
        <v/>
      </c>
      <c r="C94" s="100" t="str">
        <f>IF($B94="","",'Tablero Indicadores 2 Trimestre'!$L$91)</f>
        <v/>
      </c>
      <c r="D94" s="100" t="str">
        <f>IF($B94="","",'Tablero Indicadores 2 Trimestre'!$N$91)</f>
        <v/>
      </c>
      <c r="E94" s="100" t="str">
        <f>IF($B94="","",'Tablero Indicadores 2 Trimestre'!$O$91)</f>
        <v/>
      </c>
      <c r="F94" s="100" t="str">
        <f>IF($B94="","",'Tablero Indicadores 2 Trimestre'!$P$91)</f>
        <v/>
      </c>
      <c r="G94" s="101" t="str">
        <f>IF($B94="","",'Tablero Indicadores 2 Trimestre'!$Q$91)</f>
        <v/>
      </c>
      <c r="H94" s="101" t="str">
        <f>IF($B94="","",'Tablero Indicadores 2 Trimestre'!$U$91)</f>
        <v/>
      </c>
      <c r="I94" s="101" t="str">
        <f>IF($B94="","",'Tablero Indicadores 2 Trimestre'!$V$91)</f>
        <v/>
      </c>
      <c r="J94" s="102" t="str">
        <f>IF($B94="","",'Tablero Indicadores 2 Trimestre'!$W$91)</f>
        <v/>
      </c>
      <c r="K94" s="101" t="str">
        <f>IF($B94="","",'Tablero Indicadores 2 Trimestre'!$X$91)</f>
        <v/>
      </c>
      <c r="L94" s="101" t="str">
        <f>IF($B94="","",'Tablero Indicadores 2 Trimestre'!$Y$91)</f>
        <v/>
      </c>
      <c r="M94" s="102" t="str">
        <f>IF($B94="","",'Tablero Indicadores 2 Trimestre'!$Z$91)</f>
        <v/>
      </c>
    </row>
    <row r="95" spans="1:13" ht="36" hidden="1" customHeight="1" x14ac:dyDescent="0.25">
      <c r="A95" s="99" t="str">
        <f>IF('Tablero Indicadores 2 Trimestre'!$E$92="","",'Tablero Indicadores 2 Trimestre'!$E$92&amp;" "&amp;'Tablero Indicadores 2 Trimestre'!$F$92)</f>
        <v/>
      </c>
      <c r="B95" s="100" t="str">
        <f>IF('Tablero Indicadores 2 Trimestre'!$I$92="","",'Tablero Indicadores 2 Trimestre'!$I$92)</f>
        <v/>
      </c>
      <c r="C95" s="100" t="str">
        <f>IF($B95="","",'Tablero Indicadores 2 Trimestre'!$L$92)</f>
        <v/>
      </c>
      <c r="D95" s="100" t="str">
        <f>IF($B95="","",'Tablero Indicadores 2 Trimestre'!$N$92)</f>
        <v/>
      </c>
      <c r="E95" s="100" t="str">
        <f>IF($B95="","",'Tablero Indicadores 2 Trimestre'!$O$92)</f>
        <v/>
      </c>
      <c r="F95" s="100" t="str">
        <f>IF($B95="","",'Tablero Indicadores 2 Trimestre'!$P$92)</f>
        <v/>
      </c>
      <c r="G95" s="101" t="str">
        <f>IF($B95="","",'Tablero Indicadores 2 Trimestre'!$Q$92)</f>
        <v/>
      </c>
      <c r="H95" s="101" t="str">
        <f>IF($B95="","",'Tablero Indicadores 2 Trimestre'!$U$92)</f>
        <v/>
      </c>
      <c r="I95" s="101" t="str">
        <f>IF($B95="","",'Tablero Indicadores 2 Trimestre'!$V$92)</f>
        <v/>
      </c>
      <c r="J95" s="102" t="str">
        <f>IF($B95="","",'Tablero Indicadores 2 Trimestre'!$W$92)</f>
        <v/>
      </c>
      <c r="K95" s="101" t="str">
        <f>IF($B95="","",'Tablero Indicadores 2 Trimestre'!$X$92)</f>
        <v/>
      </c>
      <c r="L95" s="101" t="str">
        <f>IF($B95="","",'Tablero Indicadores 2 Trimestre'!$Y$92)</f>
        <v/>
      </c>
      <c r="M95" s="102" t="str">
        <f>IF($B95="","",'Tablero Indicadores 2 Trimestre'!$Z$92)</f>
        <v/>
      </c>
    </row>
    <row r="96" spans="1:13" ht="36" hidden="1" customHeight="1" x14ac:dyDescent="0.25">
      <c r="A96" s="103" t="str">
        <f>IF('Tablero Indicadores 2 Trimestre'!$E$93="","",'Tablero Indicadores 2 Trimestre'!$E$93&amp;" "&amp;'Tablero Indicadores 2 Trimestre'!$F$93)</f>
        <v/>
      </c>
      <c r="B96" s="104" t="str">
        <f>IF('Tablero Indicadores 2 Trimestre'!$I$93="","",'Tablero Indicadores 2 Trimestre'!$I$93)</f>
        <v/>
      </c>
      <c r="C96" s="104" t="str">
        <f>IF($B96="","",'Tablero Indicadores 2 Trimestre'!$L$93)</f>
        <v/>
      </c>
      <c r="D96" s="104" t="str">
        <f>IF($B96="","",'Tablero Indicadores 2 Trimestre'!$N$93)</f>
        <v/>
      </c>
      <c r="E96" s="104" t="str">
        <f>IF($B96="","",'Tablero Indicadores 2 Trimestre'!$O$93)</f>
        <v/>
      </c>
      <c r="F96" s="104" t="str">
        <f>IF($B96="","",'Tablero Indicadores 2 Trimestre'!$P$93)</f>
        <v/>
      </c>
      <c r="G96" s="105" t="str">
        <f>IF($B96="","",'Tablero Indicadores 2 Trimestre'!$Q$93)</f>
        <v/>
      </c>
      <c r="H96" s="105" t="str">
        <f>IF($B96="","",'Tablero Indicadores 2 Trimestre'!$U$93)</f>
        <v/>
      </c>
      <c r="I96" s="105" t="str">
        <f>IF($B96="","",'Tablero Indicadores 2 Trimestre'!$V$93)</f>
        <v/>
      </c>
      <c r="J96" s="106" t="str">
        <f>IF($B96="","",'Tablero Indicadores 2 Trimestre'!$W$93)</f>
        <v/>
      </c>
      <c r="K96" s="105" t="str">
        <f>IF($B96="","",'Tablero Indicadores 2 Trimestre'!$X$93)</f>
        <v/>
      </c>
      <c r="L96" s="105" t="str">
        <f>IF($B96="","",'Tablero Indicadores 2 Trimestre'!$Y$93)</f>
        <v/>
      </c>
      <c r="M96" s="106" t="str">
        <f>IF($B96="","",'Tablero Indicadores 2 Trimestre'!$Z$93)</f>
        <v/>
      </c>
    </row>
    <row r="97" spans="1:13" ht="36" hidden="1" customHeight="1" x14ac:dyDescent="0.25">
      <c r="A97" s="103" t="str">
        <f>IF('Tablero Indicadores 2 Trimestre'!$E$94="","",'Tablero Indicadores 2 Trimestre'!$E$94&amp;" "&amp;'Tablero Indicadores 2 Trimestre'!$F$94)</f>
        <v/>
      </c>
      <c r="B97" s="104" t="str">
        <f>IF('Tablero Indicadores 2 Trimestre'!$I$94="","",'Tablero Indicadores 2 Trimestre'!$I$94)</f>
        <v/>
      </c>
      <c r="C97" s="104" t="str">
        <f>IF($B97="","",'Tablero Indicadores 2 Trimestre'!$L$94)</f>
        <v/>
      </c>
      <c r="D97" s="104" t="str">
        <f>IF($B97="","",'Tablero Indicadores 2 Trimestre'!$N$94)</f>
        <v/>
      </c>
      <c r="E97" s="104" t="str">
        <f>IF($B97="","",'Tablero Indicadores 2 Trimestre'!$O$94)</f>
        <v/>
      </c>
      <c r="F97" s="104" t="str">
        <f>IF($B97="","",'Tablero Indicadores 2 Trimestre'!$P$94)</f>
        <v/>
      </c>
      <c r="G97" s="105" t="str">
        <f>IF($B97="","",'Tablero Indicadores 2 Trimestre'!$Q$94)</f>
        <v/>
      </c>
      <c r="H97" s="105" t="str">
        <f>IF($B97="","",'Tablero Indicadores 2 Trimestre'!$U$94)</f>
        <v/>
      </c>
      <c r="I97" s="105" t="str">
        <f>IF($B97="","",'Tablero Indicadores 2 Trimestre'!$V$94)</f>
        <v/>
      </c>
      <c r="J97" s="106" t="str">
        <f>IF($B97="","",'Tablero Indicadores 2 Trimestre'!$W$94)</f>
        <v/>
      </c>
      <c r="K97" s="105" t="str">
        <f>IF($B97="","",'Tablero Indicadores 2 Trimestre'!$X$94)</f>
        <v/>
      </c>
      <c r="L97" s="105" t="str">
        <f>IF($B97="","",'Tablero Indicadores 2 Trimestre'!$Y$94)</f>
        <v/>
      </c>
      <c r="M97" s="106" t="str">
        <f>IF($B97="","",'Tablero Indicadores 2 Trimestre'!$Z$94)</f>
        <v/>
      </c>
    </row>
    <row r="98" spans="1:13" ht="36" hidden="1" customHeight="1" x14ac:dyDescent="0.25">
      <c r="A98" s="99" t="str">
        <f>IF('Tablero Indicadores 2 Trimestre'!$E$95="","",'Tablero Indicadores 2 Trimestre'!$E$95&amp;" "&amp;'Tablero Indicadores 2 Trimestre'!$F$95)</f>
        <v/>
      </c>
      <c r="B98" s="100" t="str">
        <f>IF('Tablero Indicadores 2 Trimestre'!$I$95="","",'Tablero Indicadores 2 Trimestre'!$I$95)</f>
        <v/>
      </c>
      <c r="C98" s="100" t="str">
        <f>IF($B98="","",'Tablero Indicadores 2 Trimestre'!$L$95)</f>
        <v/>
      </c>
      <c r="D98" s="100" t="str">
        <f>IF($B98="","",'Tablero Indicadores 2 Trimestre'!$N$95)</f>
        <v/>
      </c>
      <c r="E98" s="100" t="str">
        <f>IF($B98="","",'Tablero Indicadores 2 Trimestre'!$O$95)</f>
        <v/>
      </c>
      <c r="F98" s="100" t="str">
        <f>IF($B98="","",'Tablero Indicadores 2 Trimestre'!$P$95)</f>
        <v/>
      </c>
      <c r="G98" s="101" t="str">
        <f>IF($B98="","",'Tablero Indicadores 2 Trimestre'!$Q$95)</f>
        <v/>
      </c>
      <c r="H98" s="101" t="str">
        <f>IF($B98="","",'Tablero Indicadores 2 Trimestre'!$U$95)</f>
        <v/>
      </c>
      <c r="I98" s="101" t="str">
        <f>IF($B98="","",'Tablero Indicadores 2 Trimestre'!$V$95)</f>
        <v/>
      </c>
      <c r="J98" s="102" t="str">
        <f>IF($B98="","",'Tablero Indicadores 2 Trimestre'!$W$95)</f>
        <v/>
      </c>
      <c r="K98" s="101" t="str">
        <f>IF($B98="","",'Tablero Indicadores 2 Trimestre'!$X$95)</f>
        <v/>
      </c>
      <c r="L98" s="101" t="str">
        <f>IF($B98="","",'Tablero Indicadores 2 Trimestre'!$Y$95)</f>
        <v/>
      </c>
      <c r="M98" s="102" t="str">
        <f>IF($B98="","",'Tablero Indicadores 2 Trimestre'!$Z$95)</f>
        <v/>
      </c>
    </row>
    <row r="99" spans="1:13" ht="36" hidden="1" customHeight="1" x14ac:dyDescent="0.25">
      <c r="A99" s="99" t="str">
        <f>IF('Tablero Indicadores 2 Trimestre'!$E$96="","",'Tablero Indicadores 2 Trimestre'!$E$96&amp;" "&amp;'Tablero Indicadores 2 Trimestre'!$F$96)</f>
        <v/>
      </c>
      <c r="B99" s="100" t="str">
        <f>IF('Tablero Indicadores 2 Trimestre'!$I$96="","",'Tablero Indicadores 2 Trimestre'!$I$96)</f>
        <v/>
      </c>
      <c r="C99" s="100" t="str">
        <f>IF($B99="","",'Tablero Indicadores 2 Trimestre'!$L$96)</f>
        <v/>
      </c>
      <c r="D99" s="100" t="str">
        <f>IF($B99="","",'Tablero Indicadores 2 Trimestre'!$N$96)</f>
        <v/>
      </c>
      <c r="E99" s="100" t="str">
        <f>IF($B99="","",'Tablero Indicadores 2 Trimestre'!$O$96)</f>
        <v/>
      </c>
      <c r="F99" s="100" t="str">
        <f>IF($B99="","",'Tablero Indicadores 2 Trimestre'!$P$96)</f>
        <v/>
      </c>
      <c r="G99" s="101" t="str">
        <f>IF($B99="","",'Tablero Indicadores 2 Trimestre'!$Q$96)</f>
        <v/>
      </c>
      <c r="H99" s="101" t="str">
        <f>IF($B99="","",'Tablero Indicadores 2 Trimestre'!$U$96)</f>
        <v/>
      </c>
      <c r="I99" s="101" t="str">
        <f>IF($B99="","",'Tablero Indicadores 2 Trimestre'!$V$96)</f>
        <v/>
      </c>
      <c r="J99" s="102" t="str">
        <f>IF($B99="","",'Tablero Indicadores 2 Trimestre'!$W$96)</f>
        <v/>
      </c>
      <c r="K99" s="101" t="str">
        <f>IF($B99="","",'Tablero Indicadores 2 Trimestre'!$X$96)</f>
        <v/>
      </c>
      <c r="L99" s="101" t="str">
        <f>IF($B99="","",'Tablero Indicadores 2 Trimestre'!$Y$96)</f>
        <v/>
      </c>
      <c r="M99" s="102" t="str">
        <f>IF($B99="","",'Tablero Indicadores 2 Trimestre'!$Z$96)</f>
        <v/>
      </c>
    </row>
    <row r="100" spans="1:13" ht="36" hidden="1" customHeight="1" x14ac:dyDescent="0.25">
      <c r="A100" s="103" t="str">
        <f>IF('Tablero Indicadores 2 Trimestre'!$E$97="","",'Tablero Indicadores 2 Trimestre'!$E$97&amp;" "&amp;'Tablero Indicadores 2 Trimestre'!$F$97)</f>
        <v/>
      </c>
      <c r="B100" s="104" t="str">
        <f>IF('Tablero Indicadores 2 Trimestre'!$I$97="","",'Tablero Indicadores 2 Trimestre'!$I$97)</f>
        <v/>
      </c>
      <c r="C100" s="107" t="str">
        <f>IF($B100="","",'Tablero Indicadores 2 Trimestre'!$L$97)</f>
        <v/>
      </c>
      <c r="D100" s="104" t="str">
        <f>IF($B100="","",'Tablero Indicadores 2 Trimestre'!$N$97)</f>
        <v/>
      </c>
      <c r="E100" s="104" t="str">
        <f>IF($B100="","",'Tablero Indicadores 2 Trimestre'!$O$97)</f>
        <v/>
      </c>
      <c r="F100" s="104" t="str">
        <f>IF($B100="","",'Tablero Indicadores 2 Trimestre'!$P$97)</f>
        <v/>
      </c>
      <c r="G100" s="105" t="str">
        <f>IF($B100="","",'Tablero Indicadores 2 Trimestre'!$Q$97)</f>
        <v/>
      </c>
      <c r="H100" s="108" t="str">
        <f>IF($B100="","",'Tablero Indicadores 2 Trimestre'!$U$97)</f>
        <v/>
      </c>
      <c r="I100" s="105" t="str">
        <f>IF($B100="","",'Tablero Indicadores 2 Trimestre'!$V$97)</f>
        <v/>
      </c>
      <c r="J100" s="106" t="str">
        <f>IF($B100="","",'Tablero Indicadores 2 Trimestre'!$W$97)</f>
        <v/>
      </c>
      <c r="K100" s="105" t="str">
        <f>IF($B100="","",'Tablero Indicadores 2 Trimestre'!$X$97)</f>
        <v/>
      </c>
      <c r="L100" s="105" t="str">
        <f>IF($B100="","",'Tablero Indicadores 2 Trimestre'!$Y$97)</f>
        <v/>
      </c>
      <c r="M100" s="106" t="str">
        <f>IF($B100="","",'Tablero Indicadores 2 Trimestre'!$Z$97)</f>
        <v/>
      </c>
    </row>
    <row r="101" spans="1:13" ht="36" hidden="1" customHeight="1" x14ac:dyDescent="0.25">
      <c r="A101" s="103" t="str">
        <f>IF('Tablero Indicadores 2 Trimestre'!$E$98="","",'Tablero Indicadores 2 Trimestre'!$E$98&amp;" "&amp;'Tablero Indicadores 2 Trimestre'!$F$98)</f>
        <v/>
      </c>
      <c r="B101" s="104" t="str">
        <f>IF('Tablero Indicadores 2 Trimestre'!$I$98="","",'Tablero Indicadores 2 Trimestre'!$I$98)</f>
        <v/>
      </c>
      <c r="C101" s="104" t="str">
        <f>IF($B101="","",'Tablero Indicadores 2 Trimestre'!$L$98)</f>
        <v/>
      </c>
      <c r="D101" s="104" t="str">
        <f>IF($B101="","",'Tablero Indicadores 2 Trimestre'!$N$98)</f>
        <v/>
      </c>
      <c r="E101" s="104" t="str">
        <f>IF($B101="","",'Tablero Indicadores 2 Trimestre'!$O$98)</f>
        <v/>
      </c>
      <c r="F101" s="104" t="str">
        <f>IF($B101="","",'Tablero Indicadores 2 Trimestre'!$P$98)</f>
        <v/>
      </c>
      <c r="G101" s="105" t="str">
        <f>IF($B101="","",'Tablero Indicadores 2 Trimestre'!$Q$98)</f>
        <v/>
      </c>
      <c r="H101" s="105" t="str">
        <f>IF($B101="","",'Tablero Indicadores 2 Trimestre'!$U$98)</f>
        <v/>
      </c>
      <c r="I101" s="105" t="str">
        <f>IF($B101="","",'Tablero Indicadores 2 Trimestre'!$V$98)</f>
        <v/>
      </c>
      <c r="J101" s="106" t="str">
        <f>IF($B101="","",'Tablero Indicadores 2 Trimestre'!$W$98)</f>
        <v/>
      </c>
      <c r="K101" s="105" t="str">
        <f>IF($B101="","",'Tablero Indicadores 2 Trimestre'!$X$98)</f>
        <v/>
      </c>
      <c r="L101" s="105" t="str">
        <f>IF($B101="","",'Tablero Indicadores 2 Trimestre'!$Y$98)</f>
        <v/>
      </c>
      <c r="M101" s="106" t="str">
        <f>IF($B101="","",'Tablero Indicadores 2 Trimestre'!$Z$98)</f>
        <v/>
      </c>
    </row>
    <row r="102" spans="1:13" ht="36" hidden="1" customHeight="1" x14ac:dyDescent="0.25">
      <c r="A102" s="99" t="str">
        <f>IF('Tablero Indicadores 2 Trimestre'!$E$99="","",'Tablero Indicadores 2 Trimestre'!$E$99&amp;" "&amp;'Tablero Indicadores 2 Trimestre'!$F$99)</f>
        <v/>
      </c>
      <c r="B102" s="100" t="str">
        <f>IF('Tablero Indicadores 2 Trimestre'!$I$99="","",'Tablero Indicadores 2 Trimestre'!$I$99)</f>
        <v/>
      </c>
      <c r="C102" s="109" t="str">
        <f>IF($B102="","",'Tablero Indicadores 2 Trimestre'!$L$99)</f>
        <v/>
      </c>
      <c r="D102" s="100" t="str">
        <f>IF($B102="","",'Tablero Indicadores 2 Trimestre'!$N$99)</f>
        <v/>
      </c>
      <c r="E102" s="100" t="str">
        <f>IF($B102="","",'Tablero Indicadores 2 Trimestre'!$O$99)</f>
        <v/>
      </c>
      <c r="F102" s="100" t="str">
        <f>IF($B102="","",'Tablero Indicadores 2 Trimestre'!$P$99)</f>
        <v/>
      </c>
      <c r="G102" s="101" t="str">
        <f>IF($B102="","",'Tablero Indicadores 2 Trimestre'!$Q$99)</f>
        <v/>
      </c>
      <c r="H102" s="110" t="str">
        <f>IF($B102="","",'Tablero Indicadores 2 Trimestre'!$U$99)</f>
        <v/>
      </c>
      <c r="I102" s="101" t="str">
        <f>IF($B102="","",'Tablero Indicadores 2 Trimestre'!$V$99)</f>
        <v/>
      </c>
      <c r="J102" s="102" t="str">
        <f>IF($B102="","",'Tablero Indicadores 2 Trimestre'!$W$99)</f>
        <v/>
      </c>
      <c r="K102" s="101" t="str">
        <f>IF($B102="","",'Tablero Indicadores 2 Trimestre'!$X$99)</f>
        <v/>
      </c>
      <c r="L102" s="101" t="str">
        <f>IF($B102="","",'Tablero Indicadores 2 Trimestre'!$Y$99)</f>
        <v/>
      </c>
      <c r="M102" s="102" t="str">
        <f>IF($B102="","",'Tablero Indicadores 2 Trimestre'!$Z$99)</f>
        <v/>
      </c>
    </row>
    <row r="103" spans="1:13" ht="36" hidden="1" customHeight="1" x14ac:dyDescent="0.25">
      <c r="A103" s="99" t="str">
        <f>IF('Tablero Indicadores 2 Trimestre'!$E$100="","",'Tablero Indicadores 2 Trimestre'!$E$100&amp;" "&amp;'Tablero Indicadores 2 Trimestre'!$F$100)</f>
        <v/>
      </c>
      <c r="B103" s="100" t="str">
        <f>IF('Tablero Indicadores 2 Trimestre'!$I$100="","",'Tablero Indicadores 2 Trimestre'!$I$100)</f>
        <v/>
      </c>
      <c r="C103" s="109" t="str">
        <f>IF($B103="","",'Tablero Indicadores 2 Trimestre'!$L$100)</f>
        <v/>
      </c>
      <c r="D103" s="100" t="str">
        <f>IF($B103="","",'Tablero Indicadores 2 Trimestre'!$N$100)</f>
        <v/>
      </c>
      <c r="E103" s="100" t="str">
        <f>IF($B103="","",'Tablero Indicadores 2 Trimestre'!$O$100)</f>
        <v/>
      </c>
      <c r="F103" s="100" t="str">
        <f>IF($B103="","",'Tablero Indicadores 2 Trimestre'!$P$100)</f>
        <v/>
      </c>
      <c r="G103" s="101" t="str">
        <f>IF($B103="","",'Tablero Indicadores 2 Trimestre'!$Q$100)</f>
        <v/>
      </c>
      <c r="H103" s="110" t="str">
        <f>IF($B103="","",'Tablero Indicadores 2 Trimestre'!$U$100)</f>
        <v/>
      </c>
      <c r="I103" s="101" t="str">
        <f>IF($B103="","",'Tablero Indicadores 2 Trimestre'!$V$100)</f>
        <v/>
      </c>
      <c r="J103" s="102" t="str">
        <f>IF($B103="","",'Tablero Indicadores 2 Trimestre'!$W$100)</f>
        <v/>
      </c>
      <c r="K103" s="101" t="str">
        <f>IF($B103="","",'Tablero Indicadores 2 Trimestre'!$X$100)</f>
        <v/>
      </c>
      <c r="L103" s="101" t="str">
        <f>IF($B103="","",'Tablero Indicadores 2 Trimestre'!$Y$100)</f>
        <v/>
      </c>
      <c r="M103" s="102" t="str">
        <f>IF($B103="","",'Tablero Indicadores 2 Trimestre'!$Z$100)</f>
        <v/>
      </c>
    </row>
    <row r="104" spans="1:13" ht="36" hidden="1" customHeight="1" x14ac:dyDescent="0.25">
      <c r="A104" s="80" t="str">
        <f>IF('Tablero Indicadores 2 Trimestre'!$E$101="","",'Tablero Indicadores 2 Trimestre'!$E$101&amp;" "&amp;'Tablero Indicadores 2 Trimestre'!$F$101)</f>
        <v/>
      </c>
      <c r="B104" s="96" t="str">
        <f>IF('Tablero Indicadores 2 Trimestre'!$I$101="","",'Tablero Indicadores 2 Trimestre'!$I$101)</f>
        <v/>
      </c>
      <c r="C104" s="96" t="str">
        <f>IF($B104="","",'Tablero Indicadores 2 Trimestre'!$L$101)</f>
        <v/>
      </c>
      <c r="D104" s="96" t="str">
        <f>IF($B104="","",'Tablero Indicadores 2 Trimestre'!$N$101)</f>
        <v/>
      </c>
      <c r="E104" s="96" t="str">
        <f>IF($B104="","",'Tablero Indicadores 2 Trimestre'!$O$101)</f>
        <v/>
      </c>
      <c r="F104" s="96" t="str">
        <f>IF($B104="","",'Tablero Indicadores 2 Trimestre'!$P$101)</f>
        <v/>
      </c>
      <c r="G104" s="96" t="str">
        <f>IF($B104="","",'Tablero Indicadores 2 Trimestre'!$Q$101)</f>
        <v/>
      </c>
      <c r="H104" s="96" t="str">
        <f>IF($B104="","",'Tablero Indicadores 2 Trimestre'!$U$101)</f>
        <v/>
      </c>
      <c r="I104" s="96" t="str">
        <f>IF($B104="","",'Tablero Indicadores 2 Trimestre'!$V$101)</f>
        <v/>
      </c>
      <c r="J104" s="97" t="str">
        <f>IF($B104="","",'Tablero Indicadores 2 Trimestre'!$W$101)</f>
        <v/>
      </c>
      <c r="K104" s="96" t="str">
        <f>IF($B104="","",'Tablero Indicadores 2 Trimestre'!$X$101)</f>
        <v/>
      </c>
      <c r="L104" s="96" t="str">
        <f>IF($B104="","",'Tablero Indicadores 2 Trimestre'!$Y$101)</f>
        <v/>
      </c>
      <c r="M104" s="97" t="str">
        <f>IF($B104="","",'Tablero Indicadores 2 Trimestre'!$Z$101)</f>
        <v/>
      </c>
    </row>
    <row r="105" spans="1:13" ht="36" hidden="1" customHeight="1" x14ac:dyDescent="0.25">
      <c r="A105" s="80" t="str">
        <f>IF('Tablero Indicadores 2 Trimestre'!$E$102="","",'Tablero Indicadores 2 Trimestre'!$E$102&amp;" "&amp;'Tablero Indicadores 2 Trimestre'!$F$102)</f>
        <v/>
      </c>
      <c r="B105" s="81" t="str">
        <f>IF('Tablero Indicadores 2 Trimestre'!$I$102="","",'Tablero Indicadores 2 Trimestre'!$I$102)</f>
        <v/>
      </c>
      <c r="C105" s="81" t="str">
        <f>IF($B105="","",'Tablero Indicadores 2 Trimestre'!$L$102)</f>
        <v/>
      </c>
      <c r="D105" s="81" t="str">
        <f>IF($B105="","",'Tablero Indicadores 2 Trimestre'!$N$102)</f>
        <v/>
      </c>
      <c r="E105" s="81" t="str">
        <f>IF($B105="","",'Tablero Indicadores 2 Trimestre'!$O$102)</f>
        <v/>
      </c>
      <c r="F105" s="81" t="str">
        <f>IF($B105="","",'Tablero Indicadores 2 Trimestre'!$P$102)</f>
        <v/>
      </c>
      <c r="G105" s="81" t="str">
        <f>IF($B105="","",'Tablero Indicadores 2 Trimestre'!$Q$102)</f>
        <v/>
      </c>
      <c r="H105" s="81" t="str">
        <f>IF($B105="","",'Tablero Indicadores 2 Trimestre'!$U$102)</f>
        <v/>
      </c>
      <c r="I105" s="81" t="str">
        <f>IF($B105="","",'Tablero Indicadores 2 Trimestre'!$V$102)</f>
        <v/>
      </c>
      <c r="J105" s="82" t="str">
        <f>IF($B105="","",'Tablero Indicadores 2 Trimestre'!$W$102)</f>
        <v/>
      </c>
      <c r="K105" s="81" t="str">
        <f>IF($B105="","",'Tablero Indicadores 2 Trimestre'!$X$102)</f>
        <v/>
      </c>
      <c r="L105" s="81" t="str">
        <f>IF($B105="","",'Tablero Indicadores 2 Trimestre'!$Y$102)</f>
        <v/>
      </c>
      <c r="M105" s="82" t="str">
        <f>IF($B105="","",'Tablero Indicadores 2 Trimestre'!$Z$102)</f>
        <v/>
      </c>
    </row>
    <row r="106" spans="1:13" ht="36" hidden="1" customHeight="1" x14ac:dyDescent="0.25">
      <c r="A106" s="77" t="str">
        <f>IF('Tablero Indicadores 2 Trimestre'!$E$103="","",'Tablero Indicadores 2 Trimestre'!$E$103&amp;" "&amp;'Tablero Indicadores 2 Trimestre'!$F$103)</f>
        <v/>
      </c>
      <c r="B106" s="78" t="str">
        <f>IF('Tablero Indicadores 2 Trimestre'!$I$103="","",'Tablero Indicadores 2 Trimestre'!$I$103)</f>
        <v/>
      </c>
      <c r="C106" s="78" t="str">
        <f>IF($B106="","",'Tablero Indicadores 2 Trimestre'!$L$103)</f>
        <v/>
      </c>
      <c r="D106" s="78" t="str">
        <f>IF($B106="","",'Tablero Indicadores 2 Trimestre'!$N$103)</f>
        <v/>
      </c>
      <c r="E106" s="78" t="str">
        <f>IF($B106="","",'Tablero Indicadores 2 Trimestre'!$O$103)</f>
        <v/>
      </c>
      <c r="F106" s="78" t="str">
        <f>IF($B106="","",'Tablero Indicadores 2 Trimestre'!$P$103)</f>
        <v/>
      </c>
      <c r="G106" s="78" t="str">
        <f>IF($B106="","",'Tablero Indicadores 2 Trimestre'!$Q$103)</f>
        <v/>
      </c>
      <c r="H106" s="78" t="str">
        <f>IF($B106="","",'Tablero Indicadores 2 Trimestre'!$U$103)</f>
        <v/>
      </c>
      <c r="I106" s="78" t="str">
        <f>IF($B106="","",'Tablero Indicadores 2 Trimestre'!$V$103)</f>
        <v/>
      </c>
      <c r="J106" s="79" t="str">
        <f>IF($B106="","",'Tablero Indicadores 2 Trimestre'!$W$103)</f>
        <v/>
      </c>
      <c r="K106" s="78" t="str">
        <f>IF($B106="","",'Tablero Indicadores 2 Trimestre'!$X$103)</f>
        <v/>
      </c>
      <c r="L106" s="78" t="str">
        <f>IF($B106="","",'Tablero Indicadores 2 Trimestre'!$Y$103)</f>
        <v/>
      </c>
      <c r="M106" s="79" t="str">
        <f>IF($B106="","",'Tablero Indicadores 2 Trimestre'!$Z$103)</f>
        <v/>
      </c>
    </row>
    <row r="107" spans="1:13" ht="36" hidden="1" customHeight="1" x14ac:dyDescent="0.25">
      <c r="A107" s="77" t="str">
        <f>IF('Tablero Indicadores 2 Trimestre'!$E$104="","",'Tablero Indicadores 2 Trimestre'!$E$104&amp;" "&amp;'Tablero Indicadores 2 Trimestre'!$F$104)</f>
        <v/>
      </c>
      <c r="B107" s="78" t="str">
        <f>IF('Tablero Indicadores 2 Trimestre'!$I$104="","",'Tablero Indicadores 2 Trimestre'!$I$104)</f>
        <v/>
      </c>
      <c r="C107" s="78" t="str">
        <f>IF($B107="","",'Tablero Indicadores 2 Trimestre'!$L$104)</f>
        <v/>
      </c>
      <c r="D107" s="78" t="str">
        <f>IF($B107="","",'Tablero Indicadores 2 Trimestre'!$N$104)</f>
        <v/>
      </c>
      <c r="E107" s="78" t="str">
        <f>IF($B107="","",'Tablero Indicadores 2 Trimestre'!$O$104)</f>
        <v/>
      </c>
      <c r="F107" s="78" t="str">
        <f>IF($B107="","",'Tablero Indicadores 2 Trimestre'!$P$104)</f>
        <v/>
      </c>
      <c r="G107" s="78" t="str">
        <f>IF($B107="","",'Tablero Indicadores 2 Trimestre'!$Q$104)</f>
        <v/>
      </c>
      <c r="H107" s="78" t="str">
        <f>IF($B107="","",'Tablero Indicadores 2 Trimestre'!$U$104)</f>
        <v/>
      </c>
      <c r="I107" s="78" t="str">
        <f>IF($B107="","",'Tablero Indicadores 2 Trimestre'!$V$104)</f>
        <v/>
      </c>
      <c r="J107" s="79" t="str">
        <f>IF($B107="","",'Tablero Indicadores 2 Trimestre'!$W$104)</f>
        <v/>
      </c>
      <c r="K107" s="78" t="str">
        <f>IF($B107="","",'Tablero Indicadores 2 Trimestre'!$X$104)</f>
        <v/>
      </c>
      <c r="L107" s="78" t="str">
        <f>IF($B107="","",'Tablero Indicadores 2 Trimestre'!$Y$104)</f>
        <v/>
      </c>
      <c r="M107" s="79" t="str">
        <f>IF($B107="","",'Tablero Indicadores 2 Trimestre'!$Z$104)</f>
        <v/>
      </c>
    </row>
    <row r="108" spans="1:13" ht="36" hidden="1" customHeight="1" x14ac:dyDescent="0.25">
      <c r="A108" s="80" t="str">
        <f>IF('Tablero Indicadores 2 Trimestre'!$E$105="","",'Tablero Indicadores 2 Trimestre'!$E$105&amp;" "&amp;'Tablero Indicadores 2 Trimestre'!$F$105)</f>
        <v/>
      </c>
      <c r="B108" s="81" t="str">
        <f>IF('Tablero Indicadores 2 Trimestre'!$I$105="","",'Tablero Indicadores 2 Trimestre'!$I$105)</f>
        <v/>
      </c>
      <c r="C108" s="81" t="str">
        <f>IF($B108="","",'Tablero Indicadores 2 Trimestre'!$L$105)</f>
        <v/>
      </c>
      <c r="D108" s="81" t="str">
        <f>IF($B108="","",'Tablero Indicadores 2 Trimestre'!$N$105)</f>
        <v/>
      </c>
      <c r="E108" s="81" t="str">
        <f>IF($B108="","",'Tablero Indicadores 2 Trimestre'!$O$105)</f>
        <v/>
      </c>
      <c r="F108" s="81" t="str">
        <f>IF($B108="","",'Tablero Indicadores 2 Trimestre'!$P$105)</f>
        <v/>
      </c>
      <c r="G108" s="81" t="str">
        <f>IF($B108="","",'Tablero Indicadores 2 Trimestre'!$Q$105)</f>
        <v/>
      </c>
      <c r="H108" s="81" t="str">
        <f>IF($B108="","",'Tablero Indicadores 2 Trimestre'!$U$105)</f>
        <v/>
      </c>
      <c r="I108" s="81" t="str">
        <f>IF($B108="","",'Tablero Indicadores 2 Trimestre'!$V$105)</f>
        <v/>
      </c>
      <c r="J108" s="82" t="str">
        <f>IF($B108="","",'Tablero Indicadores 2 Trimestre'!$W$105)</f>
        <v/>
      </c>
      <c r="K108" s="81" t="str">
        <f>IF($B108="","",'Tablero Indicadores 2 Trimestre'!$X$105)</f>
        <v/>
      </c>
      <c r="L108" s="81" t="str">
        <f>IF($B108="","",'Tablero Indicadores 2 Trimestre'!$Y$105)</f>
        <v/>
      </c>
      <c r="M108" s="82" t="str">
        <f>IF($B108="","",'Tablero Indicadores 2 Trimestre'!$Z$105)</f>
        <v/>
      </c>
    </row>
    <row r="109" spans="1:13" ht="36" hidden="1" customHeight="1" x14ac:dyDescent="0.25">
      <c r="A109" s="80" t="str">
        <f>IF('Tablero Indicadores 2 Trimestre'!$E$106="","",'Tablero Indicadores 2 Trimestre'!$E$106&amp;" "&amp;'Tablero Indicadores 2 Trimestre'!$F$106)</f>
        <v/>
      </c>
      <c r="B109" s="81" t="str">
        <f>IF('Tablero Indicadores 2 Trimestre'!$I$106="","",'Tablero Indicadores 2 Trimestre'!$I$106)</f>
        <v/>
      </c>
      <c r="C109" s="81" t="str">
        <f>IF($B109="","",'Tablero Indicadores 2 Trimestre'!$L$106)</f>
        <v/>
      </c>
      <c r="D109" s="81" t="str">
        <f>IF($B109="","",'Tablero Indicadores 2 Trimestre'!$N$106)</f>
        <v/>
      </c>
      <c r="E109" s="81" t="str">
        <f>IF($B109="","",'Tablero Indicadores 2 Trimestre'!$O$106)</f>
        <v/>
      </c>
      <c r="F109" s="81" t="str">
        <f>IF($B109="","",'Tablero Indicadores 2 Trimestre'!$P$106)</f>
        <v/>
      </c>
      <c r="G109" s="81" t="str">
        <f>IF($B109="","",'Tablero Indicadores 2 Trimestre'!$Q$106)</f>
        <v/>
      </c>
      <c r="H109" s="81" t="str">
        <f>IF($B109="","",'Tablero Indicadores 2 Trimestre'!$U$106)</f>
        <v/>
      </c>
      <c r="I109" s="81" t="str">
        <f>IF($B109="","",'Tablero Indicadores 2 Trimestre'!$V$106)</f>
        <v/>
      </c>
      <c r="J109" s="82" t="str">
        <f>IF($B109="","",'Tablero Indicadores 2 Trimestre'!$W$106)</f>
        <v/>
      </c>
      <c r="K109" s="81" t="str">
        <f>IF($B109="","",'Tablero Indicadores 2 Trimestre'!$X$106)</f>
        <v/>
      </c>
      <c r="L109" s="81" t="str">
        <f>IF($B109="","",'Tablero Indicadores 2 Trimestre'!$Y$106)</f>
        <v/>
      </c>
      <c r="M109" s="82" t="str">
        <f>IF($B109="","",'Tablero Indicadores 2 Trimestre'!$Z$106)</f>
        <v/>
      </c>
    </row>
    <row r="110" spans="1:13" ht="36" hidden="1" customHeight="1" x14ac:dyDescent="0.25">
      <c r="A110" s="77" t="str">
        <f>IF('Tablero Indicadores 2 Trimestre'!$E$107="","",'Tablero Indicadores 2 Trimestre'!$E$107&amp;" "&amp;'Tablero Indicadores 2 Trimestre'!$F$107)</f>
        <v/>
      </c>
      <c r="B110" s="78" t="str">
        <f>IF('Tablero Indicadores 2 Trimestre'!$I$107="","",'Tablero Indicadores 2 Trimestre'!$I$107)</f>
        <v/>
      </c>
      <c r="C110" s="78" t="str">
        <f>IF($B110="","",'Tablero Indicadores 2 Trimestre'!$L$107)</f>
        <v/>
      </c>
      <c r="D110" s="78" t="str">
        <f>IF($B110="","",'Tablero Indicadores 2 Trimestre'!$N$107)</f>
        <v/>
      </c>
      <c r="E110" s="78" t="str">
        <f>IF($B110="","",'Tablero Indicadores 2 Trimestre'!$O$107)</f>
        <v/>
      </c>
      <c r="F110" s="78" t="str">
        <f>IF($B110="","",'Tablero Indicadores 2 Trimestre'!$P$107)</f>
        <v/>
      </c>
      <c r="G110" s="78" t="str">
        <f>IF($B110="","",'Tablero Indicadores 2 Trimestre'!$Q$107)</f>
        <v/>
      </c>
      <c r="H110" s="78" t="str">
        <f>IF($B110="","",'Tablero Indicadores 2 Trimestre'!$U$107)</f>
        <v/>
      </c>
      <c r="I110" s="78" t="str">
        <f>IF($B110="","",'Tablero Indicadores 2 Trimestre'!$V$107)</f>
        <v/>
      </c>
      <c r="J110" s="79" t="str">
        <f>IF($B110="","",'Tablero Indicadores 2 Trimestre'!$W$107)</f>
        <v/>
      </c>
      <c r="K110" s="78" t="str">
        <f>IF($B110="","",'Tablero Indicadores 2 Trimestre'!$X$107)</f>
        <v/>
      </c>
      <c r="L110" s="78" t="str">
        <f>IF($B110="","",'Tablero Indicadores 2 Trimestre'!$Y$107)</f>
        <v/>
      </c>
      <c r="M110" s="79" t="str">
        <f>IF($B110="","",'Tablero Indicadores 2 Trimestre'!$Z$107)</f>
        <v/>
      </c>
    </row>
    <row r="111" spans="1:13" ht="36" hidden="1" customHeight="1" x14ac:dyDescent="0.25">
      <c r="A111" s="77" t="str">
        <f>IF('Tablero Indicadores 2 Trimestre'!$E$108="","",'Tablero Indicadores 2 Trimestre'!$E$108&amp;" "&amp;'Tablero Indicadores 2 Trimestre'!$F$108)</f>
        <v/>
      </c>
      <c r="B111" s="78" t="str">
        <f>IF('Tablero Indicadores 2 Trimestre'!$I$108="","",'Tablero Indicadores 2 Trimestre'!$I$108)</f>
        <v/>
      </c>
      <c r="C111" s="78" t="str">
        <f>IF($B111="","",'Tablero Indicadores 2 Trimestre'!$L$108)</f>
        <v/>
      </c>
      <c r="D111" s="78" t="str">
        <f>IF($B111="","",'Tablero Indicadores 2 Trimestre'!$N$108)</f>
        <v/>
      </c>
      <c r="E111" s="78" t="str">
        <f>IF($B111="","",'Tablero Indicadores 2 Trimestre'!$O$108)</f>
        <v/>
      </c>
      <c r="F111" s="78" t="str">
        <f>IF($B111="","",'Tablero Indicadores 2 Trimestre'!$P$108)</f>
        <v/>
      </c>
      <c r="G111" s="78" t="str">
        <f>IF($B111="","",'Tablero Indicadores 2 Trimestre'!$Q$108)</f>
        <v/>
      </c>
      <c r="H111" s="78" t="str">
        <f>IF($B111="","",'Tablero Indicadores 2 Trimestre'!$U$108)</f>
        <v/>
      </c>
      <c r="I111" s="78" t="str">
        <f>IF($B111="","",'Tablero Indicadores 2 Trimestre'!$V$108)</f>
        <v/>
      </c>
      <c r="J111" s="79" t="str">
        <f>IF($B111="","",'Tablero Indicadores 2 Trimestre'!$W$108)</f>
        <v/>
      </c>
      <c r="K111" s="78" t="str">
        <f>IF($B111="","",'Tablero Indicadores 2 Trimestre'!$X$108)</f>
        <v/>
      </c>
      <c r="L111" s="78" t="str">
        <f>IF($B111="","",'Tablero Indicadores 2 Trimestre'!$Y$108)</f>
        <v/>
      </c>
      <c r="M111" s="79" t="str">
        <f>IF($B111="","",'Tablero Indicadores 2 Trimestre'!$Z$108)</f>
        <v/>
      </c>
    </row>
    <row r="112" spans="1:13" ht="36" hidden="1" customHeight="1" x14ac:dyDescent="0.25">
      <c r="A112" s="80" t="str">
        <f>IF('Tablero Indicadores 2 Trimestre'!$E$109="","",'Tablero Indicadores 2 Trimestre'!$E$109&amp;" "&amp;'Tablero Indicadores 2 Trimestre'!$F$109)</f>
        <v/>
      </c>
      <c r="B112" s="81" t="str">
        <f>IF('Tablero Indicadores 2 Trimestre'!$I$109="","",'Tablero Indicadores 2 Trimestre'!$I$109)</f>
        <v/>
      </c>
      <c r="C112" s="81" t="str">
        <f>IF($B112="","",'Tablero Indicadores 2 Trimestre'!$L$109)</f>
        <v/>
      </c>
      <c r="D112" s="81" t="str">
        <f>IF($B112="","",'Tablero Indicadores 2 Trimestre'!$N$109)</f>
        <v/>
      </c>
      <c r="E112" s="81" t="str">
        <f>IF($B112="","",'Tablero Indicadores 2 Trimestre'!$O$109)</f>
        <v/>
      </c>
      <c r="F112" s="81" t="str">
        <f>IF($B112="","",'Tablero Indicadores 2 Trimestre'!$P$109)</f>
        <v/>
      </c>
      <c r="G112" s="81" t="str">
        <f>IF($B112="","",'Tablero Indicadores 2 Trimestre'!$Q$109)</f>
        <v/>
      </c>
      <c r="H112" s="81" t="str">
        <f>IF($B112="","",'Tablero Indicadores 2 Trimestre'!$U$109)</f>
        <v/>
      </c>
      <c r="I112" s="81" t="str">
        <f>IF($B112="","",'Tablero Indicadores 2 Trimestre'!$V$109)</f>
        <v/>
      </c>
      <c r="J112" s="82" t="str">
        <f>IF($B112="","",'Tablero Indicadores 2 Trimestre'!$W$109)</f>
        <v/>
      </c>
      <c r="K112" s="81" t="str">
        <f>IF($B112="","",'Tablero Indicadores 2 Trimestre'!$X$109)</f>
        <v/>
      </c>
      <c r="L112" s="81" t="str">
        <f>IF($B112="","",'Tablero Indicadores 2 Trimestre'!$Y$109)</f>
        <v/>
      </c>
      <c r="M112" s="82" t="str">
        <f>IF($B112="","",'Tablero Indicadores 2 Trimestre'!$Z$109)</f>
        <v/>
      </c>
    </row>
    <row r="113" spans="1:13" ht="36" hidden="1" customHeight="1" x14ac:dyDescent="0.25">
      <c r="A113" s="80" t="str">
        <f>IF('Tablero Indicadores 2 Trimestre'!$E$110="","",'Tablero Indicadores 2 Trimestre'!$E$110&amp;" "&amp;'Tablero Indicadores 2 Trimestre'!$F$110)</f>
        <v/>
      </c>
      <c r="B113" s="81" t="str">
        <f>IF('Tablero Indicadores 2 Trimestre'!$I$110="","",'Tablero Indicadores 2 Trimestre'!$I$110)</f>
        <v/>
      </c>
      <c r="C113" s="81" t="str">
        <f>IF($B113="","",'Tablero Indicadores 2 Trimestre'!$L$110)</f>
        <v/>
      </c>
      <c r="D113" s="81" t="str">
        <f>IF($B113="","",'Tablero Indicadores 2 Trimestre'!$N$110)</f>
        <v/>
      </c>
      <c r="E113" s="81" t="str">
        <f>IF($B113="","",'Tablero Indicadores 2 Trimestre'!$O$110)</f>
        <v/>
      </c>
      <c r="F113" s="81" t="str">
        <f>IF($B113="","",'Tablero Indicadores 2 Trimestre'!$P$110)</f>
        <v/>
      </c>
      <c r="G113" s="81" t="str">
        <f>IF($B113="","",'Tablero Indicadores 2 Trimestre'!$Q$110)</f>
        <v/>
      </c>
      <c r="H113" s="81" t="str">
        <f>IF($B113="","",'Tablero Indicadores 2 Trimestre'!$U$110)</f>
        <v/>
      </c>
      <c r="I113" s="81" t="str">
        <f>IF($B113="","",'Tablero Indicadores 2 Trimestre'!$V$110)</f>
        <v/>
      </c>
      <c r="J113" s="82" t="str">
        <f>IF($B113="","",'Tablero Indicadores 2 Trimestre'!$W$110)</f>
        <v/>
      </c>
      <c r="K113" s="81" t="str">
        <f>IF($B113="","",'Tablero Indicadores 2 Trimestre'!$X$110)</f>
        <v/>
      </c>
      <c r="L113" s="81" t="str">
        <f>IF($B113="","",'Tablero Indicadores 2 Trimestre'!$Y$110)</f>
        <v/>
      </c>
      <c r="M113" s="82" t="str">
        <f>IF($B113="","",'Tablero Indicadores 2 Trimestre'!$Z$110)</f>
        <v/>
      </c>
    </row>
    <row r="114" spans="1:13" ht="36" hidden="1" customHeight="1" x14ac:dyDescent="0.25">
      <c r="A114" s="77" t="str">
        <f>IF('Tablero Indicadores 2 Trimestre'!$E$111="","",'Tablero Indicadores 2 Trimestre'!$E$111&amp;" "&amp;'Tablero Indicadores 2 Trimestre'!$F$111)</f>
        <v/>
      </c>
      <c r="B114" s="78" t="str">
        <f>IF('Tablero Indicadores 2 Trimestre'!$I$111="","",'Tablero Indicadores 2 Trimestre'!$I$111)</f>
        <v/>
      </c>
      <c r="C114" s="78" t="str">
        <f>IF($B114="","",'Tablero Indicadores 2 Trimestre'!$L$111)</f>
        <v/>
      </c>
      <c r="D114" s="78" t="str">
        <f>IF($B114="","",'Tablero Indicadores 2 Trimestre'!$N$111)</f>
        <v/>
      </c>
      <c r="E114" s="78" t="str">
        <f>IF($B114="","",'Tablero Indicadores 2 Trimestre'!$O$111)</f>
        <v/>
      </c>
      <c r="F114" s="78" t="str">
        <f>IF($B114="","",'Tablero Indicadores 2 Trimestre'!$P$111)</f>
        <v/>
      </c>
      <c r="G114" s="78" t="str">
        <f>IF($B114="","",'Tablero Indicadores 2 Trimestre'!$Q$111)</f>
        <v/>
      </c>
      <c r="H114" s="78" t="str">
        <f>IF($B114="","",'Tablero Indicadores 2 Trimestre'!$U$111)</f>
        <v/>
      </c>
      <c r="I114" s="78" t="str">
        <f>IF($B114="","",'Tablero Indicadores 2 Trimestre'!$V$111)</f>
        <v/>
      </c>
      <c r="J114" s="79" t="str">
        <f>IF($B114="","",'Tablero Indicadores 2 Trimestre'!$W$111)</f>
        <v/>
      </c>
      <c r="K114" s="78" t="str">
        <f>IF($B114="","",'Tablero Indicadores 2 Trimestre'!$X$111)</f>
        <v/>
      </c>
      <c r="L114" s="78" t="str">
        <f>IF($B114="","",'Tablero Indicadores 2 Trimestre'!$Y$111)</f>
        <v/>
      </c>
      <c r="M114" s="79" t="str">
        <f>IF($B114="","",'Tablero Indicadores 2 Trimestre'!$Z$111)</f>
        <v/>
      </c>
    </row>
    <row r="115" spans="1:13" ht="36" hidden="1" customHeight="1" x14ac:dyDescent="0.25">
      <c r="A115" s="77" t="str">
        <f>IF('Tablero Indicadores 2 Trimestre'!$E$112="","",'Tablero Indicadores 2 Trimestre'!$E$112&amp;" "&amp;'Tablero Indicadores 2 Trimestre'!$F$112)</f>
        <v/>
      </c>
      <c r="B115" s="78" t="str">
        <f>IF('Tablero Indicadores 2 Trimestre'!$I$112="","",'Tablero Indicadores 2 Trimestre'!$I$112)</f>
        <v/>
      </c>
      <c r="C115" s="78" t="str">
        <f>IF($B115="","",'Tablero Indicadores 2 Trimestre'!$L$112)</f>
        <v/>
      </c>
      <c r="D115" s="78" t="str">
        <f>IF($B115="","",'Tablero Indicadores 2 Trimestre'!$N$112)</f>
        <v/>
      </c>
      <c r="E115" s="78" t="str">
        <f>IF($B115="","",'Tablero Indicadores 2 Trimestre'!$O$112)</f>
        <v/>
      </c>
      <c r="F115" s="78" t="str">
        <f>IF($B115="","",'Tablero Indicadores 2 Trimestre'!$P$112)</f>
        <v/>
      </c>
      <c r="G115" s="78" t="str">
        <f>IF($B115="","",'Tablero Indicadores 2 Trimestre'!$Q$112)</f>
        <v/>
      </c>
      <c r="H115" s="78" t="str">
        <f>IF($B115="","",'Tablero Indicadores 2 Trimestre'!$U$112)</f>
        <v/>
      </c>
      <c r="I115" s="78" t="str">
        <f>IF($B115="","",'Tablero Indicadores 2 Trimestre'!$V$112)</f>
        <v/>
      </c>
      <c r="J115" s="79" t="str">
        <f>IF($B115="","",'Tablero Indicadores 2 Trimestre'!$W$112)</f>
        <v/>
      </c>
      <c r="K115" s="78" t="str">
        <f>IF($B115="","",'Tablero Indicadores 2 Trimestre'!$X$112)</f>
        <v/>
      </c>
      <c r="L115" s="78" t="str">
        <f>IF($B115="","",'Tablero Indicadores 2 Trimestre'!$Y$112)</f>
        <v/>
      </c>
      <c r="M115" s="79" t="str">
        <f>IF($B115="","",'Tablero Indicadores 2 Trimestre'!$Z$112)</f>
        <v/>
      </c>
    </row>
    <row r="116" spans="1:13" ht="36" hidden="1" customHeight="1" x14ac:dyDescent="0.25">
      <c r="A116" s="80" t="str">
        <f>IF('Tablero Indicadores 2 Trimestre'!$E$113="","",'Tablero Indicadores 2 Trimestre'!$E$113&amp;" "&amp;'Tablero Indicadores 2 Trimestre'!$F$113)</f>
        <v/>
      </c>
      <c r="B116" s="81" t="str">
        <f>IF('Tablero Indicadores 2 Trimestre'!$I$113="","",'Tablero Indicadores 2 Trimestre'!$I$113)</f>
        <v/>
      </c>
      <c r="C116" s="81" t="str">
        <f>IF($B116="","",'Tablero Indicadores 2 Trimestre'!$L$113)</f>
        <v/>
      </c>
      <c r="D116" s="81" t="str">
        <f>IF($B116="","",'Tablero Indicadores 2 Trimestre'!$N$113)</f>
        <v/>
      </c>
      <c r="E116" s="81" t="str">
        <f>IF($B116="","",'Tablero Indicadores 2 Trimestre'!$O$113)</f>
        <v/>
      </c>
      <c r="F116" s="81" t="str">
        <f>IF($B116="","",'Tablero Indicadores 2 Trimestre'!$P$113)</f>
        <v/>
      </c>
      <c r="G116" s="81" t="str">
        <f>IF($B116="","",'Tablero Indicadores 2 Trimestre'!$Q$113)</f>
        <v/>
      </c>
      <c r="H116" s="81" t="str">
        <f>IF($B116="","",'Tablero Indicadores 2 Trimestre'!$U$113)</f>
        <v/>
      </c>
      <c r="I116" s="81" t="str">
        <f>IF($B116="","",'Tablero Indicadores 2 Trimestre'!$V$113)</f>
        <v/>
      </c>
      <c r="J116" s="82" t="str">
        <f>IF($B116="","",'Tablero Indicadores 2 Trimestre'!$W$113)</f>
        <v/>
      </c>
      <c r="K116" s="81" t="str">
        <f>IF($B116="","",'Tablero Indicadores 2 Trimestre'!$X$113)</f>
        <v/>
      </c>
      <c r="L116" s="81" t="str">
        <f>IF($B116="","",'Tablero Indicadores 2 Trimestre'!$Y$113)</f>
        <v/>
      </c>
      <c r="M116" s="82" t="str">
        <f>IF($B116="","",'Tablero Indicadores 2 Trimestre'!$Z$113)</f>
        <v/>
      </c>
    </row>
    <row r="117" spans="1:13" ht="36" hidden="1" customHeight="1" x14ac:dyDescent="0.25">
      <c r="A117" s="80" t="str">
        <f>IF('Tablero Indicadores 2 Trimestre'!$E$114="","",'Tablero Indicadores 2 Trimestre'!$E$114&amp;" "&amp;'Tablero Indicadores 2 Trimestre'!$F$114)</f>
        <v/>
      </c>
      <c r="B117" s="81" t="str">
        <f>IF('Tablero Indicadores 2 Trimestre'!$I$114="","",'Tablero Indicadores 2 Trimestre'!$I$114)</f>
        <v/>
      </c>
      <c r="C117" s="81" t="str">
        <f>IF($B117="","",'Tablero Indicadores 2 Trimestre'!$L$114)</f>
        <v/>
      </c>
      <c r="D117" s="81" t="str">
        <f>IF($B117="","",'Tablero Indicadores 2 Trimestre'!$N$114)</f>
        <v/>
      </c>
      <c r="E117" s="81" t="str">
        <f>IF($B117="","",'Tablero Indicadores 2 Trimestre'!$O$114)</f>
        <v/>
      </c>
      <c r="F117" s="81" t="str">
        <f>IF($B117="","",'Tablero Indicadores 2 Trimestre'!$P$114)</f>
        <v/>
      </c>
      <c r="G117" s="81" t="str">
        <f>IF($B117="","",'Tablero Indicadores 2 Trimestre'!$Q$114)</f>
        <v/>
      </c>
      <c r="H117" s="81" t="str">
        <f>IF($B117="","",'Tablero Indicadores 2 Trimestre'!$U$114)</f>
        <v/>
      </c>
      <c r="I117" s="81" t="str">
        <f>IF($B117="","",'Tablero Indicadores 2 Trimestre'!$V$114)</f>
        <v/>
      </c>
      <c r="J117" s="82" t="str">
        <f>IF($B117="","",'Tablero Indicadores 2 Trimestre'!$W$114)</f>
        <v/>
      </c>
      <c r="K117" s="81" t="str">
        <f>IF($B117="","",'Tablero Indicadores 2 Trimestre'!$X$114)</f>
        <v/>
      </c>
      <c r="L117" s="81" t="str">
        <f>IF($B117="","",'Tablero Indicadores 2 Trimestre'!$Y$114)</f>
        <v/>
      </c>
      <c r="M117" s="82" t="str">
        <f>IF($B117="","",'Tablero Indicadores 2 Trimestre'!$Z$114)</f>
        <v/>
      </c>
    </row>
    <row r="118" spans="1:13" ht="36" hidden="1" customHeight="1" x14ac:dyDescent="0.25">
      <c r="A118" s="77" t="str">
        <f>IF('Tablero Indicadores 2 Trimestre'!$E$115="","",'Tablero Indicadores 2 Trimestre'!$E$115&amp;" "&amp;'Tablero Indicadores 2 Trimestre'!$F$115)</f>
        <v/>
      </c>
      <c r="B118" s="78" t="str">
        <f>IF('Tablero Indicadores 2 Trimestre'!$I$115="","",'Tablero Indicadores 2 Trimestre'!$I$115)</f>
        <v/>
      </c>
      <c r="C118" s="78" t="str">
        <f>IF($B118="","",'Tablero Indicadores 2 Trimestre'!$L$115)</f>
        <v/>
      </c>
      <c r="D118" s="78" t="str">
        <f>IF($B118="","",'Tablero Indicadores 2 Trimestre'!$N$115)</f>
        <v/>
      </c>
      <c r="E118" s="78" t="str">
        <f>IF($B118="","",'Tablero Indicadores 2 Trimestre'!$O$115)</f>
        <v/>
      </c>
      <c r="F118" s="78" t="str">
        <f>IF($B118="","",'Tablero Indicadores 2 Trimestre'!$P$115)</f>
        <v/>
      </c>
      <c r="G118" s="78" t="str">
        <f>IF($B118="","",'Tablero Indicadores 2 Trimestre'!$Q$115)</f>
        <v/>
      </c>
      <c r="H118" s="78" t="str">
        <f>IF($B118="","",'Tablero Indicadores 2 Trimestre'!$U$115)</f>
        <v/>
      </c>
      <c r="I118" s="78" t="str">
        <f>IF($B118="","",'Tablero Indicadores 2 Trimestre'!$V$115)</f>
        <v/>
      </c>
      <c r="J118" s="79" t="str">
        <f>IF($B118="","",'Tablero Indicadores 2 Trimestre'!$W$115)</f>
        <v/>
      </c>
      <c r="K118" s="78" t="str">
        <f>IF($B118="","",'Tablero Indicadores 2 Trimestre'!$X$115)</f>
        <v/>
      </c>
      <c r="L118" s="78" t="str">
        <f>IF($B118="","",'Tablero Indicadores 2 Trimestre'!$Y$115)</f>
        <v/>
      </c>
      <c r="M118" s="79" t="str">
        <f>IF($B118="","",'Tablero Indicadores 2 Trimestre'!$Z$115)</f>
        <v/>
      </c>
    </row>
    <row r="119" spans="1:13" ht="36" hidden="1" customHeight="1" x14ac:dyDescent="0.25">
      <c r="A119" s="77" t="str">
        <f>IF('Tablero Indicadores 2 Trimestre'!$E$116="","",'Tablero Indicadores 2 Trimestre'!$E$116&amp;" "&amp;'Tablero Indicadores 2 Trimestre'!$F$116)</f>
        <v/>
      </c>
      <c r="B119" s="78" t="str">
        <f>IF('Tablero Indicadores 2 Trimestre'!$I$116="","",'Tablero Indicadores 2 Trimestre'!$I$116)</f>
        <v/>
      </c>
      <c r="C119" s="78" t="str">
        <f>IF($B119="","",'Tablero Indicadores 2 Trimestre'!$L$116)</f>
        <v/>
      </c>
      <c r="D119" s="78" t="str">
        <f>IF($B119="","",'Tablero Indicadores 2 Trimestre'!$N$116)</f>
        <v/>
      </c>
      <c r="E119" s="78" t="str">
        <f>IF($B119="","",'Tablero Indicadores 2 Trimestre'!$O$116)</f>
        <v/>
      </c>
      <c r="F119" s="78" t="str">
        <f>IF($B119="","",'Tablero Indicadores 2 Trimestre'!$P$116)</f>
        <v/>
      </c>
      <c r="G119" s="78" t="str">
        <f>IF($B119="","",'Tablero Indicadores 2 Trimestre'!$Q$116)</f>
        <v/>
      </c>
      <c r="H119" s="78" t="str">
        <f>IF($B119="","",'Tablero Indicadores 2 Trimestre'!$U$116)</f>
        <v/>
      </c>
      <c r="I119" s="78" t="str">
        <f>IF($B119="","",'Tablero Indicadores 2 Trimestre'!$V$116)</f>
        <v/>
      </c>
      <c r="J119" s="79" t="str">
        <f>IF($B119="","",'Tablero Indicadores 2 Trimestre'!$W$116)</f>
        <v/>
      </c>
      <c r="K119" s="78" t="str">
        <f>IF($B119="","",'Tablero Indicadores 2 Trimestre'!$X$116)</f>
        <v/>
      </c>
      <c r="L119" s="78" t="str">
        <f>IF($B119="","",'Tablero Indicadores 2 Trimestre'!$Y$116)</f>
        <v/>
      </c>
      <c r="M119" s="79" t="str">
        <f>IF($B119="","",'Tablero Indicadores 2 Trimestre'!$Z$116)</f>
        <v/>
      </c>
    </row>
    <row r="120" spans="1:13" ht="36" hidden="1" customHeight="1" x14ac:dyDescent="0.25">
      <c r="A120" s="80" t="str">
        <f>IF('Tablero Indicadores 2 Trimestre'!$E$117="","",'Tablero Indicadores 2 Trimestre'!$E$117&amp;" "&amp;'Tablero Indicadores 2 Trimestre'!$F$117)</f>
        <v/>
      </c>
      <c r="B120" s="81" t="str">
        <f>IF('Tablero Indicadores 2 Trimestre'!$I$117="","",'Tablero Indicadores 2 Trimestre'!$I$117)</f>
        <v/>
      </c>
      <c r="C120" s="81" t="str">
        <f>IF($B120="","",'Tablero Indicadores 2 Trimestre'!$L$117)</f>
        <v/>
      </c>
      <c r="D120" s="81" t="str">
        <f>IF($B120="","",'Tablero Indicadores 2 Trimestre'!$N$117)</f>
        <v/>
      </c>
      <c r="E120" s="81" t="str">
        <f>IF($B120="","",'Tablero Indicadores 2 Trimestre'!$O$117)</f>
        <v/>
      </c>
      <c r="F120" s="81" t="str">
        <f>IF($B120="","",'Tablero Indicadores 2 Trimestre'!$P$117)</f>
        <v/>
      </c>
      <c r="G120" s="81" t="str">
        <f>IF($B120="","",'Tablero Indicadores 2 Trimestre'!$Q$117)</f>
        <v/>
      </c>
      <c r="H120" s="81" t="str">
        <f>IF($B120="","",'Tablero Indicadores 2 Trimestre'!$U$117)</f>
        <v/>
      </c>
      <c r="I120" s="81" t="str">
        <f>IF($B120="","",'Tablero Indicadores 2 Trimestre'!$V$117)</f>
        <v/>
      </c>
      <c r="J120" s="82" t="str">
        <f>IF($B120="","",'Tablero Indicadores 2 Trimestre'!$W$117)</f>
        <v/>
      </c>
      <c r="K120" s="81" t="str">
        <f>IF($B120="","",'Tablero Indicadores 2 Trimestre'!$X$117)</f>
        <v/>
      </c>
      <c r="L120" s="81" t="str">
        <f>IF($B120="","",'Tablero Indicadores 2 Trimestre'!$Y$117)</f>
        <v/>
      </c>
      <c r="M120" s="82" t="str">
        <f>IF($B120="","",'Tablero Indicadores 2 Trimestre'!$Z$117)</f>
        <v/>
      </c>
    </row>
    <row r="121" spans="1:13" ht="36" hidden="1" customHeight="1" x14ac:dyDescent="0.25">
      <c r="A121" s="80" t="str">
        <f>IF('Tablero Indicadores 2 Trimestre'!$E$118="","",'Tablero Indicadores 2 Trimestre'!$E$118&amp;" "&amp;'Tablero Indicadores 2 Trimestre'!$F$118)</f>
        <v/>
      </c>
      <c r="B121" s="81" t="str">
        <f>IF('Tablero Indicadores 2 Trimestre'!$I$118="","",'Tablero Indicadores 2 Trimestre'!$I$118)</f>
        <v/>
      </c>
      <c r="C121" s="81" t="str">
        <f>IF($B121="","",'Tablero Indicadores 2 Trimestre'!$L$118)</f>
        <v/>
      </c>
      <c r="D121" s="81" t="str">
        <f>IF($B121="","",'Tablero Indicadores 2 Trimestre'!$N$118)</f>
        <v/>
      </c>
      <c r="E121" s="81" t="str">
        <f>IF($B121="","",'Tablero Indicadores 2 Trimestre'!$O$118)</f>
        <v/>
      </c>
      <c r="F121" s="81" t="str">
        <f>IF($B121="","",'Tablero Indicadores 2 Trimestre'!$P$118)</f>
        <v/>
      </c>
      <c r="G121" s="81" t="str">
        <f>IF($B121="","",'Tablero Indicadores 2 Trimestre'!$Q$118)</f>
        <v/>
      </c>
      <c r="H121" s="81" t="str">
        <f>IF($B121="","",'Tablero Indicadores 2 Trimestre'!$U$118)</f>
        <v/>
      </c>
      <c r="I121" s="81" t="str">
        <f>IF($B121="","",'Tablero Indicadores 2 Trimestre'!$V$118)</f>
        <v/>
      </c>
      <c r="J121" s="82" t="str">
        <f>IF($B121="","",'Tablero Indicadores 2 Trimestre'!$W$118)</f>
        <v/>
      </c>
      <c r="K121" s="81" t="str">
        <f>IF($B121="","",'Tablero Indicadores 2 Trimestre'!$X$118)</f>
        <v/>
      </c>
      <c r="L121" s="81" t="str">
        <f>IF($B121="","",'Tablero Indicadores 2 Trimestre'!$Y$118)</f>
        <v/>
      </c>
      <c r="M121" s="82" t="str">
        <f>IF($B121="","",'Tablero Indicadores 2 Trimestre'!$Z$118)</f>
        <v/>
      </c>
    </row>
    <row r="122" spans="1:13" ht="36" hidden="1" customHeight="1" x14ac:dyDescent="0.25">
      <c r="A122" s="77" t="str">
        <f>IF('Tablero Indicadores 2 Trimestre'!$E$119="","",'Tablero Indicadores 2 Trimestre'!$E$119&amp;" "&amp;'Tablero Indicadores 2 Trimestre'!$F$119)</f>
        <v/>
      </c>
      <c r="B122" s="78" t="str">
        <f>IF('Tablero Indicadores 2 Trimestre'!$I$119="","",'Tablero Indicadores 2 Trimestre'!$I$119)</f>
        <v/>
      </c>
      <c r="C122" s="78" t="str">
        <f>IF($B122="","",'Tablero Indicadores 2 Trimestre'!$L$119)</f>
        <v/>
      </c>
      <c r="D122" s="78" t="str">
        <f>IF($B122="","",'Tablero Indicadores 2 Trimestre'!$N$119)</f>
        <v/>
      </c>
      <c r="E122" s="78" t="str">
        <f>IF($B122="","",'Tablero Indicadores 2 Trimestre'!$O$119)</f>
        <v/>
      </c>
      <c r="F122" s="78" t="str">
        <f>IF($B122="","",'Tablero Indicadores 2 Trimestre'!$P$119)</f>
        <v/>
      </c>
      <c r="G122" s="78" t="str">
        <f>IF($B122="","",'Tablero Indicadores 2 Trimestre'!$Q$119)</f>
        <v/>
      </c>
      <c r="H122" s="78" t="str">
        <f>IF($B122="","",'Tablero Indicadores 2 Trimestre'!$U$119)</f>
        <v/>
      </c>
      <c r="I122" s="78" t="str">
        <f>IF($B122="","",'Tablero Indicadores 2 Trimestre'!$V$119)</f>
        <v/>
      </c>
      <c r="J122" s="79" t="str">
        <f>IF($B122="","",'Tablero Indicadores 2 Trimestre'!$W$119)</f>
        <v/>
      </c>
      <c r="K122" s="78" t="str">
        <f>IF($B122="","",'Tablero Indicadores 2 Trimestre'!$X$119)</f>
        <v/>
      </c>
      <c r="L122" s="78" t="str">
        <f>IF($B122="","",'Tablero Indicadores 2 Trimestre'!$Y$119)</f>
        <v/>
      </c>
      <c r="M122" s="79" t="str">
        <f>IF($B122="","",'Tablero Indicadores 2 Trimestre'!$Z$119)</f>
        <v/>
      </c>
    </row>
    <row r="123" spans="1:13" ht="36" hidden="1" customHeight="1" x14ac:dyDescent="0.25">
      <c r="A123" s="77" t="str">
        <f>IF('Tablero Indicadores 2 Trimestre'!$E$120="","",'Tablero Indicadores 2 Trimestre'!$E$120&amp;" "&amp;'Tablero Indicadores 2 Trimestre'!$F$120)</f>
        <v/>
      </c>
      <c r="B123" s="78" t="str">
        <f>IF('Tablero Indicadores 2 Trimestre'!$I$120="","",'Tablero Indicadores 2 Trimestre'!$I$120)</f>
        <v/>
      </c>
      <c r="C123" s="78" t="str">
        <f>IF($B123="","",'Tablero Indicadores 2 Trimestre'!$L$120)</f>
        <v/>
      </c>
      <c r="D123" s="78" t="str">
        <f>IF($B123="","",'Tablero Indicadores 2 Trimestre'!$N$120)</f>
        <v/>
      </c>
      <c r="E123" s="78" t="str">
        <f>IF($B123="","",'Tablero Indicadores 2 Trimestre'!$O$120)</f>
        <v/>
      </c>
      <c r="F123" s="78" t="str">
        <f>IF($B123="","",'Tablero Indicadores 2 Trimestre'!$P$120)</f>
        <v/>
      </c>
      <c r="G123" s="78" t="str">
        <f>IF($B123="","",'Tablero Indicadores 2 Trimestre'!$Q$120)</f>
        <v/>
      </c>
      <c r="H123" s="78" t="str">
        <f>IF($B123="","",'Tablero Indicadores 2 Trimestre'!$U$120)</f>
        <v/>
      </c>
      <c r="I123" s="78" t="str">
        <f>IF($B123="","",'Tablero Indicadores 2 Trimestre'!$V$120)</f>
        <v/>
      </c>
      <c r="J123" s="79" t="str">
        <f>IF($B123="","",'Tablero Indicadores 2 Trimestre'!$W$120)</f>
        <v/>
      </c>
      <c r="K123" s="78" t="str">
        <f>IF($B123="","",'Tablero Indicadores 2 Trimestre'!$X$120)</f>
        <v/>
      </c>
      <c r="L123" s="78" t="str">
        <f>IF($B123="","",'Tablero Indicadores 2 Trimestre'!$Y$120)</f>
        <v/>
      </c>
      <c r="M123" s="79" t="str">
        <f>IF($B123="","",'Tablero Indicadores 2 Trimestre'!$Z$120)</f>
        <v/>
      </c>
    </row>
    <row r="124" spans="1:13" ht="36" hidden="1" customHeight="1" x14ac:dyDescent="0.25">
      <c r="A124" s="80" t="str">
        <f>IF('Tablero Indicadores 2 Trimestre'!$E$121="","",'Tablero Indicadores 2 Trimestre'!$E$121&amp;" "&amp;'Tablero Indicadores 2 Trimestre'!$F$121)</f>
        <v/>
      </c>
      <c r="B124" s="81" t="str">
        <f>IF('Tablero Indicadores 2 Trimestre'!$I$121="","",'Tablero Indicadores 2 Trimestre'!$I$121)</f>
        <v/>
      </c>
      <c r="C124" s="81" t="str">
        <f>IF($B124="","",'Tablero Indicadores 2 Trimestre'!$L$121)</f>
        <v/>
      </c>
      <c r="D124" s="81" t="str">
        <f>IF($B124="","",'Tablero Indicadores 2 Trimestre'!$N$121)</f>
        <v/>
      </c>
      <c r="E124" s="81" t="str">
        <f>IF($B124="","",'Tablero Indicadores 2 Trimestre'!$O$121)</f>
        <v/>
      </c>
      <c r="F124" s="81" t="str">
        <f>IF($B124="","",'Tablero Indicadores 2 Trimestre'!$P$121)</f>
        <v/>
      </c>
      <c r="G124" s="81" t="str">
        <f>IF($B124="","",'Tablero Indicadores 2 Trimestre'!$Q$121)</f>
        <v/>
      </c>
      <c r="H124" s="81" t="str">
        <f>IF($B124="","",'Tablero Indicadores 2 Trimestre'!$U$121)</f>
        <v/>
      </c>
      <c r="I124" s="81" t="str">
        <f>IF($B124="","",'Tablero Indicadores 2 Trimestre'!$V$121)</f>
        <v/>
      </c>
      <c r="J124" s="82" t="str">
        <f>IF($B124="","",'Tablero Indicadores 2 Trimestre'!$W$121)</f>
        <v/>
      </c>
      <c r="K124" s="81" t="str">
        <f>IF($B124="","",'Tablero Indicadores 2 Trimestre'!$X$121)</f>
        <v/>
      </c>
      <c r="L124" s="81" t="str">
        <f>IF($B124="","",'Tablero Indicadores 2 Trimestre'!$Y$121)</f>
        <v/>
      </c>
      <c r="M124" s="82" t="str">
        <f>IF($B124="","",'Tablero Indicadores 2 Trimestre'!$Z$121)</f>
        <v/>
      </c>
    </row>
    <row r="125" spans="1:13" ht="36" hidden="1" customHeight="1" x14ac:dyDescent="0.25">
      <c r="A125" s="80" t="str">
        <f>IF('Tablero Indicadores 2 Trimestre'!$E$122="","",'Tablero Indicadores 2 Trimestre'!$E$122&amp;" "&amp;'Tablero Indicadores 2 Trimestre'!$F$122)</f>
        <v/>
      </c>
      <c r="B125" s="81" t="str">
        <f>IF('Tablero Indicadores 2 Trimestre'!$I$122="","",'Tablero Indicadores 2 Trimestre'!$I$122)</f>
        <v/>
      </c>
      <c r="C125" s="81" t="str">
        <f>IF($B125="","",'Tablero Indicadores 2 Trimestre'!$L$122)</f>
        <v/>
      </c>
      <c r="D125" s="81" t="str">
        <f>IF($B125="","",'Tablero Indicadores 2 Trimestre'!$N$122)</f>
        <v/>
      </c>
      <c r="E125" s="81" t="str">
        <f>IF($B125="","",'Tablero Indicadores 2 Trimestre'!$O$122)</f>
        <v/>
      </c>
      <c r="F125" s="81" t="str">
        <f>IF($B125="","",'Tablero Indicadores 2 Trimestre'!$P$122)</f>
        <v/>
      </c>
      <c r="G125" s="81" t="str">
        <f>IF($B125="","",'Tablero Indicadores 2 Trimestre'!$Q$122)</f>
        <v/>
      </c>
      <c r="H125" s="81" t="str">
        <f>IF($B125="","",'Tablero Indicadores 2 Trimestre'!$U$122)</f>
        <v/>
      </c>
      <c r="I125" s="81" t="str">
        <f>IF($B125="","",'Tablero Indicadores 2 Trimestre'!$V$122)</f>
        <v/>
      </c>
      <c r="J125" s="82" t="str">
        <f>IF($B125="","",'Tablero Indicadores 2 Trimestre'!$W$122)</f>
        <v/>
      </c>
      <c r="K125" s="81" t="str">
        <f>IF($B125="","",'Tablero Indicadores 2 Trimestre'!$X$122)</f>
        <v/>
      </c>
      <c r="L125" s="81" t="str">
        <f>IF($B125="","",'Tablero Indicadores 2 Trimestre'!$Y$122)</f>
        <v/>
      </c>
      <c r="M125" s="82" t="str">
        <f>IF($B125="","",'Tablero Indicadores 2 Trimestre'!$Z$122)</f>
        <v/>
      </c>
    </row>
    <row r="126" spans="1:13" ht="36" hidden="1" customHeight="1" x14ac:dyDescent="0.25">
      <c r="A126" s="77" t="str">
        <f>IF('Tablero Indicadores 2 Trimestre'!$E$123="","",'Tablero Indicadores 2 Trimestre'!$E$123&amp;" "&amp;'Tablero Indicadores 2 Trimestre'!$F$123)</f>
        <v/>
      </c>
      <c r="B126" s="78" t="str">
        <f>IF('Tablero Indicadores 2 Trimestre'!$I$123="","",'Tablero Indicadores 2 Trimestre'!$I$123)</f>
        <v/>
      </c>
      <c r="C126" s="78" t="str">
        <f>IF($B126="","",'Tablero Indicadores 2 Trimestre'!$L$123)</f>
        <v/>
      </c>
      <c r="D126" s="78" t="str">
        <f>IF($B126="","",'Tablero Indicadores 2 Trimestre'!$N$123)</f>
        <v/>
      </c>
      <c r="E126" s="78" t="str">
        <f>IF($B126="","",'Tablero Indicadores 2 Trimestre'!$O$123)</f>
        <v/>
      </c>
      <c r="F126" s="78" t="str">
        <f>IF($B126="","",'Tablero Indicadores 2 Trimestre'!$P$123)</f>
        <v/>
      </c>
      <c r="G126" s="78" t="str">
        <f>IF($B126="","",'Tablero Indicadores 2 Trimestre'!$Q$123)</f>
        <v/>
      </c>
      <c r="H126" s="78" t="str">
        <f>IF($B126="","",'Tablero Indicadores 2 Trimestre'!$U$123)</f>
        <v/>
      </c>
      <c r="I126" s="78" t="str">
        <f>IF($B126="","",'Tablero Indicadores 2 Trimestre'!$V$123)</f>
        <v/>
      </c>
      <c r="J126" s="79" t="str">
        <f>IF($B126="","",'Tablero Indicadores 2 Trimestre'!$W$123)</f>
        <v/>
      </c>
      <c r="K126" s="78" t="str">
        <f>IF($B126="","",'Tablero Indicadores 2 Trimestre'!$X$123)</f>
        <v/>
      </c>
      <c r="L126" s="78" t="str">
        <f>IF($B126="","",'Tablero Indicadores 2 Trimestre'!$Y$123)</f>
        <v/>
      </c>
      <c r="M126" s="79" t="str">
        <f>IF($B126="","",'Tablero Indicadores 2 Trimestre'!$Z$123)</f>
        <v/>
      </c>
    </row>
    <row r="127" spans="1:13" ht="36" hidden="1" customHeight="1" x14ac:dyDescent="0.25">
      <c r="A127" s="77" t="str">
        <f>IF('Tablero Indicadores 2 Trimestre'!$E$124="","",'Tablero Indicadores 2 Trimestre'!$E$124&amp;" "&amp;'Tablero Indicadores 2 Trimestre'!$F$124)</f>
        <v/>
      </c>
      <c r="B127" s="78" t="str">
        <f>IF('Tablero Indicadores 2 Trimestre'!$I$124="","",'Tablero Indicadores 2 Trimestre'!$I$124)</f>
        <v/>
      </c>
      <c r="C127" s="78" t="str">
        <f>IF($B127="","",'Tablero Indicadores 2 Trimestre'!$L$124)</f>
        <v/>
      </c>
      <c r="D127" s="78" t="str">
        <f>IF($B127="","",'Tablero Indicadores 2 Trimestre'!$N$124)</f>
        <v/>
      </c>
      <c r="E127" s="78" t="str">
        <f>IF($B127="","",'Tablero Indicadores 2 Trimestre'!$O$124)</f>
        <v/>
      </c>
      <c r="F127" s="78" t="str">
        <f>IF($B127="","",'Tablero Indicadores 2 Trimestre'!$P$124)</f>
        <v/>
      </c>
      <c r="G127" s="78" t="str">
        <f>IF($B127="","",'Tablero Indicadores 2 Trimestre'!$Q$124)</f>
        <v/>
      </c>
      <c r="H127" s="78" t="str">
        <f>IF($B127="","",'Tablero Indicadores 2 Trimestre'!$U$124)</f>
        <v/>
      </c>
      <c r="I127" s="78" t="str">
        <f>IF($B127="","",'Tablero Indicadores 2 Trimestre'!$V$124)</f>
        <v/>
      </c>
      <c r="J127" s="79" t="str">
        <f>IF($B127="","",'Tablero Indicadores 2 Trimestre'!$W$124)</f>
        <v/>
      </c>
      <c r="K127" s="78" t="str">
        <f>IF($B127="","",'Tablero Indicadores 2 Trimestre'!$X$124)</f>
        <v/>
      </c>
      <c r="L127" s="78" t="str">
        <f>IF($B127="","",'Tablero Indicadores 2 Trimestre'!$Y$124)</f>
        <v/>
      </c>
      <c r="M127" s="79" t="str">
        <f>IF($B127="","",'Tablero Indicadores 2 Trimestre'!$Z$124)</f>
        <v/>
      </c>
    </row>
    <row r="128" spans="1:13" ht="36" hidden="1" customHeight="1" x14ac:dyDescent="0.25">
      <c r="A128" s="80" t="str">
        <f>IF('Tablero Indicadores 2 Trimestre'!$E$125="","",'Tablero Indicadores 2 Trimestre'!$E$125&amp;" "&amp;'Tablero Indicadores 2 Trimestre'!$F$125)</f>
        <v/>
      </c>
      <c r="B128" s="81" t="str">
        <f>IF('Tablero Indicadores 2 Trimestre'!$I$125="","",'Tablero Indicadores 2 Trimestre'!$I$125)</f>
        <v/>
      </c>
      <c r="C128" s="81" t="str">
        <f>IF($B128="","",'Tablero Indicadores 2 Trimestre'!$L$125)</f>
        <v/>
      </c>
      <c r="D128" s="81" t="str">
        <f>IF($B128="","",'Tablero Indicadores 2 Trimestre'!$N$125)</f>
        <v/>
      </c>
      <c r="E128" s="81" t="str">
        <f>IF($B128="","",'Tablero Indicadores 2 Trimestre'!$O$125)</f>
        <v/>
      </c>
      <c r="F128" s="81" t="str">
        <f>IF($B128="","",'Tablero Indicadores 2 Trimestre'!$P$125)</f>
        <v/>
      </c>
      <c r="G128" s="81" t="str">
        <f>IF($B128="","",'Tablero Indicadores 2 Trimestre'!$Q$125)</f>
        <v/>
      </c>
      <c r="H128" s="81" t="str">
        <f>IF($B128="","",'Tablero Indicadores 2 Trimestre'!$U$125)</f>
        <v/>
      </c>
      <c r="I128" s="81" t="str">
        <f>IF($B128="","",'Tablero Indicadores 2 Trimestre'!$V$125)</f>
        <v/>
      </c>
      <c r="J128" s="82" t="str">
        <f>IF($B128="","",'Tablero Indicadores 2 Trimestre'!$W$125)</f>
        <v/>
      </c>
      <c r="K128" s="81" t="str">
        <f>IF($B128="","",'Tablero Indicadores 2 Trimestre'!$X$125)</f>
        <v/>
      </c>
      <c r="L128" s="81" t="str">
        <f>IF($B128="","",'Tablero Indicadores 2 Trimestre'!$Y$125)</f>
        <v/>
      </c>
      <c r="M128" s="82" t="str">
        <f>IF($B128="","",'Tablero Indicadores 2 Trimestre'!$Z$125)</f>
        <v/>
      </c>
    </row>
    <row r="129" spans="1:13" ht="36" hidden="1" customHeight="1" x14ac:dyDescent="0.25">
      <c r="A129" s="80" t="str">
        <f>IF('Tablero Indicadores 2 Trimestre'!$E$126="","",'Tablero Indicadores 2 Trimestre'!$E$126&amp;" "&amp;'Tablero Indicadores 2 Trimestre'!$F$126)</f>
        <v/>
      </c>
      <c r="B129" s="81" t="str">
        <f>IF('Tablero Indicadores 2 Trimestre'!$I$126="","",'Tablero Indicadores 2 Trimestre'!$I$126)</f>
        <v/>
      </c>
      <c r="C129" s="81" t="str">
        <f>IF($B129="","",'Tablero Indicadores 2 Trimestre'!$L$126)</f>
        <v/>
      </c>
      <c r="D129" s="81" t="str">
        <f>IF($B129="","",'Tablero Indicadores 2 Trimestre'!$N$126)</f>
        <v/>
      </c>
      <c r="E129" s="81" t="str">
        <f>IF($B129="","",'Tablero Indicadores 2 Trimestre'!$O$126)</f>
        <v/>
      </c>
      <c r="F129" s="81" t="str">
        <f>IF($B129="","",'Tablero Indicadores 2 Trimestre'!$P$126)</f>
        <v/>
      </c>
      <c r="G129" s="81" t="str">
        <f>IF($B129="","",'Tablero Indicadores 2 Trimestre'!$Q$126)</f>
        <v/>
      </c>
      <c r="H129" s="81" t="str">
        <f>IF($B129="","",'Tablero Indicadores 2 Trimestre'!$U$126)</f>
        <v/>
      </c>
      <c r="I129" s="81" t="str">
        <f>IF($B129="","",'Tablero Indicadores 2 Trimestre'!$V$126)</f>
        <v/>
      </c>
      <c r="J129" s="82" t="str">
        <f>IF($B129="","",'Tablero Indicadores 2 Trimestre'!$W$126)</f>
        <v/>
      </c>
      <c r="K129" s="81" t="str">
        <f>IF($B129="","",'Tablero Indicadores 2 Trimestre'!$X$126)</f>
        <v/>
      </c>
      <c r="L129" s="81" t="str">
        <f>IF($B129="","",'Tablero Indicadores 2 Trimestre'!$Y$126)</f>
        <v/>
      </c>
      <c r="M129" s="82" t="str">
        <f>IF($B129="","",'Tablero Indicadores 2 Trimestre'!$Z$126)</f>
        <v/>
      </c>
    </row>
    <row r="130" spans="1:13" hidden="1" x14ac:dyDescent="0.25">
      <c r="A130" s="13"/>
      <c r="B130" s="13"/>
      <c r="C130" s="13"/>
      <c r="D130" s="60"/>
      <c r="E130" s="13"/>
      <c r="F130" s="13"/>
      <c r="G130" s="13"/>
      <c r="H130" s="13"/>
      <c r="I130" s="13"/>
      <c r="J130" s="13"/>
      <c r="K130" s="13"/>
      <c r="L130" s="13"/>
      <c r="M130" s="13"/>
    </row>
    <row r="131" spans="1:13" hidden="1" x14ac:dyDescent="0.25">
      <c r="A131" s="13"/>
      <c r="B131" s="13"/>
      <c r="C131" s="13"/>
      <c r="D131" s="60"/>
      <c r="E131" s="13"/>
      <c r="F131" s="13"/>
      <c r="G131" s="13"/>
      <c r="H131" s="13"/>
      <c r="I131" s="13"/>
      <c r="J131" s="13"/>
      <c r="K131" s="13"/>
      <c r="L131" s="13"/>
      <c r="M131" s="13"/>
    </row>
    <row r="132" spans="1:13" ht="36" hidden="1" customHeight="1" x14ac:dyDescent="0.25">
      <c r="A132" s="7"/>
      <c r="B132" s="69"/>
      <c r="C132" s="71" t="s">
        <v>2908</v>
      </c>
      <c r="D132" s="69"/>
      <c r="E132" s="69"/>
      <c r="F132" s="69"/>
      <c r="G132" s="69"/>
      <c r="H132" s="71" t="s">
        <v>2912</v>
      </c>
      <c r="I132" s="69"/>
      <c r="J132" s="70"/>
      <c r="K132" s="69"/>
      <c r="L132" s="69"/>
      <c r="M132" s="70"/>
    </row>
    <row r="133" spans="1:13" ht="36" hidden="1" customHeight="1" x14ac:dyDescent="0.25">
      <c r="A133" s="7"/>
      <c r="B133" s="69"/>
      <c r="C133" s="69"/>
      <c r="D133" s="69"/>
      <c r="E133" s="69"/>
      <c r="F133" s="69"/>
      <c r="G133" s="69"/>
      <c r="H133" s="69"/>
      <c r="I133" s="69"/>
      <c r="J133" s="70"/>
      <c r="K133" s="69"/>
      <c r="L133" s="69"/>
      <c r="M133" s="70"/>
    </row>
    <row r="134" spans="1:13" ht="36" hidden="1" customHeight="1" x14ac:dyDescent="0.25">
      <c r="A134" s="7"/>
      <c r="B134" s="69"/>
      <c r="C134" s="71" t="str">
        <f>IF('Tablero Indicadores 2 Trimestre'!$K$2="","NOMBRE",'Tablero Indicadores 2 Trimestre'!$K$2)</f>
        <v>NOMBRE</v>
      </c>
      <c r="D134" s="69"/>
      <c r="E134" s="69"/>
      <c r="F134" s="69"/>
      <c r="G134" s="69"/>
      <c r="H134" s="71" t="str">
        <f>IF('Tablero Indicadores 2 Trimestre'!$K$3="","NOMBRE",'Tablero Indicadores 2 Trimestre'!$K$3)</f>
        <v>NOMBRE</v>
      </c>
      <c r="I134" s="69"/>
      <c r="J134" s="70"/>
      <c r="K134" s="69"/>
      <c r="L134" s="69"/>
      <c r="M134" s="70"/>
    </row>
    <row r="135" spans="1:13" ht="36" hidden="1" customHeight="1" x14ac:dyDescent="0.25">
      <c r="A135" s="7"/>
      <c r="B135" s="69"/>
      <c r="C135" s="71" t="str">
        <f>IF('Tablero Indicadores 2 Trimestre'!$N$2="","CARGO",'Tablero Indicadores 2 Trimestre'!$N$2)</f>
        <v>CARGO</v>
      </c>
      <c r="D135" s="69"/>
      <c r="E135" s="69"/>
      <c r="F135" s="69"/>
      <c r="G135" s="69"/>
      <c r="H135" s="71" t="str">
        <f>IF('Tablero Indicadores 2 Trimestre'!$N$3="","CARGO",'Tablero Indicadores 2 Trimestre'!$N$3)</f>
        <v>CARGO</v>
      </c>
      <c r="I135" s="69"/>
      <c r="J135" s="70"/>
      <c r="K135" s="69"/>
      <c r="L135" s="69"/>
      <c r="M135" s="70"/>
    </row>
    <row r="137" spans="1:13" x14ac:dyDescent="0.25">
      <c r="D137" s="124" t="s">
        <v>2908</v>
      </c>
      <c r="E137" s="125"/>
      <c r="F137" s="125"/>
      <c r="G137" s="125"/>
      <c r="H137" s="124" t="s">
        <v>2912</v>
      </c>
    </row>
    <row r="138" spans="1:13" ht="70.5" customHeight="1" x14ac:dyDescent="0.25">
      <c r="D138" s="125"/>
      <c r="E138" s="125"/>
      <c r="F138" s="125"/>
      <c r="G138" s="125"/>
      <c r="H138" s="125"/>
    </row>
    <row r="139" spans="1:13" x14ac:dyDescent="0.25">
      <c r="D139" s="125" t="str">
        <f>+'Tablero Indicadores 1 Trimestre'!K2</f>
        <v>Lic. Mónica López Cano</v>
      </c>
      <c r="E139" s="125"/>
      <c r="F139" s="125"/>
      <c r="G139" s="125"/>
      <c r="H139" s="125" t="str">
        <f>+'Tablero Indicadores 1 Trimestre'!K3</f>
        <v>Lic. José Alonso Chavarría Guevara</v>
      </c>
    </row>
    <row r="140" spans="1:13" x14ac:dyDescent="0.25">
      <c r="D140" s="125" t="str">
        <f>+'Tablero Indicadores 1 Trimestre'!N2</f>
        <v>Enlace Adminsitrativo</v>
      </c>
      <c r="E140" s="125"/>
      <c r="F140" s="125"/>
      <c r="G140" s="125"/>
      <c r="H140" s="125" t="str">
        <f>+'Tablero Indicadores 1 Trimestre'!N3</f>
        <v>Director de Desarrollo Económico</v>
      </c>
    </row>
  </sheetData>
  <sheetProtection algorithmName="SHA-512" hashValue="7eQ6FKEWzqOSU8NREEUErkC5vvM0qu+wcbAgd/aYbPh1cDcc9Tl+8H0Ipt3r0DHhstaZwt1Ln1NFhckkbRpvAw==" saltValue="lB6qYKQrDQWCOucewJI5CA==" spinCount="100000" sheet="1" objects="1" scenarios="1"/>
  <mergeCells count="4">
    <mergeCell ref="H8:J8"/>
    <mergeCell ref="K8:M8"/>
    <mergeCell ref="A8:G8"/>
    <mergeCell ref="A1:M1"/>
  </mergeCells>
  <conditionalFormatting sqref="J10:J129">
    <cfRule type="expression" dxfId="44" priority="1">
      <formula>AND(ISNUMBER(J10),J10&gt;1.1)</formula>
    </cfRule>
    <cfRule type="expression" dxfId="43" priority="2">
      <formula>AND(ISNUMBER(J10),J10&gt;=0,J10&lt;0.9)</formula>
    </cfRule>
    <cfRule type="expression" dxfId="42" priority="3">
      <formula>AND(ISNUMBER(J10),J10&gt;=0.9,J10&lt;=1.1)</formula>
    </cfRule>
  </conditionalFormatting>
  <conditionalFormatting sqref="M10:M129">
    <cfRule type="expression" dxfId="41" priority="4">
      <formula>AND(ISNUMBER(M10),M10&gt;1.1)</formula>
    </cfRule>
    <cfRule type="expression" dxfId="40" priority="5">
      <formula>AND(ISNUMBER(M10),M10&gt;=0,M10&lt;0.9)</formula>
    </cfRule>
    <cfRule type="expression" dxfId="39" priority="6">
      <formula>AND(ISNUMBER(M10),M10&gt;=0.9,M10&lt;=1.1)</formula>
    </cfRule>
  </conditionalFormatting>
  <pageMargins left="0.7" right="0.7" top="0.75" bottom="0.75" header="0.3" footer="0.3"/>
  <pageSetup scale="64"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F126"/>
  <sheetViews>
    <sheetView topLeftCell="O1" workbookViewId="0">
      <selection activeCell="Y11" sqref="Y11"/>
    </sheetView>
  </sheetViews>
  <sheetFormatPr baseColWidth="10" defaultColWidth="10.7109375" defaultRowHeight="15" x14ac:dyDescent="0.25"/>
  <cols>
    <col min="1" max="1" width="11.42578125" style="5" customWidth="1"/>
    <col min="2" max="2" width="15.140625" customWidth="1"/>
    <col min="3" max="3" width="11.42578125" style="5" customWidth="1"/>
    <col min="4" max="4" width="23.140625" customWidth="1"/>
    <col min="5" max="5" width="13.140625" style="5" customWidth="1"/>
    <col min="6" max="6" width="22" customWidth="1"/>
    <col min="7" max="7" width="12.85546875" style="5" customWidth="1"/>
    <col min="8" max="8" width="22.85546875" customWidth="1"/>
    <col min="9" max="9" width="18.28515625" customWidth="1"/>
    <col min="10" max="10" width="37.140625" customWidth="1"/>
    <col min="11" max="11" width="38" customWidth="1"/>
    <col min="12" max="12" width="12.5703125" customWidth="1"/>
    <col min="13" max="13" width="10.7109375" customWidth="1"/>
    <col min="14" max="14" width="43.42578125" customWidth="1"/>
    <col min="15" max="16" width="10.7109375" customWidth="1"/>
    <col min="17" max="17" width="12.85546875" customWidth="1"/>
    <col min="18" max="18" width="9.85546875" customWidth="1"/>
    <col min="19" max="19" width="9.140625" customWidth="1"/>
    <col min="20" max="20" width="10.7109375" customWidth="1"/>
    <col min="21" max="21" width="14.28515625" customWidth="1"/>
    <col min="22" max="23" width="13" customWidth="1"/>
    <col min="24" max="24" width="14" customWidth="1"/>
    <col min="25" max="26" width="13" customWidth="1"/>
    <col min="27" max="27" width="13.7109375" customWidth="1"/>
    <col min="28" max="29" width="13" customWidth="1"/>
    <col min="30" max="32" width="13" hidden="1" customWidth="1"/>
  </cols>
  <sheetData>
    <row r="1" spans="1:32" x14ac:dyDescent="0.25">
      <c r="A1" s="13"/>
      <c r="B1" s="13"/>
      <c r="C1" s="13"/>
      <c r="D1" s="13"/>
      <c r="E1" s="13"/>
      <c r="F1" s="13"/>
      <c r="G1" s="13"/>
      <c r="H1" s="13"/>
      <c r="I1" s="13"/>
      <c r="J1" s="13"/>
      <c r="K1" s="13"/>
      <c r="L1" s="13"/>
      <c r="M1" s="13"/>
      <c r="N1" s="60"/>
      <c r="O1" s="13"/>
      <c r="P1" s="13"/>
      <c r="Q1" s="13"/>
      <c r="R1" s="13"/>
      <c r="S1" s="13"/>
      <c r="T1" s="13"/>
      <c r="U1" s="13"/>
      <c r="V1" s="13"/>
      <c r="W1" s="13"/>
      <c r="X1" s="13"/>
      <c r="Y1" s="13"/>
      <c r="Z1" s="13"/>
      <c r="AA1" s="13"/>
      <c r="AB1" s="13"/>
      <c r="AC1" s="13"/>
      <c r="AD1" s="13"/>
      <c r="AE1" s="13"/>
    </row>
    <row r="2" spans="1:32" x14ac:dyDescent="0.25">
      <c r="A2" s="13"/>
      <c r="B2" s="13"/>
      <c r="C2" s="13"/>
      <c r="D2" s="126" t="s">
        <v>0</v>
      </c>
      <c r="E2" s="131"/>
      <c r="F2" s="131"/>
      <c r="G2" s="13" t="str">
        <f>'Tablero Indicadores 1 Trimestre'!$G$2</f>
        <v>Dirección de Desarrollo Económico</v>
      </c>
      <c r="H2" s="13"/>
      <c r="I2" s="13"/>
      <c r="P2" s="13"/>
      <c r="Q2" s="13"/>
      <c r="R2" s="13"/>
      <c r="S2" s="13"/>
      <c r="T2" s="13"/>
      <c r="U2" s="13"/>
      <c r="V2" s="13"/>
      <c r="W2" s="13"/>
      <c r="X2" s="13"/>
      <c r="Y2" s="13"/>
      <c r="Z2" s="13"/>
      <c r="AA2" s="13"/>
      <c r="AB2" s="13"/>
      <c r="AC2" s="13"/>
      <c r="AD2" s="13"/>
      <c r="AE2" s="13"/>
    </row>
    <row r="3" spans="1:32" x14ac:dyDescent="0.25">
      <c r="A3" s="13"/>
      <c r="B3" s="13"/>
      <c r="C3" s="13"/>
      <c r="D3" s="128" t="s">
        <v>2910</v>
      </c>
      <c r="E3" s="129"/>
      <c r="F3" s="129"/>
      <c r="G3" s="62" t="s">
        <v>2945</v>
      </c>
      <c r="H3" s="13"/>
      <c r="I3" s="13"/>
      <c r="P3" s="13"/>
      <c r="Q3" s="13"/>
      <c r="R3" s="13"/>
      <c r="S3" s="13"/>
      <c r="T3" s="13"/>
      <c r="U3" s="13"/>
      <c r="V3" s="13"/>
      <c r="W3" s="13"/>
      <c r="X3" s="13"/>
      <c r="Y3" s="13"/>
      <c r="Z3" s="13"/>
      <c r="AA3" s="13"/>
      <c r="AB3" s="13"/>
      <c r="AC3" s="13"/>
      <c r="AD3" s="13"/>
      <c r="AE3" s="13"/>
    </row>
    <row r="4" spans="1:32" x14ac:dyDescent="0.25">
      <c r="A4" s="13"/>
      <c r="B4" s="13"/>
      <c r="C4" s="13"/>
      <c r="D4" s="13"/>
      <c r="E4" s="13"/>
      <c r="F4" s="13"/>
      <c r="G4" s="13"/>
      <c r="H4" s="13"/>
      <c r="I4" s="13"/>
      <c r="J4" s="13"/>
      <c r="K4" s="13"/>
      <c r="L4" s="13"/>
      <c r="M4" s="13"/>
      <c r="N4" s="60"/>
      <c r="O4" s="13"/>
      <c r="P4" s="13"/>
      <c r="Q4" s="13"/>
      <c r="R4" s="13"/>
      <c r="S4" s="13"/>
      <c r="T4" s="13"/>
      <c r="U4" s="13"/>
      <c r="V4" s="13"/>
      <c r="W4" s="13"/>
      <c r="X4" s="13"/>
      <c r="Y4" s="13"/>
      <c r="Z4" s="13"/>
      <c r="AA4" s="13"/>
      <c r="AB4" s="13"/>
      <c r="AC4" s="13"/>
      <c r="AD4" s="13"/>
      <c r="AE4" s="13"/>
    </row>
    <row r="5" spans="1:32" x14ac:dyDescent="0.25">
      <c r="A5" s="126" t="s">
        <v>2913</v>
      </c>
      <c r="B5" s="127"/>
      <c r="C5" s="126" t="s">
        <v>2914</v>
      </c>
      <c r="D5" s="127"/>
      <c r="E5" s="126" t="s">
        <v>2915</v>
      </c>
      <c r="F5" s="127"/>
      <c r="G5" s="126" t="s">
        <v>2916</v>
      </c>
      <c r="H5" s="127"/>
      <c r="I5" s="130" t="s">
        <v>2917</v>
      </c>
      <c r="J5" s="131"/>
      <c r="K5" s="131"/>
      <c r="L5" s="131"/>
      <c r="M5" s="131"/>
      <c r="N5" s="131"/>
      <c r="O5" s="131"/>
      <c r="P5" s="127"/>
      <c r="Q5" s="132" t="s">
        <v>2918</v>
      </c>
      <c r="R5" s="132" t="s">
        <v>2919</v>
      </c>
      <c r="S5" s="131"/>
      <c r="T5" s="127"/>
      <c r="U5" s="132" t="s">
        <v>2944</v>
      </c>
      <c r="V5" s="131"/>
      <c r="W5" s="127"/>
      <c r="X5" s="132" t="s">
        <v>2946</v>
      </c>
      <c r="Y5" s="131"/>
      <c r="Z5" s="127"/>
      <c r="AA5" s="132" t="s">
        <v>2920</v>
      </c>
      <c r="AB5" s="131"/>
      <c r="AC5" s="127"/>
      <c r="AD5" s="72"/>
      <c r="AE5" s="72"/>
      <c r="AF5" s="72"/>
    </row>
    <row r="6" spans="1:32" x14ac:dyDescent="0.25">
      <c r="A6" s="63" t="s">
        <v>2921</v>
      </c>
      <c r="B6" s="63" t="s">
        <v>2922</v>
      </c>
      <c r="C6" s="63" t="s">
        <v>2921</v>
      </c>
      <c r="D6" s="63" t="s">
        <v>2922</v>
      </c>
      <c r="E6" s="63" t="s">
        <v>2921</v>
      </c>
      <c r="F6" s="63" t="s">
        <v>2922</v>
      </c>
      <c r="G6" s="63" t="s">
        <v>2921</v>
      </c>
      <c r="H6" s="63" t="s">
        <v>2922</v>
      </c>
      <c r="I6" s="63" t="s">
        <v>2923</v>
      </c>
      <c r="J6" s="63" t="s">
        <v>2924</v>
      </c>
      <c r="K6" s="63" t="s">
        <v>2925</v>
      </c>
      <c r="L6" s="63" t="s">
        <v>2926</v>
      </c>
      <c r="M6" s="63" t="s">
        <v>2927</v>
      </c>
      <c r="N6" s="64" t="s">
        <v>2928</v>
      </c>
      <c r="O6" s="63" t="s">
        <v>2929</v>
      </c>
      <c r="P6" s="63" t="s">
        <v>2930</v>
      </c>
      <c r="Q6" s="133"/>
      <c r="R6" s="63" t="s">
        <v>2931</v>
      </c>
      <c r="S6" s="63" t="s">
        <v>2932</v>
      </c>
      <c r="T6" s="63" t="s">
        <v>2933</v>
      </c>
      <c r="U6" s="63" t="s">
        <v>2931</v>
      </c>
      <c r="V6" s="63" t="s">
        <v>2932</v>
      </c>
      <c r="W6" s="63" t="s">
        <v>2933</v>
      </c>
      <c r="X6" s="63" t="s">
        <v>2931</v>
      </c>
      <c r="Y6" s="63" t="s">
        <v>2932</v>
      </c>
      <c r="Z6" s="63" t="s">
        <v>2933</v>
      </c>
      <c r="AA6" s="63" t="s">
        <v>2931</v>
      </c>
      <c r="AB6" s="63" t="s">
        <v>2932</v>
      </c>
      <c r="AC6" s="63" t="s">
        <v>2933</v>
      </c>
      <c r="AD6" s="63"/>
      <c r="AE6" s="63"/>
      <c r="AF6" s="63"/>
    </row>
    <row r="7" spans="1:32" ht="36" customHeight="1" x14ac:dyDescent="0.25">
      <c r="A7" s="91" t="str">
        <f>IF(AUX_TABLERO_3T!$A$2="","",INDEX('BASE DE DATOS'!$B:$B,AUX_TABLERO_3T!$A$2))</f>
        <v>N00</v>
      </c>
      <c r="B7" s="83" t="str">
        <f>IF(AUX_TABLERO_3T!$A$2="","",INDEX('BASE DE DATOS'!$C:$C,AUX_TABLERO_3T!$A$2))</f>
        <v>Dirección de Desarrollo Económico</v>
      </c>
      <c r="C7" s="91" t="str">
        <f>IF(AUX_TABLERO_3T!$A$2="","",INDEX('BASE DE DATOS'!$D:$D,AUX_TABLERO_3T!$A$2))</f>
        <v>140</v>
      </c>
      <c r="D7" s="83" t="str">
        <f>IF(AUX_TABLERO_3T!$A$2="","",INDEX('BASE DE DATOS'!$E:$E,AUX_TABLERO_3T!$A$2))</f>
        <v>Servicio Municipal de Empleo</v>
      </c>
      <c r="E7" s="91" t="str">
        <f>IF(AUX_TABLERO_3T!$A$2="","",INDEX('BASE DE DATOS'!$F:$F,AUX_TABLERO_3T!$A$2))</f>
        <v>03010201</v>
      </c>
      <c r="F7" s="83" t="str">
        <f>IF(AUX_TABLERO_3T!$A$2="","",INDEX('BASE DE DATOS'!$G:$G,AUX_TABLERO_3T!$A$2))</f>
        <v>Empleo</v>
      </c>
      <c r="G7" s="91" t="str">
        <f>IF(AUX_TABLERO_3T!$A$2="","",INDEX('BASE DE DATOS'!$H:$H,AUX_TABLERO_3T!$A$2))</f>
        <v>0301020106</v>
      </c>
      <c r="H7" s="83" t="str">
        <f>IF(AUX_TABLERO_3T!$A$2="","",INDEX('BASE DE DATOS'!$I:$I,AUX_TABLERO_3T!$A$2))</f>
        <v>Colocación de trabajadores desempleados</v>
      </c>
      <c r="I7" s="83" t="str">
        <f>IF(AUX_TABLERO_3T!$A$2="","",INDEX('BASE DE DATOS'!$J:$J,AUX_TABLERO_3T!$A$2))</f>
        <v>ACTIVIDAD 1.1</v>
      </c>
      <c r="J7" s="83" t="str">
        <f>IF(AUX_TABLERO_3T!$A$2="","",INDEX('BASE DE DATOS'!$L:$L,AUX_TABLERO_3T!$A$2))</f>
        <v>651 - Porcentaje de participación empresarial</v>
      </c>
      <c r="K7" s="83" t="str">
        <f>IF(AUX_TABLERO_3T!$A$2="","",INDEX('BASE DE DATOS'!$N:$N,AUX_TABLERO_3T!$A$2))</f>
        <v>(Empresas participantes/Empresas convocadas) *100</v>
      </c>
      <c r="L7" s="83" t="str">
        <f>IF(AUX_TABLERO_3T!$A$2="","",INDEX('BASE DE DATOS'!$O:$O,AUX_TABLERO_3T!$A$2))</f>
        <v>Trimestral</v>
      </c>
      <c r="M7" s="83" t="str">
        <f>IF(AUX_TABLERO_3T!$A$2="","",INDEX('BASE DE DATOS'!$M:$M,AUX_TABLERO_3T!$A$2))</f>
        <v>Gestión</v>
      </c>
      <c r="N7" s="83" t="str">
        <f>IF(AUX_TABLERO_3T!$A$2="","",INDEX('BASE DE DATOS'!$P:$P,AUX_TABLERO_3T!$A$2))</f>
        <v>Empresas participantes</v>
      </c>
      <c r="O7" s="83" t="str">
        <f>IF(AUX_TABLERO_3T!$A$2="","",INDEX('BASE DE DATOS'!$Q:$Q,AUX_TABLERO_3T!$A$2))</f>
        <v>EMPRESA</v>
      </c>
      <c r="P7" s="83" t="str">
        <f>IF(AUX_TABLERO_3T!$A$2="","",INDEX('BASE DE DATOS'!$R:$R,AUX_TABLERO_3T!$A$2))</f>
        <v>Sumable</v>
      </c>
      <c r="Q7" s="85">
        <f>IF(AUX_TABLERO_3T!$A$2="","",INDEX('BASE DE DATOS'!$W:$W,AUX_TABLERO_3T!$A$2))</f>
        <v>100</v>
      </c>
      <c r="R7" s="85">
        <f>IF($A7="","",IFERROR(INDEX('Tablero Indicadores 1 Trimestre'!$U$7:$U$126,MATCH(AUX_TABLERO_3T!$A$2,AUX_TABLERO!$A$2:$A$121,0)),"NA"))</f>
        <v>40</v>
      </c>
      <c r="S7" s="85">
        <f>IF($A7="","",IFERROR(INDEX('Tablero Indicadores 1 Trimestre'!$V$7:$V$126,MATCH(AUX_TABLERO_3T!$A$2,AUX_TABLERO!$A$2:$A$121,0)),"NA"))</f>
        <v>40</v>
      </c>
      <c r="T7" s="87">
        <f>IF($A7="","",IFERROR(INDEX('Tablero Indicadores 1 Trimestre'!$W$7:$W$126,MATCH(AUX_TABLERO_3T!$A$2,AUX_TABLERO!$A$2:$A$121,0)),"NA"))</f>
        <v>1</v>
      </c>
      <c r="U7" s="85">
        <f>IF($A7="","",IFERROR(INDEX('Tablero Indicadores 2 Trimestre'!$U$7:$U$126,MATCH(AUX_TABLERO_3T!$A$2,AUX_TABLERO_2T!$A$2:$A$121,0)),"NA"))</f>
        <v>35</v>
      </c>
      <c r="V7" s="85">
        <f>IF($A7="","",IFERROR(INDEX('Tablero Indicadores 2 Trimestre'!$V$7:$V$126,MATCH(AUX_TABLERO_3T!$A$2,AUX_TABLERO_2T!$A$2:$A$121,0)),"NA"))</f>
        <v>0</v>
      </c>
      <c r="W7" s="87" t="str">
        <f>IF($A7="","",IFERROR(INDEX('Tablero Indicadores 2 Trimestre'!$W$7:$W$126,MATCH(AUX_TABLERO_3T!$A$2,AUX_TABLERO_2T!$A$2:$A$121,0)),"NA"))</f>
        <v/>
      </c>
      <c r="X7" s="85">
        <f>IF(AUX_TABLERO_3T!$A$2="","",IF(OR(UPPER($P7)="CONSTANTE",UPPER($P7)="NO SUMABLE"),$Q7,INDEX('BASE DE DATOS'!$U:$U,AUX_TABLERO_3T!$A$2)))</f>
        <v>20</v>
      </c>
      <c r="Y7" s="86"/>
      <c r="Z7" s="87" t="str">
        <f t="shared" ref="Z7:Z38" si="0">IF($A7="","",IF($Y7="","",IF(AND(N($X7)=0,N($Y7)=0),1,IFERROR($Y7/$X7,""))))</f>
        <v/>
      </c>
      <c r="AA7" s="85">
        <f t="shared" ref="AA7:AA38" si="1">IF($A7="","",IF(OR(UPPER($P7)="CONSTANTE",UPPER($P7)="NO SUMABLE"),$Q7,N($R7)+N($U7)+N($X7)))</f>
        <v>95</v>
      </c>
      <c r="AB7" s="85">
        <f t="shared" ref="AB7:AB38" si="2">IF($A7="","",IF(OR(UPPER($P7)="CONSTANTE",UPPER($P7)="NO SUMABLE"),$Q7,N($S7)+N($V7)+N($Y7)))</f>
        <v>40</v>
      </c>
      <c r="AC7" s="87">
        <f t="shared" ref="AC7:AC38" si="3">IF($A7="","",IF($AB7="","",IF(AND(N($AA7)=0,N($AB7)=0),1,IFERROR($AB7/$AA7,""))))</f>
        <v>0.42105263157894735</v>
      </c>
      <c r="AD7" s="73"/>
      <c r="AE7" s="73"/>
      <c r="AF7" s="74"/>
    </row>
    <row r="8" spans="1:32" ht="36" customHeight="1" x14ac:dyDescent="0.25">
      <c r="A8" s="91" t="str">
        <f>IF(AUX_TABLERO_3T!$A$3="","",INDEX('BASE DE DATOS'!$B:$B,AUX_TABLERO_3T!$A$3))</f>
        <v>N00</v>
      </c>
      <c r="B8" s="83" t="str">
        <f>IF(AUX_TABLERO_3T!$A$3="","",INDEX('BASE DE DATOS'!$C:$C,AUX_TABLERO_3T!$A$3))</f>
        <v>Dirección de Desarrollo Económico</v>
      </c>
      <c r="C8" s="91" t="str">
        <f>IF(AUX_TABLERO_3T!$A$3="","",INDEX('BASE DE DATOS'!$D:$D,AUX_TABLERO_3T!$A$3))</f>
        <v>140</v>
      </c>
      <c r="D8" s="83" t="str">
        <f>IF(AUX_TABLERO_3T!$A$3="","",INDEX('BASE DE DATOS'!$E:$E,AUX_TABLERO_3T!$A$3))</f>
        <v>Servicio Municipal de Empleo</v>
      </c>
      <c r="E8" s="91" t="str">
        <f>IF(AUX_TABLERO_3T!$A$3="","",INDEX('BASE DE DATOS'!$F:$F,AUX_TABLERO_3T!$A$3))</f>
        <v>03010201</v>
      </c>
      <c r="F8" s="83" t="str">
        <f>IF(AUX_TABLERO_3T!$A$3="","",INDEX('BASE DE DATOS'!$G:$G,AUX_TABLERO_3T!$A$3))</f>
        <v>Empleo</v>
      </c>
      <c r="G8" s="91" t="str">
        <f>IF(AUX_TABLERO_3T!$A$3="","",INDEX('BASE DE DATOS'!$H:$H,AUX_TABLERO_3T!$A$3))</f>
        <v>0301020106</v>
      </c>
      <c r="H8" s="83" t="str">
        <f>IF(AUX_TABLERO_3T!$A$3="","",INDEX('BASE DE DATOS'!$I:$I,AUX_TABLERO_3T!$A$3))</f>
        <v>Colocación de trabajadores desempleados</v>
      </c>
      <c r="I8" s="83" t="str">
        <f>IF(AUX_TABLERO_3T!$A$3="","",INDEX('BASE DE DATOS'!$J:$J,AUX_TABLERO_3T!$A$3))</f>
        <v>ACTIVIDAD 1.1</v>
      </c>
      <c r="J8" s="83" t="str">
        <f>IF(AUX_TABLERO_3T!$A$3="","",INDEX('BASE DE DATOS'!$L:$L,AUX_TABLERO_3T!$A$3))</f>
        <v>651 - Porcentaje de participación empresarial</v>
      </c>
      <c r="K8" s="83" t="str">
        <f>IF(AUX_TABLERO_3T!$A$3="","",INDEX('BASE DE DATOS'!$N:$N,AUX_TABLERO_3T!$A$3))</f>
        <v>(Empresas participantes/Empresas convocadas) *100</v>
      </c>
      <c r="L8" s="83" t="str">
        <f>IF(AUX_TABLERO_3T!$A$3="","",INDEX('BASE DE DATOS'!$O:$O,AUX_TABLERO_3T!$A$3))</f>
        <v>Trimestral</v>
      </c>
      <c r="M8" s="83" t="str">
        <f>IF(AUX_TABLERO_3T!$A$3="","",INDEX('BASE DE DATOS'!$M:$M,AUX_TABLERO_3T!$A$3))</f>
        <v>Gestión</v>
      </c>
      <c r="N8" s="83" t="str">
        <f>IF(AUX_TABLERO_3T!$A$3="","",INDEX('BASE DE DATOS'!$P:$P,AUX_TABLERO_3T!$A$3))</f>
        <v>Empresas convocadas</v>
      </c>
      <c r="O8" s="83" t="str">
        <f>IF(AUX_TABLERO_3T!$A$3="","",INDEX('BASE DE DATOS'!$Q:$Q,AUX_TABLERO_3T!$A$3))</f>
        <v>EMPRESA</v>
      </c>
      <c r="P8" s="83" t="str">
        <f>IF(AUX_TABLERO_3T!$A$3="","",INDEX('BASE DE DATOS'!$R:$R,AUX_TABLERO_3T!$A$3))</f>
        <v>Sumable</v>
      </c>
      <c r="Q8" s="85">
        <f>IF(AUX_TABLERO_3T!$A$3="","",INDEX('BASE DE DATOS'!$W:$W,AUX_TABLERO_3T!$A$3))</f>
        <v>200</v>
      </c>
      <c r="R8" s="85">
        <f>IF($A8="","",IFERROR(INDEX('Tablero Indicadores 1 Trimestre'!$U$7:$U$126,MATCH(AUX_TABLERO_3T!$A$3,AUX_TABLERO!$A$2:$A$121,0)),"NA"))</f>
        <v>50</v>
      </c>
      <c r="S8" s="85">
        <f>IF($A8="","",IFERROR(INDEX('Tablero Indicadores 1 Trimestre'!$V$7:$V$126,MATCH(AUX_TABLERO_3T!$A$3,AUX_TABLERO!$A$2:$A$121,0)),"NA"))</f>
        <v>50</v>
      </c>
      <c r="T8" s="87">
        <f>IF($A8="","",IFERROR(INDEX('Tablero Indicadores 1 Trimestre'!$W$7:$W$126,MATCH(AUX_TABLERO_3T!$A$3,AUX_TABLERO!$A$2:$A$121,0)),"NA"))</f>
        <v>1</v>
      </c>
      <c r="U8" s="85">
        <f>IF($A8="","",IFERROR(INDEX('Tablero Indicadores 2 Trimestre'!$U$7:$U$126,MATCH(AUX_TABLERO_3T!$A$3,AUX_TABLERO_2T!$A$2:$A$121,0)),"NA"))</f>
        <v>50</v>
      </c>
      <c r="V8" s="85">
        <f>IF($A8="","",IFERROR(INDEX('Tablero Indicadores 2 Trimestre'!$V$7:$V$126,MATCH(AUX_TABLERO_3T!$A$3,AUX_TABLERO_2T!$A$2:$A$121,0)),"NA"))</f>
        <v>0</v>
      </c>
      <c r="W8" s="87" t="str">
        <f>IF($A8="","",IFERROR(INDEX('Tablero Indicadores 2 Trimestre'!$W$7:$W$126,MATCH(AUX_TABLERO_3T!$A$3,AUX_TABLERO_2T!$A$2:$A$121,0)),"NA"))</f>
        <v/>
      </c>
      <c r="X8" s="85">
        <f>IF(AUX_TABLERO_3T!$A$3="","",IF(OR(UPPER($P8)="CONSTANTE",UPPER($P8)="NO SUMABLE"),$Q8,INDEX('BASE DE DATOS'!$U:$U,AUX_TABLERO_3T!$A$3)))</f>
        <v>50</v>
      </c>
      <c r="Y8" s="86"/>
      <c r="Z8" s="87" t="str">
        <f t="shared" si="0"/>
        <v/>
      </c>
      <c r="AA8" s="85">
        <f t="shared" si="1"/>
        <v>150</v>
      </c>
      <c r="AB8" s="85">
        <f t="shared" si="2"/>
        <v>50</v>
      </c>
      <c r="AC8" s="87">
        <f t="shared" si="3"/>
        <v>0.33333333333333331</v>
      </c>
      <c r="AD8" s="73"/>
      <c r="AE8" s="73"/>
      <c r="AF8" s="74"/>
    </row>
    <row r="9" spans="1:32" ht="36" customHeight="1" x14ac:dyDescent="0.25">
      <c r="A9" s="92" t="str">
        <f>IF(AUX_TABLERO_3T!$A$4="","",INDEX('BASE DE DATOS'!$B:$B,AUX_TABLERO_3T!$A$4))</f>
        <v>N00</v>
      </c>
      <c r="B9" s="84" t="str">
        <f>IF(AUX_TABLERO_3T!$A$4="","",INDEX('BASE DE DATOS'!$C:$C,AUX_TABLERO_3T!$A$4))</f>
        <v>Dirección de Desarrollo Económico</v>
      </c>
      <c r="C9" s="92" t="str">
        <f>IF(AUX_TABLERO_3T!$A$4="","",INDEX('BASE DE DATOS'!$D:$D,AUX_TABLERO_3T!$A$4))</f>
        <v>140</v>
      </c>
      <c r="D9" s="84" t="str">
        <f>IF(AUX_TABLERO_3T!$A$4="","",INDEX('BASE DE DATOS'!$E:$E,AUX_TABLERO_3T!$A$4))</f>
        <v>Servicio Municipal de Empleo</v>
      </c>
      <c r="E9" s="92" t="str">
        <f>IF(AUX_TABLERO_3T!$A$4="","",INDEX('BASE DE DATOS'!$F:$F,AUX_TABLERO_3T!$A$4))</f>
        <v>03010201</v>
      </c>
      <c r="F9" s="84" t="str">
        <f>IF(AUX_TABLERO_3T!$A$4="","",INDEX('BASE DE DATOS'!$G:$G,AUX_TABLERO_3T!$A$4))</f>
        <v>Empleo</v>
      </c>
      <c r="G9" s="92" t="str">
        <f>IF(AUX_TABLERO_3T!$A$4="","",INDEX('BASE DE DATOS'!$H:$H,AUX_TABLERO_3T!$A$4))</f>
        <v>0301020106</v>
      </c>
      <c r="H9" s="84" t="str">
        <f>IF(AUX_TABLERO_3T!$A$4="","",INDEX('BASE DE DATOS'!$I:$I,AUX_TABLERO_3T!$A$4))</f>
        <v>Colocación de trabajadores desempleados</v>
      </c>
      <c r="I9" s="84" t="str">
        <f>IF(AUX_TABLERO_3T!$A$4="","",INDEX('BASE DE DATOS'!$J:$J,AUX_TABLERO_3T!$A$4))</f>
        <v>ACTIVIDAD 1.2</v>
      </c>
      <c r="J9" s="84" t="str">
        <f>IF(AUX_TABLERO_3T!$A$4="","",INDEX('BASE DE DATOS'!$L:$L,AUX_TABLERO_3T!$A$4))</f>
        <v>652 - Porcentaje de vacantes ofertadas que fueron ocupadas.</v>
      </c>
      <c r="K9" s="84" t="str">
        <f>IF(AUX_TABLERO_3T!$A$4="","",INDEX('BASE DE DATOS'!$N:$N,AUX_TABLERO_3T!$A$4))</f>
        <v>(Vacantes ocupadas/ Vacantes disponibles)*100</v>
      </c>
      <c r="L9" s="84" t="str">
        <f>IF(AUX_TABLERO_3T!$A$4="","",INDEX('BASE DE DATOS'!$O:$O,AUX_TABLERO_3T!$A$4))</f>
        <v>Trimestral</v>
      </c>
      <c r="M9" s="84" t="str">
        <f>IF(AUX_TABLERO_3T!$A$4="","",INDEX('BASE DE DATOS'!$M:$M,AUX_TABLERO_3T!$A$4))</f>
        <v>Gestión</v>
      </c>
      <c r="N9" s="84" t="str">
        <f>IF(AUX_TABLERO_3T!$A$4="","",INDEX('BASE DE DATOS'!$P:$P,AUX_TABLERO_3T!$A$4))</f>
        <v>Vacantes ocupadas</v>
      </c>
      <c r="O9" s="84" t="str">
        <f>IF(AUX_TABLERO_3T!$A$4="","",INDEX('BASE DE DATOS'!$Q:$Q,AUX_TABLERO_3T!$A$4))</f>
        <v>VACANTE</v>
      </c>
      <c r="P9" s="84" t="str">
        <f>IF(AUX_TABLERO_3T!$A$4="","",INDEX('BASE DE DATOS'!$R:$R,AUX_TABLERO_3T!$A$4))</f>
        <v>Sumable</v>
      </c>
      <c r="Q9" s="88">
        <f>IF(AUX_TABLERO_3T!$A$4="","",INDEX('BASE DE DATOS'!$W:$W,AUX_TABLERO_3T!$A$4))</f>
        <v>300</v>
      </c>
      <c r="R9" s="88">
        <f>IF($A9="","",IFERROR(INDEX('Tablero Indicadores 1 Trimestre'!$U$7:$U$126,MATCH(AUX_TABLERO_3T!$A$4,AUX_TABLERO!$A$2:$A$121,0)),"NA"))</f>
        <v>75</v>
      </c>
      <c r="S9" s="88">
        <f>IF($A9="","",IFERROR(INDEX('Tablero Indicadores 1 Trimestre'!$V$7:$V$126,MATCH(AUX_TABLERO_3T!$A$4,AUX_TABLERO!$A$2:$A$121,0)),"NA"))</f>
        <v>79</v>
      </c>
      <c r="T9" s="90">
        <f>IF($A9="","",IFERROR(INDEX('Tablero Indicadores 1 Trimestre'!$W$7:$W$126,MATCH(AUX_TABLERO_3T!$A$4,AUX_TABLERO!$A$2:$A$121,0)),"NA"))</f>
        <v>1.0533333333333332</v>
      </c>
      <c r="U9" s="88">
        <f>IF($A9="","",IFERROR(INDEX('Tablero Indicadores 2 Trimestre'!$U$7:$U$126,MATCH(AUX_TABLERO_3T!$A$4,AUX_TABLERO_2T!$A$2:$A$121,0)),"NA"))</f>
        <v>75</v>
      </c>
      <c r="V9" s="88">
        <f>IF($A9="","",IFERROR(INDEX('Tablero Indicadores 2 Trimestre'!$V$7:$V$126,MATCH(AUX_TABLERO_3T!$A$4,AUX_TABLERO_2T!$A$2:$A$121,0)),"NA"))</f>
        <v>0</v>
      </c>
      <c r="W9" s="90" t="str">
        <f>IF($A9="","",IFERROR(INDEX('Tablero Indicadores 2 Trimestre'!$W$7:$W$126,MATCH(AUX_TABLERO_3T!$A$4,AUX_TABLERO_2T!$A$2:$A$121,0)),"NA"))</f>
        <v/>
      </c>
      <c r="X9" s="88">
        <f>IF(AUX_TABLERO_3T!$A$4="","",IF(OR(UPPER($P9)="CONSTANTE",UPPER($P9)="NO SUMABLE"),$Q9,INDEX('BASE DE DATOS'!$U:$U,AUX_TABLERO_3T!$A$4)))</f>
        <v>100</v>
      </c>
      <c r="Y9" s="89"/>
      <c r="Z9" s="90" t="str">
        <f t="shared" si="0"/>
        <v/>
      </c>
      <c r="AA9" s="88">
        <f t="shared" si="1"/>
        <v>250</v>
      </c>
      <c r="AB9" s="88">
        <f t="shared" si="2"/>
        <v>79</v>
      </c>
      <c r="AC9" s="90">
        <f t="shared" si="3"/>
        <v>0.316</v>
      </c>
      <c r="AD9" s="75"/>
      <c r="AE9" s="75"/>
      <c r="AF9" s="76"/>
    </row>
    <row r="10" spans="1:32" ht="36" customHeight="1" x14ac:dyDescent="0.25">
      <c r="A10" s="92" t="str">
        <f>IF(AUX_TABLERO_3T!$A$5="","",INDEX('BASE DE DATOS'!$B:$B,AUX_TABLERO_3T!$A$5))</f>
        <v>N00</v>
      </c>
      <c r="B10" s="84" t="str">
        <f>IF(AUX_TABLERO_3T!$A$5="","",INDEX('BASE DE DATOS'!$C:$C,AUX_TABLERO_3T!$A$5))</f>
        <v>Dirección de Desarrollo Económico</v>
      </c>
      <c r="C10" s="92" t="str">
        <f>IF(AUX_TABLERO_3T!$A$5="","",INDEX('BASE DE DATOS'!$D:$D,AUX_TABLERO_3T!$A$5))</f>
        <v>140</v>
      </c>
      <c r="D10" s="84" t="str">
        <f>IF(AUX_TABLERO_3T!$A$5="","",INDEX('BASE DE DATOS'!$E:$E,AUX_TABLERO_3T!$A$5))</f>
        <v>Servicio Municipal de Empleo</v>
      </c>
      <c r="E10" s="92" t="str">
        <f>IF(AUX_TABLERO_3T!$A$5="","",INDEX('BASE DE DATOS'!$F:$F,AUX_TABLERO_3T!$A$5))</f>
        <v>03010201</v>
      </c>
      <c r="F10" s="84" t="str">
        <f>IF(AUX_TABLERO_3T!$A$5="","",INDEX('BASE DE DATOS'!$G:$G,AUX_TABLERO_3T!$A$5))</f>
        <v>Empleo</v>
      </c>
      <c r="G10" s="92" t="str">
        <f>IF(AUX_TABLERO_3T!$A$5="","",INDEX('BASE DE DATOS'!$H:$H,AUX_TABLERO_3T!$A$5))</f>
        <v>0301020106</v>
      </c>
      <c r="H10" s="84" t="str">
        <f>IF(AUX_TABLERO_3T!$A$5="","",INDEX('BASE DE DATOS'!$I:$I,AUX_TABLERO_3T!$A$5))</f>
        <v>Colocación de trabajadores desempleados</v>
      </c>
      <c r="I10" s="84" t="str">
        <f>IF(AUX_TABLERO_3T!$A$5="","",INDEX('BASE DE DATOS'!$J:$J,AUX_TABLERO_3T!$A$5))</f>
        <v>ACTIVIDAD 1.2</v>
      </c>
      <c r="J10" s="84" t="str">
        <f>IF(AUX_TABLERO_3T!$A$5="","",INDEX('BASE DE DATOS'!$L:$L,AUX_TABLERO_3T!$A$5))</f>
        <v>652 - Porcentaje de vacantes ofertadas que fueron ocupadas.</v>
      </c>
      <c r="K10" s="84" t="str">
        <f>IF(AUX_TABLERO_3T!$A$5="","",INDEX('BASE DE DATOS'!$N:$N,AUX_TABLERO_3T!$A$5))</f>
        <v>(Vacantes ocupadas/ Vacantes disponibles)*100</v>
      </c>
      <c r="L10" s="84" t="str">
        <f>IF(AUX_TABLERO_3T!$A$5="","",INDEX('BASE DE DATOS'!$O:$O,AUX_TABLERO_3T!$A$5))</f>
        <v>Trimestral</v>
      </c>
      <c r="M10" s="84" t="str">
        <f>IF(AUX_TABLERO_3T!$A$5="","",INDEX('BASE DE DATOS'!$M:$M,AUX_TABLERO_3T!$A$5))</f>
        <v>Gestión</v>
      </c>
      <c r="N10" s="84" t="str">
        <f>IF(AUX_TABLERO_3T!$A$5="","",INDEX('BASE DE DATOS'!$P:$P,AUX_TABLERO_3T!$A$5))</f>
        <v>Vacantes disponibles</v>
      </c>
      <c r="O10" s="84" t="str">
        <f>IF(AUX_TABLERO_3T!$A$5="","",INDEX('BASE DE DATOS'!$Q:$Q,AUX_TABLERO_3T!$A$5))</f>
        <v>VACANTE</v>
      </c>
      <c r="P10" s="84" t="str">
        <f>IF(AUX_TABLERO_3T!$A$5="","",INDEX('BASE DE DATOS'!$R:$R,AUX_TABLERO_3T!$A$5))</f>
        <v>Sumable</v>
      </c>
      <c r="Q10" s="88">
        <f>IF(AUX_TABLERO_3T!$A$5="","",INDEX('BASE DE DATOS'!$W:$W,AUX_TABLERO_3T!$A$5))</f>
        <v>1000</v>
      </c>
      <c r="R10" s="88">
        <f>IF($A10="","",IFERROR(INDEX('Tablero Indicadores 1 Trimestre'!$U$7:$U$126,MATCH(AUX_TABLERO_3T!$A$5,AUX_TABLERO!$A$2:$A$121,0)),"NA"))</f>
        <v>250</v>
      </c>
      <c r="S10" s="88">
        <f>IF($A10="","",IFERROR(INDEX('Tablero Indicadores 1 Trimestre'!$V$7:$V$126,MATCH(AUX_TABLERO_3T!$A$5,AUX_TABLERO!$A$2:$A$121,0)),"NA"))</f>
        <v>1606</v>
      </c>
      <c r="T10" s="90">
        <f>IF($A10="","",IFERROR(INDEX('Tablero Indicadores 1 Trimestre'!$W$7:$W$126,MATCH(AUX_TABLERO_3T!$A$5,AUX_TABLERO!$A$2:$A$121,0)),"NA"))</f>
        <v>6.4240000000000004</v>
      </c>
      <c r="U10" s="88">
        <f>IF($A10="","",IFERROR(INDEX('Tablero Indicadores 2 Trimestre'!$U$7:$U$126,MATCH(AUX_TABLERO_3T!$A$5,AUX_TABLERO_2T!$A$2:$A$121,0)),"NA"))</f>
        <v>250</v>
      </c>
      <c r="V10" s="88">
        <f>IF($A10="","",IFERROR(INDEX('Tablero Indicadores 2 Trimestre'!$V$7:$V$126,MATCH(AUX_TABLERO_3T!$A$5,AUX_TABLERO_2T!$A$2:$A$121,0)),"NA"))</f>
        <v>0</v>
      </c>
      <c r="W10" s="90" t="str">
        <f>IF($A10="","",IFERROR(INDEX('Tablero Indicadores 2 Trimestre'!$W$7:$W$126,MATCH(AUX_TABLERO_3T!$A$5,AUX_TABLERO_2T!$A$2:$A$121,0)),"NA"))</f>
        <v/>
      </c>
      <c r="X10" s="88">
        <f>IF(AUX_TABLERO_3T!$A$5="","",IF(OR(UPPER($P10)="CONSTANTE",UPPER($P10)="NO SUMABLE"),$Q10,INDEX('BASE DE DATOS'!$U:$U,AUX_TABLERO_3T!$A$5)))</f>
        <v>250</v>
      </c>
      <c r="Y10" s="89"/>
      <c r="Z10" s="90" t="str">
        <f t="shared" si="0"/>
        <v/>
      </c>
      <c r="AA10" s="88">
        <f t="shared" si="1"/>
        <v>750</v>
      </c>
      <c r="AB10" s="88">
        <f t="shared" si="2"/>
        <v>1606</v>
      </c>
      <c r="AC10" s="90">
        <f t="shared" si="3"/>
        <v>2.1413333333333333</v>
      </c>
      <c r="AD10" s="75"/>
      <c r="AE10" s="75"/>
      <c r="AF10" s="76"/>
    </row>
    <row r="11" spans="1:32" ht="36" customHeight="1" x14ac:dyDescent="0.25">
      <c r="A11" s="91" t="str">
        <f>IF(AUX_TABLERO_3T!$A$6="","",INDEX('BASE DE DATOS'!$B:$B,AUX_TABLERO_3T!$A$6))</f>
        <v>N00</v>
      </c>
      <c r="B11" s="83" t="str">
        <f>IF(AUX_TABLERO_3T!$A$6="","",INDEX('BASE DE DATOS'!$C:$C,AUX_TABLERO_3T!$A$6))</f>
        <v>Dirección de Desarrollo Económico</v>
      </c>
      <c r="C11" s="91" t="str">
        <f>IF(AUX_TABLERO_3T!$A$6="","",INDEX('BASE DE DATOS'!$D:$D,AUX_TABLERO_3T!$A$6))</f>
        <v>140</v>
      </c>
      <c r="D11" s="83" t="str">
        <f>IF(AUX_TABLERO_3T!$A$6="","",INDEX('BASE DE DATOS'!$E:$E,AUX_TABLERO_3T!$A$6))</f>
        <v>Servicio Municipal de Empleo</v>
      </c>
      <c r="E11" s="91" t="str">
        <f>IF(AUX_TABLERO_3T!$A$6="","",INDEX('BASE DE DATOS'!$F:$F,AUX_TABLERO_3T!$A$6))</f>
        <v>03010201</v>
      </c>
      <c r="F11" s="83" t="str">
        <f>IF(AUX_TABLERO_3T!$A$6="","",INDEX('BASE DE DATOS'!$G:$G,AUX_TABLERO_3T!$A$6))</f>
        <v>Empleo</v>
      </c>
      <c r="G11" s="91" t="str">
        <f>IF(AUX_TABLERO_3T!$A$6="","",INDEX('BASE DE DATOS'!$H:$H,AUX_TABLERO_3T!$A$6))</f>
        <v>0301020106</v>
      </c>
      <c r="H11" s="83" t="str">
        <f>IF(AUX_TABLERO_3T!$A$6="","",INDEX('BASE DE DATOS'!$I:$I,AUX_TABLERO_3T!$A$6))</f>
        <v>Colocación de trabajadores desempleados</v>
      </c>
      <c r="I11" s="83" t="str">
        <f>IF(AUX_TABLERO_3T!$A$6="","",INDEX('BASE DE DATOS'!$J:$J,AUX_TABLERO_3T!$A$6))</f>
        <v>ACTIVIDAD 1.3</v>
      </c>
      <c r="J11" s="83" t="str">
        <f>IF(AUX_TABLERO_3T!$A$6="","",INDEX('BASE DE DATOS'!$L:$L,AUX_TABLERO_3T!$A$6))</f>
        <v>653 - Porcentaje de concurrencia a eventos de empleo</v>
      </c>
      <c r="K11" s="83" t="str">
        <f>IF(AUX_TABLERO_3T!$A$6="","",INDEX('BASE DE DATOS'!$N:$N,AUX_TABLERO_3T!$A$6))</f>
        <v>(Asistencia real a eventos de empleo/Asistencia estimada a eventos de empleo)*100</v>
      </c>
      <c r="L11" s="83" t="str">
        <f>IF(AUX_TABLERO_3T!$A$6="","",INDEX('BASE DE DATOS'!$O:$O,AUX_TABLERO_3T!$A$6))</f>
        <v>Trimestral</v>
      </c>
      <c r="M11" s="83" t="str">
        <f>IF(AUX_TABLERO_3T!$A$6="","",INDEX('BASE DE DATOS'!$M:$M,AUX_TABLERO_3T!$A$6))</f>
        <v>Gestión</v>
      </c>
      <c r="N11" s="83" t="str">
        <f>IF(AUX_TABLERO_3T!$A$6="","",INDEX('BASE DE DATOS'!$P:$P,AUX_TABLERO_3T!$A$6))</f>
        <v>Asistencia real a eventos de empleo</v>
      </c>
      <c r="O11" s="83" t="str">
        <f>IF(AUX_TABLERO_3T!$A$6="","",INDEX('BASE DE DATOS'!$Q:$Q,AUX_TABLERO_3T!$A$6))</f>
        <v>REGISTRO DE ASISTENCIA</v>
      </c>
      <c r="P11" s="83" t="str">
        <f>IF(AUX_TABLERO_3T!$A$6="","",INDEX('BASE DE DATOS'!$R:$R,AUX_TABLERO_3T!$A$6))</f>
        <v>Sumable</v>
      </c>
      <c r="Q11" s="85">
        <f>IF(AUX_TABLERO_3T!$A$6="","",INDEX('BASE DE DATOS'!$W:$W,AUX_TABLERO_3T!$A$6))</f>
        <v>16</v>
      </c>
      <c r="R11" s="85">
        <f>IF($A11="","",IFERROR(INDEX('Tablero Indicadores 1 Trimestre'!$U$7:$U$126,MATCH(AUX_TABLERO_3T!$A$6,AUX_TABLERO!$A$2:$A$121,0)),"NA"))</f>
        <v>4</v>
      </c>
      <c r="S11" s="85">
        <f>IF($A11="","",IFERROR(INDEX('Tablero Indicadores 1 Trimestre'!$V$7:$V$126,MATCH(AUX_TABLERO_3T!$A$6,AUX_TABLERO!$A$2:$A$121,0)),"NA"))</f>
        <v>4</v>
      </c>
      <c r="T11" s="87">
        <f>IF($A11="","",IFERROR(INDEX('Tablero Indicadores 1 Trimestre'!$W$7:$W$126,MATCH(AUX_TABLERO_3T!$A$6,AUX_TABLERO!$A$2:$A$121,0)),"NA"))</f>
        <v>1</v>
      </c>
      <c r="U11" s="85">
        <f>IF($A11="","",IFERROR(INDEX('Tablero Indicadores 2 Trimestre'!$U$7:$U$126,MATCH(AUX_TABLERO_3T!$A$6,AUX_TABLERO_2T!$A$2:$A$121,0)),"NA"))</f>
        <v>4</v>
      </c>
      <c r="V11" s="85">
        <f>IF($A11="","",IFERROR(INDEX('Tablero Indicadores 2 Trimestre'!$V$7:$V$126,MATCH(AUX_TABLERO_3T!$A$6,AUX_TABLERO_2T!$A$2:$A$121,0)),"NA"))</f>
        <v>0</v>
      </c>
      <c r="W11" s="87" t="str">
        <f>IF($A11="","",IFERROR(INDEX('Tablero Indicadores 2 Trimestre'!$W$7:$W$126,MATCH(AUX_TABLERO_3T!$A$6,AUX_TABLERO_2T!$A$2:$A$121,0)),"NA"))</f>
        <v/>
      </c>
      <c r="X11" s="85">
        <f>IF(AUX_TABLERO_3T!$A$6="","",IF(OR(UPPER($P11)="CONSTANTE",UPPER($P11)="NO SUMABLE"),$Q11,INDEX('BASE DE DATOS'!$U:$U,AUX_TABLERO_3T!$A$6)))</f>
        <v>4</v>
      </c>
      <c r="Y11" s="86"/>
      <c r="Z11" s="87" t="str">
        <f t="shared" si="0"/>
        <v/>
      </c>
      <c r="AA11" s="85">
        <f t="shared" si="1"/>
        <v>12</v>
      </c>
      <c r="AB11" s="85">
        <f t="shared" si="2"/>
        <v>4</v>
      </c>
      <c r="AC11" s="87">
        <f t="shared" si="3"/>
        <v>0.33333333333333331</v>
      </c>
      <c r="AD11" s="73"/>
      <c r="AE11" s="73"/>
      <c r="AF11" s="74"/>
    </row>
    <row r="12" spans="1:32" ht="36" customHeight="1" x14ac:dyDescent="0.25">
      <c r="A12" s="91" t="str">
        <f>IF(AUX_TABLERO_3T!$A$7="","",INDEX('BASE DE DATOS'!$B:$B,AUX_TABLERO_3T!$A$7))</f>
        <v>N00</v>
      </c>
      <c r="B12" s="83" t="str">
        <f>IF(AUX_TABLERO_3T!$A$7="","",INDEX('BASE DE DATOS'!$C:$C,AUX_TABLERO_3T!$A$7))</f>
        <v>Dirección de Desarrollo Económico</v>
      </c>
      <c r="C12" s="91" t="str">
        <f>IF(AUX_TABLERO_3T!$A$7="","",INDEX('BASE DE DATOS'!$D:$D,AUX_TABLERO_3T!$A$7))</f>
        <v>140</v>
      </c>
      <c r="D12" s="83" t="str">
        <f>IF(AUX_TABLERO_3T!$A$7="","",INDEX('BASE DE DATOS'!$E:$E,AUX_TABLERO_3T!$A$7))</f>
        <v>Servicio Municipal de Empleo</v>
      </c>
      <c r="E12" s="91" t="str">
        <f>IF(AUX_TABLERO_3T!$A$7="","",INDEX('BASE DE DATOS'!$F:$F,AUX_TABLERO_3T!$A$7))</f>
        <v>03010201</v>
      </c>
      <c r="F12" s="83" t="str">
        <f>IF(AUX_TABLERO_3T!$A$7="","",INDEX('BASE DE DATOS'!$G:$G,AUX_TABLERO_3T!$A$7))</f>
        <v>Empleo</v>
      </c>
      <c r="G12" s="91" t="str">
        <f>IF(AUX_TABLERO_3T!$A$7="","",INDEX('BASE DE DATOS'!$H:$H,AUX_TABLERO_3T!$A$7))</f>
        <v>0301020106</v>
      </c>
      <c r="H12" s="83" t="str">
        <f>IF(AUX_TABLERO_3T!$A$7="","",INDEX('BASE DE DATOS'!$I:$I,AUX_TABLERO_3T!$A$7))</f>
        <v>Colocación de trabajadores desempleados</v>
      </c>
      <c r="I12" s="83" t="str">
        <f>IF(AUX_TABLERO_3T!$A$7="","",INDEX('BASE DE DATOS'!$J:$J,AUX_TABLERO_3T!$A$7))</f>
        <v>ACTIVIDAD 1.3</v>
      </c>
      <c r="J12" s="83" t="str">
        <f>IF(AUX_TABLERO_3T!$A$7="","",INDEX('BASE DE DATOS'!$L:$L,AUX_TABLERO_3T!$A$7))</f>
        <v>653 - Porcentaje de concurrencia a eventos de empleo</v>
      </c>
      <c r="K12" s="83" t="str">
        <f>IF(AUX_TABLERO_3T!$A$7="","",INDEX('BASE DE DATOS'!$N:$N,AUX_TABLERO_3T!$A$7))</f>
        <v>(Asistencia real a eventos de empleo/Asistencia estimada a eventos de empleo)*100</v>
      </c>
      <c r="L12" s="83" t="str">
        <f>IF(AUX_TABLERO_3T!$A$7="","",INDEX('BASE DE DATOS'!$O:$O,AUX_TABLERO_3T!$A$7))</f>
        <v>Trimestral</v>
      </c>
      <c r="M12" s="83" t="str">
        <f>IF(AUX_TABLERO_3T!$A$7="","",INDEX('BASE DE DATOS'!$M:$M,AUX_TABLERO_3T!$A$7))</f>
        <v>Gestión</v>
      </c>
      <c r="N12" s="83" t="str">
        <f>IF(AUX_TABLERO_3T!$A$7="","",INDEX('BASE DE DATOS'!$P:$P,AUX_TABLERO_3T!$A$7))</f>
        <v>Asistencia estimada a eventos de empleo</v>
      </c>
      <c r="O12" s="83" t="str">
        <f>IF(AUX_TABLERO_3T!$A$7="","",INDEX('BASE DE DATOS'!$Q:$Q,AUX_TABLERO_3T!$A$7))</f>
        <v>REGISTRO DE ASISTENCIA</v>
      </c>
      <c r="P12" s="83" t="str">
        <f>IF(AUX_TABLERO_3T!$A$7="","",INDEX('BASE DE DATOS'!$R:$R,AUX_TABLERO_3T!$A$7))</f>
        <v>Sumable</v>
      </c>
      <c r="Q12" s="85">
        <f>IF(AUX_TABLERO_3T!$A$7="","",INDEX('BASE DE DATOS'!$W:$W,AUX_TABLERO_3T!$A$7))</f>
        <v>16</v>
      </c>
      <c r="R12" s="85">
        <f>IF($A12="","",IFERROR(INDEX('Tablero Indicadores 1 Trimestre'!$U$7:$U$126,MATCH(AUX_TABLERO_3T!$A$7,AUX_TABLERO!$A$2:$A$121,0)),"NA"))</f>
        <v>4</v>
      </c>
      <c r="S12" s="85">
        <f>IF($A12="","",IFERROR(INDEX('Tablero Indicadores 1 Trimestre'!$V$7:$V$126,MATCH(AUX_TABLERO_3T!$A$7,AUX_TABLERO!$A$2:$A$121,0)),"NA"))</f>
        <v>4</v>
      </c>
      <c r="T12" s="87">
        <f>IF($A12="","",IFERROR(INDEX('Tablero Indicadores 1 Trimestre'!$W$7:$W$126,MATCH(AUX_TABLERO_3T!$A$7,AUX_TABLERO!$A$2:$A$121,0)),"NA"))</f>
        <v>1</v>
      </c>
      <c r="U12" s="85">
        <f>IF($A12="","",IFERROR(INDEX('Tablero Indicadores 2 Trimestre'!$U$7:$U$126,MATCH(AUX_TABLERO_3T!$A$7,AUX_TABLERO_2T!$A$2:$A$121,0)),"NA"))</f>
        <v>4</v>
      </c>
      <c r="V12" s="85">
        <f>IF($A12="","",IFERROR(INDEX('Tablero Indicadores 2 Trimestre'!$V$7:$V$126,MATCH(AUX_TABLERO_3T!$A$7,AUX_TABLERO_2T!$A$2:$A$121,0)),"NA"))</f>
        <v>0</v>
      </c>
      <c r="W12" s="87" t="str">
        <f>IF($A12="","",IFERROR(INDEX('Tablero Indicadores 2 Trimestre'!$W$7:$W$126,MATCH(AUX_TABLERO_3T!$A$7,AUX_TABLERO_2T!$A$2:$A$121,0)),"NA"))</f>
        <v/>
      </c>
      <c r="X12" s="85">
        <f>IF(AUX_TABLERO_3T!$A$7="","",IF(OR(UPPER($P12)="CONSTANTE",UPPER($P12)="NO SUMABLE"),$Q12,INDEX('BASE DE DATOS'!$U:$U,AUX_TABLERO_3T!$A$7)))</f>
        <v>4</v>
      </c>
      <c r="Y12" s="86"/>
      <c r="Z12" s="87" t="str">
        <f t="shared" si="0"/>
        <v/>
      </c>
      <c r="AA12" s="85">
        <f t="shared" si="1"/>
        <v>12</v>
      </c>
      <c r="AB12" s="85">
        <f t="shared" si="2"/>
        <v>4</v>
      </c>
      <c r="AC12" s="87">
        <f t="shared" si="3"/>
        <v>0.33333333333333331</v>
      </c>
      <c r="AD12" s="73"/>
      <c r="AE12" s="73"/>
      <c r="AF12" s="74"/>
    </row>
    <row r="13" spans="1:32" ht="36" customHeight="1" x14ac:dyDescent="0.25">
      <c r="A13" s="92" t="str">
        <f>IF(AUX_TABLERO_3T!$A$8="","",INDEX('BASE DE DATOS'!$B:$B,AUX_TABLERO_3T!$A$8))</f>
        <v>N00</v>
      </c>
      <c r="B13" s="84" t="str">
        <f>IF(AUX_TABLERO_3T!$A$8="","",INDEX('BASE DE DATOS'!$C:$C,AUX_TABLERO_3T!$A$8))</f>
        <v>Dirección de Desarrollo Económico</v>
      </c>
      <c r="C13" s="92" t="str">
        <f>IF(AUX_TABLERO_3T!$A$8="","",INDEX('BASE DE DATOS'!$D:$D,AUX_TABLERO_3T!$A$8))</f>
        <v>130</v>
      </c>
      <c r="D13" s="84" t="str">
        <f>IF(AUX_TABLERO_3T!$A$8="","",INDEX('BASE DE DATOS'!$E:$E,AUX_TABLERO_3T!$A$8))</f>
        <v>Desarrollo Agrícola y Ganadero</v>
      </c>
      <c r="E13" s="92" t="str">
        <f>IF(AUX_TABLERO_3T!$A$8="","",INDEX('BASE DE DATOS'!$F:$F,AUX_TABLERO_3T!$A$8))</f>
        <v>03020102</v>
      </c>
      <c r="F13" s="84" t="str">
        <f>IF(AUX_TABLERO_3T!$A$8="","",INDEX('BASE DE DATOS'!$G:$G,AUX_TABLERO_3T!$A$8))</f>
        <v>Fomento a personas productoras para el rescate del campo</v>
      </c>
      <c r="G13" s="92" t="str">
        <f>IF(AUX_TABLERO_3T!$A$8="","",INDEX('BASE DE DATOS'!$H:$H,AUX_TABLERO_3T!$A$8))</f>
        <v>0302010203</v>
      </c>
      <c r="H13" s="84" t="str">
        <f>IF(AUX_TABLERO_3T!$A$8="","",INDEX('BASE DE DATOS'!$I:$I,AUX_TABLERO_3T!$A$8))</f>
        <v>Impulso productivo sostenible para el campo</v>
      </c>
      <c r="I13" s="84" t="str">
        <f>IF(AUX_TABLERO_3T!$A$8="","",INDEX('BASE DE DATOS'!$J:$J,AUX_TABLERO_3T!$A$8))</f>
        <v>ACTIVIDAD 1.1</v>
      </c>
      <c r="J13" s="84" t="str">
        <f>IF(AUX_TABLERO_3T!$A$8="","",INDEX('BASE DE DATOS'!$L:$L,AUX_TABLERO_3T!$A$8))</f>
        <v>676 - Porcentaje talleres tecno-agrícolas impartidos</v>
      </c>
      <c r="K13" s="84" t="str">
        <f>IF(AUX_TABLERO_3T!$A$8="","",INDEX('BASE DE DATOS'!$N:$N,AUX_TABLERO_3T!$A$8))</f>
        <v>(Talleres tecno-agrícolas impartidos/Talleres tecno-agrícolas programados)*100</v>
      </c>
      <c r="L13" s="84" t="str">
        <f>IF(AUX_TABLERO_3T!$A$8="","",INDEX('BASE DE DATOS'!$O:$O,AUX_TABLERO_3T!$A$8))</f>
        <v>Trimestral</v>
      </c>
      <c r="M13" s="84" t="str">
        <f>IF(AUX_TABLERO_3T!$A$8="","",INDEX('BASE DE DATOS'!$M:$M,AUX_TABLERO_3T!$A$8))</f>
        <v>Gestión</v>
      </c>
      <c r="N13" s="84" t="str">
        <f>IF(AUX_TABLERO_3T!$A$8="","",INDEX('BASE DE DATOS'!$P:$P,AUX_TABLERO_3T!$A$8))</f>
        <v>Talleres tecno-agrícolas impartidos</v>
      </c>
      <c r="O13" s="84" t="str">
        <f>IF(AUX_TABLERO_3T!$A$8="","",INDEX('BASE DE DATOS'!$Q:$Q,AUX_TABLERO_3T!$A$8))</f>
        <v>TALLER</v>
      </c>
      <c r="P13" s="84" t="str">
        <f>IF(AUX_TABLERO_3T!$A$8="","",INDEX('BASE DE DATOS'!$R:$R,AUX_TABLERO_3T!$A$8))</f>
        <v>Sumable</v>
      </c>
      <c r="Q13" s="88">
        <f>IF(AUX_TABLERO_3T!$A$8="","",INDEX('BASE DE DATOS'!$W:$W,AUX_TABLERO_3T!$A$8))</f>
        <v>6</v>
      </c>
      <c r="R13" s="88">
        <f>IF($A13="","",IFERROR(INDEX('Tablero Indicadores 1 Trimestre'!$U$7:$U$126,MATCH(AUX_TABLERO_3T!$A$8,AUX_TABLERO!$A$2:$A$121,0)),"NA"))</f>
        <v>1</v>
      </c>
      <c r="S13" s="88">
        <f>IF($A13="","",IFERROR(INDEX('Tablero Indicadores 1 Trimestre'!$V$7:$V$126,MATCH(AUX_TABLERO_3T!$A$8,AUX_TABLERO!$A$2:$A$121,0)),"NA"))</f>
        <v>1</v>
      </c>
      <c r="T13" s="90">
        <f>IF($A13="","",IFERROR(INDEX('Tablero Indicadores 1 Trimestre'!$W$7:$W$126,MATCH(AUX_TABLERO_3T!$A$8,AUX_TABLERO!$A$2:$A$121,0)),"NA"))</f>
        <v>1</v>
      </c>
      <c r="U13" s="88">
        <f>IF($A13="","",IFERROR(INDEX('Tablero Indicadores 2 Trimestre'!$U$7:$U$126,MATCH(AUX_TABLERO_3T!$A$8,AUX_TABLERO_2T!$A$2:$A$121,0)),"NA"))</f>
        <v>2</v>
      </c>
      <c r="V13" s="88">
        <f>IF($A13="","",IFERROR(INDEX('Tablero Indicadores 2 Trimestre'!$V$7:$V$126,MATCH(AUX_TABLERO_3T!$A$8,AUX_TABLERO_2T!$A$2:$A$121,0)),"NA"))</f>
        <v>0</v>
      </c>
      <c r="W13" s="90" t="str">
        <f>IF($A13="","",IFERROR(INDEX('Tablero Indicadores 2 Trimestre'!$W$7:$W$126,MATCH(AUX_TABLERO_3T!$A$8,AUX_TABLERO_2T!$A$2:$A$121,0)),"NA"))</f>
        <v/>
      </c>
      <c r="X13" s="88">
        <f>IF(AUX_TABLERO_3T!$A$8="","",IF(OR(UPPER($P13)="CONSTANTE",UPPER($P13)="NO SUMABLE"),$Q13,INDEX('BASE DE DATOS'!$U:$U,AUX_TABLERO_3T!$A$8)))</f>
        <v>2</v>
      </c>
      <c r="Y13" s="89"/>
      <c r="Z13" s="90" t="str">
        <f t="shared" si="0"/>
        <v/>
      </c>
      <c r="AA13" s="88">
        <f t="shared" si="1"/>
        <v>5</v>
      </c>
      <c r="AB13" s="88">
        <f t="shared" si="2"/>
        <v>1</v>
      </c>
      <c r="AC13" s="90">
        <f t="shared" si="3"/>
        <v>0.2</v>
      </c>
      <c r="AD13" s="75"/>
      <c r="AE13" s="75"/>
      <c r="AF13" s="76"/>
    </row>
    <row r="14" spans="1:32" ht="36" customHeight="1" x14ac:dyDescent="0.25">
      <c r="A14" s="92" t="str">
        <f>IF(AUX_TABLERO_3T!$A$9="","",INDEX('BASE DE DATOS'!$B:$B,AUX_TABLERO_3T!$A$9))</f>
        <v>N00</v>
      </c>
      <c r="B14" s="84" t="str">
        <f>IF(AUX_TABLERO_3T!$A$9="","",INDEX('BASE DE DATOS'!$C:$C,AUX_TABLERO_3T!$A$9))</f>
        <v>Dirección de Desarrollo Económico</v>
      </c>
      <c r="C14" s="92" t="str">
        <f>IF(AUX_TABLERO_3T!$A$9="","",INDEX('BASE DE DATOS'!$D:$D,AUX_TABLERO_3T!$A$9))</f>
        <v>130</v>
      </c>
      <c r="D14" s="84" t="str">
        <f>IF(AUX_TABLERO_3T!$A$9="","",INDEX('BASE DE DATOS'!$E:$E,AUX_TABLERO_3T!$A$9))</f>
        <v>Desarrollo Agrícola y Ganadero</v>
      </c>
      <c r="E14" s="92" t="str">
        <f>IF(AUX_TABLERO_3T!$A$9="","",INDEX('BASE DE DATOS'!$F:$F,AUX_TABLERO_3T!$A$9))</f>
        <v>03020102</v>
      </c>
      <c r="F14" s="84" t="str">
        <f>IF(AUX_TABLERO_3T!$A$9="","",INDEX('BASE DE DATOS'!$G:$G,AUX_TABLERO_3T!$A$9))</f>
        <v>Fomento a personas productoras para el rescate del campo</v>
      </c>
      <c r="G14" s="92" t="str">
        <f>IF(AUX_TABLERO_3T!$A$9="","",INDEX('BASE DE DATOS'!$H:$H,AUX_TABLERO_3T!$A$9))</f>
        <v>0302010203</v>
      </c>
      <c r="H14" s="84" t="str">
        <f>IF(AUX_TABLERO_3T!$A$9="","",INDEX('BASE DE DATOS'!$I:$I,AUX_TABLERO_3T!$A$9))</f>
        <v>Impulso productivo sostenible para el campo</v>
      </c>
      <c r="I14" s="84" t="str">
        <f>IF(AUX_TABLERO_3T!$A$9="","",INDEX('BASE DE DATOS'!$J:$J,AUX_TABLERO_3T!$A$9))</f>
        <v>ACTIVIDAD 1.1</v>
      </c>
      <c r="J14" s="84" t="str">
        <f>IF(AUX_TABLERO_3T!$A$9="","",INDEX('BASE DE DATOS'!$L:$L,AUX_TABLERO_3T!$A$9))</f>
        <v>676 - Porcentaje talleres tecno-agrícolas impartidos</v>
      </c>
      <c r="K14" s="84" t="str">
        <f>IF(AUX_TABLERO_3T!$A$9="","",INDEX('BASE DE DATOS'!$N:$N,AUX_TABLERO_3T!$A$9))</f>
        <v>(Talleres tecno-agrícolas impartidos/Talleres tecno-agrícolas programados)*100</v>
      </c>
      <c r="L14" s="84" t="str">
        <f>IF(AUX_TABLERO_3T!$A$9="","",INDEX('BASE DE DATOS'!$O:$O,AUX_TABLERO_3T!$A$9))</f>
        <v>Trimestral</v>
      </c>
      <c r="M14" s="84" t="str">
        <f>IF(AUX_TABLERO_3T!$A$9="","",INDEX('BASE DE DATOS'!$M:$M,AUX_TABLERO_3T!$A$9))</f>
        <v>Gestión</v>
      </c>
      <c r="N14" s="84" t="str">
        <f>IF(AUX_TABLERO_3T!$A$9="","",INDEX('BASE DE DATOS'!$P:$P,AUX_TABLERO_3T!$A$9))</f>
        <v>Talleres tecno-agrícolas Programados</v>
      </c>
      <c r="O14" s="84" t="str">
        <f>IF(AUX_TABLERO_3T!$A$9="","",INDEX('BASE DE DATOS'!$Q:$Q,AUX_TABLERO_3T!$A$9))</f>
        <v>TALLER</v>
      </c>
      <c r="P14" s="84" t="str">
        <f>IF(AUX_TABLERO_3T!$A$9="","",INDEX('BASE DE DATOS'!$R:$R,AUX_TABLERO_3T!$A$9))</f>
        <v>Sumable</v>
      </c>
      <c r="Q14" s="88">
        <f>IF(AUX_TABLERO_3T!$A$9="","",INDEX('BASE DE DATOS'!$W:$W,AUX_TABLERO_3T!$A$9))</f>
        <v>4</v>
      </c>
      <c r="R14" s="88">
        <f>IF($A14="","",IFERROR(INDEX('Tablero Indicadores 1 Trimestre'!$U$7:$U$126,MATCH(AUX_TABLERO_3T!$A$9,AUX_TABLERO!$A$2:$A$121,0)),"NA"))</f>
        <v>1</v>
      </c>
      <c r="S14" s="88">
        <f>IF($A14="","",IFERROR(INDEX('Tablero Indicadores 1 Trimestre'!$V$7:$V$126,MATCH(AUX_TABLERO_3T!$A$9,AUX_TABLERO!$A$2:$A$121,0)),"NA"))</f>
        <v>1</v>
      </c>
      <c r="T14" s="90">
        <f>IF($A14="","",IFERROR(INDEX('Tablero Indicadores 1 Trimestre'!$W$7:$W$126,MATCH(AUX_TABLERO_3T!$A$9,AUX_TABLERO!$A$2:$A$121,0)),"NA"))</f>
        <v>1</v>
      </c>
      <c r="U14" s="88">
        <f>IF($A14="","",IFERROR(INDEX('Tablero Indicadores 2 Trimestre'!$U$7:$U$126,MATCH(AUX_TABLERO_3T!$A$9,AUX_TABLERO_2T!$A$2:$A$121,0)),"NA"))</f>
        <v>1</v>
      </c>
      <c r="V14" s="88">
        <f>IF($A14="","",IFERROR(INDEX('Tablero Indicadores 2 Trimestre'!$V$7:$V$126,MATCH(AUX_TABLERO_3T!$A$9,AUX_TABLERO_2T!$A$2:$A$121,0)),"NA"))</f>
        <v>0</v>
      </c>
      <c r="W14" s="90" t="str">
        <f>IF($A14="","",IFERROR(INDEX('Tablero Indicadores 2 Trimestre'!$W$7:$W$126,MATCH(AUX_TABLERO_3T!$A$9,AUX_TABLERO_2T!$A$2:$A$121,0)),"NA"))</f>
        <v/>
      </c>
      <c r="X14" s="88">
        <f>IF(AUX_TABLERO_3T!$A$9="","",IF(OR(UPPER($P14)="CONSTANTE",UPPER($P14)="NO SUMABLE"),$Q14,INDEX('BASE DE DATOS'!$U:$U,AUX_TABLERO_3T!$A$9)))</f>
        <v>1</v>
      </c>
      <c r="Y14" s="89"/>
      <c r="Z14" s="90" t="str">
        <f t="shared" si="0"/>
        <v/>
      </c>
      <c r="AA14" s="88">
        <f t="shared" si="1"/>
        <v>3</v>
      </c>
      <c r="AB14" s="88">
        <f t="shared" si="2"/>
        <v>1</v>
      </c>
      <c r="AC14" s="90">
        <f t="shared" si="3"/>
        <v>0.33333333333333331</v>
      </c>
      <c r="AD14" s="75"/>
      <c r="AE14" s="75"/>
      <c r="AF14" s="76"/>
    </row>
    <row r="15" spans="1:32" ht="36" customHeight="1" x14ac:dyDescent="0.25">
      <c r="A15" s="91" t="str">
        <f>IF(AUX_TABLERO_3T!$A$10="","",INDEX('BASE DE DATOS'!$B:$B,AUX_TABLERO_3T!$A$10))</f>
        <v>N00</v>
      </c>
      <c r="B15" s="83" t="str">
        <f>IF(AUX_TABLERO_3T!$A$10="","",INDEX('BASE DE DATOS'!$C:$C,AUX_TABLERO_3T!$A$10))</f>
        <v>Dirección de Desarrollo Económico</v>
      </c>
      <c r="C15" s="91" t="str">
        <f>IF(AUX_TABLERO_3T!$A$10="","",INDEX('BASE DE DATOS'!$D:$D,AUX_TABLERO_3T!$A$10))</f>
        <v>130</v>
      </c>
      <c r="D15" s="83" t="str">
        <f>IF(AUX_TABLERO_3T!$A$10="","",INDEX('BASE DE DATOS'!$E:$E,AUX_TABLERO_3T!$A$10))</f>
        <v>Desarrollo Agrícola y Ganadero</v>
      </c>
      <c r="E15" s="91" t="str">
        <f>IF(AUX_TABLERO_3T!$A$10="","",INDEX('BASE DE DATOS'!$F:$F,AUX_TABLERO_3T!$A$10))</f>
        <v>03020102</v>
      </c>
      <c r="F15" s="83" t="str">
        <f>IF(AUX_TABLERO_3T!$A$10="","",INDEX('BASE DE DATOS'!$G:$G,AUX_TABLERO_3T!$A$10))</f>
        <v>Fomento a personas productoras para el rescate del campo</v>
      </c>
      <c r="G15" s="91" t="str">
        <f>IF(AUX_TABLERO_3T!$A$10="","",INDEX('BASE DE DATOS'!$H:$H,AUX_TABLERO_3T!$A$10))</f>
        <v>0302010203</v>
      </c>
      <c r="H15" s="83" t="str">
        <f>IF(AUX_TABLERO_3T!$A$10="","",INDEX('BASE DE DATOS'!$I:$I,AUX_TABLERO_3T!$A$10))</f>
        <v>Impulso productivo sostenible para el campo</v>
      </c>
      <c r="I15" s="83" t="str">
        <f>IF(AUX_TABLERO_3T!$A$10="","",INDEX('BASE DE DATOS'!$J:$J,AUX_TABLERO_3T!$A$10))</f>
        <v>ACTIVIDAD 1.2</v>
      </c>
      <c r="J15" s="83" t="str">
        <f>IF(AUX_TABLERO_3T!$A$10="","",INDEX('BASE DE DATOS'!$L:$L,AUX_TABLERO_3T!$A$10))</f>
        <v>677 - Porcentaje cursos impartidos en materia de  infraestructura hidroagrícola</v>
      </c>
      <c r="K15" s="83" t="str">
        <f>IF(AUX_TABLERO_3T!$A$10="","",INDEX('BASE DE DATOS'!$N:$N,AUX_TABLERO_3T!$A$10))</f>
        <v>(Cursos en materia de infraestructura hidroagrícola impartidos/Cursos en materia de  infraestructura hidroagrícola Programados)*100</v>
      </c>
      <c r="L15" s="83" t="str">
        <f>IF(AUX_TABLERO_3T!$A$10="","",INDEX('BASE DE DATOS'!$O:$O,AUX_TABLERO_3T!$A$10))</f>
        <v>Trimestral</v>
      </c>
      <c r="M15" s="83" t="str">
        <f>IF(AUX_TABLERO_3T!$A$10="","",INDEX('BASE DE DATOS'!$M:$M,AUX_TABLERO_3T!$A$10))</f>
        <v>Gestión</v>
      </c>
      <c r="N15" s="83" t="str">
        <f>IF(AUX_TABLERO_3T!$A$10="","",INDEX('BASE DE DATOS'!$P:$P,AUX_TABLERO_3T!$A$10))</f>
        <v>Cursos en materia de infraestructura hidroagrícola impartidos</v>
      </c>
      <c r="O15" s="83" t="str">
        <f>IF(AUX_TABLERO_3T!$A$10="","",INDEX('BASE DE DATOS'!$Q:$Q,AUX_TABLERO_3T!$A$10))</f>
        <v>CURSO</v>
      </c>
      <c r="P15" s="83" t="str">
        <f>IF(AUX_TABLERO_3T!$A$10="","",INDEX('BASE DE DATOS'!$R:$R,AUX_TABLERO_3T!$A$10))</f>
        <v>Sumable</v>
      </c>
      <c r="Q15" s="85">
        <f>IF(AUX_TABLERO_3T!$A$10="","",INDEX('BASE DE DATOS'!$W:$W,AUX_TABLERO_3T!$A$10))</f>
        <v>6</v>
      </c>
      <c r="R15" s="85">
        <f>IF($A15="","",IFERROR(INDEX('Tablero Indicadores 1 Trimestre'!$U$7:$U$126,MATCH(AUX_TABLERO_3T!$A$10,AUX_TABLERO!$A$2:$A$121,0)),"NA"))</f>
        <v>1</v>
      </c>
      <c r="S15" s="85">
        <f>IF($A15="","",IFERROR(INDEX('Tablero Indicadores 1 Trimestre'!$V$7:$V$126,MATCH(AUX_TABLERO_3T!$A$10,AUX_TABLERO!$A$2:$A$121,0)),"NA"))</f>
        <v>1</v>
      </c>
      <c r="T15" s="87">
        <f>IF($A15="","",IFERROR(INDEX('Tablero Indicadores 1 Trimestre'!$W$7:$W$126,MATCH(AUX_TABLERO_3T!$A$10,AUX_TABLERO!$A$2:$A$121,0)),"NA"))</f>
        <v>1</v>
      </c>
      <c r="U15" s="85">
        <f>IF($A15="","",IFERROR(INDEX('Tablero Indicadores 2 Trimestre'!$U$7:$U$126,MATCH(AUX_TABLERO_3T!$A$10,AUX_TABLERO_2T!$A$2:$A$121,0)),"NA"))</f>
        <v>2</v>
      </c>
      <c r="V15" s="85">
        <f>IF($A15="","",IFERROR(INDEX('Tablero Indicadores 2 Trimestre'!$V$7:$V$126,MATCH(AUX_TABLERO_3T!$A$10,AUX_TABLERO_2T!$A$2:$A$121,0)),"NA"))</f>
        <v>0</v>
      </c>
      <c r="W15" s="87" t="str">
        <f>IF($A15="","",IFERROR(INDEX('Tablero Indicadores 2 Trimestre'!$W$7:$W$126,MATCH(AUX_TABLERO_3T!$A$10,AUX_TABLERO_2T!$A$2:$A$121,0)),"NA"))</f>
        <v/>
      </c>
      <c r="X15" s="85">
        <f>IF(AUX_TABLERO_3T!$A$10="","",IF(OR(UPPER($P15)="CONSTANTE",UPPER($P15)="NO SUMABLE"),$Q15,INDEX('BASE DE DATOS'!$U:$U,AUX_TABLERO_3T!$A$10)))</f>
        <v>2</v>
      </c>
      <c r="Y15" s="86"/>
      <c r="Z15" s="87" t="str">
        <f t="shared" si="0"/>
        <v/>
      </c>
      <c r="AA15" s="85">
        <f t="shared" si="1"/>
        <v>5</v>
      </c>
      <c r="AB15" s="85">
        <f t="shared" si="2"/>
        <v>1</v>
      </c>
      <c r="AC15" s="87">
        <f t="shared" si="3"/>
        <v>0.2</v>
      </c>
      <c r="AD15" s="73"/>
      <c r="AE15" s="73"/>
      <c r="AF15" s="74"/>
    </row>
    <row r="16" spans="1:32" ht="36" customHeight="1" x14ac:dyDescent="0.25">
      <c r="A16" s="91" t="str">
        <f>IF(AUX_TABLERO_3T!$A$11="","",INDEX('BASE DE DATOS'!$B:$B,AUX_TABLERO_3T!$A$11))</f>
        <v>N00</v>
      </c>
      <c r="B16" s="83" t="str">
        <f>IF(AUX_TABLERO_3T!$A$11="","",INDEX('BASE DE DATOS'!$C:$C,AUX_TABLERO_3T!$A$11))</f>
        <v>Dirección de Desarrollo Económico</v>
      </c>
      <c r="C16" s="91" t="str">
        <f>IF(AUX_TABLERO_3T!$A$11="","",INDEX('BASE DE DATOS'!$D:$D,AUX_TABLERO_3T!$A$11))</f>
        <v>130</v>
      </c>
      <c r="D16" s="83" t="str">
        <f>IF(AUX_TABLERO_3T!$A$11="","",INDEX('BASE DE DATOS'!$E:$E,AUX_TABLERO_3T!$A$11))</f>
        <v>Desarrollo Agrícola y Ganadero</v>
      </c>
      <c r="E16" s="91" t="str">
        <f>IF(AUX_TABLERO_3T!$A$11="","",INDEX('BASE DE DATOS'!$F:$F,AUX_TABLERO_3T!$A$11))</f>
        <v>03020102</v>
      </c>
      <c r="F16" s="83" t="str">
        <f>IF(AUX_TABLERO_3T!$A$11="","",INDEX('BASE DE DATOS'!$G:$G,AUX_TABLERO_3T!$A$11))</f>
        <v>Fomento a personas productoras para el rescate del campo</v>
      </c>
      <c r="G16" s="91" t="str">
        <f>IF(AUX_TABLERO_3T!$A$11="","",INDEX('BASE DE DATOS'!$H:$H,AUX_TABLERO_3T!$A$11))</f>
        <v>0302010203</v>
      </c>
      <c r="H16" s="83" t="str">
        <f>IF(AUX_TABLERO_3T!$A$11="","",INDEX('BASE DE DATOS'!$I:$I,AUX_TABLERO_3T!$A$11))</f>
        <v>Impulso productivo sostenible para el campo</v>
      </c>
      <c r="I16" s="83" t="str">
        <f>IF(AUX_TABLERO_3T!$A$11="","",INDEX('BASE DE DATOS'!$J:$J,AUX_TABLERO_3T!$A$11))</f>
        <v>ACTIVIDAD 1.2</v>
      </c>
      <c r="J16" s="83" t="str">
        <f>IF(AUX_TABLERO_3T!$A$11="","",INDEX('BASE DE DATOS'!$L:$L,AUX_TABLERO_3T!$A$11))</f>
        <v>677 - Porcentaje cursos impartidos en materia de  infraestructura hidroagrícola</v>
      </c>
      <c r="K16" s="83" t="str">
        <f>IF(AUX_TABLERO_3T!$A$11="","",INDEX('BASE DE DATOS'!$N:$N,AUX_TABLERO_3T!$A$11))</f>
        <v>(Cursos en materia de infraestructura hidroagrícola impartidos/Cursos en materia de  infraestructura hidroagrícola Programados)*100</v>
      </c>
      <c r="L16" s="83" t="str">
        <f>IF(AUX_TABLERO_3T!$A$11="","",INDEX('BASE DE DATOS'!$O:$O,AUX_TABLERO_3T!$A$11))</f>
        <v>Trimestral</v>
      </c>
      <c r="M16" s="83" t="str">
        <f>IF(AUX_TABLERO_3T!$A$11="","",INDEX('BASE DE DATOS'!$M:$M,AUX_TABLERO_3T!$A$11))</f>
        <v>Gestión</v>
      </c>
      <c r="N16" s="83" t="str">
        <f>IF(AUX_TABLERO_3T!$A$11="","",INDEX('BASE DE DATOS'!$P:$P,AUX_TABLERO_3T!$A$11))</f>
        <v>Cursos en materia de  infraestructura hidroagrícola Programados</v>
      </c>
      <c r="O16" s="83" t="str">
        <f>IF(AUX_TABLERO_3T!$A$11="","",INDEX('BASE DE DATOS'!$Q:$Q,AUX_TABLERO_3T!$A$11))</f>
        <v>CURSO</v>
      </c>
      <c r="P16" s="83" t="str">
        <f>IF(AUX_TABLERO_3T!$A$11="","",INDEX('BASE DE DATOS'!$R:$R,AUX_TABLERO_3T!$A$11))</f>
        <v>Sumable</v>
      </c>
      <c r="Q16" s="85">
        <f>IF(AUX_TABLERO_3T!$A$11="","",INDEX('BASE DE DATOS'!$W:$W,AUX_TABLERO_3T!$A$11))</f>
        <v>4</v>
      </c>
      <c r="R16" s="85">
        <f>IF($A16="","",IFERROR(INDEX('Tablero Indicadores 1 Trimestre'!$U$7:$U$126,MATCH(AUX_TABLERO_3T!$A$11,AUX_TABLERO!$A$2:$A$121,0)),"NA"))</f>
        <v>1</v>
      </c>
      <c r="S16" s="85">
        <f>IF($A16="","",IFERROR(INDEX('Tablero Indicadores 1 Trimestre'!$V$7:$V$126,MATCH(AUX_TABLERO_3T!$A$11,AUX_TABLERO!$A$2:$A$121,0)),"NA"))</f>
        <v>1</v>
      </c>
      <c r="T16" s="87">
        <f>IF($A16="","",IFERROR(INDEX('Tablero Indicadores 1 Trimestre'!$W$7:$W$126,MATCH(AUX_TABLERO_3T!$A$11,AUX_TABLERO!$A$2:$A$121,0)),"NA"))</f>
        <v>1</v>
      </c>
      <c r="U16" s="85">
        <f>IF($A16="","",IFERROR(INDEX('Tablero Indicadores 2 Trimestre'!$U$7:$U$126,MATCH(AUX_TABLERO_3T!$A$11,AUX_TABLERO_2T!$A$2:$A$121,0)),"NA"))</f>
        <v>1</v>
      </c>
      <c r="V16" s="85">
        <f>IF($A16="","",IFERROR(INDEX('Tablero Indicadores 2 Trimestre'!$V$7:$V$126,MATCH(AUX_TABLERO_3T!$A$11,AUX_TABLERO_2T!$A$2:$A$121,0)),"NA"))</f>
        <v>0</v>
      </c>
      <c r="W16" s="87" t="str">
        <f>IF($A16="","",IFERROR(INDEX('Tablero Indicadores 2 Trimestre'!$W$7:$W$126,MATCH(AUX_TABLERO_3T!$A$11,AUX_TABLERO_2T!$A$2:$A$121,0)),"NA"))</f>
        <v/>
      </c>
      <c r="X16" s="85">
        <f>IF(AUX_TABLERO_3T!$A$11="","",IF(OR(UPPER($P16)="CONSTANTE",UPPER($P16)="NO SUMABLE"),$Q16,INDEX('BASE DE DATOS'!$U:$U,AUX_TABLERO_3T!$A$11)))</f>
        <v>1</v>
      </c>
      <c r="Y16" s="86"/>
      <c r="Z16" s="87" t="str">
        <f t="shared" si="0"/>
        <v/>
      </c>
      <c r="AA16" s="85">
        <f t="shared" si="1"/>
        <v>3</v>
      </c>
      <c r="AB16" s="85">
        <f t="shared" si="2"/>
        <v>1</v>
      </c>
      <c r="AC16" s="87">
        <f t="shared" si="3"/>
        <v>0.33333333333333331</v>
      </c>
      <c r="AD16" s="73"/>
      <c r="AE16" s="73"/>
      <c r="AF16" s="74"/>
    </row>
    <row r="17" spans="1:32" ht="36" customHeight="1" x14ac:dyDescent="0.25">
      <c r="A17" s="92" t="str">
        <f>IF(AUX_TABLERO_3T!$A$12="","",INDEX('BASE DE DATOS'!$B:$B,AUX_TABLERO_3T!$A$12))</f>
        <v>N00</v>
      </c>
      <c r="B17" s="84" t="str">
        <f>IF(AUX_TABLERO_3T!$A$12="","",INDEX('BASE DE DATOS'!$C:$C,AUX_TABLERO_3T!$A$12))</f>
        <v>Dirección de Desarrollo Económico</v>
      </c>
      <c r="C17" s="92" t="str">
        <f>IF(AUX_TABLERO_3T!$A$12="","",INDEX('BASE DE DATOS'!$D:$D,AUX_TABLERO_3T!$A$12))</f>
        <v>131</v>
      </c>
      <c r="D17" s="84" t="str">
        <f>IF(AUX_TABLERO_3T!$A$12="","",INDEX('BASE DE DATOS'!$E:$E,AUX_TABLERO_3T!$A$12))</f>
        <v>Fomento Industrial</v>
      </c>
      <c r="E17" s="92" t="str">
        <f>IF(AUX_TABLERO_3T!$A$12="","",INDEX('BASE DE DATOS'!$F:$F,AUX_TABLERO_3T!$A$12))</f>
        <v>03040201</v>
      </c>
      <c r="F17" s="84" t="str">
        <f>IF(AUX_TABLERO_3T!$A$12="","",INDEX('BASE DE DATOS'!$G:$G,AUX_TABLERO_3T!$A$12))</f>
        <v>Modernización Industrial y del Comercio</v>
      </c>
      <c r="G17" s="92" t="str">
        <f>IF(AUX_TABLERO_3T!$A$12="","",INDEX('BASE DE DATOS'!$H:$H,AUX_TABLERO_3T!$A$12))</f>
        <v>0304020103</v>
      </c>
      <c r="H17" s="84" t="str">
        <f>IF(AUX_TABLERO_3T!$A$12="","",INDEX('BASE DE DATOS'!$I:$I,AUX_TABLERO_3T!$A$12))</f>
        <v>Fortalecimiento a la competitividad</v>
      </c>
      <c r="I17" s="84" t="str">
        <f>IF(AUX_TABLERO_3T!$A$12="","",INDEX('BASE DE DATOS'!$J:$J,AUX_TABLERO_3T!$A$12))</f>
        <v>ACTIVIDAD 1.1</v>
      </c>
      <c r="J17" s="84" t="str">
        <f>IF(AUX_TABLERO_3T!$A$12="","",INDEX('BASE DE DATOS'!$L:$L,AUX_TABLERO_3T!$A$12))</f>
        <v>744 - Porcentaje de cursos impartidos en el adecuado manejo financiero.</v>
      </c>
      <c r="K17" s="84" t="str">
        <f>IF(AUX_TABLERO_3T!$A$12="","",INDEX('BASE DE DATOS'!$N:$N,AUX_TABLERO_3T!$A$12))</f>
        <v xml:space="preserve">(Cursos impartidos de manejo financiero/Cursos de manejo financiero programados) *100 </v>
      </c>
      <c r="L17" s="84" t="str">
        <f>IF(AUX_TABLERO_3T!$A$12="","",INDEX('BASE DE DATOS'!$O:$O,AUX_TABLERO_3T!$A$12))</f>
        <v>Trimestral</v>
      </c>
      <c r="M17" s="84" t="str">
        <f>IF(AUX_TABLERO_3T!$A$12="","",INDEX('BASE DE DATOS'!$M:$M,AUX_TABLERO_3T!$A$12))</f>
        <v>Gestión</v>
      </c>
      <c r="N17" s="84" t="str">
        <f>IF(AUX_TABLERO_3T!$A$12="","",INDEX('BASE DE DATOS'!$P:$P,AUX_TABLERO_3T!$A$12))</f>
        <v>Cursos impartidos de manejo financiero</v>
      </c>
      <c r="O17" s="84" t="str">
        <f>IF(AUX_TABLERO_3T!$A$12="","",INDEX('BASE DE DATOS'!$Q:$Q,AUX_TABLERO_3T!$A$12))</f>
        <v>CURSO</v>
      </c>
      <c r="P17" s="84" t="str">
        <f>IF(AUX_TABLERO_3T!$A$12="","",INDEX('BASE DE DATOS'!$R:$R,AUX_TABLERO_3T!$A$12))</f>
        <v>Sumable</v>
      </c>
      <c r="Q17" s="88">
        <f>IF(AUX_TABLERO_3T!$A$12="","",INDEX('BASE DE DATOS'!$W:$W,AUX_TABLERO_3T!$A$12))</f>
        <v>1</v>
      </c>
      <c r="R17" s="88">
        <f>IF($A17="","",IFERROR(INDEX('Tablero Indicadores 1 Trimestre'!$U$7:$U$126,MATCH(AUX_TABLERO_3T!$A$12,AUX_TABLERO!$A$2:$A$121,0)),"NA"))</f>
        <v>0</v>
      </c>
      <c r="S17" s="88">
        <f>IF($A17="","",IFERROR(INDEX('Tablero Indicadores 1 Trimestre'!$V$7:$V$126,MATCH(AUX_TABLERO_3T!$A$12,AUX_TABLERO!$A$2:$A$121,0)),"NA"))</f>
        <v>0</v>
      </c>
      <c r="T17" s="90">
        <f>IF($A17="","",IFERROR(INDEX('Tablero Indicadores 1 Trimestre'!$W$7:$W$126,MATCH(AUX_TABLERO_3T!$A$12,AUX_TABLERO!$A$2:$A$121,0)),"NA"))</f>
        <v>1</v>
      </c>
      <c r="U17" s="88">
        <f>IF($A17="","",IFERROR(INDEX('Tablero Indicadores 2 Trimestre'!$U$7:$U$126,MATCH(AUX_TABLERO_3T!$A$12,AUX_TABLERO_2T!$A$2:$A$121,0)),"NA"))</f>
        <v>1</v>
      </c>
      <c r="V17" s="88">
        <f>IF($A17="","",IFERROR(INDEX('Tablero Indicadores 2 Trimestre'!$V$7:$V$126,MATCH(AUX_TABLERO_3T!$A$12,AUX_TABLERO_2T!$A$2:$A$121,0)),"NA"))</f>
        <v>0</v>
      </c>
      <c r="W17" s="90" t="str">
        <f>IF($A17="","",IFERROR(INDEX('Tablero Indicadores 2 Trimestre'!$W$7:$W$126,MATCH(AUX_TABLERO_3T!$A$12,AUX_TABLERO_2T!$A$2:$A$121,0)),"NA"))</f>
        <v/>
      </c>
      <c r="X17" s="88">
        <f>IF(AUX_TABLERO_3T!$A$12="","",IF(OR(UPPER($P17)="CONSTANTE",UPPER($P17)="NO SUMABLE"),$Q17,INDEX('BASE DE DATOS'!$U:$U,AUX_TABLERO_3T!$A$12)))</f>
        <v>0</v>
      </c>
      <c r="Y17" s="89"/>
      <c r="Z17" s="90" t="str">
        <f t="shared" si="0"/>
        <v/>
      </c>
      <c r="AA17" s="88">
        <f t="shared" si="1"/>
        <v>1</v>
      </c>
      <c r="AB17" s="88">
        <f t="shared" si="2"/>
        <v>0</v>
      </c>
      <c r="AC17" s="90">
        <f t="shared" si="3"/>
        <v>0</v>
      </c>
      <c r="AD17" s="75"/>
      <c r="AE17" s="75"/>
      <c r="AF17" s="76"/>
    </row>
    <row r="18" spans="1:32" ht="36" customHeight="1" x14ac:dyDescent="0.25">
      <c r="A18" s="92" t="str">
        <f>IF(AUX_TABLERO_3T!$A$13="","",INDEX('BASE DE DATOS'!$B:$B,AUX_TABLERO_3T!$A$13))</f>
        <v>N00</v>
      </c>
      <c r="B18" s="84" t="str">
        <f>IF(AUX_TABLERO_3T!$A$13="","",INDEX('BASE DE DATOS'!$C:$C,AUX_TABLERO_3T!$A$13))</f>
        <v>Dirección de Desarrollo Económico</v>
      </c>
      <c r="C18" s="92" t="str">
        <f>IF(AUX_TABLERO_3T!$A$13="","",INDEX('BASE DE DATOS'!$D:$D,AUX_TABLERO_3T!$A$13))</f>
        <v>131</v>
      </c>
      <c r="D18" s="84" t="str">
        <f>IF(AUX_TABLERO_3T!$A$13="","",INDEX('BASE DE DATOS'!$E:$E,AUX_TABLERO_3T!$A$13))</f>
        <v>Fomento Industrial</v>
      </c>
      <c r="E18" s="92" t="str">
        <f>IF(AUX_TABLERO_3T!$A$13="","",INDEX('BASE DE DATOS'!$F:$F,AUX_TABLERO_3T!$A$13))</f>
        <v>03040201</v>
      </c>
      <c r="F18" s="84" t="str">
        <f>IF(AUX_TABLERO_3T!$A$13="","",INDEX('BASE DE DATOS'!$G:$G,AUX_TABLERO_3T!$A$13))</f>
        <v>Modernización Industrial y del Comercio</v>
      </c>
      <c r="G18" s="92" t="str">
        <f>IF(AUX_TABLERO_3T!$A$13="","",INDEX('BASE DE DATOS'!$H:$H,AUX_TABLERO_3T!$A$13))</f>
        <v>0304020103</v>
      </c>
      <c r="H18" s="84" t="str">
        <f>IF(AUX_TABLERO_3T!$A$13="","",INDEX('BASE DE DATOS'!$I:$I,AUX_TABLERO_3T!$A$13))</f>
        <v>Fortalecimiento a la competitividad</v>
      </c>
      <c r="I18" s="84" t="str">
        <f>IF(AUX_TABLERO_3T!$A$13="","",INDEX('BASE DE DATOS'!$J:$J,AUX_TABLERO_3T!$A$13))</f>
        <v>ACTIVIDAD 1.1</v>
      </c>
      <c r="J18" s="84" t="str">
        <f>IF(AUX_TABLERO_3T!$A$13="","",INDEX('BASE DE DATOS'!$L:$L,AUX_TABLERO_3T!$A$13))</f>
        <v>744 - Porcentaje de cursos impartidos en el adecuado manejo financiero.</v>
      </c>
      <c r="K18" s="84" t="str">
        <f>IF(AUX_TABLERO_3T!$A$13="","",INDEX('BASE DE DATOS'!$N:$N,AUX_TABLERO_3T!$A$13))</f>
        <v xml:space="preserve">(Cursos impartidos de manejo financiero/Cursos de manejo financiero programados) *100 </v>
      </c>
      <c r="L18" s="84" t="str">
        <f>IF(AUX_TABLERO_3T!$A$13="","",INDEX('BASE DE DATOS'!$O:$O,AUX_TABLERO_3T!$A$13))</f>
        <v>Trimestral</v>
      </c>
      <c r="M18" s="84" t="str">
        <f>IF(AUX_TABLERO_3T!$A$13="","",INDEX('BASE DE DATOS'!$M:$M,AUX_TABLERO_3T!$A$13))</f>
        <v>Gestión</v>
      </c>
      <c r="N18" s="84" t="str">
        <f>IF(AUX_TABLERO_3T!$A$13="","",INDEX('BASE DE DATOS'!$P:$P,AUX_TABLERO_3T!$A$13))</f>
        <v>Cursos de manejo financiero programados</v>
      </c>
      <c r="O18" s="84" t="str">
        <f>IF(AUX_TABLERO_3T!$A$13="","",INDEX('BASE DE DATOS'!$Q:$Q,AUX_TABLERO_3T!$A$13))</f>
        <v>CURSO</v>
      </c>
      <c r="P18" s="84" t="str">
        <f>IF(AUX_TABLERO_3T!$A$13="","",INDEX('BASE DE DATOS'!$R:$R,AUX_TABLERO_3T!$A$13))</f>
        <v>Sumable</v>
      </c>
      <c r="Q18" s="88">
        <f>IF(AUX_TABLERO_3T!$A$13="","",INDEX('BASE DE DATOS'!$W:$W,AUX_TABLERO_3T!$A$13))</f>
        <v>1</v>
      </c>
      <c r="R18" s="88">
        <f>IF($A18="","",IFERROR(INDEX('Tablero Indicadores 1 Trimestre'!$U$7:$U$126,MATCH(AUX_TABLERO_3T!$A$13,AUX_TABLERO!$A$2:$A$121,0)),"NA"))</f>
        <v>0</v>
      </c>
      <c r="S18" s="88">
        <f>IF($A18="","",IFERROR(INDEX('Tablero Indicadores 1 Trimestre'!$V$7:$V$126,MATCH(AUX_TABLERO_3T!$A$13,AUX_TABLERO!$A$2:$A$121,0)),"NA"))</f>
        <v>0</v>
      </c>
      <c r="T18" s="90">
        <f>IF($A18="","",IFERROR(INDEX('Tablero Indicadores 1 Trimestre'!$W$7:$W$126,MATCH(AUX_TABLERO_3T!$A$13,AUX_TABLERO!$A$2:$A$121,0)),"NA"))</f>
        <v>1</v>
      </c>
      <c r="U18" s="88">
        <f>IF($A18="","",IFERROR(INDEX('Tablero Indicadores 2 Trimestre'!$U$7:$U$126,MATCH(AUX_TABLERO_3T!$A$13,AUX_TABLERO_2T!$A$2:$A$121,0)),"NA"))</f>
        <v>1</v>
      </c>
      <c r="V18" s="88">
        <f>IF($A18="","",IFERROR(INDEX('Tablero Indicadores 2 Trimestre'!$V$7:$V$126,MATCH(AUX_TABLERO_3T!$A$13,AUX_TABLERO_2T!$A$2:$A$121,0)),"NA"))</f>
        <v>0</v>
      </c>
      <c r="W18" s="90" t="str">
        <f>IF($A18="","",IFERROR(INDEX('Tablero Indicadores 2 Trimestre'!$W$7:$W$126,MATCH(AUX_TABLERO_3T!$A$13,AUX_TABLERO_2T!$A$2:$A$121,0)),"NA"))</f>
        <v/>
      </c>
      <c r="X18" s="88">
        <f>IF(AUX_TABLERO_3T!$A$13="","",IF(OR(UPPER($P18)="CONSTANTE",UPPER($P18)="NO SUMABLE"),$Q18,INDEX('BASE DE DATOS'!$U:$U,AUX_TABLERO_3T!$A$13)))</f>
        <v>0</v>
      </c>
      <c r="Y18" s="89"/>
      <c r="Z18" s="90" t="str">
        <f t="shared" si="0"/>
        <v/>
      </c>
      <c r="AA18" s="88">
        <f t="shared" si="1"/>
        <v>1</v>
      </c>
      <c r="AB18" s="88">
        <f t="shared" si="2"/>
        <v>0</v>
      </c>
      <c r="AC18" s="90">
        <f t="shared" si="3"/>
        <v>0</v>
      </c>
      <c r="AD18" s="75"/>
      <c r="AE18" s="75"/>
      <c r="AF18" s="76"/>
    </row>
    <row r="19" spans="1:32" ht="36" customHeight="1" x14ac:dyDescent="0.25">
      <c r="A19" s="91" t="str">
        <f>IF(AUX_TABLERO_3T!$A$14="","",INDEX('BASE DE DATOS'!$B:$B,AUX_TABLERO_3T!$A$14))</f>
        <v>N00</v>
      </c>
      <c r="B19" s="83" t="str">
        <f>IF(AUX_TABLERO_3T!$A$14="","",INDEX('BASE DE DATOS'!$C:$C,AUX_TABLERO_3T!$A$14))</f>
        <v>Dirección de Desarrollo Económico</v>
      </c>
      <c r="C19" s="91" t="str">
        <f>IF(AUX_TABLERO_3T!$A$14="","",INDEX('BASE DE DATOS'!$D:$D,AUX_TABLERO_3T!$A$14))</f>
        <v>131</v>
      </c>
      <c r="D19" s="83" t="str">
        <f>IF(AUX_TABLERO_3T!$A$14="","",INDEX('BASE DE DATOS'!$E:$E,AUX_TABLERO_3T!$A$14))</f>
        <v>Fomento Industrial</v>
      </c>
      <c r="E19" s="91" t="str">
        <f>IF(AUX_TABLERO_3T!$A$14="","",INDEX('BASE DE DATOS'!$F:$F,AUX_TABLERO_3T!$A$14))</f>
        <v>03040201</v>
      </c>
      <c r="F19" s="83" t="str">
        <f>IF(AUX_TABLERO_3T!$A$14="","",INDEX('BASE DE DATOS'!$G:$G,AUX_TABLERO_3T!$A$14))</f>
        <v>Modernización Industrial y del Comercio</v>
      </c>
      <c r="G19" s="91" t="str">
        <f>IF(AUX_TABLERO_3T!$A$14="","",INDEX('BASE DE DATOS'!$H:$H,AUX_TABLERO_3T!$A$14))</f>
        <v>0304020103</v>
      </c>
      <c r="H19" s="83" t="str">
        <f>IF(AUX_TABLERO_3T!$A$14="","",INDEX('BASE DE DATOS'!$I:$I,AUX_TABLERO_3T!$A$14))</f>
        <v>Fortalecimiento a la competitividad</v>
      </c>
      <c r="I19" s="83" t="str">
        <f>IF(AUX_TABLERO_3T!$A$14="","",INDEX('BASE DE DATOS'!$J:$J,AUX_TABLERO_3T!$A$14))</f>
        <v>ACTIVIDAD 1.2</v>
      </c>
      <c r="J19" s="83" t="str">
        <f>IF(AUX_TABLERO_3T!$A$14="","",INDEX('BASE DE DATOS'!$L:$L,AUX_TABLERO_3T!$A$14))</f>
        <v>745 - Porcentaje de asistencias técnicas para lograr el saneamiento financiero impartidas.</v>
      </c>
      <c r="K19" s="83" t="str">
        <f>IF(AUX_TABLERO_3T!$A$14="","",INDEX('BASE DE DATOS'!$N:$N,AUX_TABLERO_3T!$A$14))</f>
        <v>(Asistencias técnicas para lograr el saneamiento financiero impartidas/Asistencias programadas) *100</v>
      </c>
      <c r="L19" s="83" t="str">
        <f>IF(AUX_TABLERO_3T!$A$14="","",INDEX('BASE DE DATOS'!$O:$O,AUX_TABLERO_3T!$A$14))</f>
        <v>Trimestral</v>
      </c>
      <c r="M19" s="83" t="str">
        <f>IF(AUX_TABLERO_3T!$A$14="","",INDEX('BASE DE DATOS'!$M:$M,AUX_TABLERO_3T!$A$14))</f>
        <v>Gestión</v>
      </c>
      <c r="N19" s="83" t="str">
        <f>IF(AUX_TABLERO_3T!$A$14="","",INDEX('BASE DE DATOS'!$P:$P,AUX_TABLERO_3T!$A$14))</f>
        <v>Asistencias técnicas para lograr el saneamiento financiero impartidas</v>
      </c>
      <c r="O19" s="83" t="str">
        <f>IF(AUX_TABLERO_3T!$A$14="","",INDEX('BASE DE DATOS'!$Q:$Q,AUX_TABLERO_3T!$A$14))</f>
        <v>ASISTENCIA</v>
      </c>
      <c r="P19" s="83" t="str">
        <f>IF(AUX_TABLERO_3T!$A$14="","",INDEX('BASE DE DATOS'!$R:$R,AUX_TABLERO_3T!$A$14))</f>
        <v>Sumable</v>
      </c>
      <c r="Q19" s="85">
        <f>IF(AUX_TABLERO_3T!$A$14="","",INDEX('BASE DE DATOS'!$W:$W,AUX_TABLERO_3T!$A$14))</f>
        <v>1</v>
      </c>
      <c r="R19" s="85">
        <f>IF($A19="","",IFERROR(INDEX('Tablero Indicadores 1 Trimestre'!$U$7:$U$126,MATCH(AUX_TABLERO_3T!$A$14,AUX_TABLERO!$A$2:$A$121,0)),"NA"))</f>
        <v>0</v>
      </c>
      <c r="S19" s="85">
        <f>IF($A19="","",IFERROR(INDEX('Tablero Indicadores 1 Trimestre'!$V$7:$V$126,MATCH(AUX_TABLERO_3T!$A$14,AUX_TABLERO!$A$2:$A$121,0)),"NA"))</f>
        <v>0</v>
      </c>
      <c r="T19" s="87">
        <f>IF($A19="","",IFERROR(INDEX('Tablero Indicadores 1 Trimestre'!$W$7:$W$126,MATCH(AUX_TABLERO_3T!$A$14,AUX_TABLERO!$A$2:$A$121,0)),"NA"))</f>
        <v>1</v>
      </c>
      <c r="U19" s="85">
        <f>IF($A19="","",IFERROR(INDEX('Tablero Indicadores 2 Trimestre'!$U$7:$U$126,MATCH(AUX_TABLERO_3T!$A$14,AUX_TABLERO_2T!$A$2:$A$121,0)),"NA"))</f>
        <v>0</v>
      </c>
      <c r="V19" s="85">
        <f>IF($A19="","",IFERROR(INDEX('Tablero Indicadores 2 Trimestre'!$V$7:$V$126,MATCH(AUX_TABLERO_3T!$A$14,AUX_TABLERO_2T!$A$2:$A$121,0)),"NA"))</f>
        <v>0</v>
      </c>
      <c r="W19" s="87" t="str">
        <f>IF($A19="","",IFERROR(INDEX('Tablero Indicadores 2 Trimestre'!$W$7:$W$126,MATCH(AUX_TABLERO_3T!$A$14,AUX_TABLERO_2T!$A$2:$A$121,0)),"NA"))</f>
        <v/>
      </c>
      <c r="X19" s="85">
        <f>IF(AUX_TABLERO_3T!$A$14="","",IF(OR(UPPER($P19)="CONSTANTE",UPPER($P19)="NO SUMABLE"),$Q19,INDEX('BASE DE DATOS'!$U:$U,AUX_TABLERO_3T!$A$14)))</f>
        <v>1</v>
      </c>
      <c r="Y19" s="86"/>
      <c r="Z19" s="87" t="str">
        <f t="shared" si="0"/>
        <v/>
      </c>
      <c r="AA19" s="85">
        <f t="shared" si="1"/>
        <v>1</v>
      </c>
      <c r="AB19" s="85">
        <f t="shared" si="2"/>
        <v>0</v>
      </c>
      <c r="AC19" s="87">
        <f t="shared" si="3"/>
        <v>0</v>
      </c>
      <c r="AD19" s="73"/>
      <c r="AE19" s="73"/>
      <c r="AF19" s="74"/>
    </row>
    <row r="20" spans="1:32" ht="36" customHeight="1" x14ac:dyDescent="0.25">
      <c r="A20" s="91" t="str">
        <f>IF(AUX_TABLERO_3T!$A$15="","",INDEX('BASE DE DATOS'!$B:$B,AUX_TABLERO_3T!$A$15))</f>
        <v>N00</v>
      </c>
      <c r="B20" s="83" t="str">
        <f>IF(AUX_TABLERO_3T!$A$15="","",INDEX('BASE DE DATOS'!$C:$C,AUX_TABLERO_3T!$A$15))</f>
        <v>Dirección de Desarrollo Económico</v>
      </c>
      <c r="C20" s="91" t="str">
        <f>IF(AUX_TABLERO_3T!$A$15="","",INDEX('BASE DE DATOS'!$D:$D,AUX_TABLERO_3T!$A$15))</f>
        <v>131</v>
      </c>
      <c r="D20" s="83" t="str">
        <f>IF(AUX_TABLERO_3T!$A$15="","",INDEX('BASE DE DATOS'!$E:$E,AUX_TABLERO_3T!$A$15))</f>
        <v>Fomento Industrial</v>
      </c>
      <c r="E20" s="91" t="str">
        <f>IF(AUX_TABLERO_3T!$A$15="","",INDEX('BASE DE DATOS'!$F:$F,AUX_TABLERO_3T!$A$15))</f>
        <v>03040201</v>
      </c>
      <c r="F20" s="83" t="str">
        <f>IF(AUX_TABLERO_3T!$A$15="","",INDEX('BASE DE DATOS'!$G:$G,AUX_TABLERO_3T!$A$15))</f>
        <v>Modernización Industrial y del Comercio</v>
      </c>
      <c r="G20" s="91" t="str">
        <f>IF(AUX_TABLERO_3T!$A$15="","",INDEX('BASE DE DATOS'!$H:$H,AUX_TABLERO_3T!$A$15))</f>
        <v>0304020103</v>
      </c>
      <c r="H20" s="83" t="str">
        <f>IF(AUX_TABLERO_3T!$A$15="","",INDEX('BASE DE DATOS'!$I:$I,AUX_TABLERO_3T!$A$15))</f>
        <v>Fortalecimiento a la competitividad</v>
      </c>
      <c r="I20" s="83" t="str">
        <f>IF(AUX_TABLERO_3T!$A$15="","",INDEX('BASE DE DATOS'!$J:$J,AUX_TABLERO_3T!$A$15))</f>
        <v>ACTIVIDAD 1.2</v>
      </c>
      <c r="J20" s="83" t="str">
        <f>IF(AUX_TABLERO_3T!$A$15="","",INDEX('BASE DE DATOS'!$L:$L,AUX_TABLERO_3T!$A$15))</f>
        <v>745 - Porcentaje de asistencias técnicas para lograr el saneamiento financiero impartidas.</v>
      </c>
      <c r="K20" s="83" t="str">
        <f>IF(AUX_TABLERO_3T!$A$15="","",INDEX('BASE DE DATOS'!$N:$N,AUX_TABLERO_3T!$A$15))</f>
        <v>(Asistencias técnicas para lograr el saneamiento financiero impartidas/Asistencias programadas) *100</v>
      </c>
      <c r="L20" s="83" t="str">
        <f>IF(AUX_TABLERO_3T!$A$15="","",INDEX('BASE DE DATOS'!$O:$O,AUX_TABLERO_3T!$A$15))</f>
        <v>Trimestral</v>
      </c>
      <c r="M20" s="83" t="str">
        <f>IF(AUX_TABLERO_3T!$A$15="","",INDEX('BASE DE DATOS'!$M:$M,AUX_TABLERO_3T!$A$15))</f>
        <v>Gestión</v>
      </c>
      <c r="N20" s="83" t="str">
        <f>IF(AUX_TABLERO_3T!$A$15="","",INDEX('BASE DE DATOS'!$P:$P,AUX_TABLERO_3T!$A$15))</f>
        <v>Asistencias programadas</v>
      </c>
      <c r="O20" s="83" t="str">
        <f>IF(AUX_TABLERO_3T!$A$15="","",INDEX('BASE DE DATOS'!$Q:$Q,AUX_TABLERO_3T!$A$15))</f>
        <v>ASISTENCIA</v>
      </c>
      <c r="P20" s="83" t="str">
        <f>IF(AUX_TABLERO_3T!$A$15="","",INDEX('BASE DE DATOS'!$R:$R,AUX_TABLERO_3T!$A$15))</f>
        <v>Sumable</v>
      </c>
      <c r="Q20" s="85">
        <f>IF(AUX_TABLERO_3T!$A$15="","",INDEX('BASE DE DATOS'!$W:$W,AUX_TABLERO_3T!$A$15))</f>
        <v>1</v>
      </c>
      <c r="R20" s="85">
        <f>IF($A20="","",IFERROR(INDEX('Tablero Indicadores 1 Trimestre'!$U$7:$U$126,MATCH(AUX_TABLERO_3T!$A$15,AUX_TABLERO!$A$2:$A$121,0)),"NA"))</f>
        <v>0</v>
      </c>
      <c r="S20" s="85">
        <f>IF($A20="","",IFERROR(INDEX('Tablero Indicadores 1 Trimestre'!$V$7:$V$126,MATCH(AUX_TABLERO_3T!$A$15,AUX_TABLERO!$A$2:$A$121,0)),"NA"))</f>
        <v>0</v>
      </c>
      <c r="T20" s="87">
        <f>IF($A20="","",IFERROR(INDEX('Tablero Indicadores 1 Trimestre'!$W$7:$W$126,MATCH(AUX_TABLERO_3T!$A$15,AUX_TABLERO!$A$2:$A$121,0)),"NA"))</f>
        <v>1</v>
      </c>
      <c r="U20" s="85">
        <f>IF($A20="","",IFERROR(INDEX('Tablero Indicadores 2 Trimestre'!$U$7:$U$126,MATCH(AUX_TABLERO_3T!$A$15,AUX_TABLERO_2T!$A$2:$A$121,0)),"NA"))</f>
        <v>0</v>
      </c>
      <c r="V20" s="85">
        <f>IF($A20="","",IFERROR(INDEX('Tablero Indicadores 2 Trimestre'!$V$7:$V$126,MATCH(AUX_TABLERO_3T!$A$15,AUX_TABLERO_2T!$A$2:$A$121,0)),"NA"))</f>
        <v>0</v>
      </c>
      <c r="W20" s="87" t="str">
        <f>IF($A20="","",IFERROR(INDEX('Tablero Indicadores 2 Trimestre'!$W$7:$W$126,MATCH(AUX_TABLERO_3T!$A$15,AUX_TABLERO_2T!$A$2:$A$121,0)),"NA"))</f>
        <v/>
      </c>
      <c r="X20" s="85">
        <f>IF(AUX_TABLERO_3T!$A$15="","",IF(OR(UPPER($P20)="CONSTANTE",UPPER($P20)="NO SUMABLE"),$Q20,INDEX('BASE DE DATOS'!$U:$U,AUX_TABLERO_3T!$A$15)))</f>
        <v>1</v>
      </c>
      <c r="Y20" s="86"/>
      <c r="Z20" s="87" t="str">
        <f t="shared" si="0"/>
        <v/>
      </c>
      <c r="AA20" s="85">
        <f t="shared" si="1"/>
        <v>1</v>
      </c>
      <c r="AB20" s="85">
        <f t="shared" si="2"/>
        <v>0</v>
      </c>
      <c r="AC20" s="87">
        <f t="shared" si="3"/>
        <v>0</v>
      </c>
      <c r="AD20" s="73"/>
      <c r="AE20" s="73"/>
      <c r="AF20" s="74"/>
    </row>
    <row r="21" spans="1:32" ht="36" customHeight="1" x14ac:dyDescent="0.25">
      <c r="A21" s="92" t="str">
        <f>IF(AUX_TABLERO_3T!$A$16="","",INDEX('BASE DE DATOS'!$B:$B,AUX_TABLERO_3T!$A$16))</f>
        <v>N00</v>
      </c>
      <c r="B21" s="84" t="str">
        <f>IF(AUX_TABLERO_3T!$A$16="","",INDEX('BASE DE DATOS'!$C:$C,AUX_TABLERO_3T!$A$16))</f>
        <v>Dirección de Desarrollo Económico</v>
      </c>
      <c r="C21" s="92" t="str">
        <f>IF(AUX_TABLERO_3T!$A$16="","",INDEX('BASE DE DATOS'!$D:$D,AUX_TABLERO_3T!$A$16))</f>
        <v>131</v>
      </c>
      <c r="D21" s="84" t="str">
        <f>IF(AUX_TABLERO_3T!$A$16="","",INDEX('BASE DE DATOS'!$E:$E,AUX_TABLERO_3T!$A$16))</f>
        <v>Fomento Industrial</v>
      </c>
      <c r="E21" s="92" t="str">
        <f>IF(AUX_TABLERO_3T!$A$16="","",INDEX('BASE DE DATOS'!$F:$F,AUX_TABLERO_3T!$A$16))</f>
        <v>03040201</v>
      </c>
      <c r="F21" s="84" t="str">
        <f>IF(AUX_TABLERO_3T!$A$16="","",INDEX('BASE DE DATOS'!$G:$G,AUX_TABLERO_3T!$A$16))</f>
        <v>Modernización Industrial y del Comercio</v>
      </c>
      <c r="G21" s="92" t="str">
        <f>IF(AUX_TABLERO_3T!$A$16="","",INDEX('BASE DE DATOS'!$H:$H,AUX_TABLERO_3T!$A$16))</f>
        <v>0304020103</v>
      </c>
      <c r="H21" s="84" t="str">
        <f>IF(AUX_TABLERO_3T!$A$16="","",INDEX('BASE DE DATOS'!$I:$I,AUX_TABLERO_3T!$A$16))</f>
        <v>Fortalecimiento a la competitividad</v>
      </c>
      <c r="I21" s="84" t="str">
        <f>IF(AUX_TABLERO_3T!$A$16="","",INDEX('BASE DE DATOS'!$J:$J,AUX_TABLERO_3T!$A$16))</f>
        <v>ACTIVIDAD 2.1</v>
      </c>
      <c r="J21" s="84" t="str">
        <f>IF(AUX_TABLERO_3T!$A$16="","",INDEX('BASE DE DATOS'!$L:$L,AUX_TABLERO_3T!$A$16))</f>
        <v>746 - Porcentaje de solicitudes para apoyos financieros atendidas.</v>
      </c>
      <c r="K21" s="84" t="str">
        <f>IF(AUX_TABLERO_3T!$A$16="","",INDEX('BASE DE DATOS'!$N:$N,AUX_TABLERO_3T!$A$16))</f>
        <v xml:space="preserve">(Solicitudes de apoyos financieros atendidas/Solicitudes de apoyos financieros recibidas) *100 </v>
      </c>
      <c r="L21" s="84" t="str">
        <f>IF(AUX_TABLERO_3T!$A$16="","",INDEX('BASE DE DATOS'!$O:$O,AUX_TABLERO_3T!$A$16))</f>
        <v>Trimestral</v>
      </c>
      <c r="M21" s="84" t="str">
        <f>IF(AUX_TABLERO_3T!$A$16="","",INDEX('BASE DE DATOS'!$M:$M,AUX_TABLERO_3T!$A$16))</f>
        <v>Gestión</v>
      </c>
      <c r="N21" s="84" t="str">
        <f>IF(AUX_TABLERO_3T!$A$16="","",INDEX('BASE DE DATOS'!$P:$P,AUX_TABLERO_3T!$A$16))</f>
        <v>Solicitudes de apoyos financieros atendidas</v>
      </c>
      <c r="O21" s="84" t="str">
        <f>IF(AUX_TABLERO_3T!$A$16="","",INDEX('BASE DE DATOS'!$Q:$Q,AUX_TABLERO_3T!$A$16))</f>
        <v>SOLICITUD</v>
      </c>
      <c r="P21" s="84" t="str">
        <f>IF(AUX_TABLERO_3T!$A$16="","",INDEX('BASE DE DATOS'!$R:$R,AUX_TABLERO_3T!$A$16))</f>
        <v>Sumable</v>
      </c>
      <c r="Q21" s="88">
        <f>IF(AUX_TABLERO_3T!$A$16="","",INDEX('BASE DE DATOS'!$W:$W,AUX_TABLERO_3T!$A$16))</f>
        <v>10</v>
      </c>
      <c r="R21" s="88">
        <f>IF($A21="","",IFERROR(INDEX('Tablero Indicadores 1 Trimestre'!$U$7:$U$126,MATCH(AUX_TABLERO_3T!$A$16,AUX_TABLERO!$A$2:$A$121,0)),"NA"))</f>
        <v>3</v>
      </c>
      <c r="S21" s="88">
        <f>IF($A21="","",IFERROR(INDEX('Tablero Indicadores 1 Trimestre'!$V$7:$V$126,MATCH(AUX_TABLERO_3T!$A$16,AUX_TABLERO!$A$2:$A$121,0)),"NA"))</f>
        <v>3</v>
      </c>
      <c r="T21" s="90">
        <f>IF($A21="","",IFERROR(INDEX('Tablero Indicadores 1 Trimestre'!$W$7:$W$126,MATCH(AUX_TABLERO_3T!$A$16,AUX_TABLERO!$A$2:$A$121,0)),"NA"))</f>
        <v>1</v>
      </c>
      <c r="U21" s="88">
        <f>IF($A21="","",IFERROR(INDEX('Tablero Indicadores 2 Trimestre'!$U$7:$U$126,MATCH(AUX_TABLERO_3T!$A$16,AUX_TABLERO_2T!$A$2:$A$121,0)),"NA"))</f>
        <v>2</v>
      </c>
      <c r="V21" s="88">
        <f>IF($A21="","",IFERROR(INDEX('Tablero Indicadores 2 Trimestre'!$V$7:$V$126,MATCH(AUX_TABLERO_3T!$A$16,AUX_TABLERO_2T!$A$2:$A$121,0)),"NA"))</f>
        <v>0</v>
      </c>
      <c r="W21" s="90" t="str">
        <f>IF($A21="","",IFERROR(INDEX('Tablero Indicadores 2 Trimestre'!$W$7:$W$126,MATCH(AUX_TABLERO_3T!$A$16,AUX_TABLERO_2T!$A$2:$A$121,0)),"NA"))</f>
        <v/>
      </c>
      <c r="X21" s="88">
        <f>IF(AUX_TABLERO_3T!$A$16="","",IF(OR(UPPER($P21)="CONSTANTE",UPPER($P21)="NO SUMABLE"),$Q21,INDEX('BASE DE DATOS'!$U:$U,AUX_TABLERO_3T!$A$16)))</f>
        <v>2</v>
      </c>
      <c r="Y21" s="89"/>
      <c r="Z21" s="90" t="str">
        <f t="shared" si="0"/>
        <v/>
      </c>
      <c r="AA21" s="88">
        <f t="shared" si="1"/>
        <v>7</v>
      </c>
      <c r="AB21" s="88">
        <f t="shared" si="2"/>
        <v>3</v>
      </c>
      <c r="AC21" s="90">
        <f t="shared" si="3"/>
        <v>0.42857142857142855</v>
      </c>
      <c r="AD21" s="75"/>
      <c r="AE21" s="75"/>
      <c r="AF21" s="76"/>
    </row>
    <row r="22" spans="1:32" ht="36" customHeight="1" x14ac:dyDescent="0.25">
      <c r="A22" s="92" t="str">
        <f>IF(AUX_TABLERO_3T!$A$17="","",INDEX('BASE DE DATOS'!$B:$B,AUX_TABLERO_3T!$A$17))</f>
        <v>N00</v>
      </c>
      <c r="B22" s="84" t="str">
        <f>IF(AUX_TABLERO_3T!$A$17="","",INDEX('BASE DE DATOS'!$C:$C,AUX_TABLERO_3T!$A$17))</f>
        <v>Dirección de Desarrollo Económico</v>
      </c>
      <c r="C22" s="92" t="str">
        <f>IF(AUX_TABLERO_3T!$A$17="","",INDEX('BASE DE DATOS'!$D:$D,AUX_TABLERO_3T!$A$17))</f>
        <v>131</v>
      </c>
      <c r="D22" s="84" t="str">
        <f>IF(AUX_TABLERO_3T!$A$17="","",INDEX('BASE DE DATOS'!$E:$E,AUX_TABLERO_3T!$A$17))</f>
        <v>Fomento Industrial</v>
      </c>
      <c r="E22" s="92" t="str">
        <f>IF(AUX_TABLERO_3T!$A$17="","",INDEX('BASE DE DATOS'!$F:$F,AUX_TABLERO_3T!$A$17))</f>
        <v>03040201</v>
      </c>
      <c r="F22" s="84" t="str">
        <f>IF(AUX_TABLERO_3T!$A$17="","",INDEX('BASE DE DATOS'!$G:$G,AUX_TABLERO_3T!$A$17))</f>
        <v>Modernización Industrial y del Comercio</v>
      </c>
      <c r="G22" s="92" t="str">
        <f>IF(AUX_TABLERO_3T!$A$17="","",INDEX('BASE DE DATOS'!$H:$H,AUX_TABLERO_3T!$A$17))</f>
        <v>0304020103</v>
      </c>
      <c r="H22" s="84" t="str">
        <f>IF(AUX_TABLERO_3T!$A$17="","",INDEX('BASE DE DATOS'!$I:$I,AUX_TABLERO_3T!$A$17))</f>
        <v>Fortalecimiento a la competitividad</v>
      </c>
      <c r="I22" s="84" t="str">
        <f>IF(AUX_TABLERO_3T!$A$17="","",INDEX('BASE DE DATOS'!$J:$J,AUX_TABLERO_3T!$A$17))</f>
        <v>ACTIVIDAD 2.1</v>
      </c>
      <c r="J22" s="84" t="str">
        <f>IF(AUX_TABLERO_3T!$A$17="","",INDEX('BASE DE DATOS'!$L:$L,AUX_TABLERO_3T!$A$17))</f>
        <v>746 - Porcentaje de solicitudes para apoyos financieros atendidas.</v>
      </c>
      <c r="K22" s="84" t="str">
        <f>IF(AUX_TABLERO_3T!$A$17="","",INDEX('BASE DE DATOS'!$N:$N,AUX_TABLERO_3T!$A$17))</f>
        <v xml:space="preserve">(Solicitudes de apoyos financieros atendidas/Solicitudes de apoyos financieros recibidas) *100 </v>
      </c>
      <c r="L22" s="84" t="str">
        <f>IF(AUX_TABLERO_3T!$A$17="","",INDEX('BASE DE DATOS'!$O:$O,AUX_TABLERO_3T!$A$17))</f>
        <v>Trimestral</v>
      </c>
      <c r="M22" s="84" t="str">
        <f>IF(AUX_TABLERO_3T!$A$17="","",INDEX('BASE DE DATOS'!$M:$M,AUX_TABLERO_3T!$A$17))</f>
        <v>Gestión</v>
      </c>
      <c r="N22" s="84" t="str">
        <f>IF(AUX_TABLERO_3T!$A$17="","",INDEX('BASE DE DATOS'!$P:$P,AUX_TABLERO_3T!$A$17))</f>
        <v>Solicitudes de apoyos financieros recibidas</v>
      </c>
      <c r="O22" s="84" t="str">
        <f>IF(AUX_TABLERO_3T!$A$17="","",INDEX('BASE DE DATOS'!$Q:$Q,AUX_TABLERO_3T!$A$17))</f>
        <v>SOLICITUD</v>
      </c>
      <c r="P22" s="84" t="str">
        <f>IF(AUX_TABLERO_3T!$A$17="","",INDEX('BASE DE DATOS'!$R:$R,AUX_TABLERO_3T!$A$17))</f>
        <v>Sumable</v>
      </c>
      <c r="Q22" s="88">
        <f>IF(AUX_TABLERO_3T!$A$17="","",INDEX('BASE DE DATOS'!$W:$W,AUX_TABLERO_3T!$A$17))</f>
        <v>10</v>
      </c>
      <c r="R22" s="88">
        <f>IF($A22="","",IFERROR(INDEX('Tablero Indicadores 1 Trimestre'!$U$7:$U$126,MATCH(AUX_TABLERO_3T!$A$17,AUX_TABLERO!$A$2:$A$121,0)),"NA"))</f>
        <v>3</v>
      </c>
      <c r="S22" s="88">
        <f>IF($A22="","",IFERROR(INDEX('Tablero Indicadores 1 Trimestre'!$V$7:$V$126,MATCH(AUX_TABLERO_3T!$A$17,AUX_TABLERO!$A$2:$A$121,0)),"NA"))</f>
        <v>3</v>
      </c>
      <c r="T22" s="90">
        <f>IF($A22="","",IFERROR(INDEX('Tablero Indicadores 1 Trimestre'!$W$7:$W$126,MATCH(AUX_TABLERO_3T!$A$17,AUX_TABLERO!$A$2:$A$121,0)),"NA"))</f>
        <v>1</v>
      </c>
      <c r="U22" s="88">
        <f>IF($A22="","",IFERROR(INDEX('Tablero Indicadores 2 Trimestre'!$U$7:$U$126,MATCH(AUX_TABLERO_3T!$A$17,AUX_TABLERO_2T!$A$2:$A$121,0)),"NA"))</f>
        <v>2</v>
      </c>
      <c r="V22" s="88">
        <f>IF($A22="","",IFERROR(INDEX('Tablero Indicadores 2 Trimestre'!$V$7:$V$126,MATCH(AUX_TABLERO_3T!$A$17,AUX_TABLERO_2T!$A$2:$A$121,0)),"NA"))</f>
        <v>0</v>
      </c>
      <c r="W22" s="90" t="str">
        <f>IF($A22="","",IFERROR(INDEX('Tablero Indicadores 2 Trimestre'!$W$7:$W$126,MATCH(AUX_TABLERO_3T!$A$17,AUX_TABLERO_2T!$A$2:$A$121,0)),"NA"))</f>
        <v/>
      </c>
      <c r="X22" s="88">
        <f>IF(AUX_TABLERO_3T!$A$17="","",IF(OR(UPPER($P22)="CONSTANTE",UPPER($P22)="NO SUMABLE"),$Q22,INDEX('BASE DE DATOS'!$U:$U,AUX_TABLERO_3T!$A$17)))</f>
        <v>2</v>
      </c>
      <c r="Y22" s="89"/>
      <c r="Z22" s="90" t="str">
        <f t="shared" si="0"/>
        <v/>
      </c>
      <c r="AA22" s="88">
        <f t="shared" si="1"/>
        <v>7</v>
      </c>
      <c r="AB22" s="88">
        <f t="shared" si="2"/>
        <v>3</v>
      </c>
      <c r="AC22" s="90">
        <f t="shared" si="3"/>
        <v>0.42857142857142855</v>
      </c>
      <c r="AD22" s="75"/>
      <c r="AE22" s="75"/>
      <c r="AF22" s="76"/>
    </row>
    <row r="23" spans="1:32" ht="36" customHeight="1" x14ac:dyDescent="0.25">
      <c r="A23" s="91" t="str">
        <f>IF(AUX_TABLERO_3T!$A$18="","",INDEX('BASE DE DATOS'!$B:$B,AUX_TABLERO_3T!$A$18))</f>
        <v>N00</v>
      </c>
      <c r="B23" s="83" t="str">
        <f>IF(AUX_TABLERO_3T!$A$18="","",INDEX('BASE DE DATOS'!$C:$C,AUX_TABLERO_3T!$A$18))</f>
        <v>Dirección de Desarrollo Económico</v>
      </c>
      <c r="C23" s="91" t="str">
        <f>IF(AUX_TABLERO_3T!$A$18="","",INDEX('BASE DE DATOS'!$D:$D,AUX_TABLERO_3T!$A$18))</f>
        <v>131</v>
      </c>
      <c r="D23" s="83" t="str">
        <f>IF(AUX_TABLERO_3T!$A$18="","",INDEX('BASE DE DATOS'!$E:$E,AUX_TABLERO_3T!$A$18))</f>
        <v>Fomento Industrial</v>
      </c>
      <c r="E23" s="91" t="str">
        <f>IF(AUX_TABLERO_3T!$A$18="","",INDEX('BASE DE DATOS'!$F:$F,AUX_TABLERO_3T!$A$18))</f>
        <v>03040201</v>
      </c>
      <c r="F23" s="83" t="str">
        <f>IF(AUX_TABLERO_3T!$A$18="","",INDEX('BASE DE DATOS'!$G:$G,AUX_TABLERO_3T!$A$18))</f>
        <v>Modernización Industrial y del Comercio</v>
      </c>
      <c r="G23" s="91" t="str">
        <f>IF(AUX_TABLERO_3T!$A$18="","",INDEX('BASE DE DATOS'!$H:$H,AUX_TABLERO_3T!$A$18))</f>
        <v>0304020103</v>
      </c>
      <c r="H23" s="83" t="str">
        <f>IF(AUX_TABLERO_3T!$A$18="","",INDEX('BASE DE DATOS'!$I:$I,AUX_TABLERO_3T!$A$18))</f>
        <v>Fortalecimiento a la competitividad</v>
      </c>
      <c r="I23" s="83" t="str">
        <f>IF(AUX_TABLERO_3T!$A$18="","",INDEX('BASE DE DATOS'!$J:$J,AUX_TABLERO_3T!$A$18))</f>
        <v>ACTIVIDAD 2.2</v>
      </c>
      <c r="J23" s="83" t="str">
        <f>IF(AUX_TABLERO_3T!$A$18="","",INDEX('BASE DE DATOS'!$L:$L,AUX_TABLERO_3T!$A$18))</f>
        <v>747 - Porcentaje de aprobación de proyectos de expansión o crecimiento.</v>
      </c>
      <c r="K23" s="83" t="str">
        <f>IF(AUX_TABLERO_3T!$A$18="","",INDEX('BASE DE DATOS'!$N:$N,AUX_TABLERO_3T!$A$18))</f>
        <v xml:space="preserve">(Proyectos de expansión o crecimiento aprobados/Total de proyectos de expansión o crecimiento recibidos) *100 </v>
      </c>
      <c r="L23" s="83" t="str">
        <f>IF(AUX_TABLERO_3T!$A$18="","",INDEX('BASE DE DATOS'!$O:$O,AUX_TABLERO_3T!$A$18))</f>
        <v>Trimestral</v>
      </c>
      <c r="M23" s="83" t="str">
        <f>IF(AUX_TABLERO_3T!$A$18="","",INDEX('BASE DE DATOS'!$M:$M,AUX_TABLERO_3T!$A$18))</f>
        <v>Gestión</v>
      </c>
      <c r="N23" s="83" t="str">
        <f>IF(AUX_TABLERO_3T!$A$18="","",INDEX('BASE DE DATOS'!$P:$P,AUX_TABLERO_3T!$A$18))</f>
        <v>Proyectos de expansión o crecimiento aprobados</v>
      </c>
      <c r="O23" s="83" t="str">
        <f>IF(AUX_TABLERO_3T!$A$18="","",INDEX('BASE DE DATOS'!$Q:$Q,AUX_TABLERO_3T!$A$18))</f>
        <v>PROYECTO</v>
      </c>
      <c r="P23" s="83" t="str">
        <f>IF(AUX_TABLERO_3T!$A$18="","",INDEX('BASE DE DATOS'!$R:$R,AUX_TABLERO_3T!$A$18))</f>
        <v>Sumable</v>
      </c>
      <c r="Q23" s="85">
        <f>IF(AUX_TABLERO_3T!$A$18="","",INDEX('BASE DE DATOS'!$W:$W,AUX_TABLERO_3T!$A$18))</f>
        <v>4</v>
      </c>
      <c r="R23" s="85">
        <f>IF($A23="","",IFERROR(INDEX('Tablero Indicadores 1 Trimestre'!$U$7:$U$126,MATCH(AUX_TABLERO_3T!$A$18,AUX_TABLERO!$A$2:$A$121,0)),"NA"))</f>
        <v>1</v>
      </c>
      <c r="S23" s="85">
        <f>IF($A23="","",IFERROR(INDEX('Tablero Indicadores 1 Trimestre'!$V$7:$V$126,MATCH(AUX_TABLERO_3T!$A$18,AUX_TABLERO!$A$2:$A$121,0)),"NA"))</f>
        <v>1</v>
      </c>
      <c r="T23" s="87">
        <f>IF($A23="","",IFERROR(INDEX('Tablero Indicadores 1 Trimestre'!$W$7:$W$126,MATCH(AUX_TABLERO_3T!$A$18,AUX_TABLERO!$A$2:$A$121,0)),"NA"))</f>
        <v>1</v>
      </c>
      <c r="U23" s="85">
        <f>IF($A23="","",IFERROR(INDEX('Tablero Indicadores 2 Trimestre'!$U$7:$U$126,MATCH(AUX_TABLERO_3T!$A$18,AUX_TABLERO_2T!$A$2:$A$121,0)),"NA"))</f>
        <v>1</v>
      </c>
      <c r="V23" s="85">
        <f>IF($A23="","",IFERROR(INDEX('Tablero Indicadores 2 Trimestre'!$V$7:$V$126,MATCH(AUX_TABLERO_3T!$A$18,AUX_TABLERO_2T!$A$2:$A$121,0)),"NA"))</f>
        <v>0</v>
      </c>
      <c r="W23" s="87" t="str">
        <f>IF($A23="","",IFERROR(INDEX('Tablero Indicadores 2 Trimestre'!$W$7:$W$126,MATCH(AUX_TABLERO_3T!$A$18,AUX_TABLERO_2T!$A$2:$A$121,0)),"NA"))</f>
        <v/>
      </c>
      <c r="X23" s="85">
        <f>IF(AUX_TABLERO_3T!$A$18="","",IF(OR(UPPER($P23)="CONSTANTE",UPPER($P23)="NO SUMABLE"),$Q23,INDEX('BASE DE DATOS'!$U:$U,AUX_TABLERO_3T!$A$18)))</f>
        <v>1</v>
      </c>
      <c r="Y23" s="86"/>
      <c r="Z23" s="87" t="str">
        <f t="shared" si="0"/>
        <v/>
      </c>
      <c r="AA23" s="85">
        <f t="shared" si="1"/>
        <v>3</v>
      </c>
      <c r="AB23" s="85">
        <f t="shared" si="2"/>
        <v>1</v>
      </c>
      <c r="AC23" s="87">
        <f t="shared" si="3"/>
        <v>0.33333333333333331</v>
      </c>
      <c r="AD23" s="73"/>
      <c r="AE23" s="73"/>
      <c r="AF23" s="74"/>
    </row>
    <row r="24" spans="1:32" ht="36" customHeight="1" x14ac:dyDescent="0.25">
      <c r="A24" s="91" t="str">
        <f>IF(AUX_TABLERO_3T!$A$19="","",INDEX('BASE DE DATOS'!$B:$B,AUX_TABLERO_3T!$A$19))</f>
        <v>N00</v>
      </c>
      <c r="B24" s="83" t="str">
        <f>IF(AUX_TABLERO_3T!$A$19="","",INDEX('BASE DE DATOS'!$C:$C,AUX_TABLERO_3T!$A$19))</f>
        <v>Dirección de Desarrollo Económico</v>
      </c>
      <c r="C24" s="91" t="str">
        <f>IF(AUX_TABLERO_3T!$A$19="","",INDEX('BASE DE DATOS'!$D:$D,AUX_TABLERO_3T!$A$19))</f>
        <v>131</v>
      </c>
      <c r="D24" s="83" t="str">
        <f>IF(AUX_TABLERO_3T!$A$19="","",INDEX('BASE DE DATOS'!$E:$E,AUX_TABLERO_3T!$A$19))</f>
        <v>Fomento Industrial</v>
      </c>
      <c r="E24" s="91" t="str">
        <f>IF(AUX_TABLERO_3T!$A$19="","",INDEX('BASE DE DATOS'!$F:$F,AUX_TABLERO_3T!$A$19))</f>
        <v>03040201</v>
      </c>
      <c r="F24" s="83" t="str">
        <f>IF(AUX_TABLERO_3T!$A$19="","",INDEX('BASE DE DATOS'!$G:$G,AUX_TABLERO_3T!$A$19))</f>
        <v>Modernización Industrial y del Comercio</v>
      </c>
      <c r="G24" s="91" t="str">
        <f>IF(AUX_TABLERO_3T!$A$19="","",INDEX('BASE DE DATOS'!$H:$H,AUX_TABLERO_3T!$A$19))</f>
        <v>0304020103</v>
      </c>
      <c r="H24" s="83" t="str">
        <f>IF(AUX_TABLERO_3T!$A$19="","",INDEX('BASE DE DATOS'!$I:$I,AUX_TABLERO_3T!$A$19))</f>
        <v>Fortalecimiento a la competitividad</v>
      </c>
      <c r="I24" s="83" t="str">
        <f>IF(AUX_TABLERO_3T!$A$19="","",INDEX('BASE DE DATOS'!$J:$J,AUX_TABLERO_3T!$A$19))</f>
        <v>ACTIVIDAD 2.2</v>
      </c>
      <c r="J24" s="83" t="str">
        <f>IF(AUX_TABLERO_3T!$A$19="","",INDEX('BASE DE DATOS'!$L:$L,AUX_TABLERO_3T!$A$19))</f>
        <v>747 - Porcentaje de aprobación de proyectos de expansión o crecimiento.</v>
      </c>
      <c r="K24" s="83" t="str">
        <f>IF(AUX_TABLERO_3T!$A$19="","",INDEX('BASE DE DATOS'!$N:$N,AUX_TABLERO_3T!$A$19))</f>
        <v xml:space="preserve">(Proyectos de expansión o crecimiento aprobados/Total de proyectos de expansión o crecimiento recibidos) *100 </v>
      </c>
      <c r="L24" s="83" t="str">
        <f>IF(AUX_TABLERO_3T!$A$19="","",INDEX('BASE DE DATOS'!$O:$O,AUX_TABLERO_3T!$A$19))</f>
        <v>Trimestral</v>
      </c>
      <c r="M24" s="83" t="str">
        <f>IF(AUX_TABLERO_3T!$A$19="","",INDEX('BASE DE DATOS'!$M:$M,AUX_TABLERO_3T!$A$19))</f>
        <v>Gestión</v>
      </c>
      <c r="N24" s="83" t="str">
        <f>IF(AUX_TABLERO_3T!$A$19="","",INDEX('BASE DE DATOS'!$P:$P,AUX_TABLERO_3T!$A$19))</f>
        <v>Total de proyectos de expansión o crecimiento recibidos</v>
      </c>
      <c r="O24" s="83" t="str">
        <f>IF(AUX_TABLERO_3T!$A$19="","",INDEX('BASE DE DATOS'!$Q:$Q,AUX_TABLERO_3T!$A$19))</f>
        <v>PROYECTO</v>
      </c>
      <c r="P24" s="83" t="str">
        <f>IF(AUX_TABLERO_3T!$A$19="","",INDEX('BASE DE DATOS'!$R:$R,AUX_TABLERO_3T!$A$19))</f>
        <v>Sumable</v>
      </c>
      <c r="Q24" s="85">
        <f>IF(AUX_TABLERO_3T!$A$19="","",INDEX('BASE DE DATOS'!$W:$W,AUX_TABLERO_3T!$A$19))</f>
        <v>4</v>
      </c>
      <c r="R24" s="85">
        <f>IF($A24="","",IFERROR(INDEX('Tablero Indicadores 1 Trimestre'!$U$7:$U$126,MATCH(AUX_TABLERO_3T!$A$19,AUX_TABLERO!$A$2:$A$121,0)),"NA"))</f>
        <v>1</v>
      </c>
      <c r="S24" s="85">
        <f>IF($A24="","",IFERROR(INDEX('Tablero Indicadores 1 Trimestre'!$V$7:$V$126,MATCH(AUX_TABLERO_3T!$A$19,AUX_TABLERO!$A$2:$A$121,0)),"NA"))</f>
        <v>1</v>
      </c>
      <c r="T24" s="87">
        <f>IF($A24="","",IFERROR(INDEX('Tablero Indicadores 1 Trimestre'!$W$7:$W$126,MATCH(AUX_TABLERO_3T!$A$19,AUX_TABLERO!$A$2:$A$121,0)),"NA"))</f>
        <v>1</v>
      </c>
      <c r="U24" s="85">
        <f>IF($A24="","",IFERROR(INDEX('Tablero Indicadores 2 Trimestre'!$U$7:$U$126,MATCH(AUX_TABLERO_3T!$A$19,AUX_TABLERO_2T!$A$2:$A$121,0)),"NA"))</f>
        <v>1</v>
      </c>
      <c r="V24" s="85">
        <f>IF($A24="","",IFERROR(INDEX('Tablero Indicadores 2 Trimestre'!$V$7:$V$126,MATCH(AUX_TABLERO_3T!$A$19,AUX_TABLERO_2T!$A$2:$A$121,0)),"NA"))</f>
        <v>0</v>
      </c>
      <c r="W24" s="87" t="str">
        <f>IF($A24="","",IFERROR(INDEX('Tablero Indicadores 2 Trimestre'!$W$7:$W$126,MATCH(AUX_TABLERO_3T!$A$19,AUX_TABLERO_2T!$A$2:$A$121,0)),"NA"))</f>
        <v/>
      </c>
      <c r="X24" s="85">
        <f>IF(AUX_TABLERO_3T!$A$19="","",IF(OR(UPPER($P24)="CONSTANTE",UPPER($P24)="NO SUMABLE"),$Q24,INDEX('BASE DE DATOS'!$U:$U,AUX_TABLERO_3T!$A$19)))</f>
        <v>1</v>
      </c>
      <c r="Y24" s="86"/>
      <c r="Z24" s="87" t="str">
        <f t="shared" si="0"/>
        <v/>
      </c>
      <c r="AA24" s="85">
        <f t="shared" si="1"/>
        <v>3</v>
      </c>
      <c r="AB24" s="85">
        <f t="shared" si="2"/>
        <v>1</v>
      </c>
      <c r="AC24" s="87">
        <f t="shared" si="3"/>
        <v>0.33333333333333331</v>
      </c>
      <c r="AD24" s="73"/>
      <c r="AE24" s="73"/>
      <c r="AF24" s="74"/>
    </row>
    <row r="25" spans="1:32" ht="36" customHeight="1" x14ac:dyDescent="0.25">
      <c r="A25" s="92" t="str">
        <f>IF(AUX_TABLERO_3T!$A$20="","",INDEX('BASE DE DATOS'!$B:$B,AUX_TABLERO_3T!$A$20))</f>
        <v>N00</v>
      </c>
      <c r="B25" s="84" t="str">
        <f>IF(AUX_TABLERO_3T!$A$20="","",INDEX('BASE DE DATOS'!$C:$C,AUX_TABLERO_3T!$A$20))</f>
        <v>Dirección de Desarrollo Económico</v>
      </c>
      <c r="C25" s="92" t="str">
        <f>IF(AUX_TABLERO_3T!$A$20="","",INDEX('BASE DE DATOS'!$D:$D,AUX_TABLERO_3T!$A$20))</f>
        <v>131</v>
      </c>
      <c r="D25" s="84" t="str">
        <f>IF(AUX_TABLERO_3T!$A$20="","",INDEX('BASE DE DATOS'!$E:$E,AUX_TABLERO_3T!$A$20))</f>
        <v>Fomento Industrial</v>
      </c>
      <c r="E25" s="92" t="str">
        <f>IF(AUX_TABLERO_3T!$A$20="","",INDEX('BASE DE DATOS'!$F:$F,AUX_TABLERO_3T!$A$20))</f>
        <v>03040201</v>
      </c>
      <c r="F25" s="84" t="str">
        <f>IF(AUX_TABLERO_3T!$A$20="","",INDEX('BASE DE DATOS'!$G:$G,AUX_TABLERO_3T!$A$20))</f>
        <v>Modernización Industrial y del Comercio</v>
      </c>
      <c r="G25" s="92" t="str">
        <f>IF(AUX_TABLERO_3T!$A$20="","",INDEX('BASE DE DATOS'!$H:$H,AUX_TABLERO_3T!$A$20))</f>
        <v>0304020103</v>
      </c>
      <c r="H25" s="84" t="str">
        <f>IF(AUX_TABLERO_3T!$A$20="","",INDEX('BASE DE DATOS'!$I:$I,AUX_TABLERO_3T!$A$20))</f>
        <v>Fortalecimiento a la competitividad</v>
      </c>
      <c r="I25" s="84" t="str">
        <f>IF(AUX_TABLERO_3T!$A$20="","",INDEX('BASE DE DATOS'!$J:$J,AUX_TABLERO_3T!$A$20))</f>
        <v>ACTIVIDAD 2.3</v>
      </c>
      <c r="J25" s="84" t="str">
        <f>IF(AUX_TABLERO_3T!$A$20="","",INDEX('BASE DE DATOS'!$L:$L,AUX_TABLERO_3T!$A$20))</f>
        <v>748 - Porcentaje de estímulos a Micro y pequeños empresarios otorgados.</v>
      </c>
      <c r="K25" s="84" t="str">
        <f>IF(AUX_TABLERO_3T!$A$20="","",INDEX('BASE DE DATOS'!$N:$N,AUX_TABLERO_3T!$A$20))</f>
        <v>(Estímulos otorgados/Estímulos programados)*100</v>
      </c>
      <c r="L25" s="84" t="str">
        <f>IF(AUX_TABLERO_3T!$A$20="","",INDEX('BASE DE DATOS'!$O:$O,AUX_TABLERO_3T!$A$20))</f>
        <v>Trimestral</v>
      </c>
      <c r="M25" s="84" t="str">
        <f>IF(AUX_TABLERO_3T!$A$20="","",INDEX('BASE DE DATOS'!$M:$M,AUX_TABLERO_3T!$A$20))</f>
        <v>Gestión</v>
      </c>
      <c r="N25" s="84" t="str">
        <f>IF(AUX_TABLERO_3T!$A$20="","",INDEX('BASE DE DATOS'!$P:$P,AUX_TABLERO_3T!$A$20))</f>
        <v>Estímulos otorgados</v>
      </c>
      <c r="O25" s="84" t="str">
        <f>IF(AUX_TABLERO_3T!$A$20="","",INDEX('BASE DE DATOS'!$Q:$Q,AUX_TABLERO_3T!$A$20))</f>
        <v>ESTÍMULO</v>
      </c>
      <c r="P25" s="84" t="str">
        <f>IF(AUX_TABLERO_3T!$A$20="","",INDEX('BASE DE DATOS'!$R:$R,AUX_TABLERO_3T!$A$20))</f>
        <v>Sumable</v>
      </c>
      <c r="Q25" s="88">
        <f>IF(AUX_TABLERO_3T!$A$20="","",INDEX('BASE DE DATOS'!$W:$W,AUX_TABLERO_3T!$A$20))</f>
        <v>10</v>
      </c>
      <c r="R25" s="88">
        <f>IF($A25="","",IFERROR(INDEX('Tablero Indicadores 1 Trimestre'!$U$7:$U$126,MATCH(AUX_TABLERO_3T!$A$20,AUX_TABLERO!$A$2:$A$121,0)),"NA"))</f>
        <v>3</v>
      </c>
      <c r="S25" s="88">
        <f>IF($A25="","",IFERROR(INDEX('Tablero Indicadores 1 Trimestre'!$V$7:$V$126,MATCH(AUX_TABLERO_3T!$A$20,AUX_TABLERO!$A$2:$A$121,0)),"NA"))</f>
        <v>3</v>
      </c>
      <c r="T25" s="90">
        <f>IF($A25="","",IFERROR(INDEX('Tablero Indicadores 1 Trimestre'!$W$7:$W$126,MATCH(AUX_TABLERO_3T!$A$20,AUX_TABLERO!$A$2:$A$121,0)),"NA"))</f>
        <v>1</v>
      </c>
      <c r="U25" s="88">
        <f>IF($A25="","",IFERROR(INDEX('Tablero Indicadores 2 Trimestre'!$U$7:$U$126,MATCH(AUX_TABLERO_3T!$A$20,AUX_TABLERO_2T!$A$2:$A$121,0)),"NA"))</f>
        <v>2</v>
      </c>
      <c r="V25" s="88">
        <f>IF($A25="","",IFERROR(INDEX('Tablero Indicadores 2 Trimestre'!$V$7:$V$126,MATCH(AUX_TABLERO_3T!$A$20,AUX_TABLERO_2T!$A$2:$A$121,0)),"NA"))</f>
        <v>0</v>
      </c>
      <c r="W25" s="90" t="str">
        <f>IF($A25="","",IFERROR(INDEX('Tablero Indicadores 2 Trimestre'!$W$7:$W$126,MATCH(AUX_TABLERO_3T!$A$20,AUX_TABLERO_2T!$A$2:$A$121,0)),"NA"))</f>
        <v/>
      </c>
      <c r="X25" s="88">
        <f>IF(AUX_TABLERO_3T!$A$20="","",IF(OR(UPPER($P25)="CONSTANTE",UPPER($P25)="NO SUMABLE"),$Q25,INDEX('BASE DE DATOS'!$U:$U,AUX_TABLERO_3T!$A$20)))</f>
        <v>2</v>
      </c>
      <c r="Y25" s="89"/>
      <c r="Z25" s="90" t="str">
        <f t="shared" si="0"/>
        <v/>
      </c>
      <c r="AA25" s="88">
        <f t="shared" si="1"/>
        <v>7</v>
      </c>
      <c r="AB25" s="88">
        <f t="shared" si="2"/>
        <v>3</v>
      </c>
      <c r="AC25" s="90">
        <f t="shared" si="3"/>
        <v>0.42857142857142855</v>
      </c>
      <c r="AD25" s="75"/>
      <c r="AE25" s="75"/>
      <c r="AF25" s="76"/>
    </row>
    <row r="26" spans="1:32" ht="36" customHeight="1" x14ac:dyDescent="0.25">
      <c r="A26" s="92" t="str">
        <f>IF(AUX_TABLERO_3T!$A$21="","",INDEX('BASE DE DATOS'!$B:$B,AUX_TABLERO_3T!$A$21))</f>
        <v>N00</v>
      </c>
      <c r="B26" s="84" t="str">
        <f>IF(AUX_TABLERO_3T!$A$21="","",INDEX('BASE DE DATOS'!$C:$C,AUX_TABLERO_3T!$A$21))</f>
        <v>Dirección de Desarrollo Económico</v>
      </c>
      <c r="C26" s="92" t="str">
        <f>IF(AUX_TABLERO_3T!$A$21="","",INDEX('BASE DE DATOS'!$D:$D,AUX_TABLERO_3T!$A$21))</f>
        <v>131</v>
      </c>
      <c r="D26" s="84" t="str">
        <f>IF(AUX_TABLERO_3T!$A$21="","",INDEX('BASE DE DATOS'!$E:$E,AUX_TABLERO_3T!$A$21))</f>
        <v>Fomento Industrial</v>
      </c>
      <c r="E26" s="92" t="str">
        <f>IF(AUX_TABLERO_3T!$A$21="","",INDEX('BASE DE DATOS'!$F:$F,AUX_TABLERO_3T!$A$21))</f>
        <v>03040201</v>
      </c>
      <c r="F26" s="84" t="str">
        <f>IF(AUX_TABLERO_3T!$A$21="","",INDEX('BASE DE DATOS'!$G:$G,AUX_TABLERO_3T!$A$21))</f>
        <v>Modernización Industrial y del Comercio</v>
      </c>
      <c r="G26" s="92" t="str">
        <f>IF(AUX_TABLERO_3T!$A$21="","",INDEX('BASE DE DATOS'!$H:$H,AUX_TABLERO_3T!$A$21))</f>
        <v>0304020103</v>
      </c>
      <c r="H26" s="84" t="str">
        <f>IF(AUX_TABLERO_3T!$A$21="","",INDEX('BASE DE DATOS'!$I:$I,AUX_TABLERO_3T!$A$21))</f>
        <v>Fortalecimiento a la competitividad</v>
      </c>
      <c r="I26" s="84" t="str">
        <f>IF(AUX_TABLERO_3T!$A$21="","",INDEX('BASE DE DATOS'!$J:$J,AUX_TABLERO_3T!$A$21))</f>
        <v>ACTIVIDAD 2.3</v>
      </c>
      <c r="J26" s="84" t="str">
        <f>IF(AUX_TABLERO_3T!$A$21="","",INDEX('BASE DE DATOS'!$L:$L,AUX_TABLERO_3T!$A$21))</f>
        <v>748 - Porcentaje de estímulos a Micro y pequeños empresarios otorgados.</v>
      </c>
      <c r="K26" s="84" t="str">
        <f>IF(AUX_TABLERO_3T!$A$21="","",INDEX('BASE DE DATOS'!$N:$N,AUX_TABLERO_3T!$A$21))</f>
        <v>(Estímulos otorgados/Estímulos programados)*100</v>
      </c>
      <c r="L26" s="84" t="str">
        <f>IF(AUX_TABLERO_3T!$A$21="","",INDEX('BASE DE DATOS'!$O:$O,AUX_TABLERO_3T!$A$21))</f>
        <v>Trimestral</v>
      </c>
      <c r="M26" s="84" t="str">
        <f>IF(AUX_TABLERO_3T!$A$21="","",INDEX('BASE DE DATOS'!$M:$M,AUX_TABLERO_3T!$A$21))</f>
        <v>Gestión</v>
      </c>
      <c r="N26" s="84" t="str">
        <f>IF(AUX_TABLERO_3T!$A$21="","",INDEX('BASE DE DATOS'!$P:$P,AUX_TABLERO_3T!$A$21))</f>
        <v>Estímulos programados</v>
      </c>
      <c r="O26" s="84" t="str">
        <f>IF(AUX_TABLERO_3T!$A$21="","",INDEX('BASE DE DATOS'!$Q:$Q,AUX_TABLERO_3T!$A$21))</f>
        <v>ESTÍMULO</v>
      </c>
      <c r="P26" s="84" t="str">
        <f>IF(AUX_TABLERO_3T!$A$21="","",INDEX('BASE DE DATOS'!$R:$R,AUX_TABLERO_3T!$A$21))</f>
        <v>Sumable</v>
      </c>
      <c r="Q26" s="88">
        <f>IF(AUX_TABLERO_3T!$A$21="","",INDEX('BASE DE DATOS'!$W:$W,AUX_TABLERO_3T!$A$21))</f>
        <v>10</v>
      </c>
      <c r="R26" s="88">
        <f>IF($A26="","",IFERROR(INDEX('Tablero Indicadores 1 Trimestre'!$U$7:$U$126,MATCH(AUX_TABLERO_3T!$A$21,AUX_TABLERO!$A$2:$A$121,0)),"NA"))</f>
        <v>3</v>
      </c>
      <c r="S26" s="88">
        <f>IF($A26="","",IFERROR(INDEX('Tablero Indicadores 1 Trimestre'!$V$7:$V$126,MATCH(AUX_TABLERO_3T!$A$21,AUX_TABLERO!$A$2:$A$121,0)),"NA"))</f>
        <v>3</v>
      </c>
      <c r="T26" s="90">
        <f>IF($A26="","",IFERROR(INDEX('Tablero Indicadores 1 Trimestre'!$W$7:$W$126,MATCH(AUX_TABLERO_3T!$A$21,AUX_TABLERO!$A$2:$A$121,0)),"NA"))</f>
        <v>1</v>
      </c>
      <c r="U26" s="88">
        <f>IF($A26="","",IFERROR(INDEX('Tablero Indicadores 2 Trimestre'!$U$7:$U$126,MATCH(AUX_TABLERO_3T!$A$21,AUX_TABLERO_2T!$A$2:$A$121,0)),"NA"))</f>
        <v>2</v>
      </c>
      <c r="V26" s="88">
        <f>IF($A26="","",IFERROR(INDEX('Tablero Indicadores 2 Trimestre'!$V$7:$V$126,MATCH(AUX_TABLERO_3T!$A$21,AUX_TABLERO_2T!$A$2:$A$121,0)),"NA"))</f>
        <v>0</v>
      </c>
      <c r="W26" s="90" t="str">
        <f>IF($A26="","",IFERROR(INDEX('Tablero Indicadores 2 Trimestre'!$W$7:$W$126,MATCH(AUX_TABLERO_3T!$A$21,AUX_TABLERO_2T!$A$2:$A$121,0)),"NA"))</f>
        <v/>
      </c>
      <c r="X26" s="88">
        <f>IF(AUX_TABLERO_3T!$A$21="","",IF(OR(UPPER($P26)="CONSTANTE",UPPER($P26)="NO SUMABLE"),$Q26,INDEX('BASE DE DATOS'!$U:$U,AUX_TABLERO_3T!$A$21)))</f>
        <v>2</v>
      </c>
      <c r="Y26" s="89"/>
      <c r="Z26" s="90" t="str">
        <f t="shared" si="0"/>
        <v/>
      </c>
      <c r="AA26" s="88">
        <f t="shared" si="1"/>
        <v>7</v>
      </c>
      <c r="AB26" s="88">
        <f t="shared" si="2"/>
        <v>3</v>
      </c>
      <c r="AC26" s="90">
        <f t="shared" si="3"/>
        <v>0.42857142857142855</v>
      </c>
      <c r="AD26" s="75"/>
      <c r="AE26" s="75"/>
      <c r="AF26" s="76"/>
    </row>
    <row r="27" spans="1:32" ht="36" customHeight="1" x14ac:dyDescent="0.25">
      <c r="A27" s="91" t="str">
        <f>IF(AUX_TABLERO_3T!$A$22="","",INDEX('BASE DE DATOS'!$B:$B,AUX_TABLERO_3T!$A$22))</f>
        <v>N00</v>
      </c>
      <c r="B27" s="83" t="str">
        <f>IF(AUX_TABLERO_3T!$A$22="","",INDEX('BASE DE DATOS'!$C:$C,AUX_TABLERO_3T!$A$22))</f>
        <v>Dirección de Desarrollo Económico</v>
      </c>
      <c r="C27" s="91" t="str">
        <f>IF(AUX_TABLERO_3T!$A$22="","",INDEX('BASE DE DATOS'!$D:$D,AUX_TABLERO_3T!$A$22))</f>
        <v>131</v>
      </c>
      <c r="D27" s="83" t="str">
        <f>IF(AUX_TABLERO_3T!$A$22="","",INDEX('BASE DE DATOS'!$E:$E,AUX_TABLERO_3T!$A$22))</f>
        <v>Fomento Industrial</v>
      </c>
      <c r="E27" s="91" t="str">
        <f>IF(AUX_TABLERO_3T!$A$22="","",INDEX('BASE DE DATOS'!$F:$F,AUX_TABLERO_3T!$A$22))</f>
        <v>03040201</v>
      </c>
      <c r="F27" s="83" t="str">
        <f>IF(AUX_TABLERO_3T!$A$22="","",INDEX('BASE DE DATOS'!$G:$G,AUX_TABLERO_3T!$A$22))</f>
        <v>Modernización Industrial y del Comercio</v>
      </c>
      <c r="G27" s="91" t="str">
        <f>IF(AUX_TABLERO_3T!$A$22="","",INDEX('BASE DE DATOS'!$H:$H,AUX_TABLERO_3T!$A$22))</f>
        <v>0304020103</v>
      </c>
      <c r="H27" s="83" t="str">
        <f>IF(AUX_TABLERO_3T!$A$22="","",INDEX('BASE DE DATOS'!$I:$I,AUX_TABLERO_3T!$A$22))</f>
        <v>Fortalecimiento a la competitividad</v>
      </c>
      <c r="I27" s="83" t="str">
        <f>IF(AUX_TABLERO_3T!$A$22="","",INDEX('BASE DE DATOS'!$J:$J,AUX_TABLERO_3T!$A$22))</f>
        <v>ACTIVIDAD 3.1</v>
      </c>
      <c r="J27" s="83" t="str">
        <f>IF(AUX_TABLERO_3T!$A$22="","",INDEX('BASE DE DATOS'!$L:$L,AUX_TABLERO_3T!$A$22))</f>
        <v>749 - Porcentaje de campañas para la regularización del  comercio</v>
      </c>
      <c r="K27" s="83" t="str">
        <f>IF(AUX_TABLERO_3T!$A$22="","",INDEX('BASE DE DATOS'!$N:$N,AUX_TABLERO_3T!$A$22))</f>
        <v>(Campañas de regularización del comercio realizadas/Campañas  de regularización del comercio programadas) *100</v>
      </c>
      <c r="L27" s="83" t="str">
        <f>IF(AUX_TABLERO_3T!$A$22="","",INDEX('BASE DE DATOS'!$O:$O,AUX_TABLERO_3T!$A$22))</f>
        <v>Trimestral</v>
      </c>
      <c r="M27" s="83" t="str">
        <f>IF(AUX_TABLERO_3T!$A$22="","",INDEX('BASE DE DATOS'!$M:$M,AUX_TABLERO_3T!$A$22))</f>
        <v>Gestión</v>
      </c>
      <c r="N27" s="83" t="str">
        <f>IF(AUX_TABLERO_3T!$A$22="","",INDEX('BASE DE DATOS'!$P:$P,AUX_TABLERO_3T!$A$22))</f>
        <v>Campañas de regularización del comercio realizadas</v>
      </c>
      <c r="O27" s="83" t="str">
        <f>IF(AUX_TABLERO_3T!$A$22="","",INDEX('BASE DE DATOS'!$Q:$Q,AUX_TABLERO_3T!$A$22))</f>
        <v>CAMPAÑA</v>
      </c>
      <c r="P27" s="83" t="str">
        <f>IF(AUX_TABLERO_3T!$A$22="","",INDEX('BASE DE DATOS'!$R:$R,AUX_TABLERO_3T!$A$22))</f>
        <v>Sumable</v>
      </c>
      <c r="Q27" s="85">
        <f>IF(AUX_TABLERO_3T!$A$22="","",INDEX('BASE DE DATOS'!$W:$W,AUX_TABLERO_3T!$A$22))</f>
        <v>2</v>
      </c>
      <c r="R27" s="85">
        <f>IF($A27="","",IFERROR(INDEX('Tablero Indicadores 1 Trimestre'!$U$7:$U$126,MATCH(AUX_TABLERO_3T!$A$22,AUX_TABLERO!$A$2:$A$121,0)),"NA"))</f>
        <v>1</v>
      </c>
      <c r="S27" s="85">
        <f>IF($A27="","",IFERROR(INDEX('Tablero Indicadores 1 Trimestre'!$V$7:$V$126,MATCH(AUX_TABLERO_3T!$A$22,AUX_TABLERO!$A$2:$A$121,0)),"NA"))</f>
        <v>1</v>
      </c>
      <c r="T27" s="87">
        <f>IF($A27="","",IFERROR(INDEX('Tablero Indicadores 1 Trimestre'!$W$7:$W$126,MATCH(AUX_TABLERO_3T!$A$22,AUX_TABLERO!$A$2:$A$121,0)),"NA"))</f>
        <v>1</v>
      </c>
      <c r="U27" s="85">
        <f>IF($A27="","",IFERROR(INDEX('Tablero Indicadores 2 Trimestre'!$U$7:$U$126,MATCH(AUX_TABLERO_3T!$A$22,AUX_TABLERO_2T!$A$2:$A$121,0)),"NA"))</f>
        <v>0</v>
      </c>
      <c r="V27" s="85">
        <f>IF($A27="","",IFERROR(INDEX('Tablero Indicadores 2 Trimestre'!$V$7:$V$126,MATCH(AUX_TABLERO_3T!$A$22,AUX_TABLERO_2T!$A$2:$A$121,0)),"NA"))</f>
        <v>0</v>
      </c>
      <c r="W27" s="87" t="str">
        <f>IF($A27="","",IFERROR(INDEX('Tablero Indicadores 2 Trimestre'!$W$7:$W$126,MATCH(AUX_TABLERO_3T!$A$22,AUX_TABLERO_2T!$A$2:$A$121,0)),"NA"))</f>
        <v/>
      </c>
      <c r="X27" s="85">
        <f>IF(AUX_TABLERO_3T!$A$22="","",IF(OR(UPPER($P27)="CONSTANTE",UPPER($P27)="NO SUMABLE"),$Q27,INDEX('BASE DE DATOS'!$U:$U,AUX_TABLERO_3T!$A$22)))</f>
        <v>1</v>
      </c>
      <c r="Y27" s="86"/>
      <c r="Z27" s="87" t="str">
        <f t="shared" si="0"/>
        <v/>
      </c>
      <c r="AA27" s="85">
        <f t="shared" si="1"/>
        <v>2</v>
      </c>
      <c r="AB27" s="85">
        <f t="shared" si="2"/>
        <v>1</v>
      </c>
      <c r="AC27" s="87">
        <f t="shared" si="3"/>
        <v>0.5</v>
      </c>
      <c r="AD27" s="73"/>
      <c r="AE27" s="73"/>
      <c r="AF27" s="74"/>
    </row>
    <row r="28" spans="1:32" ht="36" customHeight="1" x14ac:dyDescent="0.25">
      <c r="A28" s="91" t="str">
        <f>IF(AUX_TABLERO_3T!$A$23="","",INDEX('BASE DE DATOS'!$B:$B,AUX_TABLERO_3T!$A$23))</f>
        <v>N00</v>
      </c>
      <c r="B28" s="83" t="str">
        <f>IF(AUX_TABLERO_3T!$A$23="","",INDEX('BASE DE DATOS'!$C:$C,AUX_TABLERO_3T!$A$23))</f>
        <v>Dirección de Desarrollo Económico</v>
      </c>
      <c r="C28" s="91" t="str">
        <f>IF(AUX_TABLERO_3T!$A$23="","",INDEX('BASE DE DATOS'!$D:$D,AUX_TABLERO_3T!$A$23))</f>
        <v>131</v>
      </c>
      <c r="D28" s="83" t="str">
        <f>IF(AUX_TABLERO_3T!$A$23="","",INDEX('BASE DE DATOS'!$E:$E,AUX_TABLERO_3T!$A$23))</f>
        <v>Fomento Industrial</v>
      </c>
      <c r="E28" s="91" t="str">
        <f>IF(AUX_TABLERO_3T!$A$23="","",INDEX('BASE DE DATOS'!$F:$F,AUX_TABLERO_3T!$A$23))</f>
        <v>03040201</v>
      </c>
      <c r="F28" s="83" t="str">
        <f>IF(AUX_TABLERO_3T!$A$23="","",INDEX('BASE DE DATOS'!$G:$G,AUX_TABLERO_3T!$A$23))</f>
        <v>Modernización Industrial y del Comercio</v>
      </c>
      <c r="G28" s="91" t="str">
        <f>IF(AUX_TABLERO_3T!$A$23="","",INDEX('BASE DE DATOS'!$H:$H,AUX_TABLERO_3T!$A$23))</f>
        <v>0304020103</v>
      </c>
      <c r="H28" s="83" t="str">
        <f>IF(AUX_TABLERO_3T!$A$23="","",INDEX('BASE DE DATOS'!$I:$I,AUX_TABLERO_3T!$A$23))</f>
        <v>Fortalecimiento a la competitividad</v>
      </c>
      <c r="I28" s="83" t="str">
        <f>IF(AUX_TABLERO_3T!$A$23="","",INDEX('BASE DE DATOS'!$J:$J,AUX_TABLERO_3T!$A$23))</f>
        <v>ACTIVIDAD 3.1</v>
      </c>
      <c r="J28" s="83" t="str">
        <f>IF(AUX_TABLERO_3T!$A$23="","",INDEX('BASE DE DATOS'!$L:$L,AUX_TABLERO_3T!$A$23))</f>
        <v>749 - Porcentaje de campañas para la regularización del  comercio</v>
      </c>
      <c r="K28" s="83" t="str">
        <f>IF(AUX_TABLERO_3T!$A$23="","",INDEX('BASE DE DATOS'!$N:$N,AUX_TABLERO_3T!$A$23))</f>
        <v>(Campañas de regularización del comercio realizadas/Campañas  de regularización del comercio programadas) *100</v>
      </c>
      <c r="L28" s="83" t="str">
        <f>IF(AUX_TABLERO_3T!$A$23="","",INDEX('BASE DE DATOS'!$O:$O,AUX_TABLERO_3T!$A$23))</f>
        <v>Trimestral</v>
      </c>
      <c r="M28" s="83" t="str">
        <f>IF(AUX_TABLERO_3T!$A$23="","",INDEX('BASE DE DATOS'!$M:$M,AUX_TABLERO_3T!$A$23))</f>
        <v>Gestión</v>
      </c>
      <c r="N28" s="83" t="str">
        <f>IF(AUX_TABLERO_3T!$A$23="","",INDEX('BASE DE DATOS'!$P:$P,AUX_TABLERO_3T!$A$23))</f>
        <v>Campañas de regularización del comercio programadas</v>
      </c>
      <c r="O28" s="83" t="str">
        <f>IF(AUX_TABLERO_3T!$A$23="","",INDEX('BASE DE DATOS'!$Q:$Q,AUX_TABLERO_3T!$A$23))</f>
        <v>CAMPAÑA</v>
      </c>
      <c r="P28" s="83" t="str">
        <f>IF(AUX_TABLERO_3T!$A$23="","",INDEX('BASE DE DATOS'!$R:$R,AUX_TABLERO_3T!$A$23))</f>
        <v>Sumable</v>
      </c>
      <c r="Q28" s="85">
        <f>IF(AUX_TABLERO_3T!$A$23="","",INDEX('BASE DE DATOS'!$W:$W,AUX_TABLERO_3T!$A$23))</f>
        <v>2</v>
      </c>
      <c r="R28" s="85">
        <f>IF($A28="","",IFERROR(INDEX('Tablero Indicadores 1 Trimestre'!$U$7:$U$126,MATCH(AUX_TABLERO_3T!$A$23,AUX_TABLERO!$A$2:$A$121,0)),"NA"))</f>
        <v>1</v>
      </c>
      <c r="S28" s="85">
        <f>IF($A28="","",IFERROR(INDEX('Tablero Indicadores 1 Trimestre'!$V$7:$V$126,MATCH(AUX_TABLERO_3T!$A$23,AUX_TABLERO!$A$2:$A$121,0)),"NA"))</f>
        <v>1</v>
      </c>
      <c r="T28" s="87">
        <f>IF($A28="","",IFERROR(INDEX('Tablero Indicadores 1 Trimestre'!$W$7:$W$126,MATCH(AUX_TABLERO_3T!$A$23,AUX_TABLERO!$A$2:$A$121,0)),"NA"))</f>
        <v>1</v>
      </c>
      <c r="U28" s="85">
        <f>IF($A28="","",IFERROR(INDEX('Tablero Indicadores 2 Trimestre'!$U$7:$U$126,MATCH(AUX_TABLERO_3T!$A$23,AUX_TABLERO_2T!$A$2:$A$121,0)),"NA"))</f>
        <v>0</v>
      </c>
      <c r="V28" s="85">
        <f>IF($A28="","",IFERROR(INDEX('Tablero Indicadores 2 Trimestre'!$V$7:$V$126,MATCH(AUX_TABLERO_3T!$A$23,AUX_TABLERO_2T!$A$2:$A$121,0)),"NA"))</f>
        <v>0</v>
      </c>
      <c r="W28" s="87" t="str">
        <f>IF($A28="","",IFERROR(INDEX('Tablero Indicadores 2 Trimestre'!$W$7:$W$126,MATCH(AUX_TABLERO_3T!$A$23,AUX_TABLERO_2T!$A$2:$A$121,0)),"NA"))</f>
        <v/>
      </c>
      <c r="X28" s="85">
        <f>IF(AUX_TABLERO_3T!$A$23="","",IF(OR(UPPER($P28)="CONSTANTE",UPPER($P28)="NO SUMABLE"),$Q28,INDEX('BASE DE DATOS'!$U:$U,AUX_TABLERO_3T!$A$23)))</f>
        <v>1</v>
      </c>
      <c r="Y28" s="86"/>
      <c r="Z28" s="87" t="str">
        <f t="shared" si="0"/>
        <v/>
      </c>
      <c r="AA28" s="85">
        <f t="shared" si="1"/>
        <v>2</v>
      </c>
      <c r="AB28" s="85">
        <f t="shared" si="2"/>
        <v>1</v>
      </c>
      <c r="AC28" s="87">
        <f t="shared" si="3"/>
        <v>0.5</v>
      </c>
      <c r="AD28" s="73"/>
      <c r="AE28" s="73"/>
      <c r="AF28" s="74"/>
    </row>
    <row r="29" spans="1:32" ht="36" customHeight="1" x14ac:dyDescent="0.25">
      <c r="A29" s="92" t="str">
        <f>IF(AUX_TABLERO_3T!$A$24="","",INDEX('BASE DE DATOS'!$B:$B,AUX_TABLERO_3T!$A$24))</f>
        <v>N00</v>
      </c>
      <c r="B29" s="84" t="str">
        <f>IF(AUX_TABLERO_3T!$A$24="","",INDEX('BASE DE DATOS'!$C:$C,AUX_TABLERO_3T!$A$24))</f>
        <v>Dirección de Desarrollo Económico</v>
      </c>
      <c r="C29" s="92" t="str">
        <f>IF(AUX_TABLERO_3T!$A$24="","",INDEX('BASE DE DATOS'!$D:$D,AUX_TABLERO_3T!$A$24))</f>
        <v>131</v>
      </c>
      <c r="D29" s="84" t="str">
        <f>IF(AUX_TABLERO_3T!$A$24="","",INDEX('BASE DE DATOS'!$E:$E,AUX_TABLERO_3T!$A$24))</f>
        <v>Fomento Industrial</v>
      </c>
      <c r="E29" s="92" t="str">
        <f>IF(AUX_TABLERO_3T!$A$24="","",INDEX('BASE DE DATOS'!$F:$F,AUX_TABLERO_3T!$A$24))</f>
        <v>03040201</v>
      </c>
      <c r="F29" s="84" t="str">
        <f>IF(AUX_TABLERO_3T!$A$24="","",INDEX('BASE DE DATOS'!$G:$G,AUX_TABLERO_3T!$A$24))</f>
        <v>Modernización Industrial y del Comercio</v>
      </c>
      <c r="G29" s="92" t="str">
        <f>IF(AUX_TABLERO_3T!$A$24="","",INDEX('BASE DE DATOS'!$H:$H,AUX_TABLERO_3T!$A$24))</f>
        <v>0304020103</v>
      </c>
      <c r="H29" s="84" t="str">
        <f>IF(AUX_TABLERO_3T!$A$24="","",INDEX('BASE DE DATOS'!$I:$I,AUX_TABLERO_3T!$A$24))</f>
        <v>Fortalecimiento a la competitividad</v>
      </c>
      <c r="I29" s="84" t="str">
        <f>IF(AUX_TABLERO_3T!$A$24="","",INDEX('BASE DE DATOS'!$J:$J,AUX_TABLERO_3T!$A$24))</f>
        <v>ACTIVIDAD 3.2</v>
      </c>
      <c r="J29" s="84" t="str">
        <f>IF(AUX_TABLERO_3T!$A$24="","",INDEX('BASE DE DATOS'!$L:$L,AUX_TABLERO_3T!$A$24))</f>
        <v>750 - Porcentaje de dictámenes de giro otorgados para regularizar la operación  comercial de las unidades económicas</v>
      </c>
      <c r="K29" s="84" t="str">
        <f>IF(AUX_TABLERO_3T!$A$24="","",INDEX('BASE DE DATOS'!$N:$N,AUX_TABLERO_3T!$A$24))</f>
        <v>(Dictámenes de giro otorgados/Solicitudes para dictámenes de giro recibidas)  *100</v>
      </c>
      <c r="L29" s="84" t="str">
        <f>IF(AUX_TABLERO_3T!$A$24="","",INDEX('BASE DE DATOS'!$O:$O,AUX_TABLERO_3T!$A$24))</f>
        <v>Trimestral</v>
      </c>
      <c r="M29" s="84" t="str">
        <f>IF(AUX_TABLERO_3T!$A$24="","",INDEX('BASE DE DATOS'!$M:$M,AUX_TABLERO_3T!$A$24))</f>
        <v>Gestión</v>
      </c>
      <c r="N29" s="84" t="str">
        <f>IF(AUX_TABLERO_3T!$A$24="","",INDEX('BASE DE DATOS'!$P:$P,AUX_TABLERO_3T!$A$24))</f>
        <v>Dictámenes de giro otorgados</v>
      </c>
      <c r="O29" s="84" t="str">
        <f>IF(AUX_TABLERO_3T!$A$24="","",INDEX('BASE DE DATOS'!$Q:$Q,AUX_TABLERO_3T!$A$24))</f>
        <v>DICTAMEN</v>
      </c>
      <c r="P29" s="84" t="str">
        <f>IF(AUX_TABLERO_3T!$A$24="","",INDEX('BASE DE DATOS'!$R:$R,AUX_TABLERO_3T!$A$24))</f>
        <v>Sumable</v>
      </c>
      <c r="Q29" s="88">
        <f>IF(AUX_TABLERO_3T!$A$24="","",INDEX('BASE DE DATOS'!$W:$W,AUX_TABLERO_3T!$A$24))</f>
        <v>40</v>
      </c>
      <c r="R29" s="88">
        <f>IF($A29="","",IFERROR(INDEX('Tablero Indicadores 1 Trimestre'!$U$7:$U$126,MATCH(AUX_TABLERO_3T!$A$24,AUX_TABLERO!$A$2:$A$121,0)),"NA"))</f>
        <v>10</v>
      </c>
      <c r="S29" s="88">
        <f>IF($A29="","",IFERROR(INDEX('Tablero Indicadores 1 Trimestre'!$V$7:$V$126,MATCH(AUX_TABLERO_3T!$A$24,AUX_TABLERO!$A$2:$A$121,0)),"NA"))</f>
        <v>1</v>
      </c>
      <c r="T29" s="90">
        <f>IF($A29="","",IFERROR(INDEX('Tablero Indicadores 1 Trimestre'!$W$7:$W$126,MATCH(AUX_TABLERO_3T!$A$24,AUX_TABLERO!$A$2:$A$121,0)),"NA"))</f>
        <v>0.1</v>
      </c>
      <c r="U29" s="88">
        <f>IF($A29="","",IFERROR(INDEX('Tablero Indicadores 2 Trimestre'!$U$7:$U$126,MATCH(AUX_TABLERO_3T!$A$24,AUX_TABLERO_2T!$A$2:$A$121,0)),"NA"))</f>
        <v>10</v>
      </c>
      <c r="V29" s="88">
        <f>IF($A29="","",IFERROR(INDEX('Tablero Indicadores 2 Trimestre'!$V$7:$V$126,MATCH(AUX_TABLERO_3T!$A$24,AUX_TABLERO_2T!$A$2:$A$121,0)),"NA"))</f>
        <v>0</v>
      </c>
      <c r="W29" s="90" t="str">
        <f>IF($A29="","",IFERROR(INDEX('Tablero Indicadores 2 Trimestre'!$W$7:$W$126,MATCH(AUX_TABLERO_3T!$A$24,AUX_TABLERO_2T!$A$2:$A$121,0)),"NA"))</f>
        <v/>
      </c>
      <c r="X29" s="88">
        <f>IF(AUX_TABLERO_3T!$A$24="","",IF(OR(UPPER($P29)="CONSTANTE",UPPER($P29)="NO SUMABLE"),$Q29,INDEX('BASE DE DATOS'!$U:$U,AUX_TABLERO_3T!$A$24)))</f>
        <v>10</v>
      </c>
      <c r="Y29" s="89"/>
      <c r="Z29" s="90" t="str">
        <f t="shared" si="0"/>
        <v/>
      </c>
      <c r="AA29" s="88">
        <f t="shared" si="1"/>
        <v>30</v>
      </c>
      <c r="AB29" s="88">
        <f t="shared" si="2"/>
        <v>1</v>
      </c>
      <c r="AC29" s="90">
        <f t="shared" si="3"/>
        <v>3.3333333333333333E-2</v>
      </c>
      <c r="AD29" s="75"/>
      <c r="AE29" s="75"/>
      <c r="AF29" s="76"/>
    </row>
    <row r="30" spans="1:32" ht="36" customHeight="1" x14ac:dyDescent="0.25">
      <c r="A30" s="92" t="str">
        <f>IF(AUX_TABLERO_3T!$A$25="","",INDEX('BASE DE DATOS'!$B:$B,AUX_TABLERO_3T!$A$25))</f>
        <v>N00</v>
      </c>
      <c r="B30" s="84" t="str">
        <f>IF(AUX_TABLERO_3T!$A$25="","",INDEX('BASE DE DATOS'!$C:$C,AUX_TABLERO_3T!$A$25))</f>
        <v>Dirección de Desarrollo Económico</v>
      </c>
      <c r="C30" s="92" t="str">
        <f>IF(AUX_TABLERO_3T!$A$25="","",INDEX('BASE DE DATOS'!$D:$D,AUX_TABLERO_3T!$A$25))</f>
        <v>131</v>
      </c>
      <c r="D30" s="84" t="str">
        <f>IF(AUX_TABLERO_3T!$A$25="","",INDEX('BASE DE DATOS'!$E:$E,AUX_TABLERO_3T!$A$25))</f>
        <v>Fomento Industrial</v>
      </c>
      <c r="E30" s="92" t="str">
        <f>IF(AUX_TABLERO_3T!$A$25="","",INDEX('BASE DE DATOS'!$F:$F,AUX_TABLERO_3T!$A$25))</f>
        <v>03040201</v>
      </c>
      <c r="F30" s="84" t="str">
        <f>IF(AUX_TABLERO_3T!$A$25="","",INDEX('BASE DE DATOS'!$G:$G,AUX_TABLERO_3T!$A$25))</f>
        <v>Modernización Industrial y del Comercio</v>
      </c>
      <c r="G30" s="92" t="str">
        <f>IF(AUX_TABLERO_3T!$A$25="","",INDEX('BASE DE DATOS'!$H:$H,AUX_TABLERO_3T!$A$25))</f>
        <v>0304020103</v>
      </c>
      <c r="H30" s="84" t="str">
        <f>IF(AUX_TABLERO_3T!$A$25="","",INDEX('BASE DE DATOS'!$I:$I,AUX_TABLERO_3T!$A$25))</f>
        <v>Fortalecimiento a la competitividad</v>
      </c>
      <c r="I30" s="84" t="str">
        <f>IF(AUX_TABLERO_3T!$A$25="","",INDEX('BASE DE DATOS'!$J:$J,AUX_TABLERO_3T!$A$25))</f>
        <v>ACTIVIDAD 3.2</v>
      </c>
      <c r="J30" s="84" t="str">
        <f>IF(AUX_TABLERO_3T!$A$25="","",INDEX('BASE DE DATOS'!$L:$L,AUX_TABLERO_3T!$A$25))</f>
        <v>750 - Porcentaje de dictámenes de giro otorgados para regularizar la operación  comercial de las unidades económicas</v>
      </c>
      <c r="K30" s="84" t="str">
        <f>IF(AUX_TABLERO_3T!$A$25="","",INDEX('BASE DE DATOS'!$N:$N,AUX_TABLERO_3T!$A$25))</f>
        <v>(Dictámenes de giro otorgados/Solicitudes para dictámenes de giro recibidas)  *100</v>
      </c>
      <c r="L30" s="84" t="str">
        <f>IF(AUX_TABLERO_3T!$A$25="","",INDEX('BASE DE DATOS'!$O:$O,AUX_TABLERO_3T!$A$25))</f>
        <v>Trimestral</v>
      </c>
      <c r="M30" s="84" t="str">
        <f>IF(AUX_TABLERO_3T!$A$25="","",INDEX('BASE DE DATOS'!$M:$M,AUX_TABLERO_3T!$A$25))</f>
        <v>Gestión</v>
      </c>
      <c r="N30" s="84" t="str">
        <f>IF(AUX_TABLERO_3T!$A$25="","",INDEX('BASE DE DATOS'!$P:$P,AUX_TABLERO_3T!$A$25))</f>
        <v>Solicitudes para dictámenes de giro recibidas</v>
      </c>
      <c r="O30" s="84" t="str">
        <f>IF(AUX_TABLERO_3T!$A$25="","",INDEX('BASE DE DATOS'!$Q:$Q,AUX_TABLERO_3T!$A$25))</f>
        <v>SOLICITUD</v>
      </c>
      <c r="P30" s="84" t="str">
        <f>IF(AUX_TABLERO_3T!$A$25="","",INDEX('BASE DE DATOS'!$R:$R,AUX_TABLERO_3T!$A$25))</f>
        <v>Sumable</v>
      </c>
      <c r="Q30" s="88">
        <f>IF(AUX_TABLERO_3T!$A$25="","",INDEX('BASE DE DATOS'!$W:$W,AUX_TABLERO_3T!$A$25))</f>
        <v>40</v>
      </c>
      <c r="R30" s="88">
        <f>IF($A30="","",IFERROR(INDEX('Tablero Indicadores 1 Trimestre'!$U$7:$U$126,MATCH(AUX_TABLERO_3T!$A$25,AUX_TABLERO!$A$2:$A$121,0)),"NA"))</f>
        <v>10</v>
      </c>
      <c r="S30" s="88">
        <f>IF($A30="","",IFERROR(INDEX('Tablero Indicadores 1 Trimestre'!$V$7:$V$126,MATCH(AUX_TABLERO_3T!$A$25,AUX_TABLERO!$A$2:$A$121,0)),"NA"))</f>
        <v>1</v>
      </c>
      <c r="T30" s="90">
        <f>IF($A30="","",IFERROR(INDEX('Tablero Indicadores 1 Trimestre'!$W$7:$W$126,MATCH(AUX_TABLERO_3T!$A$25,AUX_TABLERO!$A$2:$A$121,0)),"NA"))</f>
        <v>0.1</v>
      </c>
      <c r="U30" s="88">
        <f>IF($A30="","",IFERROR(INDEX('Tablero Indicadores 2 Trimestre'!$U$7:$U$126,MATCH(AUX_TABLERO_3T!$A$25,AUX_TABLERO_2T!$A$2:$A$121,0)),"NA"))</f>
        <v>10</v>
      </c>
      <c r="V30" s="88">
        <f>IF($A30="","",IFERROR(INDEX('Tablero Indicadores 2 Trimestre'!$V$7:$V$126,MATCH(AUX_TABLERO_3T!$A$25,AUX_TABLERO_2T!$A$2:$A$121,0)),"NA"))</f>
        <v>0</v>
      </c>
      <c r="W30" s="90" t="str">
        <f>IF($A30="","",IFERROR(INDEX('Tablero Indicadores 2 Trimestre'!$W$7:$W$126,MATCH(AUX_TABLERO_3T!$A$25,AUX_TABLERO_2T!$A$2:$A$121,0)),"NA"))</f>
        <v/>
      </c>
      <c r="X30" s="88">
        <f>IF(AUX_TABLERO_3T!$A$25="","",IF(OR(UPPER($P30)="CONSTANTE",UPPER($P30)="NO SUMABLE"),$Q30,INDEX('BASE DE DATOS'!$U:$U,AUX_TABLERO_3T!$A$25)))</f>
        <v>10</v>
      </c>
      <c r="Y30" s="89"/>
      <c r="Z30" s="90" t="str">
        <f t="shared" si="0"/>
        <v/>
      </c>
      <c r="AA30" s="88">
        <f t="shared" si="1"/>
        <v>30</v>
      </c>
      <c r="AB30" s="88">
        <f t="shared" si="2"/>
        <v>1</v>
      </c>
      <c r="AC30" s="90">
        <f t="shared" si="3"/>
        <v>3.3333333333333333E-2</v>
      </c>
      <c r="AD30" s="75"/>
      <c r="AE30" s="75"/>
      <c r="AF30" s="76"/>
    </row>
    <row r="31" spans="1:32" ht="36" customHeight="1" x14ac:dyDescent="0.25">
      <c r="A31" s="91" t="str">
        <f>IF(AUX_TABLERO_3T!$A$26="","",INDEX('BASE DE DATOS'!$B:$B,AUX_TABLERO_3T!$A$26))</f>
        <v>N00</v>
      </c>
      <c r="B31" s="83" t="str">
        <f>IF(AUX_TABLERO_3T!$A$26="","",INDEX('BASE DE DATOS'!$C:$C,AUX_TABLERO_3T!$A$26))</f>
        <v>Dirección de Desarrollo Económico</v>
      </c>
      <c r="C31" s="91" t="str">
        <f>IF(AUX_TABLERO_3T!$A$26="","",INDEX('BASE DE DATOS'!$D:$D,AUX_TABLERO_3T!$A$26))</f>
        <v>131</v>
      </c>
      <c r="D31" s="83" t="str">
        <f>IF(AUX_TABLERO_3T!$A$26="","",INDEX('BASE DE DATOS'!$E:$E,AUX_TABLERO_3T!$A$26))</f>
        <v>Fomento Industrial</v>
      </c>
      <c r="E31" s="91" t="str">
        <f>IF(AUX_TABLERO_3T!$A$26="","",INDEX('BASE DE DATOS'!$F:$F,AUX_TABLERO_3T!$A$26))</f>
        <v>03040201</v>
      </c>
      <c r="F31" s="83" t="str">
        <f>IF(AUX_TABLERO_3T!$A$26="","",INDEX('BASE DE DATOS'!$G:$G,AUX_TABLERO_3T!$A$26))</f>
        <v>Modernización Industrial y del Comercio</v>
      </c>
      <c r="G31" s="91" t="str">
        <f>IF(AUX_TABLERO_3T!$A$26="","",INDEX('BASE DE DATOS'!$H:$H,AUX_TABLERO_3T!$A$26))</f>
        <v>0304020103</v>
      </c>
      <c r="H31" s="83" t="str">
        <f>IF(AUX_TABLERO_3T!$A$26="","",INDEX('BASE DE DATOS'!$I:$I,AUX_TABLERO_3T!$A$26))</f>
        <v>Fortalecimiento a la competitividad</v>
      </c>
      <c r="I31" s="83" t="str">
        <f>IF(AUX_TABLERO_3T!$A$26="","",INDEX('BASE DE DATOS'!$J:$J,AUX_TABLERO_3T!$A$26))</f>
        <v>ACTIVIDAD 3.3</v>
      </c>
      <c r="J31" s="83" t="str">
        <f>IF(AUX_TABLERO_3T!$A$26="","",INDEX('BASE DE DATOS'!$L:$L,AUX_TABLERO_3T!$A$26))</f>
        <v>751 - Porcentaje de eficiencia en el otorgamiento de licencias y/o permisos de funcionamiento a las unidades económicas</v>
      </c>
      <c r="K31" s="83" t="str">
        <f>IF(AUX_TABLERO_3T!$A$26="","",INDEX('BASE DE DATOS'!$N:$N,AUX_TABLERO_3T!$A$26))</f>
        <v>(Licencias y/o permisos de funcionamiento otorgadas a las unidades económicas/Solicitudes de licencias y/o permisos de funcionamiento recibidas por las unidades económicas) *100</v>
      </c>
      <c r="L31" s="83" t="str">
        <f>IF(AUX_TABLERO_3T!$A$26="","",INDEX('BASE DE DATOS'!$O:$O,AUX_TABLERO_3T!$A$26))</f>
        <v>Trimestral</v>
      </c>
      <c r="M31" s="83" t="str">
        <f>IF(AUX_TABLERO_3T!$A$26="","",INDEX('BASE DE DATOS'!$M:$M,AUX_TABLERO_3T!$A$26))</f>
        <v>Gestión</v>
      </c>
      <c r="N31" s="83" t="str">
        <f>IF(AUX_TABLERO_3T!$A$26="","",INDEX('BASE DE DATOS'!$P:$P,AUX_TABLERO_3T!$A$26))</f>
        <v>Licencias y/o permisos de funcionamiento otorgadas a las unidades económicas</v>
      </c>
      <c r="O31" s="83" t="str">
        <f>IF(AUX_TABLERO_3T!$A$26="","",INDEX('BASE DE DATOS'!$Q:$Q,AUX_TABLERO_3T!$A$26))</f>
        <v>LICENCIA Y/O PERMISO</v>
      </c>
      <c r="P31" s="83" t="str">
        <f>IF(AUX_TABLERO_3T!$A$26="","",INDEX('BASE DE DATOS'!$R:$R,AUX_TABLERO_3T!$A$26))</f>
        <v>Sumable</v>
      </c>
      <c r="Q31" s="85">
        <f>IF(AUX_TABLERO_3T!$A$26="","",INDEX('BASE DE DATOS'!$W:$W,AUX_TABLERO_3T!$A$26))</f>
        <v>985</v>
      </c>
      <c r="R31" s="85">
        <f>IF($A31="","",IFERROR(INDEX('Tablero Indicadores 1 Trimestre'!$U$7:$U$126,MATCH(AUX_TABLERO_3T!$A$26,AUX_TABLERO!$A$2:$A$121,0)),"NA"))</f>
        <v>200</v>
      </c>
      <c r="S31" s="85">
        <f>IF($A31="","",IFERROR(INDEX('Tablero Indicadores 1 Trimestre'!$V$7:$V$126,MATCH(AUX_TABLERO_3T!$A$26,AUX_TABLERO!$A$2:$A$121,0)),"NA"))</f>
        <v>147</v>
      </c>
      <c r="T31" s="87">
        <f>IF($A31="","",IFERROR(INDEX('Tablero Indicadores 1 Trimestre'!$W$7:$W$126,MATCH(AUX_TABLERO_3T!$A$26,AUX_TABLERO!$A$2:$A$121,0)),"NA"))</f>
        <v>0.73499999999999999</v>
      </c>
      <c r="U31" s="85">
        <f>IF($A31="","",IFERROR(INDEX('Tablero Indicadores 2 Trimestre'!$U$7:$U$126,MATCH(AUX_TABLERO_3T!$A$26,AUX_TABLERO_2T!$A$2:$A$121,0)),"NA"))</f>
        <v>300</v>
      </c>
      <c r="V31" s="85">
        <f>IF($A31="","",IFERROR(INDEX('Tablero Indicadores 2 Trimestre'!$V$7:$V$126,MATCH(AUX_TABLERO_3T!$A$26,AUX_TABLERO_2T!$A$2:$A$121,0)),"NA"))</f>
        <v>0</v>
      </c>
      <c r="W31" s="87" t="str">
        <f>IF($A31="","",IFERROR(INDEX('Tablero Indicadores 2 Trimestre'!$W$7:$W$126,MATCH(AUX_TABLERO_3T!$A$26,AUX_TABLERO_2T!$A$2:$A$121,0)),"NA"))</f>
        <v/>
      </c>
      <c r="X31" s="85">
        <f>IF(AUX_TABLERO_3T!$A$26="","",IF(OR(UPPER($P31)="CONSTANTE",UPPER($P31)="NO SUMABLE"),$Q31,INDEX('BASE DE DATOS'!$U:$U,AUX_TABLERO_3T!$A$26)))</f>
        <v>300</v>
      </c>
      <c r="Y31" s="86"/>
      <c r="Z31" s="87" t="str">
        <f t="shared" si="0"/>
        <v/>
      </c>
      <c r="AA31" s="85">
        <f t="shared" si="1"/>
        <v>800</v>
      </c>
      <c r="AB31" s="85">
        <f t="shared" si="2"/>
        <v>147</v>
      </c>
      <c r="AC31" s="87">
        <f t="shared" si="3"/>
        <v>0.18375</v>
      </c>
      <c r="AD31" s="73"/>
      <c r="AE31" s="73"/>
      <c r="AF31" s="74"/>
    </row>
    <row r="32" spans="1:32" ht="36" customHeight="1" x14ac:dyDescent="0.25">
      <c r="A32" s="91" t="str">
        <f>IF(AUX_TABLERO_3T!$A$27="","",INDEX('BASE DE DATOS'!$B:$B,AUX_TABLERO_3T!$A$27))</f>
        <v>N00</v>
      </c>
      <c r="B32" s="83" t="str">
        <f>IF(AUX_TABLERO_3T!$A$27="","",INDEX('BASE DE DATOS'!$C:$C,AUX_TABLERO_3T!$A$27))</f>
        <v>Dirección de Desarrollo Económico</v>
      </c>
      <c r="C32" s="91" t="str">
        <f>IF(AUX_TABLERO_3T!$A$27="","",INDEX('BASE DE DATOS'!$D:$D,AUX_TABLERO_3T!$A$27))</f>
        <v>131</v>
      </c>
      <c r="D32" s="83" t="str">
        <f>IF(AUX_TABLERO_3T!$A$27="","",INDEX('BASE DE DATOS'!$E:$E,AUX_TABLERO_3T!$A$27))</f>
        <v>Fomento Industrial</v>
      </c>
      <c r="E32" s="91" t="str">
        <f>IF(AUX_TABLERO_3T!$A$27="","",INDEX('BASE DE DATOS'!$F:$F,AUX_TABLERO_3T!$A$27))</f>
        <v>03040201</v>
      </c>
      <c r="F32" s="83" t="str">
        <f>IF(AUX_TABLERO_3T!$A$27="","",INDEX('BASE DE DATOS'!$G:$G,AUX_TABLERO_3T!$A$27))</f>
        <v>Modernización Industrial y del Comercio</v>
      </c>
      <c r="G32" s="91" t="str">
        <f>IF(AUX_TABLERO_3T!$A$27="","",INDEX('BASE DE DATOS'!$H:$H,AUX_TABLERO_3T!$A$27))</f>
        <v>0304020103</v>
      </c>
      <c r="H32" s="83" t="str">
        <f>IF(AUX_TABLERO_3T!$A$27="","",INDEX('BASE DE DATOS'!$I:$I,AUX_TABLERO_3T!$A$27))</f>
        <v>Fortalecimiento a la competitividad</v>
      </c>
      <c r="I32" s="83" t="str">
        <f>IF(AUX_TABLERO_3T!$A$27="","",INDEX('BASE DE DATOS'!$J:$J,AUX_TABLERO_3T!$A$27))</f>
        <v>ACTIVIDAD 3.3</v>
      </c>
      <c r="J32" s="83" t="str">
        <f>IF(AUX_TABLERO_3T!$A$27="","",INDEX('BASE DE DATOS'!$L:$L,AUX_TABLERO_3T!$A$27))</f>
        <v>751 - Porcentaje de eficiencia en el otorgamiento de licencias y/o permisos de funcionamiento a las unidades económicas</v>
      </c>
      <c r="K32" s="83" t="str">
        <f>IF(AUX_TABLERO_3T!$A$27="","",INDEX('BASE DE DATOS'!$N:$N,AUX_TABLERO_3T!$A$27))</f>
        <v>(Licencias y/o permisos de funcionamiento otorgadas a las unidades económicas/Solicitudes de licencias y/o permisos de funcionamiento recibidas por las unidades económicas) *100</v>
      </c>
      <c r="L32" s="83" t="str">
        <f>IF(AUX_TABLERO_3T!$A$27="","",INDEX('BASE DE DATOS'!$O:$O,AUX_TABLERO_3T!$A$27))</f>
        <v>Trimestral</v>
      </c>
      <c r="M32" s="83" t="str">
        <f>IF(AUX_TABLERO_3T!$A$27="","",INDEX('BASE DE DATOS'!$M:$M,AUX_TABLERO_3T!$A$27))</f>
        <v>Gestión</v>
      </c>
      <c r="N32" s="83" t="str">
        <f>IF(AUX_TABLERO_3T!$A$27="","",INDEX('BASE DE DATOS'!$P:$P,AUX_TABLERO_3T!$A$27))</f>
        <v>Solicitudes de licencias y/o permisos de funcionamiento recibidas por las unidades económicas</v>
      </c>
      <c r="O32" s="83" t="str">
        <f>IF(AUX_TABLERO_3T!$A$27="","",INDEX('BASE DE DATOS'!$Q:$Q,AUX_TABLERO_3T!$A$27))</f>
        <v>SOLICITUD</v>
      </c>
      <c r="P32" s="83" t="str">
        <f>IF(AUX_TABLERO_3T!$A$27="","",INDEX('BASE DE DATOS'!$R:$R,AUX_TABLERO_3T!$A$27))</f>
        <v>Sumable</v>
      </c>
      <c r="Q32" s="85">
        <f>IF(AUX_TABLERO_3T!$A$27="","",INDEX('BASE DE DATOS'!$W:$W,AUX_TABLERO_3T!$A$27))</f>
        <v>985</v>
      </c>
      <c r="R32" s="85">
        <f>IF($A32="","",IFERROR(INDEX('Tablero Indicadores 1 Trimestre'!$U$7:$U$126,MATCH(AUX_TABLERO_3T!$A$27,AUX_TABLERO!$A$2:$A$121,0)),"NA"))</f>
        <v>200</v>
      </c>
      <c r="S32" s="85">
        <f>IF($A32="","",IFERROR(INDEX('Tablero Indicadores 1 Trimestre'!$V$7:$V$126,MATCH(AUX_TABLERO_3T!$A$27,AUX_TABLERO!$A$2:$A$121,0)),"NA"))</f>
        <v>200</v>
      </c>
      <c r="T32" s="87">
        <f>IF($A32="","",IFERROR(INDEX('Tablero Indicadores 1 Trimestre'!$W$7:$W$126,MATCH(AUX_TABLERO_3T!$A$27,AUX_TABLERO!$A$2:$A$121,0)),"NA"))</f>
        <v>1</v>
      </c>
      <c r="U32" s="85">
        <f>IF($A32="","",IFERROR(INDEX('Tablero Indicadores 2 Trimestre'!$U$7:$U$126,MATCH(AUX_TABLERO_3T!$A$27,AUX_TABLERO_2T!$A$2:$A$121,0)),"NA"))</f>
        <v>300</v>
      </c>
      <c r="V32" s="85">
        <f>IF($A32="","",IFERROR(INDEX('Tablero Indicadores 2 Trimestre'!$V$7:$V$126,MATCH(AUX_TABLERO_3T!$A$27,AUX_TABLERO_2T!$A$2:$A$121,0)),"NA"))</f>
        <v>0</v>
      </c>
      <c r="W32" s="87" t="str">
        <f>IF($A32="","",IFERROR(INDEX('Tablero Indicadores 2 Trimestre'!$W$7:$W$126,MATCH(AUX_TABLERO_3T!$A$27,AUX_TABLERO_2T!$A$2:$A$121,0)),"NA"))</f>
        <v/>
      </c>
      <c r="X32" s="85">
        <f>IF(AUX_TABLERO_3T!$A$27="","",IF(OR(UPPER($P32)="CONSTANTE",UPPER($P32)="NO SUMABLE"),$Q32,INDEX('BASE DE DATOS'!$U:$U,AUX_TABLERO_3T!$A$27)))</f>
        <v>300</v>
      </c>
      <c r="Y32" s="86"/>
      <c r="Z32" s="87" t="str">
        <f t="shared" si="0"/>
        <v/>
      </c>
      <c r="AA32" s="85">
        <f t="shared" si="1"/>
        <v>800</v>
      </c>
      <c r="AB32" s="85">
        <f t="shared" si="2"/>
        <v>200</v>
      </c>
      <c r="AC32" s="87">
        <f t="shared" si="3"/>
        <v>0.25</v>
      </c>
      <c r="AD32" s="73"/>
      <c r="AE32" s="73"/>
      <c r="AF32" s="74"/>
    </row>
    <row r="33" spans="1:32" ht="36" customHeight="1" x14ac:dyDescent="0.25">
      <c r="A33" s="92" t="str">
        <f>IF(AUX_TABLERO_3T!$A$28="","",INDEX('BASE DE DATOS'!$B:$B,AUX_TABLERO_3T!$A$28))</f>
        <v>N00</v>
      </c>
      <c r="B33" s="84" t="str">
        <f>IF(AUX_TABLERO_3T!$A$28="","",INDEX('BASE DE DATOS'!$C:$C,AUX_TABLERO_3T!$A$28))</f>
        <v>Dirección de Desarrollo Económico</v>
      </c>
      <c r="C33" s="92" t="str">
        <f>IF(AUX_TABLERO_3T!$A$28="","",INDEX('BASE DE DATOS'!$D:$D,AUX_TABLERO_3T!$A$28))</f>
        <v>131</v>
      </c>
      <c r="D33" s="84" t="str">
        <f>IF(AUX_TABLERO_3T!$A$28="","",INDEX('BASE DE DATOS'!$E:$E,AUX_TABLERO_3T!$A$28))</f>
        <v>Fomento Industrial</v>
      </c>
      <c r="E33" s="92" t="str">
        <f>IF(AUX_TABLERO_3T!$A$28="","",INDEX('BASE DE DATOS'!$F:$F,AUX_TABLERO_3T!$A$28))</f>
        <v>03040201</v>
      </c>
      <c r="F33" s="84" t="str">
        <f>IF(AUX_TABLERO_3T!$A$28="","",INDEX('BASE DE DATOS'!$G:$G,AUX_TABLERO_3T!$A$28))</f>
        <v>Modernización Industrial y del Comercio</v>
      </c>
      <c r="G33" s="92" t="str">
        <f>IF(AUX_TABLERO_3T!$A$28="","",INDEX('BASE DE DATOS'!$H:$H,AUX_TABLERO_3T!$A$28))</f>
        <v>0304020103</v>
      </c>
      <c r="H33" s="84" t="str">
        <f>IF(AUX_TABLERO_3T!$A$28="","",INDEX('BASE DE DATOS'!$I:$I,AUX_TABLERO_3T!$A$28))</f>
        <v>Fortalecimiento a la competitividad</v>
      </c>
      <c r="I33" s="84" t="str">
        <f>IF(AUX_TABLERO_3T!$A$28="","",INDEX('BASE DE DATOS'!$J:$J,AUX_TABLERO_3T!$A$28))</f>
        <v>ACTIVIDAD 3.4</v>
      </c>
      <c r="J33" s="84" t="str">
        <f>IF(AUX_TABLERO_3T!$A$28="","",INDEX('BASE DE DATOS'!$L:$L,AUX_TABLERO_3T!$A$28))</f>
        <v>752 - Porcentaje de inspecciones realizadas para identificar que las unidades económicas cuenten con las condiciones necesarias para su operación</v>
      </c>
      <c r="K33" s="84" t="str">
        <f>IF(AUX_TABLERO_3T!$A$28="","",INDEX('BASE DE DATOS'!$N:$N,AUX_TABLERO_3T!$A$28))</f>
        <v>(Inspecciones realizadas a las unidades económicas/Inspecciones programadas a las unidades  económicas) * 100</v>
      </c>
      <c r="L33" s="84" t="str">
        <f>IF(AUX_TABLERO_3T!$A$28="","",INDEX('BASE DE DATOS'!$O:$O,AUX_TABLERO_3T!$A$28))</f>
        <v>Trimestral</v>
      </c>
      <c r="M33" s="84" t="str">
        <f>IF(AUX_TABLERO_3T!$A$28="","",INDEX('BASE DE DATOS'!$M:$M,AUX_TABLERO_3T!$A$28))</f>
        <v>Gestión</v>
      </c>
      <c r="N33" s="84" t="str">
        <f>IF(AUX_TABLERO_3T!$A$28="","",INDEX('BASE DE DATOS'!$P:$P,AUX_TABLERO_3T!$A$28))</f>
        <v>Inspecciones realizadas a las unidades económicas</v>
      </c>
      <c r="O33" s="84" t="str">
        <f>IF(AUX_TABLERO_3T!$A$28="","",INDEX('BASE DE DATOS'!$Q:$Q,AUX_TABLERO_3T!$A$28))</f>
        <v>INSPECCIÓN</v>
      </c>
      <c r="P33" s="84" t="str">
        <f>IF(AUX_TABLERO_3T!$A$28="","",INDEX('BASE DE DATOS'!$R:$R,AUX_TABLERO_3T!$A$28))</f>
        <v>Sumable</v>
      </c>
      <c r="Q33" s="88">
        <f>IF(AUX_TABLERO_3T!$A$28="","",INDEX('BASE DE DATOS'!$W:$W,AUX_TABLERO_3T!$A$28))</f>
        <v>300</v>
      </c>
      <c r="R33" s="88">
        <f>IF($A33="","",IFERROR(INDEX('Tablero Indicadores 1 Trimestre'!$U$7:$U$126,MATCH(AUX_TABLERO_3T!$A$28,AUX_TABLERO!$A$2:$A$121,0)),"NA"))</f>
        <v>60</v>
      </c>
      <c r="S33" s="88">
        <f>IF($A33="","",IFERROR(INDEX('Tablero Indicadores 1 Trimestre'!$V$7:$V$126,MATCH(AUX_TABLERO_3T!$A$28,AUX_TABLERO!$A$2:$A$121,0)),"NA"))</f>
        <v>60</v>
      </c>
      <c r="T33" s="90">
        <f>IF($A33="","",IFERROR(INDEX('Tablero Indicadores 1 Trimestre'!$W$7:$W$126,MATCH(AUX_TABLERO_3T!$A$28,AUX_TABLERO!$A$2:$A$121,0)),"NA"))</f>
        <v>1</v>
      </c>
      <c r="U33" s="88">
        <f>IF($A33="","",IFERROR(INDEX('Tablero Indicadores 2 Trimestre'!$U$7:$U$126,MATCH(AUX_TABLERO_3T!$A$28,AUX_TABLERO_2T!$A$2:$A$121,0)),"NA"))</f>
        <v>100</v>
      </c>
      <c r="V33" s="88">
        <f>IF($A33="","",IFERROR(INDEX('Tablero Indicadores 2 Trimestre'!$V$7:$V$126,MATCH(AUX_TABLERO_3T!$A$28,AUX_TABLERO_2T!$A$2:$A$121,0)),"NA"))</f>
        <v>0</v>
      </c>
      <c r="W33" s="90" t="str">
        <f>IF($A33="","",IFERROR(INDEX('Tablero Indicadores 2 Trimestre'!$W$7:$W$126,MATCH(AUX_TABLERO_3T!$A$28,AUX_TABLERO_2T!$A$2:$A$121,0)),"NA"))</f>
        <v/>
      </c>
      <c r="X33" s="88">
        <f>IF(AUX_TABLERO_3T!$A$28="","",IF(OR(UPPER($P33)="CONSTANTE",UPPER($P33)="NO SUMABLE"),$Q33,INDEX('BASE DE DATOS'!$U:$U,AUX_TABLERO_3T!$A$28)))</f>
        <v>100</v>
      </c>
      <c r="Y33" s="89"/>
      <c r="Z33" s="90" t="str">
        <f t="shared" si="0"/>
        <v/>
      </c>
      <c r="AA33" s="88">
        <f t="shared" si="1"/>
        <v>260</v>
      </c>
      <c r="AB33" s="88">
        <f t="shared" si="2"/>
        <v>60</v>
      </c>
      <c r="AC33" s="90">
        <f t="shared" si="3"/>
        <v>0.23076923076923078</v>
      </c>
      <c r="AD33" s="75"/>
      <c r="AE33" s="75"/>
      <c r="AF33" s="76"/>
    </row>
    <row r="34" spans="1:32" ht="36" customHeight="1" x14ac:dyDescent="0.25">
      <c r="A34" s="92" t="str">
        <f>IF(AUX_TABLERO_3T!$A$29="","",INDEX('BASE DE DATOS'!$B:$B,AUX_TABLERO_3T!$A$29))</f>
        <v>N00</v>
      </c>
      <c r="B34" s="84" t="str">
        <f>IF(AUX_TABLERO_3T!$A$29="","",INDEX('BASE DE DATOS'!$C:$C,AUX_TABLERO_3T!$A$29))</f>
        <v>Dirección de Desarrollo Económico</v>
      </c>
      <c r="C34" s="92" t="str">
        <f>IF(AUX_TABLERO_3T!$A$29="","",INDEX('BASE DE DATOS'!$D:$D,AUX_TABLERO_3T!$A$29))</f>
        <v>131</v>
      </c>
      <c r="D34" s="84" t="str">
        <f>IF(AUX_TABLERO_3T!$A$29="","",INDEX('BASE DE DATOS'!$E:$E,AUX_TABLERO_3T!$A$29))</f>
        <v>Fomento Industrial</v>
      </c>
      <c r="E34" s="92" t="str">
        <f>IF(AUX_TABLERO_3T!$A$29="","",INDEX('BASE DE DATOS'!$F:$F,AUX_TABLERO_3T!$A$29))</f>
        <v>03040201</v>
      </c>
      <c r="F34" s="84" t="str">
        <f>IF(AUX_TABLERO_3T!$A$29="","",INDEX('BASE DE DATOS'!$G:$G,AUX_TABLERO_3T!$A$29))</f>
        <v>Modernización Industrial y del Comercio</v>
      </c>
      <c r="G34" s="92" t="str">
        <f>IF(AUX_TABLERO_3T!$A$29="","",INDEX('BASE DE DATOS'!$H:$H,AUX_TABLERO_3T!$A$29))</f>
        <v>0304020103</v>
      </c>
      <c r="H34" s="84" t="str">
        <f>IF(AUX_TABLERO_3T!$A$29="","",INDEX('BASE DE DATOS'!$I:$I,AUX_TABLERO_3T!$A$29))</f>
        <v>Fortalecimiento a la competitividad</v>
      </c>
      <c r="I34" s="84" t="str">
        <f>IF(AUX_TABLERO_3T!$A$29="","",INDEX('BASE DE DATOS'!$J:$J,AUX_TABLERO_3T!$A$29))</f>
        <v>ACTIVIDAD 3.4</v>
      </c>
      <c r="J34" s="84" t="str">
        <f>IF(AUX_TABLERO_3T!$A$29="","",INDEX('BASE DE DATOS'!$L:$L,AUX_TABLERO_3T!$A$29))</f>
        <v>752 - Porcentaje de inspecciones realizadas para identificar que las unidades económicas cuenten con las condiciones necesarias para su operación</v>
      </c>
      <c r="K34" s="84" t="str">
        <f>IF(AUX_TABLERO_3T!$A$29="","",INDEX('BASE DE DATOS'!$N:$N,AUX_TABLERO_3T!$A$29))</f>
        <v>(Inspecciones realizadas a las unidades económicas/Inspecciones programadas a las unidades  económicas) * 100</v>
      </c>
      <c r="L34" s="84" t="str">
        <f>IF(AUX_TABLERO_3T!$A$29="","",INDEX('BASE DE DATOS'!$O:$O,AUX_TABLERO_3T!$A$29))</f>
        <v>Trimestral</v>
      </c>
      <c r="M34" s="84" t="str">
        <f>IF(AUX_TABLERO_3T!$A$29="","",INDEX('BASE DE DATOS'!$M:$M,AUX_TABLERO_3T!$A$29))</f>
        <v>Gestión</v>
      </c>
      <c r="N34" s="84" t="str">
        <f>IF(AUX_TABLERO_3T!$A$29="","",INDEX('BASE DE DATOS'!$P:$P,AUX_TABLERO_3T!$A$29))</f>
        <v>Inspecciones programadas a las unidades económicas</v>
      </c>
      <c r="O34" s="84" t="str">
        <f>IF(AUX_TABLERO_3T!$A$29="","",INDEX('BASE DE DATOS'!$Q:$Q,AUX_TABLERO_3T!$A$29))</f>
        <v>INSPECCIÓN</v>
      </c>
      <c r="P34" s="84" t="str">
        <f>IF(AUX_TABLERO_3T!$A$29="","",INDEX('BASE DE DATOS'!$R:$R,AUX_TABLERO_3T!$A$29))</f>
        <v>Sumable</v>
      </c>
      <c r="Q34" s="88">
        <f>IF(AUX_TABLERO_3T!$A$29="","",INDEX('BASE DE DATOS'!$W:$W,AUX_TABLERO_3T!$A$29))</f>
        <v>300</v>
      </c>
      <c r="R34" s="88">
        <f>IF($A34="","",IFERROR(INDEX('Tablero Indicadores 1 Trimestre'!$U$7:$U$126,MATCH(AUX_TABLERO_3T!$A$29,AUX_TABLERO!$A$2:$A$121,0)),"NA"))</f>
        <v>60</v>
      </c>
      <c r="S34" s="88">
        <f>IF($A34="","",IFERROR(INDEX('Tablero Indicadores 1 Trimestre'!$V$7:$V$126,MATCH(AUX_TABLERO_3T!$A$29,AUX_TABLERO!$A$2:$A$121,0)),"NA"))</f>
        <v>60</v>
      </c>
      <c r="T34" s="90">
        <f>IF($A34="","",IFERROR(INDEX('Tablero Indicadores 1 Trimestre'!$W$7:$W$126,MATCH(AUX_TABLERO_3T!$A$29,AUX_TABLERO!$A$2:$A$121,0)),"NA"))</f>
        <v>1</v>
      </c>
      <c r="U34" s="88">
        <f>IF($A34="","",IFERROR(INDEX('Tablero Indicadores 2 Trimestre'!$U$7:$U$126,MATCH(AUX_TABLERO_3T!$A$29,AUX_TABLERO_2T!$A$2:$A$121,0)),"NA"))</f>
        <v>100</v>
      </c>
      <c r="V34" s="88">
        <f>IF($A34="","",IFERROR(INDEX('Tablero Indicadores 2 Trimestre'!$V$7:$V$126,MATCH(AUX_TABLERO_3T!$A$29,AUX_TABLERO_2T!$A$2:$A$121,0)),"NA"))</f>
        <v>0</v>
      </c>
      <c r="W34" s="90" t="str">
        <f>IF($A34="","",IFERROR(INDEX('Tablero Indicadores 2 Trimestre'!$W$7:$W$126,MATCH(AUX_TABLERO_3T!$A$29,AUX_TABLERO_2T!$A$2:$A$121,0)),"NA"))</f>
        <v/>
      </c>
      <c r="X34" s="88">
        <f>IF(AUX_TABLERO_3T!$A$29="","",IF(OR(UPPER($P34)="CONSTANTE",UPPER($P34)="NO SUMABLE"),$Q34,INDEX('BASE DE DATOS'!$U:$U,AUX_TABLERO_3T!$A$29)))</f>
        <v>100</v>
      </c>
      <c r="Y34" s="89"/>
      <c r="Z34" s="90" t="str">
        <f t="shared" si="0"/>
        <v/>
      </c>
      <c r="AA34" s="88">
        <f t="shared" si="1"/>
        <v>260</v>
      </c>
      <c r="AB34" s="88">
        <f t="shared" si="2"/>
        <v>60</v>
      </c>
      <c r="AC34" s="90">
        <f t="shared" si="3"/>
        <v>0.23076923076923078</v>
      </c>
      <c r="AD34" s="75"/>
      <c r="AE34" s="75"/>
      <c r="AF34" s="76"/>
    </row>
    <row r="35" spans="1:32" ht="36" customHeight="1" x14ac:dyDescent="0.25">
      <c r="A35" s="91" t="str">
        <f>IF(AUX_TABLERO_3T!$A$30="","",INDEX('BASE DE DATOS'!$B:$B,AUX_TABLERO_3T!$A$30))</f>
        <v>N00</v>
      </c>
      <c r="B35" s="83" t="str">
        <f>IF(AUX_TABLERO_3T!$A$30="","",INDEX('BASE DE DATOS'!$C:$C,AUX_TABLERO_3T!$A$30))</f>
        <v>Dirección de Desarrollo Económico</v>
      </c>
      <c r="C35" s="91" t="str">
        <f>IF(AUX_TABLERO_3T!$A$30="","",INDEX('BASE DE DATOS'!$D:$D,AUX_TABLERO_3T!$A$30))</f>
        <v>131</v>
      </c>
      <c r="D35" s="83" t="str">
        <f>IF(AUX_TABLERO_3T!$A$30="","",INDEX('BASE DE DATOS'!$E:$E,AUX_TABLERO_3T!$A$30))</f>
        <v>Fomento Industrial</v>
      </c>
      <c r="E35" s="91" t="str">
        <f>IF(AUX_TABLERO_3T!$A$30="","",INDEX('BASE DE DATOS'!$F:$F,AUX_TABLERO_3T!$A$30))</f>
        <v>03040201</v>
      </c>
      <c r="F35" s="83" t="str">
        <f>IF(AUX_TABLERO_3T!$A$30="","",INDEX('BASE DE DATOS'!$G:$G,AUX_TABLERO_3T!$A$30))</f>
        <v>Modernización Industrial y del Comercio</v>
      </c>
      <c r="G35" s="91" t="str">
        <f>IF(AUX_TABLERO_3T!$A$30="","",INDEX('BASE DE DATOS'!$H:$H,AUX_TABLERO_3T!$A$30))</f>
        <v>0304020103</v>
      </c>
      <c r="H35" s="83" t="str">
        <f>IF(AUX_TABLERO_3T!$A$30="","",INDEX('BASE DE DATOS'!$I:$I,AUX_TABLERO_3T!$A$30))</f>
        <v>Fortalecimiento a la competitividad</v>
      </c>
      <c r="I35" s="83" t="str">
        <f>IF(AUX_TABLERO_3T!$A$30="","",INDEX('BASE DE DATOS'!$J:$J,AUX_TABLERO_3T!$A$30))</f>
        <v>ACTIVIDAD 3.5</v>
      </c>
      <c r="J35" s="83" t="str">
        <f>IF(AUX_TABLERO_3T!$A$30="","",INDEX('BASE DE DATOS'!$L:$L,AUX_TABLERO_3T!$A$30))</f>
        <v>753 - Porcentaje de verificaciones para prevenir sanciones a las unidades económicas</v>
      </c>
      <c r="K35" s="83" t="str">
        <f>IF(AUX_TABLERO_3T!$A$30="","",INDEX('BASE DE DATOS'!$N:$N,AUX_TABLERO_3T!$A$30))</f>
        <v>(Verificaciones realizadas/Verificaciones programadas) * 100</v>
      </c>
      <c r="L35" s="83" t="str">
        <f>IF(AUX_TABLERO_3T!$A$30="","",INDEX('BASE DE DATOS'!$O:$O,AUX_TABLERO_3T!$A$30))</f>
        <v>Trimestral</v>
      </c>
      <c r="M35" s="83" t="str">
        <f>IF(AUX_TABLERO_3T!$A$30="","",INDEX('BASE DE DATOS'!$M:$M,AUX_TABLERO_3T!$A$30))</f>
        <v>Gestión</v>
      </c>
      <c r="N35" s="83" t="str">
        <f>IF(AUX_TABLERO_3T!$A$30="","",INDEX('BASE DE DATOS'!$P:$P,AUX_TABLERO_3T!$A$30))</f>
        <v>Verificaciones realizadas</v>
      </c>
      <c r="O35" s="83" t="str">
        <f>IF(AUX_TABLERO_3T!$A$30="","",INDEX('BASE DE DATOS'!$Q:$Q,AUX_TABLERO_3T!$A$30))</f>
        <v>VERIFICACIÓN</v>
      </c>
      <c r="P35" s="83" t="str">
        <f>IF(AUX_TABLERO_3T!$A$30="","",INDEX('BASE DE DATOS'!$R:$R,AUX_TABLERO_3T!$A$30))</f>
        <v>Sumable</v>
      </c>
      <c r="Q35" s="85">
        <f>IF(AUX_TABLERO_3T!$A$30="","",INDEX('BASE DE DATOS'!$W:$W,AUX_TABLERO_3T!$A$30))</f>
        <v>300</v>
      </c>
      <c r="R35" s="85">
        <f>IF($A35="","",IFERROR(INDEX('Tablero Indicadores 1 Trimestre'!$U$7:$U$126,MATCH(AUX_TABLERO_3T!$A$30,AUX_TABLERO!$A$2:$A$121,0)),"NA"))</f>
        <v>60</v>
      </c>
      <c r="S35" s="85">
        <f>IF($A35="","",IFERROR(INDEX('Tablero Indicadores 1 Trimestre'!$V$7:$V$126,MATCH(AUX_TABLERO_3T!$A$30,AUX_TABLERO!$A$2:$A$121,0)),"NA"))</f>
        <v>60</v>
      </c>
      <c r="T35" s="87">
        <f>IF($A35="","",IFERROR(INDEX('Tablero Indicadores 1 Trimestre'!$W$7:$W$126,MATCH(AUX_TABLERO_3T!$A$30,AUX_TABLERO!$A$2:$A$121,0)),"NA"))</f>
        <v>1</v>
      </c>
      <c r="U35" s="85">
        <f>IF($A35="","",IFERROR(INDEX('Tablero Indicadores 2 Trimestre'!$U$7:$U$126,MATCH(AUX_TABLERO_3T!$A$30,AUX_TABLERO_2T!$A$2:$A$121,0)),"NA"))</f>
        <v>100</v>
      </c>
      <c r="V35" s="85">
        <f>IF($A35="","",IFERROR(INDEX('Tablero Indicadores 2 Trimestre'!$V$7:$V$126,MATCH(AUX_TABLERO_3T!$A$30,AUX_TABLERO_2T!$A$2:$A$121,0)),"NA"))</f>
        <v>0</v>
      </c>
      <c r="W35" s="87" t="str">
        <f>IF($A35="","",IFERROR(INDEX('Tablero Indicadores 2 Trimestre'!$W$7:$W$126,MATCH(AUX_TABLERO_3T!$A$30,AUX_TABLERO_2T!$A$2:$A$121,0)),"NA"))</f>
        <v/>
      </c>
      <c r="X35" s="85">
        <f>IF(AUX_TABLERO_3T!$A$30="","",IF(OR(UPPER($P35)="CONSTANTE",UPPER($P35)="NO SUMABLE"),$Q35,INDEX('BASE DE DATOS'!$U:$U,AUX_TABLERO_3T!$A$30)))</f>
        <v>100</v>
      </c>
      <c r="Y35" s="86"/>
      <c r="Z35" s="87" t="str">
        <f t="shared" si="0"/>
        <v/>
      </c>
      <c r="AA35" s="85">
        <f t="shared" si="1"/>
        <v>260</v>
      </c>
      <c r="AB35" s="85">
        <f t="shared" si="2"/>
        <v>60</v>
      </c>
      <c r="AC35" s="87">
        <f t="shared" si="3"/>
        <v>0.23076923076923078</v>
      </c>
      <c r="AD35" s="73"/>
      <c r="AE35" s="73"/>
      <c r="AF35" s="74"/>
    </row>
    <row r="36" spans="1:32" ht="36" customHeight="1" x14ac:dyDescent="0.25">
      <c r="A36" s="91" t="str">
        <f>IF(AUX_TABLERO_3T!$A$31="","",INDEX('BASE DE DATOS'!$B:$B,AUX_TABLERO_3T!$A$31))</f>
        <v>N00</v>
      </c>
      <c r="B36" s="83" t="str">
        <f>IF(AUX_TABLERO_3T!$A$31="","",INDEX('BASE DE DATOS'!$C:$C,AUX_TABLERO_3T!$A$31))</f>
        <v>Dirección de Desarrollo Económico</v>
      </c>
      <c r="C36" s="91" t="str">
        <f>IF(AUX_TABLERO_3T!$A$31="","",INDEX('BASE DE DATOS'!$D:$D,AUX_TABLERO_3T!$A$31))</f>
        <v>131</v>
      </c>
      <c r="D36" s="83" t="str">
        <f>IF(AUX_TABLERO_3T!$A$31="","",INDEX('BASE DE DATOS'!$E:$E,AUX_TABLERO_3T!$A$31))</f>
        <v>Fomento Industrial</v>
      </c>
      <c r="E36" s="91" t="str">
        <f>IF(AUX_TABLERO_3T!$A$31="","",INDEX('BASE DE DATOS'!$F:$F,AUX_TABLERO_3T!$A$31))</f>
        <v>03040201</v>
      </c>
      <c r="F36" s="83" t="str">
        <f>IF(AUX_TABLERO_3T!$A$31="","",INDEX('BASE DE DATOS'!$G:$G,AUX_TABLERO_3T!$A$31))</f>
        <v>Modernización Industrial y del Comercio</v>
      </c>
      <c r="G36" s="91" t="str">
        <f>IF(AUX_TABLERO_3T!$A$31="","",INDEX('BASE DE DATOS'!$H:$H,AUX_TABLERO_3T!$A$31))</f>
        <v>0304020103</v>
      </c>
      <c r="H36" s="83" t="str">
        <f>IF(AUX_TABLERO_3T!$A$31="","",INDEX('BASE DE DATOS'!$I:$I,AUX_TABLERO_3T!$A$31))</f>
        <v>Fortalecimiento a la competitividad</v>
      </c>
      <c r="I36" s="83" t="str">
        <f>IF(AUX_TABLERO_3T!$A$31="","",INDEX('BASE DE DATOS'!$J:$J,AUX_TABLERO_3T!$A$31))</f>
        <v>ACTIVIDAD 3.5</v>
      </c>
      <c r="J36" s="83" t="str">
        <f>IF(AUX_TABLERO_3T!$A$31="","",INDEX('BASE DE DATOS'!$L:$L,AUX_TABLERO_3T!$A$31))</f>
        <v>753 - Porcentaje de verificaciones para prevenir sanciones a las unidades económicas</v>
      </c>
      <c r="K36" s="83" t="str">
        <f>IF(AUX_TABLERO_3T!$A$31="","",INDEX('BASE DE DATOS'!$N:$N,AUX_TABLERO_3T!$A$31))</f>
        <v>(Verificaciones realizadas/Verificaciones programadas) * 100</v>
      </c>
      <c r="L36" s="83" t="str">
        <f>IF(AUX_TABLERO_3T!$A$31="","",INDEX('BASE DE DATOS'!$O:$O,AUX_TABLERO_3T!$A$31))</f>
        <v>Trimestral</v>
      </c>
      <c r="M36" s="83" t="str">
        <f>IF(AUX_TABLERO_3T!$A$31="","",INDEX('BASE DE DATOS'!$M:$M,AUX_TABLERO_3T!$A$31))</f>
        <v>Gestión</v>
      </c>
      <c r="N36" s="83" t="str">
        <f>IF(AUX_TABLERO_3T!$A$31="","",INDEX('BASE DE DATOS'!$P:$P,AUX_TABLERO_3T!$A$31))</f>
        <v>Verificaciones programadas</v>
      </c>
      <c r="O36" s="83" t="str">
        <f>IF(AUX_TABLERO_3T!$A$31="","",INDEX('BASE DE DATOS'!$Q:$Q,AUX_TABLERO_3T!$A$31))</f>
        <v>VERIFICACIÓN</v>
      </c>
      <c r="P36" s="83" t="str">
        <f>IF(AUX_TABLERO_3T!$A$31="","",INDEX('BASE DE DATOS'!$R:$R,AUX_TABLERO_3T!$A$31))</f>
        <v>Sumable</v>
      </c>
      <c r="Q36" s="85">
        <f>IF(AUX_TABLERO_3T!$A$31="","",INDEX('BASE DE DATOS'!$W:$W,AUX_TABLERO_3T!$A$31))</f>
        <v>300</v>
      </c>
      <c r="R36" s="85">
        <f>IF($A36="","",IFERROR(INDEX('Tablero Indicadores 1 Trimestre'!$U$7:$U$126,MATCH(AUX_TABLERO_3T!$A$31,AUX_TABLERO!$A$2:$A$121,0)),"NA"))</f>
        <v>60</v>
      </c>
      <c r="S36" s="85">
        <f>IF($A36="","",IFERROR(INDEX('Tablero Indicadores 1 Trimestre'!$V$7:$V$126,MATCH(AUX_TABLERO_3T!$A$31,AUX_TABLERO!$A$2:$A$121,0)),"NA"))</f>
        <v>60</v>
      </c>
      <c r="T36" s="87">
        <f>IF($A36="","",IFERROR(INDEX('Tablero Indicadores 1 Trimestre'!$W$7:$W$126,MATCH(AUX_TABLERO_3T!$A$31,AUX_TABLERO!$A$2:$A$121,0)),"NA"))</f>
        <v>1</v>
      </c>
      <c r="U36" s="85">
        <f>IF($A36="","",IFERROR(INDEX('Tablero Indicadores 2 Trimestre'!$U$7:$U$126,MATCH(AUX_TABLERO_3T!$A$31,AUX_TABLERO_2T!$A$2:$A$121,0)),"NA"))</f>
        <v>100</v>
      </c>
      <c r="V36" s="85">
        <f>IF($A36="","",IFERROR(INDEX('Tablero Indicadores 2 Trimestre'!$V$7:$V$126,MATCH(AUX_TABLERO_3T!$A$31,AUX_TABLERO_2T!$A$2:$A$121,0)),"NA"))</f>
        <v>0</v>
      </c>
      <c r="W36" s="87" t="str">
        <f>IF($A36="","",IFERROR(INDEX('Tablero Indicadores 2 Trimestre'!$W$7:$W$126,MATCH(AUX_TABLERO_3T!$A$31,AUX_TABLERO_2T!$A$2:$A$121,0)),"NA"))</f>
        <v/>
      </c>
      <c r="X36" s="85">
        <f>IF(AUX_TABLERO_3T!$A$31="","",IF(OR(UPPER($P36)="CONSTANTE",UPPER($P36)="NO SUMABLE"),$Q36,INDEX('BASE DE DATOS'!$U:$U,AUX_TABLERO_3T!$A$31)))</f>
        <v>100</v>
      </c>
      <c r="Y36" s="86"/>
      <c r="Z36" s="87" t="str">
        <f t="shared" si="0"/>
        <v/>
      </c>
      <c r="AA36" s="85">
        <f t="shared" si="1"/>
        <v>260</v>
      </c>
      <c r="AB36" s="85">
        <f t="shared" si="2"/>
        <v>60</v>
      </c>
      <c r="AC36" s="87">
        <f t="shared" si="3"/>
        <v>0.23076923076923078</v>
      </c>
      <c r="AD36" s="73"/>
      <c r="AE36" s="73"/>
      <c r="AF36" s="74"/>
    </row>
    <row r="37" spans="1:32" ht="36" customHeight="1" x14ac:dyDescent="0.25">
      <c r="A37" s="92" t="str">
        <f>IF(AUX_TABLERO_3T!$A$32="","",INDEX('BASE DE DATOS'!$B:$B,AUX_TABLERO_3T!$A$32))</f>
        <v/>
      </c>
      <c r="B37" s="84" t="str">
        <f>IF(AUX_TABLERO_3T!$A$32="","",INDEX('BASE DE DATOS'!$C:$C,AUX_TABLERO_3T!$A$32))</f>
        <v/>
      </c>
      <c r="C37" s="92" t="str">
        <f>IF(AUX_TABLERO_3T!$A$32="","",INDEX('BASE DE DATOS'!$D:$D,AUX_TABLERO_3T!$A$32))</f>
        <v/>
      </c>
      <c r="D37" s="84" t="str">
        <f>IF(AUX_TABLERO_3T!$A$32="","",INDEX('BASE DE DATOS'!$E:$E,AUX_TABLERO_3T!$A$32))</f>
        <v/>
      </c>
      <c r="E37" s="92" t="str">
        <f>IF(AUX_TABLERO_3T!$A$32="","",INDEX('BASE DE DATOS'!$F:$F,AUX_TABLERO_3T!$A$32))</f>
        <v/>
      </c>
      <c r="F37" s="84" t="str">
        <f>IF(AUX_TABLERO_3T!$A$32="","",INDEX('BASE DE DATOS'!$G:$G,AUX_TABLERO_3T!$A$32))</f>
        <v/>
      </c>
      <c r="G37" s="92" t="str">
        <f>IF(AUX_TABLERO_3T!$A$32="","",INDEX('BASE DE DATOS'!$H:$H,AUX_TABLERO_3T!$A$32))</f>
        <v/>
      </c>
      <c r="H37" s="84" t="str">
        <f>IF(AUX_TABLERO_3T!$A$32="","",INDEX('BASE DE DATOS'!$I:$I,AUX_TABLERO_3T!$A$32))</f>
        <v/>
      </c>
      <c r="I37" s="84" t="str">
        <f>IF(AUX_TABLERO_3T!$A$32="","",INDEX('BASE DE DATOS'!$J:$J,AUX_TABLERO_3T!$A$32))</f>
        <v/>
      </c>
      <c r="J37" s="84" t="str">
        <f>IF(AUX_TABLERO_3T!$A$32="","",INDEX('BASE DE DATOS'!$L:$L,AUX_TABLERO_3T!$A$32))</f>
        <v/>
      </c>
      <c r="K37" s="84" t="str">
        <f>IF(AUX_TABLERO_3T!$A$32="","",INDEX('BASE DE DATOS'!$N:$N,AUX_TABLERO_3T!$A$32))</f>
        <v/>
      </c>
      <c r="L37" s="84" t="str">
        <f>IF(AUX_TABLERO_3T!$A$32="","",INDEX('BASE DE DATOS'!$O:$O,AUX_TABLERO_3T!$A$32))</f>
        <v/>
      </c>
      <c r="M37" s="84" t="str">
        <f>IF(AUX_TABLERO_3T!$A$32="","",INDEX('BASE DE DATOS'!$M:$M,AUX_TABLERO_3T!$A$32))</f>
        <v/>
      </c>
      <c r="N37" s="84" t="str">
        <f>IF(AUX_TABLERO_3T!$A$32="","",INDEX('BASE DE DATOS'!$P:$P,AUX_TABLERO_3T!$A$32))</f>
        <v/>
      </c>
      <c r="O37" s="84" t="str">
        <f>IF(AUX_TABLERO_3T!$A$32="","",INDEX('BASE DE DATOS'!$Q:$Q,AUX_TABLERO_3T!$A$32))</f>
        <v/>
      </c>
      <c r="P37" s="84" t="str">
        <f>IF(AUX_TABLERO_3T!$A$32="","",INDEX('BASE DE DATOS'!$R:$R,AUX_TABLERO_3T!$A$32))</f>
        <v/>
      </c>
      <c r="Q37" s="88" t="str">
        <f>IF(AUX_TABLERO_3T!$A$32="","",INDEX('BASE DE DATOS'!$W:$W,AUX_TABLERO_3T!$A$32))</f>
        <v/>
      </c>
      <c r="R37" s="88" t="str">
        <f>IF($A37="","",IFERROR(INDEX('Tablero Indicadores 1 Trimestre'!$U$7:$U$126,MATCH(AUX_TABLERO_3T!$A$32,AUX_TABLERO!$A$2:$A$121,0)),"NA"))</f>
        <v/>
      </c>
      <c r="S37" s="88" t="str">
        <f>IF($A37="","",IFERROR(INDEX('Tablero Indicadores 1 Trimestre'!$V$7:$V$126,MATCH(AUX_TABLERO_3T!$A$32,AUX_TABLERO!$A$2:$A$121,0)),"NA"))</f>
        <v/>
      </c>
      <c r="T37" s="90" t="str">
        <f>IF($A37="","",IFERROR(INDEX('Tablero Indicadores 1 Trimestre'!$W$7:$W$126,MATCH(AUX_TABLERO_3T!$A$32,AUX_TABLERO!$A$2:$A$121,0)),"NA"))</f>
        <v/>
      </c>
      <c r="U37" s="88" t="str">
        <f>IF($A37="","",IFERROR(INDEX('Tablero Indicadores 2 Trimestre'!$U$7:$U$126,MATCH(AUX_TABLERO_3T!$A$32,AUX_TABLERO_2T!$A$2:$A$121,0)),"NA"))</f>
        <v/>
      </c>
      <c r="V37" s="88" t="str">
        <f>IF($A37="","",IFERROR(INDEX('Tablero Indicadores 2 Trimestre'!$V$7:$V$126,MATCH(AUX_TABLERO_3T!$A$32,AUX_TABLERO_2T!$A$2:$A$121,0)),"NA"))</f>
        <v/>
      </c>
      <c r="W37" s="90" t="str">
        <f>IF($A37="","",IFERROR(INDEX('Tablero Indicadores 2 Trimestre'!$W$7:$W$126,MATCH(AUX_TABLERO_3T!$A$32,AUX_TABLERO_2T!$A$2:$A$121,0)),"NA"))</f>
        <v/>
      </c>
      <c r="X37" s="88" t="str">
        <f>IF(AUX_TABLERO_3T!$A$32="","",IF(OR(UPPER($P37)="CONSTANTE",UPPER($P37)="NO SUMABLE"),$Q37,INDEX('BASE DE DATOS'!$U:$U,AUX_TABLERO_3T!$A$32)))</f>
        <v/>
      </c>
      <c r="Y37" s="89"/>
      <c r="Z37" s="90" t="str">
        <f t="shared" si="0"/>
        <v/>
      </c>
      <c r="AA37" s="88" t="str">
        <f t="shared" si="1"/>
        <v/>
      </c>
      <c r="AB37" s="88" t="str">
        <f t="shared" si="2"/>
        <v/>
      </c>
      <c r="AC37" s="90" t="str">
        <f t="shared" si="3"/>
        <v/>
      </c>
      <c r="AD37" s="75"/>
      <c r="AE37" s="75"/>
      <c r="AF37" s="76"/>
    </row>
    <row r="38" spans="1:32" ht="36" customHeight="1" x14ac:dyDescent="0.25">
      <c r="A38" s="92" t="str">
        <f>IF(AUX_TABLERO_3T!$A$33="","",INDEX('BASE DE DATOS'!$B:$B,AUX_TABLERO_3T!$A$33))</f>
        <v/>
      </c>
      <c r="B38" s="84" t="str">
        <f>IF(AUX_TABLERO_3T!$A$33="","",INDEX('BASE DE DATOS'!$C:$C,AUX_TABLERO_3T!$A$33))</f>
        <v/>
      </c>
      <c r="C38" s="92" t="str">
        <f>IF(AUX_TABLERO_3T!$A$33="","",INDEX('BASE DE DATOS'!$D:$D,AUX_TABLERO_3T!$A$33))</f>
        <v/>
      </c>
      <c r="D38" s="84" t="str">
        <f>IF(AUX_TABLERO_3T!$A$33="","",INDEX('BASE DE DATOS'!$E:$E,AUX_TABLERO_3T!$A$33))</f>
        <v/>
      </c>
      <c r="E38" s="92" t="str">
        <f>IF(AUX_TABLERO_3T!$A$33="","",INDEX('BASE DE DATOS'!$F:$F,AUX_TABLERO_3T!$A$33))</f>
        <v/>
      </c>
      <c r="F38" s="84" t="str">
        <f>IF(AUX_TABLERO_3T!$A$33="","",INDEX('BASE DE DATOS'!$G:$G,AUX_TABLERO_3T!$A$33))</f>
        <v/>
      </c>
      <c r="G38" s="92" t="str">
        <f>IF(AUX_TABLERO_3T!$A$33="","",INDEX('BASE DE DATOS'!$H:$H,AUX_TABLERO_3T!$A$33))</f>
        <v/>
      </c>
      <c r="H38" s="84" t="str">
        <f>IF(AUX_TABLERO_3T!$A$33="","",INDEX('BASE DE DATOS'!$I:$I,AUX_TABLERO_3T!$A$33))</f>
        <v/>
      </c>
      <c r="I38" s="84" t="str">
        <f>IF(AUX_TABLERO_3T!$A$33="","",INDEX('BASE DE DATOS'!$J:$J,AUX_TABLERO_3T!$A$33))</f>
        <v/>
      </c>
      <c r="J38" s="84" t="str">
        <f>IF(AUX_TABLERO_3T!$A$33="","",INDEX('BASE DE DATOS'!$L:$L,AUX_TABLERO_3T!$A$33))</f>
        <v/>
      </c>
      <c r="K38" s="84" t="str">
        <f>IF(AUX_TABLERO_3T!$A$33="","",INDEX('BASE DE DATOS'!$N:$N,AUX_TABLERO_3T!$A$33))</f>
        <v/>
      </c>
      <c r="L38" s="84" t="str">
        <f>IF(AUX_TABLERO_3T!$A$33="","",INDEX('BASE DE DATOS'!$O:$O,AUX_TABLERO_3T!$A$33))</f>
        <v/>
      </c>
      <c r="M38" s="84" t="str">
        <f>IF(AUX_TABLERO_3T!$A$33="","",INDEX('BASE DE DATOS'!$M:$M,AUX_TABLERO_3T!$A$33))</f>
        <v/>
      </c>
      <c r="N38" s="84" t="str">
        <f>IF(AUX_TABLERO_3T!$A$33="","",INDEX('BASE DE DATOS'!$P:$P,AUX_TABLERO_3T!$A$33))</f>
        <v/>
      </c>
      <c r="O38" s="84" t="str">
        <f>IF(AUX_TABLERO_3T!$A$33="","",INDEX('BASE DE DATOS'!$Q:$Q,AUX_TABLERO_3T!$A$33))</f>
        <v/>
      </c>
      <c r="P38" s="84" t="str">
        <f>IF(AUX_TABLERO_3T!$A$33="","",INDEX('BASE DE DATOS'!$R:$R,AUX_TABLERO_3T!$A$33))</f>
        <v/>
      </c>
      <c r="Q38" s="88" t="str">
        <f>IF(AUX_TABLERO_3T!$A$33="","",INDEX('BASE DE DATOS'!$W:$W,AUX_TABLERO_3T!$A$33))</f>
        <v/>
      </c>
      <c r="R38" s="88" t="str">
        <f>IF($A38="","",IFERROR(INDEX('Tablero Indicadores 1 Trimestre'!$U$7:$U$126,MATCH(AUX_TABLERO_3T!$A$33,AUX_TABLERO!$A$2:$A$121,0)),"NA"))</f>
        <v/>
      </c>
      <c r="S38" s="88" t="str">
        <f>IF($A38="","",IFERROR(INDEX('Tablero Indicadores 1 Trimestre'!$V$7:$V$126,MATCH(AUX_TABLERO_3T!$A$33,AUX_TABLERO!$A$2:$A$121,0)),"NA"))</f>
        <v/>
      </c>
      <c r="T38" s="90" t="str">
        <f>IF($A38="","",IFERROR(INDEX('Tablero Indicadores 1 Trimestre'!$W$7:$W$126,MATCH(AUX_TABLERO_3T!$A$33,AUX_TABLERO!$A$2:$A$121,0)),"NA"))</f>
        <v/>
      </c>
      <c r="U38" s="88" t="str">
        <f>IF($A38="","",IFERROR(INDEX('Tablero Indicadores 2 Trimestre'!$U$7:$U$126,MATCH(AUX_TABLERO_3T!$A$33,AUX_TABLERO_2T!$A$2:$A$121,0)),"NA"))</f>
        <v/>
      </c>
      <c r="V38" s="88" t="str">
        <f>IF($A38="","",IFERROR(INDEX('Tablero Indicadores 2 Trimestre'!$V$7:$V$126,MATCH(AUX_TABLERO_3T!$A$33,AUX_TABLERO_2T!$A$2:$A$121,0)),"NA"))</f>
        <v/>
      </c>
      <c r="W38" s="90" t="str">
        <f>IF($A38="","",IFERROR(INDEX('Tablero Indicadores 2 Trimestre'!$W$7:$W$126,MATCH(AUX_TABLERO_3T!$A$33,AUX_TABLERO_2T!$A$2:$A$121,0)),"NA"))</f>
        <v/>
      </c>
      <c r="X38" s="88" t="str">
        <f>IF(AUX_TABLERO_3T!$A$33="","",IF(OR(UPPER($P38)="CONSTANTE",UPPER($P38)="NO SUMABLE"),$Q38,INDEX('BASE DE DATOS'!$U:$U,AUX_TABLERO_3T!$A$33)))</f>
        <v/>
      </c>
      <c r="Y38" s="89"/>
      <c r="Z38" s="90" t="str">
        <f t="shared" si="0"/>
        <v/>
      </c>
      <c r="AA38" s="88" t="str">
        <f t="shared" si="1"/>
        <v/>
      </c>
      <c r="AB38" s="88" t="str">
        <f t="shared" si="2"/>
        <v/>
      </c>
      <c r="AC38" s="90" t="str">
        <f t="shared" si="3"/>
        <v/>
      </c>
      <c r="AD38" s="75"/>
      <c r="AE38" s="75"/>
      <c r="AF38" s="76"/>
    </row>
    <row r="39" spans="1:32" ht="36" customHeight="1" x14ac:dyDescent="0.25">
      <c r="A39" s="91" t="str">
        <f>IF(AUX_TABLERO_3T!$A$34="","",INDEX('BASE DE DATOS'!$B:$B,AUX_TABLERO_3T!$A$34))</f>
        <v/>
      </c>
      <c r="B39" s="83" t="str">
        <f>IF(AUX_TABLERO_3T!$A$34="","",INDEX('BASE DE DATOS'!$C:$C,AUX_TABLERO_3T!$A$34))</f>
        <v/>
      </c>
      <c r="C39" s="91" t="str">
        <f>IF(AUX_TABLERO_3T!$A$34="","",INDEX('BASE DE DATOS'!$D:$D,AUX_TABLERO_3T!$A$34))</f>
        <v/>
      </c>
      <c r="D39" s="83" t="str">
        <f>IF(AUX_TABLERO_3T!$A$34="","",INDEX('BASE DE DATOS'!$E:$E,AUX_TABLERO_3T!$A$34))</f>
        <v/>
      </c>
      <c r="E39" s="91" t="str">
        <f>IF(AUX_TABLERO_3T!$A$34="","",INDEX('BASE DE DATOS'!$F:$F,AUX_TABLERO_3T!$A$34))</f>
        <v/>
      </c>
      <c r="F39" s="83" t="str">
        <f>IF(AUX_TABLERO_3T!$A$34="","",INDEX('BASE DE DATOS'!$G:$G,AUX_TABLERO_3T!$A$34))</f>
        <v/>
      </c>
      <c r="G39" s="91" t="str">
        <f>IF(AUX_TABLERO_3T!$A$34="","",INDEX('BASE DE DATOS'!$H:$H,AUX_TABLERO_3T!$A$34))</f>
        <v/>
      </c>
      <c r="H39" s="83" t="str">
        <f>IF(AUX_TABLERO_3T!$A$34="","",INDEX('BASE DE DATOS'!$I:$I,AUX_TABLERO_3T!$A$34))</f>
        <v/>
      </c>
      <c r="I39" s="83" t="str">
        <f>IF(AUX_TABLERO_3T!$A$34="","",INDEX('BASE DE DATOS'!$J:$J,AUX_TABLERO_3T!$A$34))</f>
        <v/>
      </c>
      <c r="J39" s="83" t="str">
        <f>IF(AUX_TABLERO_3T!$A$34="","",INDEX('BASE DE DATOS'!$L:$L,AUX_TABLERO_3T!$A$34))</f>
        <v/>
      </c>
      <c r="K39" s="83" t="str">
        <f>IF(AUX_TABLERO_3T!$A$34="","",INDEX('BASE DE DATOS'!$N:$N,AUX_TABLERO_3T!$A$34))</f>
        <v/>
      </c>
      <c r="L39" s="83" t="str">
        <f>IF(AUX_TABLERO_3T!$A$34="","",INDEX('BASE DE DATOS'!$O:$O,AUX_TABLERO_3T!$A$34))</f>
        <v/>
      </c>
      <c r="M39" s="83" t="str">
        <f>IF(AUX_TABLERO_3T!$A$34="","",INDEX('BASE DE DATOS'!$M:$M,AUX_TABLERO_3T!$A$34))</f>
        <v/>
      </c>
      <c r="N39" s="83" t="str">
        <f>IF(AUX_TABLERO_3T!$A$34="","",INDEX('BASE DE DATOS'!$P:$P,AUX_TABLERO_3T!$A$34))</f>
        <v/>
      </c>
      <c r="O39" s="83" t="str">
        <f>IF(AUX_TABLERO_3T!$A$34="","",INDEX('BASE DE DATOS'!$Q:$Q,AUX_TABLERO_3T!$A$34))</f>
        <v/>
      </c>
      <c r="P39" s="83" t="str">
        <f>IF(AUX_TABLERO_3T!$A$34="","",INDEX('BASE DE DATOS'!$R:$R,AUX_TABLERO_3T!$A$34))</f>
        <v/>
      </c>
      <c r="Q39" s="85" t="str">
        <f>IF(AUX_TABLERO_3T!$A$34="","",INDEX('BASE DE DATOS'!$W:$W,AUX_TABLERO_3T!$A$34))</f>
        <v/>
      </c>
      <c r="R39" s="85" t="str">
        <f>IF($A39="","",IFERROR(INDEX('Tablero Indicadores 1 Trimestre'!$U$7:$U$126,MATCH(AUX_TABLERO_3T!$A$34,AUX_TABLERO!$A$2:$A$121,0)),"NA"))</f>
        <v/>
      </c>
      <c r="S39" s="85" t="str">
        <f>IF($A39="","",IFERROR(INDEX('Tablero Indicadores 1 Trimestre'!$V$7:$V$126,MATCH(AUX_TABLERO_3T!$A$34,AUX_TABLERO!$A$2:$A$121,0)),"NA"))</f>
        <v/>
      </c>
      <c r="T39" s="87" t="str">
        <f>IF($A39="","",IFERROR(INDEX('Tablero Indicadores 1 Trimestre'!$W$7:$W$126,MATCH(AUX_TABLERO_3T!$A$34,AUX_TABLERO!$A$2:$A$121,0)),"NA"))</f>
        <v/>
      </c>
      <c r="U39" s="85" t="str">
        <f>IF($A39="","",IFERROR(INDEX('Tablero Indicadores 2 Trimestre'!$U$7:$U$126,MATCH(AUX_TABLERO_3T!$A$34,AUX_TABLERO_2T!$A$2:$A$121,0)),"NA"))</f>
        <v/>
      </c>
      <c r="V39" s="85" t="str">
        <f>IF($A39="","",IFERROR(INDEX('Tablero Indicadores 2 Trimestre'!$V$7:$V$126,MATCH(AUX_TABLERO_3T!$A$34,AUX_TABLERO_2T!$A$2:$A$121,0)),"NA"))</f>
        <v/>
      </c>
      <c r="W39" s="87" t="str">
        <f>IF($A39="","",IFERROR(INDEX('Tablero Indicadores 2 Trimestre'!$W$7:$W$126,MATCH(AUX_TABLERO_3T!$A$34,AUX_TABLERO_2T!$A$2:$A$121,0)),"NA"))</f>
        <v/>
      </c>
      <c r="X39" s="85" t="str">
        <f>IF(AUX_TABLERO_3T!$A$34="","",IF(OR(UPPER($P39)="CONSTANTE",UPPER($P39)="NO SUMABLE"),$Q39,INDEX('BASE DE DATOS'!$U:$U,AUX_TABLERO_3T!$A$34)))</f>
        <v/>
      </c>
      <c r="Y39" s="86"/>
      <c r="Z39" s="87" t="str">
        <f t="shared" ref="Z39:Z70" si="4">IF($A39="","",IF($Y39="","",IF(AND(N($X39)=0,N($Y39)=0),1,IFERROR($Y39/$X39,""))))</f>
        <v/>
      </c>
      <c r="AA39" s="85" t="str">
        <f t="shared" ref="AA39:AA70" si="5">IF($A39="","",IF(OR(UPPER($P39)="CONSTANTE",UPPER($P39)="NO SUMABLE"),$Q39,N($R39)+N($U39)+N($X39)))</f>
        <v/>
      </c>
      <c r="AB39" s="85" t="str">
        <f t="shared" ref="AB39:AB70" si="6">IF($A39="","",IF(OR(UPPER($P39)="CONSTANTE",UPPER($P39)="NO SUMABLE"),$Q39,N($S39)+N($V39)+N($Y39)))</f>
        <v/>
      </c>
      <c r="AC39" s="87" t="str">
        <f t="shared" ref="AC39:AC70" si="7">IF($A39="","",IF($AB39="","",IF(AND(N($AA39)=0,N($AB39)=0),1,IFERROR($AB39/$AA39,""))))</f>
        <v/>
      </c>
      <c r="AD39" s="73"/>
      <c r="AE39" s="73"/>
      <c r="AF39" s="74"/>
    </row>
    <row r="40" spans="1:32" ht="36" customHeight="1" x14ac:dyDescent="0.25">
      <c r="A40" s="91" t="str">
        <f>IF(AUX_TABLERO_3T!$A$35="","",INDEX('BASE DE DATOS'!$B:$B,AUX_TABLERO_3T!$A$35))</f>
        <v/>
      </c>
      <c r="B40" s="83" t="str">
        <f>IF(AUX_TABLERO_3T!$A$35="","",INDEX('BASE DE DATOS'!$C:$C,AUX_TABLERO_3T!$A$35))</f>
        <v/>
      </c>
      <c r="C40" s="91" t="str">
        <f>IF(AUX_TABLERO_3T!$A$35="","",INDEX('BASE DE DATOS'!$D:$D,AUX_TABLERO_3T!$A$35))</f>
        <v/>
      </c>
      <c r="D40" s="83" t="str">
        <f>IF(AUX_TABLERO_3T!$A$35="","",INDEX('BASE DE DATOS'!$E:$E,AUX_TABLERO_3T!$A$35))</f>
        <v/>
      </c>
      <c r="E40" s="91" t="str">
        <f>IF(AUX_TABLERO_3T!$A$35="","",INDEX('BASE DE DATOS'!$F:$F,AUX_TABLERO_3T!$A$35))</f>
        <v/>
      </c>
      <c r="F40" s="83" t="str">
        <f>IF(AUX_TABLERO_3T!$A$35="","",INDEX('BASE DE DATOS'!$G:$G,AUX_TABLERO_3T!$A$35))</f>
        <v/>
      </c>
      <c r="G40" s="91" t="str">
        <f>IF(AUX_TABLERO_3T!$A$35="","",INDEX('BASE DE DATOS'!$H:$H,AUX_TABLERO_3T!$A$35))</f>
        <v/>
      </c>
      <c r="H40" s="83" t="str">
        <f>IF(AUX_TABLERO_3T!$A$35="","",INDEX('BASE DE DATOS'!$I:$I,AUX_TABLERO_3T!$A$35))</f>
        <v/>
      </c>
      <c r="I40" s="83" t="str">
        <f>IF(AUX_TABLERO_3T!$A$35="","",INDEX('BASE DE DATOS'!$J:$J,AUX_TABLERO_3T!$A$35))</f>
        <v/>
      </c>
      <c r="J40" s="83" t="str">
        <f>IF(AUX_TABLERO_3T!$A$35="","",INDEX('BASE DE DATOS'!$L:$L,AUX_TABLERO_3T!$A$35))</f>
        <v/>
      </c>
      <c r="K40" s="83" t="str">
        <f>IF(AUX_TABLERO_3T!$A$35="","",INDEX('BASE DE DATOS'!$N:$N,AUX_TABLERO_3T!$A$35))</f>
        <v/>
      </c>
      <c r="L40" s="83" t="str">
        <f>IF(AUX_TABLERO_3T!$A$35="","",INDEX('BASE DE DATOS'!$O:$O,AUX_TABLERO_3T!$A$35))</f>
        <v/>
      </c>
      <c r="M40" s="83" t="str">
        <f>IF(AUX_TABLERO_3T!$A$35="","",INDEX('BASE DE DATOS'!$M:$M,AUX_TABLERO_3T!$A$35))</f>
        <v/>
      </c>
      <c r="N40" s="83" t="str">
        <f>IF(AUX_TABLERO_3T!$A$35="","",INDEX('BASE DE DATOS'!$P:$P,AUX_TABLERO_3T!$A$35))</f>
        <v/>
      </c>
      <c r="O40" s="83" t="str">
        <f>IF(AUX_TABLERO_3T!$A$35="","",INDEX('BASE DE DATOS'!$Q:$Q,AUX_TABLERO_3T!$A$35))</f>
        <v/>
      </c>
      <c r="P40" s="83" t="str">
        <f>IF(AUX_TABLERO_3T!$A$35="","",INDEX('BASE DE DATOS'!$R:$R,AUX_TABLERO_3T!$A$35))</f>
        <v/>
      </c>
      <c r="Q40" s="85" t="str">
        <f>IF(AUX_TABLERO_3T!$A$35="","",INDEX('BASE DE DATOS'!$W:$W,AUX_TABLERO_3T!$A$35))</f>
        <v/>
      </c>
      <c r="R40" s="85" t="str">
        <f>IF($A40="","",IFERROR(INDEX('Tablero Indicadores 1 Trimestre'!$U$7:$U$126,MATCH(AUX_TABLERO_3T!$A$35,AUX_TABLERO!$A$2:$A$121,0)),"NA"))</f>
        <v/>
      </c>
      <c r="S40" s="85" t="str">
        <f>IF($A40="","",IFERROR(INDEX('Tablero Indicadores 1 Trimestre'!$V$7:$V$126,MATCH(AUX_TABLERO_3T!$A$35,AUX_TABLERO!$A$2:$A$121,0)),"NA"))</f>
        <v/>
      </c>
      <c r="T40" s="87" t="str">
        <f>IF($A40="","",IFERROR(INDEX('Tablero Indicadores 1 Trimestre'!$W$7:$W$126,MATCH(AUX_TABLERO_3T!$A$35,AUX_TABLERO!$A$2:$A$121,0)),"NA"))</f>
        <v/>
      </c>
      <c r="U40" s="85" t="str">
        <f>IF($A40="","",IFERROR(INDEX('Tablero Indicadores 2 Trimestre'!$U$7:$U$126,MATCH(AUX_TABLERO_3T!$A$35,AUX_TABLERO_2T!$A$2:$A$121,0)),"NA"))</f>
        <v/>
      </c>
      <c r="V40" s="85" t="str">
        <f>IF($A40="","",IFERROR(INDEX('Tablero Indicadores 2 Trimestre'!$V$7:$V$126,MATCH(AUX_TABLERO_3T!$A$35,AUX_TABLERO_2T!$A$2:$A$121,0)),"NA"))</f>
        <v/>
      </c>
      <c r="W40" s="87" t="str">
        <f>IF($A40="","",IFERROR(INDEX('Tablero Indicadores 2 Trimestre'!$W$7:$W$126,MATCH(AUX_TABLERO_3T!$A$35,AUX_TABLERO_2T!$A$2:$A$121,0)),"NA"))</f>
        <v/>
      </c>
      <c r="X40" s="85" t="str">
        <f>IF(AUX_TABLERO_3T!$A$35="","",IF(OR(UPPER($P40)="CONSTANTE",UPPER($P40)="NO SUMABLE"),$Q40,INDEX('BASE DE DATOS'!$U:$U,AUX_TABLERO_3T!$A$35)))</f>
        <v/>
      </c>
      <c r="Y40" s="86"/>
      <c r="Z40" s="87" t="str">
        <f t="shared" si="4"/>
        <v/>
      </c>
      <c r="AA40" s="85" t="str">
        <f t="shared" si="5"/>
        <v/>
      </c>
      <c r="AB40" s="85" t="str">
        <f t="shared" si="6"/>
        <v/>
      </c>
      <c r="AC40" s="87" t="str">
        <f t="shared" si="7"/>
        <v/>
      </c>
      <c r="AD40" s="73"/>
      <c r="AE40" s="73"/>
      <c r="AF40" s="74"/>
    </row>
    <row r="41" spans="1:32" ht="36" customHeight="1" x14ac:dyDescent="0.25">
      <c r="A41" s="92" t="str">
        <f>IF(AUX_TABLERO_3T!$A$36="","",INDEX('BASE DE DATOS'!$B:$B,AUX_TABLERO_3T!$A$36))</f>
        <v/>
      </c>
      <c r="B41" s="84" t="str">
        <f>IF(AUX_TABLERO_3T!$A$36="","",INDEX('BASE DE DATOS'!$C:$C,AUX_TABLERO_3T!$A$36))</f>
        <v/>
      </c>
      <c r="C41" s="92" t="str">
        <f>IF(AUX_TABLERO_3T!$A$36="","",INDEX('BASE DE DATOS'!$D:$D,AUX_TABLERO_3T!$A$36))</f>
        <v/>
      </c>
      <c r="D41" s="84" t="str">
        <f>IF(AUX_TABLERO_3T!$A$36="","",INDEX('BASE DE DATOS'!$E:$E,AUX_TABLERO_3T!$A$36))</f>
        <v/>
      </c>
      <c r="E41" s="92" t="str">
        <f>IF(AUX_TABLERO_3T!$A$36="","",INDEX('BASE DE DATOS'!$F:$F,AUX_TABLERO_3T!$A$36))</f>
        <v/>
      </c>
      <c r="F41" s="84" t="str">
        <f>IF(AUX_TABLERO_3T!$A$36="","",INDEX('BASE DE DATOS'!$G:$G,AUX_TABLERO_3T!$A$36))</f>
        <v/>
      </c>
      <c r="G41" s="92" t="str">
        <f>IF(AUX_TABLERO_3T!$A$36="","",INDEX('BASE DE DATOS'!$H:$H,AUX_TABLERO_3T!$A$36))</f>
        <v/>
      </c>
      <c r="H41" s="84" t="str">
        <f>IF(AUX_TABLERO_3T!$A$36="","",INDEX('BASE DE DATOS'!$I:$I,AUX_TABLERO_3T!$A$36))</f>
        <v/>
      </c>
      <c r="I41" s="84" t="str">
        <f>IF(AUX_TABLERO_3T!$A$36="","",INDEX('BASE DE DATOS'!$J:$J,AUX_TABLERO_3T!$A$36))</f>
        <v/>
      </c>
      <c r="J41" s="84" t="str">
        <f>IF(AUX_TABLERO_3T!$A$36="","",INDEX('BASE DE DATOS'!$L:$L,AUX_TABLERO_3T!$A$36))</f>
        <v/>
      </c>
      <c r="K41" s="84" t="str">
        <f>IF(AUX_TABLERO_3T!$A$36="","",INDEX('BASE DE DATOS'!$N:$N,AUX_TABLERO_3T!$A$36))</f>
        <v/>
      </c>
      <c r="L41" s="84" t="str">
        <f>IF(AUX_TABLERO_3T!$A$36="","",INDEX('BASE DE DATOS'!$O:$O,AUX_TABLERO_3T!$A$36))</f>
        <v/>
      </c>
      <c r="M41" s="84" t="str">
        <f>IF(AUX_TABLERO_3T!$A$36="","",INDEX('BASE DE DATOS'!$M:$M,AUX_TABLERO_3T!$A$36))</f>
        <v/>
      </c>
      <c r="N41" s="84" t="str">
        <f>IF(AUX_TABLERO_3T!$A$36="","",INDEX('BASE DE DATOS'!$P:$P,AUX_TABLERO_3T!$A$36))</f>
        <v/>
      </c>
      <c r="O41" s="84" t="str">
        <f>IF(AUX_TABLERO_3T!$A$36="","",INDEX('BASE DE DATOS'!$Q:$Q,AUX_TABLERO_3T!$A$36))</f>
        <v/>
      </c>
      <c r="P41" s="84" t="str">
        <f>IF(AUX_TABLERO_3T!$A$36="","",INDEX('BASE DE DATOS'!$R:$R,AUX_TABLERO_3T!$A$36))</f>
        <v/>
      </c>
      <c r="Q41" s="88" t="str">
        <f>IF(AUX_TABLERO_3T!$A$36="","",INDEX('BASE DE DATOS'!$W:$W,AUX_TABLERO_3T!$A$36))</f>
        <v/>
      </c>
      <c r="R41" s="88" t="str">
        <f>IF($A41="","",IFERROR(INDEX('Tablero Indicadores 1 Trimestre'!$U$7:$U$126,MATCH(AUX_TABLERO_3T!$A$36,AUX_TABLERO!$A$2:$A$121,0)),"NA"))</f>
        <v/>
      </c>
      <c r="S41" s="88" t="str">
        <f>IF($A41="","",IFERROR(INDEX('Tablero Indicadores 1 Trimestre'!$V$7:$V$126,MATCH(AUX_TABLERO_3T!$A$36,AUX_TABLERO!$A$2:$A$121,0)),"NA"))</f>
        <v/>
      </c>
      <c r="T41" s="90" t="str">
        <f>IF($A41="","",IFERROR(INDEX('Tablero Indicadores 1 Trimestre'!$W$7:$W$126,MATCH(AUX_TABLERO_3T!$A$36,AUX_TABLERO!$A$2:$A$121,0)),"NA"))</f>
        <v/>
      </c>
      <c r="U41" s="88" t="str">
        <f>IF($A41="","",IFERROR(INDEX('Tablero Indicadores 2 Trimestre'!$U$7:$U$126,MATCH(AUX_TABLERO_3T!$A$36,AUX_TABLERO_2T!$A$2:$A$121,0)),"NA"))</f>
        <v/>
      </c>
      <c r="V41" s="88" t="str">
        <f>IF($A41="","",IFERROR(INDEX('Tablero Indicadores 2 Trimestre'!$V$7:$V$126,MATCH(AUX_TABLERO_3T!$A$36,AUX_TABLERO_2T!$A$2:$A$121,0)),"NA"))</f>
        <v/>
      </c>
      <c r="W41" s="90" t="str">
        <f>IF($A41="","",IFERROR(INDEX('Tablero Indicadores 2 Trimestre'!$W$7:$W$126,MATCH(AUX_TABLERO_3T!$A$36,AUX_TABLERO_2T!$A$2:$A$121,0)),"NA"))</f>
        <v/>
      </c>
      <c r="X41" s="88" t="str">
        <f>IF(AUX_TABLERO_3T!$A$36="","",IF(OR(UPPER($P41)="CONSTANTE",UPPER($P41)="NO SUMABLE"),$Q41,INDEX('BASE DE DATOS'!$U:$U,AUX_TABLERO_3T!$A$36)))</f>
        <v/>
      </c>
      <c r="Y41" s="89"/>
      <c r="Z41" s="90" t="str">
        <f t="shared" si="4"/>
        <v/>
      </c>
      <c r="AA41" s="88" t="str">
        <f t="shared" si="5"/>
        <v/>
      </c>
      <c r="AB41" s="88" t="str">
        <f t="shared" si="6"/>
        <v/>
      </c>
      <c r="AC41" s="90" t="str">
        <f t="shared" si="7"/>
        <v/>
      </c>
      <c r="AD41" s="75"/>
      <c r="AE41" s="75"/>
      <c r="AF41" s="76"/>
    </row>
    <row r="42" spans="1:32" ht="36" customHeight="1" x14ac:dyDescent="0.25">
      <c r="A42" s="92" t="str">
        <f>IF(AUX_TABLERO_3T!$A$37="","",INDEX('BASE DE DATOS'!$B:$B,AUX_TABLERO_3T!$A$37))</f>
        <v/>
      </c>
      <c r="B42" s="84" t="str">
        <f>IF(AUX_TABLERO_3T!$A$37="","",INDEX('BASE DE DATOS'!$C:$C,AUX_TABLERO_3T!$A$37))</f>
        <v/>
      </c>
      <c r="C42" s="92" t="str">
        <f>IF(AUX_TABLERO_3T!$A$37="","",INDEX('BASE DE DATOS'!$D:$D,AUX_TABLERO_3T!$A$37))</f>
        <v/>
      </c>
      <c r="D42" s="84" t="str">
        <f>IF(AUX_TABLERO_3T!$A$37="","",INDEX('BASE DE DATOS'!$E:$E,AUX_TABLERO_3T!$A$37))</f>
        <v/>
      </c>
      <c r="E42" s="92" t="str">
        <f>IF(AUX_TABLERO_3T!$A$37="","",INDEX('BASE DE DATOS'!$F:$F,AUX_TABLERO_3T!$A$37))</f>
        <v/>
      </c>
      <c r="F42" s="84" t="str">
        <f>IF(AUX_TABLERO_3T!$A$37="","",INDEX('BASE DE DATOS'!$G:$G,AUX_TABLERO_3T!$A$37))</f>
        <v/>
      </c>
      <c r="G42" s="92" t="str">
        <f>IF(AUX_TABLERO_3T!$A$37="","",INDEX('BASE DE DATOS'!$H:$H,AUX_TABLERO_3T!$A$37))</f>
        <v/>
      </c>
      <c r="H42" s="84" t="str">
        <f>IF(AUX_TABLERO_3T!$A$37="","",INDEX('BASE DE DATOS'!$I:$I,AUX_TABLERO_3T!$A$37))</f>
        <v/>
      </c>
      <c r="I42" s="84" t="str">
        <f>IF(AUX_TABLERO_3T!$A$37="","",INDEX('BASE DE DATOS'!$J:$J,AUX_TABLERO_3T!$A$37))</f>
        <v/>
      </c>
      <c r="J42" s="84" t="str">
        <f>IF(AUX_TABLERO_3T!$A$37="","",INDEX('BASE DE DATOS'!$L:$L,AUX_TABLERO_3T!$A$37))</f>
        <v/>
      </c>
      <c r="K42" s="84" t="str">
        <f>IF(AUX_TABLERO_3T!$A$37="","",INDEX('BASE DE DATOS'!$N:$N,AUX_TABLERO_3T!$A$37))</f>
        <v/>
      </c>
      <c r="L42" s="84" t="str">
        <f>IF(AUX_TABLERO_3T!$A$37="","",INDEX('BASE DE DATOS'!$O:$O,AUX_TABLERO_3T!$A$37))</f>
        <v/>
      </c>
      <c r="M42" s="84" t="str">
        <f>IF(AUX_TABLERO_3T!$A$37="","",INDEX('BASE DE DATOS'!$M:$M,AUX_TABLERO_3T!$A$37))</f>
        <v/>
      </c>
      <c r="N42" s="84" t="str">
        <f>IF(AUX_TABLERO_3T!$A$37="","",INDEX('BASE DE DATOS'!$P:$P,AUX_TABLERO_3T!$A$37))</f>
        <v/>
      </c>
      <c r="O42" s="84" t="str">
        <f>IF(AUX_TABLERO_3T!$A$37="","",INDEX('BASE DE DATOS'!$Q:$Q,AUX_TABLERO_3T!$A$37))</f>
        <v/>
      </c>
      <c r="P42" s="84" t="str">
        <f>IF(AUX_TABLERO_3T!$A$37="","",INDEX('BASE DE DATOS'!$R:$R,AUX_TABLERO_3T!$A$37))</f>
        <v/>
      </c>
      <c r="Q42" s="88" t="str">
        <f>IF(AUX_TABLERO_3T!$A$37="","",INDEX('BASE DE DATOS'!$W:$W,AUX_TABLERO_3T!$A$37))</f>
        <v/>
      </c>
      <c r="R42" s="88" t="str">
        <f>IF($A42="","",IFERROR(INDEX('Tablero Indicadores 1 Trimestre'!$U$7:$U$126,MATCH(AUX_TABLERO_3T!$A$37,AUX_TABLERO!$A$2:$A$121,0)),"NA"))</f>
        <v/>
      </c>
      <c r="S42" s="88" t="str">
        <f>IF($A42="","",IFERROR(INDEX('Tablero Indicadores 1 Trimestre'!$V$7:$V$126,MATCH(AUX_TABLERO_3T!$A$37,AUX_TABLERO!$A$2:$A$121,0)),"NA"))</f>
        <v/>
      </c>
      <c r="T42" s="90" t="str">
        <f>IF($A42="","",IFERROR(INDEX('Tablero Indicadores 1 Trimestre'!$W$7:$W$126,MATCH(AUX_TABLERO_3T!$A$37,AUX_TABLERO!$A$2:$A$121,0)),"NA"))</f>
        <v/>
      </c>
      <c r="U42" s="88" t="str">
        <f>IF($A42="","",IFERROR(INDEX('Tablero Indicadores 2 Trimestre'!$U$7:$U$126,MATCH(AUX_TABLERO_3T!$A$37,AUX_TABLERO_2T!$A$2:$A$121,0)),"NA"))</f>
        <v/>
      </c>
      <c r="V42" s="88" t="str">
        <f>IF($A42="","",IFERROR(INDEX('Tablero Indicadores 2 Trimestre'!$V$7:$V$126,MATCH(AUX_TABLERO_3T!$A$37,AUX_TABLERO_2T!$A$2:$A$121,0)),"NA"))</f>
        <v/>
      </c>
      <c r="W42" s="90" t="str">
        <f>IF($A42="","",IFERROR(INDEX('Tablero Indicadores 2 Trimestre'!$W$7:$W$126,MATCH(AUX_TABLERO_3T!$A$37,AUX_TABLERO_2T!$A$2:$A$121,0)),"NA"))</f>
        <v/>
      </c>
      <c r="X42" s="88" t="str">
        <f>IF(AUX_TABLERO_3T!$A$37="","",IF(OR(UPPER($P42)="CONSTANTE",UPPER($P42)="NO SUMABLE"),$Q42,INDEX('BASE DE DATOS'!$U:$U,AUX_TABLERO_3T!$A$37)))</f>
        <v/>
      </c>
      <c r="Y42" s="89"/>
      <c r="Z42" s="90" t="str">
        <f t="shared" si="4"/>
        <v/>
      </c>
      <c r="AA42" s="88" t="str">
        <f t="shared" si="5"/>
        <v/>
      </c>
      <c r="AB42" s="88" t="str">
        <f t="shared" si="6"/>
        <v/>
      </c>
      <c r="AC42" s="90" t="str">
        <f t="shared" si="7"/>
        <v/>
      </c>
      <c r="AD42" s="75"/>
      <c r="AE42" s="75"/>
      <c r="AF42" s="76"/>
    </row>
    <row r="43" spans="1:32" ht="36" customHeight="1" x14ac:dyDescent="0.25">
      <c r="A43" s="91" t="str">
        <f>IF(AUX_TABLERO_3T!$A$38="","",INDEX('BASE DE DATOS'!$B:$B,AUX_TABLERO_3T!$A$38))</f>
        <v/>
      </c>
      <c r="B43" s="83" t="str">
        <f>IF(AUX_TABLERO_3T!$A$38="","",INDEX('BASE DE DATOS'!$C:$C,AUX_TABLERO_3T!$A$38))</f>
        <v/>
      </c>
      <c r="C43" s="91" t="str">
        <f>IF(AUX_TABLERO_3T!$A$38="","",INDEX('BASE DE DATOS'!$D:$D,AUX_TABLERO_3T!$A$38))</f>
        <v/>
      </c>
      <c r="D43" s="83" t="str">
        <f>IF(AUX_TABLERO_3T!$A$38="","",INDEX('BASE DE DATOS'!$E:$E,AUX_TABLERO_3T!$A$38))</f>
        <v/>
      </c>
      <c r="E43" s="91" t="str">
        <f>IF(AUX_TABLERO_3T!$A$38="","",INDEX('BASE DE DATOS'!$F:$F,AUX_TABLERO_3T!$A$38))</f>
        <v/>
      </c>
      <c r="F43" s="83" t="str">
        <f>IF(AUX_TABLERO_3T!$A$38="","",INDEX('BASE DE DATOS'!$G:$G,AUX_TABLERO_3T!$A$38))</f>
        <v/>
      </c>
      <c r="G43" s="91" t="str">
        <f>IF(AUX_TABLERO_3T!$A$38="","",INDEX('BASE DE DATOS'!$H:$H,AUX_TABLERO_3T!$A$38))</f>
        <v/>
      </c>
      <c r="H43" s="83" t="str">
        <f>IF(AUX_TABLERO_3T!$A$38="","",INDEX('BASE DE DATOS'!$I:$I,AUX_TABLERO_3T!$A$38))</f>
        <v/>
      </c>
      <c r="I43" s="83" t="str">
        <f>IF(AUX_TABLERO_3T!$A$38="","",INDEX('BASE DE DATOS'!$J:$J,AUX_TABLERO_3T!$A$38))</f>
        <v/>
      </c>
      <c r="J43" s="83" t="str">
        <f>IF(AUX_TABLERO_3T!$A$38="","",INDEX('BASE DE DATOS'!$L:$L,AUX_TABLERO_3T!$A$38))</f>
        <v/>
      </c>
      <c r="K43" s="83" t="str">
        <f>IF(AUX_TABLERO_3T!$A$38="","",INDEX('BASE DE DATOS'!$N:$N,AUX_TABLERO_3T!$A$38))</f>
        <v/>
      </c>
      <c r="L43" s="83" t="str">
        <f>IF(AUX_TABLERO_3T!$A$38="","",INDEX('BASE DE DATOS'!$O:$O,AUX_TABLERO_3T!$A$38))</f>
        <v/>
      </c>
      <c r="M43" s="83" t="str">
        <f>IF(AUX_TABLERO_3T!$A$38="","",INDEX('BASE DE DATOS'!$M:$M,AUX_TABLERO_3T!$A$38))</f>
        <v/>
      </c>
      <c r="N43" s="83" t="str">
        <f>IF(AUX_TABLERO_3T!$A$38="","",INDEX('BASE DE DATOS'!$P:$P,AUX_TABLERO_3T!$A$38))</f>
        <v/>
      </c>
      <c r="O43" s="83" t="str">
        <f>IF(AUX_TABLERO_3T!$A$38="","",INDEX('BASE DE DATOS'!$Q:$Q,AUX_TABLERO_3T!$A$38))</f>
        <v/>
      </c>
      <c r="P43" s="83" t="str">
        <f>IF(AUX_TABLERO_3T!$A$38="","",INDEX('BASE DE DATOS'!$R:$R,AUX_TABLERO_3T!$A$38))</f>
        <v/>
      </c>
      <c r="Q43" s="85" t="str">
        <f>IF(AUX_TABLERO_3T!$A$38="","",INDEX('BASE DE DATOS'!$W:$W,AUX_TABLERO_3T!$A$38))</f>
        <v/>
      </c>
      <c r="R43" s="85" t="str">
        <f>IF($A43="","",IFERROR(INDEX('Tablero Indicadores 1 Trimestre'!$U$7:$U$126,MATCH(AUX_TABLERO_3T!$A$38,AUX_TABLERO!$A$2:$A$121,0)),"NA"))</f>
        <v/>
      </c>
      <c r="S43" s="85" t="str">
        <f>IF($A43="","",IFERROR(INDEX('Tablero Indicadores 1 Trimestre'!$V$7:$V$126,MATCH(AUX_TABLERO_3T!$A$38,AUX_TABLERO!$A$2:$A$121,0)),"NA"))</f>
        <v/>
      </c>
      <c r="T43" s="87" t="str">
        <f>IF($A43="","",IFERROR(INDEX('Tablero Indicadores 1 Trimestre'!$W$7:$W$126,MATCH(AUX_TABLERO_3T!$A$38,AUX_TABLERO!$A$2:$A$121,0)),"NA"))</f>
        <v/>
      </c>
      <c r="U43" s="85" t="str">
        <f>IF($A43="","",IFERROR(INDEX('Tablero Indicadores 2 Trimestre'!$U$7:$U$126,MATCH(AUX_TABLERO_3T!$A$38,AUX_TABLERO_2T!$A$2:$A$121,0)),"NA"))</f>
        <v/>
      </c>
      <c r="V43" s="85" t="str">
        <f>IF($A43="","",IFERROR(INDEX('Tablero Indicadores 2 Trimestre'!$V$7:$V$126,MATCH(AUX_TABLERO_3T!$A$38,AUX_TABLERO_2T!$A$2:$A$121,0)),"NA"))</f>
        <v/>
      </c>
      <c r="W43" s="87" t="str">
        <f>IF($A43="","",IFERROR(INDEX('Tablero Indicadores 2 Trimestre'!$W$7:$W$126,MATCH(AUX_TABLERO_3T!$A$38,AUX_TABLERO_2T!$A$2:$A$121,0)),"NA"))</f>
        <v/>
      </c>
      <c r="X43" s="85" t="str">
        <f>IF(AUX_TABLERO_3T!$A$38="","",IF(OR(UPPER($P43)="CONSTANTE",UPPER($P43)="NO SUMABLE"),$Q43,INDEX('BASE DE DATOS'!$U:$U,AUX_TABLERO_3T!$A$38)))</f>
        <v/>
      </c>
      <c r="Y43" s="86"/>
      <c r="Z43" s="87" t="str">
        <f t="shared" si="4"/>
        <v/>
      </c>
      <c r="AA43" s="85" t="str">
        <f t="shared" si="5"/>
        <v/>
      </c>
      <c r="AB43" s="85" t="str">
        <f t="shared" si="6"/>
        <v/>
      </c>
      <c r="AC43" s="87" t="str">
        <f t="shared" si="7"/>
        <v/>
      </c>
      <c r="AD43" s="73"/>
      <c r="AE43" s="73"/>
      <c r="AF43" s="74"/>
    </row>
    <row r="44" spans="1:32" ht="36" customHeight="1" x14ac:dyDescent="0.25">
      <c r="A44" s="91" t="str">
        <f>IF(AUX_TABLERO_3T!$A$39="","",INDEX('BASE DE DATOS'!$B:$B,AUX_TABLERO_3T!$A$39))</f>
        <v/>
      </c>
      <c r="B44" s="83" t="str">
        <f>IF(AUX_TABLERO_3T!$A$39="","",INDEX('BASE DE DATOS'!$C:$C,AUX_TABLERO_3T!$A$39))</f>
        <v/>
      </c>
      <c r="C44" s="91" t="str">
        <f>IF(AUX_TABLERO_3T!$A$39="","",INDEX('BASE DE DATOS'!$D:$D,AUX_TABLERO_3T!$A$39))</f>
        <v/>
      </c>
      <c r="D44" s="83" t="str">
        <f>IF(AUX_TABLERO_3T!$A$39="","",INDEX('BASE DE DATOS'!$E:$E,AUX_TABLERO_3T!$A$39))</f>
        <v/>
      </c>
      <c r="E44" s="91" t="str">
        <f>IF(AUX_TABLERO_3T!$A$39="","",INDEX('BASE DE DATOS'!$F:$F,AUX_TABLERO_3T!$A$39))</f>
        <v/>
      </c>
      <c r="F44" s="83" t="str">
        <f>IF(AUX_TABLERO_3T!$A$39="","",INDEX('BASE DE DATOS'!$G:$G,AUX_TABLERO_3T!$A$39))</f>
        <v/>
      </c>
      <c r="G44" s="91" t="str">
        <f>IF(AUX_TABLERO_3T!$A$39="","",INDEX('BASE DE DATOS'!$H:$H,AUX_TABLERO_3T!$A$39))</f>
        <v/>
      </c>
      <c r="H44" s="83" t="str">
        <f>IF(AUX_TABLERO_3T!$A$39="","",INDEX('BASE DE DATOS'!$I:$I,AUX_TABLERO_3T!$A$39))</f>
        <v/>
      </c>
      <c r="I44" s="83" t="str">
        <f>IF(AUX_TABLERO_3T!$A$39="","",INDEX('BASE DE DATOS'!$J:$J,AUX_TABLERO_3T!$A$39))</f>
        <v/>
      </c>
      <c r="J44" s="83" t="str">
        <f>IF(AUX_TABLERO_3T!$A$39="","",INDEX('BASE DE DATOS'!$L:$L,AUX_TABLERO_3T!$A$39))</f>
        <v/>
      </c>
      <c r="K44" s="83" t="str">
        <f>IF(AUX_TABLERO_3T!$A$39="","",INDEX('BASE DE DATOS'!$N:$N,AUX_TABLERO_3T!$A$39))</f>
        <v/>
      </c>
      <c r="L44" s="83" t="str">
        <f>IF(AUX_TABLERO_3T!$A$39="","",INDEX('BASE DE DATOS'!$O:$O,AUX_TABLERO_3T!$A$39))</f>
        <v/>
      </c>
      <c r="M44" s="83" t="str">
        <f>IF(AUX_TABLERO_3T!$A$39="","",INDEX('BASE DE DATOS'!$M:$M,AUX_TABLERO_3T!$A$39))</f>
        <v/>
      </c>
      <c r="N44" s="83" t="str">
        <f>IF(AUX_TABLERO_3T!$A$39="","",INDEX('BASE DE DATOS'!$P:$P,AUX_TABLERO_3T!$A$39))</f>
        <v/>
      </c>
      <c r="O44" s="83" t="str">
        <f>IF(AUX_TABLERO_3T!$A$39="","",INDEX('BASE DE DATOS'!$Q:$Q,AUX_TABLERO_3T!$A$39))</f>
        <v/>
      </c>
      <c r="P44" s="83" t="str">
        <f>IF(AUX_TABLERO_3T!$A$39="","",INDEX('BASE DE DATOS'!$R:$R,AUX_TABLERO_3T!$A$39))</f>
        <v/>
      </c>
      <c r="Q44" s="85" t="str">
        <f>IF(AUX_TABLERO_3T!$A$39="","",INDEX('BASE DE DATOS'!$W:$W,AUX_TABLERO_3T!$A$39))</f>
        <v/>
      </c>
      <c r="R44" s="85" t="str">
        <f>IF($A44="","",IFERROR(INDEX('Tablero Indicadores 1 Trimestre'!$U$7:$U$126,MATCH(AUX_TABLERO_3T!$A$39,AUX_TABLERO!$A$2:$A$121,0)),"NA"))</f>
        <v/>
      </c>
      <c r="S44" s="85" t="str">
        <f>IF($A44="","",IFERROR(INDEX('Tablero Indicadores 1 Trimestre'!$V$7:$V$126,MATCH(AUX_TABLERO_3T!$A$39,AUX_TABLERO!$A$2:$A$121,0)),"NA"))</f>
        <v/>
      </c>
      <c r="T44" s="87" t="str">
        <f>IF($A44="","",IFERROR(INDEX('Tablero Indicadores 1 Trimestre'!$W$7:$W$126,MATCH(AUX_TABLERO_3T!$A$39,AUX_TABLERO!$A$2:$A$121,0)),"NA"))</f>
        <v/>
      </c>
      <c r="U44" s="85" t="str">
        <f>IF($A44="","",IFERROR(INDEX('Tablero Indicadores 2 Trimestre'!$U$7:$U$126,MATCH(AUX_TABLERO_3T!$A$39,AUX_TABLERO_2T!$A$2:$A$121,0)),"NA"))</f>
        <v/>
      </c>
      <c r="V44" s="85" t="str">
        <f>IF($A44="","",IFERROR(INDEX('Tablero Indicadores 2 Trimestre'!$V$7:$V$126,MATCH(AUX_TABLERO_3T!$A$39,AUX_TABLERO_2T!$A$2:$A$121,0)),"NA"))</f>
        <v/>
      </c>
      <c r="W44" s="87" t="str">
        <f>IF($A44="","",IFERROR(INDEX('Tablero Indicadores 2 Trimestre'!$W$7:$W$126,MATCH(AUX_TABLERO_3T!$A$39,AUX_TABLERO_2T!$A$2:$A$121,0)),"NA"))</f>
        <v/>
      </c>
      <c r="X44" s="85" t="str">
        <f>IF(AUX_TABLERO_3T!$A$39="","",IF(OR(UPPER($P44)="CONSTANTE",UPPER($P44)="NO SUMABLE"),$Q44,INDEX('BASE DE DATOS'!$U:$U,AUX_TABLERO_3T!$A$39)))</f>
        <v/>
      </c>
      <c r="Y44" s="86"/>
      <c r="Z44" s="87" t="str">
        <f t="shared" si="4"/>
        <v/>
      </c>
      <c r="AA44" s="85" t="str">
        <f t="shared" si="5"/>
        <v/>
      </c>
      <c r="AB44" s="85" t="str">
        <f t="shared" si="6"/>
        <v/>
      </c>
      <c r="AC44" s="87" t="str">
        <f t="shared" si="7"/>
        <v/>
      </c>
      <c r="AD44" s="73"/>
      <c r="AE44" s="73"/>
      <c r="AF44" s="74"/>
    </row>
    <row r="45" spans="1:32" ht="36" customHeight="1" x14ac:dyDescent="0.25">
      <c r="A45" s="92" t="str">
        <f>IF(AUX_TABLERO_3T!$A$40="","",INDEX('BASE DE DATOS'!$B:$B,AUX_TABLERO_3T!$A$40))</f>
        <v/>
      </c>
      <c r="B45" s="84" t="str">
        <f>IF(AUX_TABLERO_3T!$A$40="","",INDEX('BASE DE DATOS'!$C:$C,AUX_TABLERO_3T!$A$40))</f>
        <v/>
      </c>
      <c r="C45" s="92" t="str">
        <f>IF(AUX_TABLERO_3T!$A$40="","",INDEX('BASE DE DATOS'!$D:$D,AUX_TABLERO_3T!$A$40))</f>
        <v/>
      </c>
      <c r="D45" s="84" t="str">
        <f>IF(AUX_TABLERO_3T!$A$40="","",INDEX('BASE DE DATOS'!$E:$E,AUX_TABLERO_3T!$A$40))</f>
        <v/>
      </c>
      <c r="E45" s="92" t="str">
        <f>IF(AUX_TABLERO_3T!$A$40="","",INDEX('BASE DE DATOS'!$F:$F,AUX_TABLERO_3T!$A$40))</f>
        <v/>
      </c>
      <c r="F45" s="84" t="str">
        <f>IF(AUX_TABLERO_3T!$A$40="","",INDEX('BASE DE DATOS'!$G:$G,AUX_TABLERO_3T!$A$40))</f>
        <v/>
      </c>
      <c r="G45" s="92" t="str">
        <f>IF(AUX_TABLERO_3T!$A$40="","",INDEX('BASE DE DATOS'!$H:$H,AUX_TABLERO_3T!$A$40))</f>
        <v/>
      </c>
      <c r="H45" s="84" t="str">
        <f>IF(AUX_TABLERO_3T!$A$40="","",INDEX('BASE DE DATOS'!$I:$I,AUX_TABLERO_3T!$A$40))</f>
        <v/>
      </c>
      <c r="I45" s="84" t="str">
        <f>IF(AUX_TABLERO_3T!$A$40="","",INDEX('BASE DE DATOS'!$J:$J,AUX_TABLERO_3T!$A$40))</f>
        <v/>
      </c>
      <c r="J45" s="84" t="str">
        <f>IF(AUX_TABLERO_3T!$A$40="","",INDEX('BASE DE DATOS'!$L:$L,AUX_TABLERO_3T!$A$40))</f>
        <v/>
      </c>
      <c r="K45" s="84" t="str">
        <f>IF(AUX_TABLERO_3T!$A$40="","",INDEX('BASE DE DATOS'!$N:$N,AUX_TABLERO_3T!$A$40))</f>
        <v/>
      </c>
      <c r="L45" s="84" t="str">
        <f>IF(AUX_TABLERO_3T!$A$40="","",INDEX('BASE DE DATOS'!$O:$O,AUX_TABLERO_3T!$A$40))</f>
        <v/>
      </c>
      <c r="M45" s="84" t="str">
        <f>IF(AUX_TABLERO_3T!$A$40="","",INDEX('BASE DE DATOS'!$M:$M,AUX_TABLERO_3T!$A$40))</f>
        <v/>
      </c>
      <c r="N45" s="84" t="str">
        <f>IF(AUX_TABLERO_3T!$A$40="","",INDEX('BASE DE DATOS'!$P:$P,AUX_TABLERO_3T!$A$40))</f>
        <v/>
      </c>
      <c r="O45" s="84" t="str">
        <f>IF(AUX_TABLERO_3T!$A$40="","",INDEX('BASE DE DATOS'!$Q:$Q,AUX_TABLERO_3T!$A$40))</f>
        <v/>
      </c>
      <c r="P45" s="84" t="str">
        <f>IF(AUX_TABLERO_3T!$A$40="","",INDEX('BASE DE DATOS'!$R:$R,AUX_TABLERO_3T!$A$40))</f>
        <v/>
      </c>
      <c r="Q45" s="88" t="str">
        <f>IF(AUX_TABLERO_3T!$A$40="","",INDEX('BASE DE DATOS'!$W:$W,AUX_TABLERO_3T!$A$40))</f>
        <v/>
      </c>
      <c r="R45" s="88" t="str">
        <f>IF($A45="","",IFERROR(INDEX('Tablero Indicadores 1 Trimestre'!$U$7:$U$126,MATCH(AUX_TABLERO_3T!$A$40,AUX_TABLERO!$A$2:$A$121,0)),"NA"))</f>
        <v/>
      </c>
      <c r="S45" s="88" t="str">
        <f>IF($A45="","",IFERROR(INDEX('Tablero Indicadores 1 Trimestre'!$V$7:$V$126,MATCH(AUX_TABLERO_3T!$A$40,AUX_TABLERO!$A$2:$A$121,0)),"NA"))</f>
        <v/>
      </c>
      <c r="T45" s="90" t="str">
        <f>IF($A45="","",IFERROR(INDEX('Tablero Indicadores 1 Trimestre'!$W$7:$W$126,MATCH(AUX_TABLERO_3T!$A$40,AUX_TABLERO!$A$2:$A$121,0)),"NA"))</f>
        <v/>
      </c>
      <c r="U45" s="88" t="str">
        <f>IF($A45="","",IFERROR(INDEX('Tablero Indicadores 2 Trimestre'!$U$7:$U$126,MATCH(AUX_TABLERO_3T!$A$40,AUX_TABLERO_2T!$A$2:$A$121,0)),"NA"))</f>
        <v/>
      </c>
      <c r="V45" s="88" t="str">
        <f>IF($A45="","",IFERROR(INDEX('Tablero Indicadores 2 Trimestre'!$V$7:$V$126,MATCH(AUX_TABLERO_3T!$A$40,AUX_TABLERO_2T!$A$2:$A$121,0)),"NA"))</f>
        <v/>
      </c>
      <c r="W45" s="90" t="str">
        <f>IF($A45="","",IFERROR(INDEX('Tablero Indicadores 2 Trimestre'!$W$7:$W$126,MATCH(AUX_TABLERO_3T!$A$40,AUX_TABLERO_2T!$A$2:$A$121,0)),"NA"))</f>
        <v/>
      </c>
      <c r="X45" s="88" t="str">
        <f>IF(AUX_TABLERO_3T!$A$40="","",IF(OR(UPPER($P45)="CONSTANTE",UPPER($P45)="NO SUMABLE"),$Q45,INDEX('BASE DE DATOS'!$U:$U,AUX_TABLERO_3T!$A$40)))</f>
        <v/>
      </c>
      <c r="Y45" s="89"/>
      <c r="Z45" s="90" t="str">
        <f t="shared" si="4"/>
        <v/>
      </c>
      <c r="AA45" s="88" t="str">
        <f t="shared" si="5"/>
        <v/>
      </c>
      <c r="AB45" s="88" t="str">
        <f t="shared" si="6"/>
        <v/>
      </c>
      <c r="AC45" s="90" t="str">
        <f t="shared" si="7"/>
        <v/>
      </c>
      <c r="AD45" s="75"/>
      <c r="AE45" s="75"/>
      <c r="AF45" s="76"/>
    </row>
    <row r="46" spans="1:32" ht="36" customHeight="1" x14ac:dyDescent="0.25">
      <c r="A46" s="92" t="str">
        <f>IF(AUX_TABLERO_3T!$A$41="","",INDEX('BASE DE DATOS'!$B:$B,AUX_TABLERO_3T!$A$41))</f>
        <v/>
      </c>
      <c r="B46" s="84" t="str">
        <f>IF(AUX_TABLERO_3T!$A$41="","",INDEX('BASE DE DATOS'!$C:$C,AUX_TABLERO_3T!$A$41))</f>
        <v/>
      </c>
      <c r="C46" s="92" t="str">
        <f>IF(AUX_TABLERO_3T!$A$41="","",INDEX('BASE DE DATOS'!$D:$D,AUX_TABLERO_3T!$A$41))</f>
        <v/>
      </c>
      <c r="D46" s="84" t="str">
        <f>IF(AUX_TABLERO_3T!$A$41="","",INDEX('BASE DE DATOS'!$E:$E,AUX_TABLERO_3T!$A$41))</f>
        <v/>
      </c>
      <c r="E46" s="92" t="str">
        <f>IF(AUX_TABLERO_3T!$A$41="","",INDEX('BASE DE DATOS'!$F:$F,AUX_TABLERO_3T!$A$41))</f>
        <v/>
      </c>
      <c r="F46" s="84" t="str">
        <f>IF(AUX_TABLERO_3T!$A$41="","",INDEX('BASE DE DATOS'!$G:$G,AUX_TABLERO_3T!$A$41))</f>
        <v/>
      </c>
      <c r="G46" s="92" t="str">
        <f>IF(AUX_TABLERO_3T!$A$41="","",INDEX('BASE DE DATOS'!$H:$H,AUX_TABLERO_3T!$A$41))</f>
        <v/>
      </c>
      <c r="H46" s="84" t="str">
        <f>IF(AUX_TABLERO_3T!$A$41="","",INDEX('BASE DE DATOS'!$I:$I,AUX_TABLERO_3T!$A$41))</f>
        <v/>
      </c>
      <c r="I46" s="84" t="str">
        <f>IF(AUX_TABLERO_3T!$A$41="","",INDEX('BASE DE DATOS'!$J:$J,AUX_TABLERO_3T!$A$41))</f>
        <v/>
      </c>
      <c r="J46" s="84" t="str">
        <f>IF(AUX_TABLERO_3T!$A$41="","",INDEX('BASE DE DATOS'!$L:$L,AUX_TABLERO_3T!$A$41))</f>
        <v/>
      </c>
      <c r="K46" s="84" t="str">
        <f>IF(AUX_TABLERO_3T!$A$41="","",INDEX('BASE DE DATOS'!$N:$N,AUX_TABLERO_3T!$A$41))</f>
        <v/>
      </c>
      <c r="L46" s="84" t="str">
        <f>IF(AUX_TABLERO_3T!$A$41="","",INDEX('BASE DE DATOS'!$O:$O,AUX_TABLERO_3T!$A$41))</f>
        <v/>
      </c>
      <c r="M46" s="84" t="str">
        <f>IF(AUX_TABLERO_3T!$A$41="","",INDEX('BASE DE DATOS'!$M:$M,AUX_TABLERO_3T!$A$41))</f>
        <v/>
      </c>
      <c r="N46" s="84" t="str">
        <f>IF(AUX_TABLERO_3T!$A$41="","",INDEX('BASE DE DATOS'!$P:$P,AUX_TABLERO_3T!$A$41))</f>
        <v/>
      </c>
      <c r="O46" s="84" t="str">
        <f>IF(AUX_TABLERO_3T!$A$41="","",INDEX('BASE DE DATOS'!$Q:$Q,AUX_TABLERO_3T!$A$41))</f>
        <v/>
      </c>
      <c r="P46" s="84" t="str">
        <f>IF(AUX_TABLERO_3T!$A$41="","",INDEX('BASE DE DATOS'!$R:$R,AUX_TABLERO_3T!$A$41))</f>
        <v/>
      </c>
      <c r="Q46" s="88" t="str">
        <f>IF(AUX_TABLERO_3T!$A$41="","",INDEX('BASE DE DATOS'!$W:$W,AUX_TABLERO_3T!$A$41))</f>
        <v/>
      </c>
      <c r="R46" s="88" t="str">
        <f>IF($A46="","",IFERROR(INDEX('Tablero Indicadores 1 Trimestre'!$U$7:$U$126,MATCH(AUX_TABLERO_3T!$A$41,AUX_TABLERO!$A$2:$A$121,0)),"NA"))</f>
        <v/>
      </c>
      <c r="S46" s="88" t="str">
        <f>IF($A46="","",IFERROR(INDEX('Tablero Indicadores 1 Trimestre'!$V$7:$V$126,MATCH(AUX_TABLERO_3T!$A$41,AUX_TABLERO!$A$2:$A$121,0)),"NA"))</f>
        <v/>
      </c>
      <c r="T46" s="90" t="str">
        <f>IF($A46="","",IFERROR(INDEX('Tablero Indicadores 1 Trimestre'!$W$7:$W$126,MATCH(AUX_TABLERO_3T!$A$41,AUX_TABLERO!$A$2:$A$121,0)),"NA"))</f>
        <v/>
      </c>
      <c r="U46" s="88" t="str">
        <f>IF($A46="","",IFERROR(INDEX('Tablero Indicadores 2 Trimestre'!$U$7:$U$126,MATCH(AUX_TABLERO_3T!$A$41,AUX_TABLERO_2T!$A$2:$A$121,0)),"NA"))</f>
        <v/>
      </c>
      <c r="V46" s="88" t="str">
        <f>IF($A46="","",IFERROR(INDEX('Tablero Indicadores 2 Trimestre'!$V$7:$V$126,MATCH(AUX_TABLERO_3T!$A$41,AUX_TABLERO_2T!$A$2:$A$121,0)),"NA"))</f>
        <v/>
      </c>
      <c r="W46" s="90" t="str">
        <f>IF($A46="","",IFERROR(INDEX('Tablero Indicadores 2 Trimestre'!$W$7:$W$126,MATCH(AUX_TABLERO_3T!$A$41,AUX_TABLERO_2T!$A$2:$A$121,0)),"NA"))</f>
        <v/>
      </c>
      <c r="X46" s="88" t="str">
        <f>IF(AUX_TABLERO_3T!$A$41="","",IF(OR(UPPER($P46)="CONSTANTE",UPPER($P46)="NO SUMABLE"),$Q46,INDEX('BASE DE DATOS'!$U:$U,AUX_TABLERO_3T!$A$41)))</f>
        <v/>
      </c>
      <c r="Y46" s="89"/>
      <c r="Z46" s="90" t="str">
        <f t="shared" si="4"/>
        <v/>
      </c>
      <c r="AA46" s="88" t="str">
        <f t="shared" si="5"/>
        <v/>
      </c>
      <c r="AB46" s="88" t="str">
        <f t="shared" si="6"/>
        <v/>
      </c>
      <c r="AC46" s="90" t="str">
        <f t="shared" si="7"/>
        <v/>
      </c>
      <c r="AD46" s="75"/>
      <c r="AE46" s="75"/>
      <c r="AF46" s="76"/>
    </row>
    <row r="47" spans="1:32" ht="36" customHeight="1" x14ac:dyDescent="0.25">
      <c r="A47" s="91" t="str">
        <f>IF(AUX_TABLERO_3T!$A$42="","",INDEX('BASE DE DATOS'!$B:$B,AUX_TABLERO_3T!$A$42))</f>
        <v/>
      </c>
      <c r="B47" s="83" t="str">
        <f>IF(AUX_TABLERO_3T!$A$42="","",INDEX('BASE DE DATOS'!$C:$C,AUX_TABLERO_3T!$A$42))</f>
        <v/>
      </c>
      <c r="C47" s="91" t="str">
        <f>IF(AUX_TABLERO_3T!$A$42="","",INDEX('BASE DE DATOS'!$D:$D,AUX_TABLERO_3T!$A$42))</f>
        <v/>
      </c>
      <c r="D47" s="83" t="str">
        <f>IF(AUX_TABLERO_3T!$A$42="","",INDEX('BASE DE DATOS'!$E:$E,AUX_TABLERO_3T!$A$42))</f>
        <v/>
      </c>
      <c r="E47" s="91" t="str">
        <f>IF(AUX_TABLERO_3T!$A$42="","",INDEX('BASE DE DATOS'!$F:$F,AUX_TABLERO_3T!$A$42))</f>
        <v/>
      </c>
      <c r="F47" s="83" t="str">
        <f>IF(AUX_TABLERO_3T!$A$42="","",INDEX('BASE DE DATOS'!$G:$G,AUX_TABLERO_3T!$A$42))</f>
        <v/>
      </c>
      <c r="G47" s="91" t="str">
        <f>IF(AUX_TABLERO_3T!$A$42="","",INDEX('BASE DE DATOS'!$H:$H,AUX_TABLERO_3T!$A$42))</f>
        <v/>
      </c>
      <c r="H47" s="83" t="str">
        <f>IF(AUX_TABLERO_3T!$A$42="","",INDEX('BASE DE DATOS'!$I:$I,AUX_TABLERO_3T!$A$42))</f>
        <v/>
      </c>
      <c r="I47" s="83" t="str">
        <f>IF(AUX_TABLERO_3T!$A$42="","",INDEX('BASE DE DATOS'!$J:$J,AUX_TABLERO_3T!$A$42))</f>
        <v/>
      </c>
      <c r="J47" s="83" t="str">
        <f>IF(AUX_TABLERO_3T!$A$42="","",INDEX('BASE DE DATOS'!$L:$L,AUX_TABLERO_3T!$A$42))</f>
        <v/>
      </c>
      <c r="K47" s="83" t="str">
        <f>IF(AUX_TABLERO_3T!$A$42="","",INDEX('BASE DE DATOS'!$N:$N,AUX_TABLERO_3T!$A$42))</f>
        <v/>
      </c>
      <c r="L47" s="83" t="str">
        <f>IF(AUX_TABLERO_3T!$A$42="","",INDEX('BASE DE DATOS'!$O:$O,AUX_TABLERO_3T!$A$42))</f>
        <v/>
      </c>
      <c r="M47" s="83" t="str">
        <f>IF(AUX_TABLERO_3T!$A$42="","",INDEX('BASE DE DATOS'!$M:$M,AUX_TABLERO_3T!$A$42))</f>
        <v/>
      </c>
      <c r="N47" s="83" t="str">
        <f>IF(AUX_TABLERO_3T!$A$42="","",INDEX('BASE DE DATOS'!$P:$P,AUX_TABLERO_3T!$A$42))</f>
        <v/>
      </c>
      <c r="O47" s="83" t="str">
        <f>IF(AUX_TABLERO_3T!$A$42="","",INDEX('BASE DE DATOS'!$Q:$Q,AUX_TABLERO_3T!$A$42))</f>
        <v/>
      </c>
      <c r="P47" s="83" t="str">
        <f>IF(AUX_TABLERO_3T!$A$42="","",INDEX('BASE DE DATOS'!$R:$R,AUX_TABLERO_3T!$A$42))</f>
        <v/>
      </c>
      <c r="Q47" s="85" t="str">
        <f>IF(AUX_TABLERO_3T!$A$42="","",INDEX('BASE DE DATOS'!$W:$W,AUX_TABLERO_3T!$A$42))</f>
        <v/>
      </c>
      <c r="R47" s="85" t="str">
        <f>IF($A47="","",IFERROR(INDEX('Tablero Indicadores 1 Trimestre'!$U$7:$U$126,MATCH(AUX_TABLERO_3T!$A$42,AUX_TABLERO!$A$2:$A$121,0)),"NA"))</f>
        <v/>
      </c>
      <c r="S47" s="85" t="str">
        <f>IF($A47="","",IFERROR(INDEX('Tablero Indicadores 1 Trimestre'!$V$7:$V$126,MATCH(AUX_TABLERO_3T!$A$42,AUX_TABLERO!$A$2:$A$121,0)),"NA"))</f>
        <v/>
      </c>
      <c r="T47" s="87" t="str">
        <f>IF($A47="","",IFERROR(INDEX('Tablero Indicadores 1 Trimestre'!$W$7:$W$126,MATCH(AUX_TABLERO_3T!$A$42,AUX_TABLERO!$A$2:$A$121,0)),"NA"))</f>
        <v/>
      </c>
      <c r="U47" s="85" t="str">
        <f>IF($A47="","",IFERROR(INDEX('Tablero Indicadores 2 Trimestre'!$U$7:$U$126,MATCH(AUX_TABLERO_3T!$A$42,AUX_TABLERO_2T!$A$2:$A$121,0)),"NA"))</f>
        <v/>
      </c>
      <c r="V47" s="85" t="str">
        <f>IF($A47="","",IFERROR(INDEX('Tablero Indicadores 2 Trimestre'!$V$7:$V$126,MATCH(AUX_TABLERO_3T!$A$42,AUX_TABLERO_2T!$A$2:$A$121,0)),"NA"))</f>
        <v/>
      </c>
      <c r="W47" s="87" t="str">
        <f>IF($A47="","",IFERROR(INDEX('Tablero Indicadores 2 Trimestre'!$W$7:$W$126,MATCH(AUX_TABLERO_3T!$A$42,AUX_TABLERO_2T!$A$2:$A$121,0)),"NA"))</f>
        <v/>
      </c>
      <c r="X47" s="85" t="str">
        <f>IF(AUX_TABLERO_3T!$A$42="","",IF(OR(UPPER($P47)="CONSTANTE",UPPER($P47)="NO SUMABLE"),$Q47,INDEX('BASE DE DATOS'!$U:$U,AUX_TABLERO_3T!$A$42)))</f>
        <v/>
      </c>
      <c r="Y47" s="86"/>
      <c r="Z47" s="87" t="str">
        <f t="shared" si="4"/>
        <v/>
      </c>
      <c r="AA47" s="85" t="str">
        <f t="shared" si="5"/>
        <v/>
      </c>
      <c r="AB47" s="85" t="str">
        <f t="shared" si="6"/>
        <v/>
      </c>
      <c r="AC47" s="87" t="str">
        <f t="shared" si="7"/>
        <v/>
      </c>
      <c r="AD47" s="73"/>
      <c r="AE47" s="73"/>
      <c r="AF47" s="74"/>
    </row>
    <row r="48" spans="1:32" ht="36" customHeight="1" x14ac:dyDescent="0.25">
      <c r="A48" s="91" t="str">
        <f>IF(AUX_TABLERO_3T!$A$43="","",INDEX('BASE DE DATOS'!$B:$B,AUX_TABLERO_3T!$A$43))</f>
        <v/>
      </c>
      <c r="B48" s="83" t="str">
        <f>IF(AUX_TABLERO_3T!$A$43="","",INDEX('BASE DE DATOS'!$C:$C,AUX_TABLERO_3T!$A$43))</f>
        <v/>
      </c>
      <c r="C48" s="91" t="str">
        <f>IF(AUX_TABLERO_3T!$A$43="","",INDEX('BASE DE DATOS'!$D:$D,AUX_TABLERO_3T!$A$43))</f>
        <v/>
      </c>
      <c r="D48" s="83" t="str">
        <f>IF(AUX_TABLERO_3T!$A$43="","",INDEX('BASE DE DATOS'!$E:$E,AUX_TABLERO_3T!$A$43))</f>
        <v/>
      </c>
      <c r="E48" s="91" t="str">
        <f>IF(AUX_TABLERO_3T!$A$43="","",INDEX('BASE DE DATOS'!$F:$F,AUX_TABLERO_3T!$A$43))</f>
        <v/>
      </c>
      <c r="F48" s="83" t="str">
        <f>IF(AUX_TABLERO_3T!$A$43="","",INDEX('BASE DE DATOS'!$G:$G,AUX_TABLERO_3T!$A$43))</f>
        <v/>
      </c>
      <c r="G48" s="91" t="str">
        <f>IF(AUX_TABLERO_3T!$A$43="","",INDEX('BASE DE DATOS'!$H:$H,AUX_TABLERO_3T!$A$43))</f>
        <v/>
      </c>
      <c r="H48" s="83" t="str">
        <f>IF(AUX_TABLERO_3T!$A$43="","",INDEX('BASE DE DATOS'!$I:$I,AUX_TABLERO_3T!$A$43))</f>
        <v/>
      </c>
      <c r="I48" s="83" t="str">
        <f>IF(AUX_TABLERO_3T!$A$43="","",INDEX('BASE DE DATOS'!$J:$J,AUX_TABLERO_3T!$A$43))</f>
        <v/>
      </c>
      <c r="J48" s="83" t="str">
        <f>IF(AUX_TABLERO_3T!$A$43="","",INDEX('BASE DE DATOS'!$L:$L,AUX_TABLERO_3T!$A$43))</f>
        <v/>
      </c>
      <c r="K48" s="83" t="str">
        <f>IF(AUX_TABLERO_3T!$A$43="","",INDEX('BASE DE DATOS'!$N:$N,AUX_TABLERO_3T!$A$43))</f>
        <v/>
      </c>
      <c r="L48" s="83" t="str">
        <f>IF(AUX_TABLERO_3T!$A$43="","",INDEX('BASE DE DATOS'!$O:$O,AUX_TABLERO_3T!$A$43))</f>
        <v/>
      </c>
      <c r="M48" s="83" t="str">
        <f>IF(AUX_TABLERO_3T!$A$43="","",INDEX('BASE DE DATOS'!$M:$M,AUX_TABLERO_3T!$A$43))</f>
        <v/>
      </c>
      <c r="N48" s="83" t="str">
        <f>IF(AUX_TABLERO_3T!$A$43="","",INDEX('BASE DE DATOS'!$P:$P,AUX_TABLERO_3T!$A$43))</f>
        <v/>
      </c>
      <c r="O48" s="83" t="str">
        <f>IF(AUX_TABLERO_3T!$A$43="","",INDEX('BASE DE DATOS'!$Q:$Q,AUX_TABLERO_3T!$A$43))</f>
        <v/>
      </c>
      <c r="P48" s="83" t="str">
        <f>IF(AUX_TABLERO_3T!$A$43="","",INDEX('BASE DE DATOS'!$R:$R,AUX_TABLERO_3T!$A$43))</f>
        <v/>
      </c>
      <c r="Q48" s="85" t="str">
        <f>IF(AUX_TABLERO_3T!$A$43="","",INDEX('BASE DE DATOS'!$W:$W,AUX_TABLERO_3T!$A$43))</f>
        <v/>
      </c>
      <c r="R48" s="85" t="str">
        <f>IF($A48="","",IFERROR(INDEX('Tablero Indicadores 1 Trimestre'!$U$7:$U$126,MATCH(AUX_TABLERO_3T!$A$43,AUX_TABLERO!$A$2:$A$121,0)),"NA"))</f>
        <v/>
      </c>
      <c r="S48" s="85" t="str">
        <f>IF($A48="","",IFERROR(INDEX('Tablero Indicadores 1 Trimestre'!$V$7:$V$126,MATCH(AUX_TABLERO_3T!$A$43,AUX_TABLERO!$A$2:$A$121,0)),"NA"))</f>
        <v/>
      </c>
      <c r="T48" s="87" t="str">
        <f>IF($A48="","",IFERROR(INDEX('Tablero Indicadores 1 Trimestre'!$W$7:$W$126,MATCH(AUX_TABLERO_3T!$A$43,AUX_TABLERO!$A$2:$A$121,0)),"NA"))</f>
        <v/>
      </c>
      <c r="U48" s="85" t="str">
        <f>IF($A48="","",IFERROR(INDEX('Tablero Indicadores 2 Trimestre'!$U$7:$U$126,MATCH(AUX_TABLERO_3T!$A$43,AUX_TABLERO_2T!$A$2:$A$121,0)),"NA"))</f>
        <v/>
      </c>
      <c r="V48" s="85" t="str">
        <f>IF($A48="","",IFERROR(INDEX('Tablero Indicadores 2 Trimestre'!$V$7:$V$126,MATCH(AUX_TABLERO_3T!$A$43,AUX_TABLERO_2T!$A$2:$A$121,0)),"NA"))</f>
        <v/>
      </c>
      <c r="W48" s="87" t="str">
        <f>IF($A48="","",IFERROR(INDEX('Tablero Indicadores 2 Trimestre'!$W$7:$W$126,MATCH(AUX_TABLERO_3T!$A$43,AUX_TABLERO_2T!$A$2:$A$121,0)),"NA"))</f>
        <v/>
      </c>
      <c r="X48" s="85" t="str">
        <f>IF(AUX_TABLERO_3T!$A$43="","",IF(OR(UPPER($P48)="CONSTANTE",UPPER($P48)="NO SUMABLE"),$Q48,INDEX('BASE DE DATOS'!$U:$U,AUX_TABLERO_3T!$A$43)))</f>
        <v/>
      </c>
      <c r="Y48" s="86"/>
      <c r="Z48" s="87" t="str">
        <f t="shared" si="4"/>
        <v/>
      </c>
      <c r="AA48" s="85" t="str">
        <f t="shared" si="5"/>
        <v/>
      </c>
      <c r="AB48" s="85" t="str">
        <f t="shared" si="6"/>
        <v/>
      </c>
      <c r="AC48" s="87" t="str">
        <f t="shared" si="7"/>
        <v/>
      </c>
      <c r="AD48" s="73"/>
      <c r="AE48" s="73"/>
      <c r="AF48" s="74"/>
    </row>
    <row r="49" spans="1:32" ht="36" customHeight="1" x14ac:dyDescent="0.25">
      <c r="A49" s="92" t="str">
        <f>IF(AUX_TABLERO_3T!$A$44="","",INDEX('BASE DE DATOS'!$B:$B,AUX_TABLERO_3T!$A$44))</f>
        <v/>
      </c>
      <c r="B49" s="84" t="str">
        <f>IF(AUX_TABLERO_3T!$A$44="","",INDEX('BASE DE DATOS'!$C:$C,AUX_TABLERO_3T!$A$44))</f>
        <v/>
      </c>
      <c r="C49" s="92" t="str">
        <f>IF(AUX_TABLERO_3T!$A$44="","",INDEX('BASE DE DATOS'!$D:$D,AUX_TABLERO_3T!$A$44))</f>
        <v/>
      </c>
      <c r="D49" s="84" t="str">
        <f>IF(AUX_TABLERO_3T!$A$44="","",INDEX('BASE DE DATOS'!$E:$E,AUX_TABLERO_3T!$A$44))</f>
        <v/>
      </c>
      <c r="E49" s="92" t="str">
        <f>IF(AUX_TABLERO_3T!$A$44="","",INDEX('BASE DE DATOS'!$F:$F,AUX_TABLERO_3T!$A$44))</f>
        <v/>
      </c>
      <c r="F49" s="84" t="str">
        <f>IF(AUX_TABLERO_3T!$A$44="","",INDEX('BASE DE DATOS'!$G:$G,AUX_TABLERO_3T!$A$44))</f>
        <v/>
      </c>
      <c r="G49" s="92" t="str">
        <f>IF(AUX_TABLERO_3T!$A$44="","",INDEX('BASE DE DATOS'!$H:$H,AUX_TABLERO_3T!$A$44))</f>
        <v/>
      </c>
      <c r="H49" s="84" t="str">
        <f>IF(AUX_TABLERO_3T!$A$44="","",INDEX('BASE DE DATOS'!$I:$I,AUX_TABLERO_3T!$A$44))</f>
        <v/>
      </c>
      <c r="I49" s="84" t="str">
        <f>IF(AUX_TABLERO_3T!$A$44="","",INDEX('BASE DE DATOS'!$J:$J,AUX_TABLERO_3T!$A$44))</f>
        <v/>
      </c>
      <c r="J49" s="84" t="str">
        <f>IF(AUX_TABLERO_3T!$A$44="","",INDEX('BASE DE DATOS'!$L:$L,AUX_TABLERO_3T!$A$44))</f>
        <v/>
      </c>
      <c r="K49" s="84" t="str">
        <f>IF(AUX_TABLERO_3T!$A$44="","",INDEX('BASE DE DATOS'!$N:$N,AUX_TABLERO_3T!$A$44))</f>
        <v/>
      </c>
      <c r="L49" s="84" t="str">
        <f>IF(AUX_TABLERO_3T!$A$44="","",INDEX('BASE DE DATOS'!$O:$O,AUX_TABLERO_3T!$A$44))</f>
        <v/>
      </c>
      <c r="M49" s="84" t="str">
        <f>IF(AUX_TABLERO_3T!$A$44="","",INDEX('BASE DE DATOS'!$M:$M,AUX_TABLERO_3T!$A$44))</f>
        <v/>
      </c>
      <c r="N49" s="84" t="str">
        <f>IF(AUX_TABLERO_3T!$A$44="","",INDEX('BASE DE DATOS'!$P:$P,AUX_TABLERO_3T!$A$44))</f>
        <v/>
      </c>
      <c r="O49" s="84" t="str">
        <f>IF(AUX_TABLERO_3T!$A$44="","",INDEX('BASE DE DATOS'!$Q:$Q,AUX_TABLERO_3T!$A$44))</f>
        <v/>
      </c>
      <c r="P49" s="84" t="str">
        <f>IF(AUX_TABLERO_3T!$A$44="","",INDEX('BASE DE DATOS'!$R:$R,AUX_TABLERO_3T!$A$44))</f>
        <v/>
      </c>
      <c r="Q49" s="88" t="str">
        <f>IF(AUX_TABLERO_3T!$A$44="","",INDEX('BASE DE DATOS'!$W:$W,AUX_TABLERO_3T!$A$44))</f>
        <v/>
      </c>
      <c r="R49" s="88" t="str">
        <f>IF($A49="","",IFERROR(INDEX('Tablero Indicadores 1 Trimestre'!$U$7:$U$126,MATCH(AUX_TABLERO_3T!$A$44,AUX_TABLERO!$A$2:$A$121,0)),"NA"))</f>
        <v/>
      </c>
      <c r="S49" s="88" t="str">
        <f>IF($A49="","",IFERROR(INDEX('Tablero Indicadores 1 Trimestre'!$V$7:$V$126,MATCH(AUX_TABLERO_3T!$A$44,AUX_TABLERO!$A$2:$A$121,0)),"NA"))</f>
        <v/>
      </c>
      <c r="T49" s="90" t="str">
        <f>IF($A49="","",IFERROR(INDEX('Tablero Indicadores 1 Trimestre'!$W$7:$W$126,MATCH(AUX_TABLERO_3T!$A$44,AUX_TABLERO!$A$2:$A$121,0)),"NA"))</f>
        <v/>
      </c>
      <c r="U49" s="88" t="str">
        <f>IF($A49="","",IFERROR(INDEX('Tablero Indicadores 2 Trimestre'!$U$7:$U$126,MATCH(AUX_TABLERO_3T!$A$44,AUX_TABLERO_2T!$A$2:$A$121,0)),"NA"))</f>
        <v/>
      </c>
      <c r="V49" s="88" t="str">
        <f>IF($A49="","",IFERROR(INDEX('Tablero Indicadores 2 Trimestre'!$V$7:$V$126,MATCH(AUX_TABLERO_3T!$A$44,AUX_TABLERO_2T!$A$2:$A$121,0)),"NA"))</f>
        <v/>
      </c>
      <c r="W49" s="90" t="str">
        <f>IF($A49="","",IFERROR(INDEX('Tablero Indicadores 2 Trimestre'!$W$7:$W$126,MATCH(AUX_TABLERO_3T!$A$44,AUX_TABLERO_2T!$A$2:$A$121,0)),"NA"))</f>
        <v/>
      </c>
      <c r="X49" s="88" t="str">
        <f>IF(AUX_TABLERO_3T!$A$44="","",IF(OR(UPPER($P49)="CONSTANTE",UPPER($P49)="NO SUMABLE"),$Q49,INDEX('BASE DE DATOS'!$U:$U,AUX_TABLERO_3T!$A$44)))</f>
        <v/>
      </c>
      <c r="Y49" s="89"/>
      <c r="Z49" s="90" t="str">
        <f t="shared" si="4"/>
        <v/>
      </c>
      <c r="AA49" s="88" t="str">
        <f t="shared" si="5"/>
        <v/>
      </c>
      <c r="AB49" s="88" t="str">
        <f t="shared" si="6"/>
        <v/>
      </c>
      <c r="AC49" s="90" t="str">
        <f t="shared" si="7"/>
        <v/>
      </c>
      <c r="AD49" s="75"/>
      <c r="AE49" s="75"/>
      <c r="AF49" s="76"/>
    </row>
    <row r="50" spans="1:32" ht="36" customHeight="1" x14ac:dyDescent="0.25">
      <c r="A50" s="92" t="str">
        <f>IF(AUX_TABLERO_3T!$A$45="","",INDEX('BASE DE DATOS'!$B:$B,AUX_TABLERO_3T!$A$45))</f>
        <v/>
      </c>
      <c r="B50" s="84" t="str">
        <f>IF(AUX_TABLERO_3T!$A$45="","",INDEX('BASE DE DATOS'!$C:$C,AUX_TABLERO_3T!$A$45))</f>
        <v/>
      </c>
      <c r="C50" s="92" t="str">
        <f>IF(AUX_TABLERO_3T!$A$45="","",INDEX('BASE DE DATOS'!$D:$D,AUX_TABLERO_3T!$A$45))</f>
        <v/>
      </c>
      <c r="D50" s="84" t="str">
        <f>IF(AUX_TABLERO_3T!$A$45="","",INDEX('BASE DE DATOS'!$E:$E,AUX_TABLERO_3T!$A$45))</f>
        <v/>
      </c>
      <c r="E50" s="92" t="str">
        <f>IF(AUX_TABLERO_3T!$A$45="","",INDEX('BASE DE DATOS'!$F:$F,AUX_TABLERO_3T!$A$45))</f>
        <v/>
      </c>
      <c r="F50" s="84" t="str">
        <f>IF(AUX_TABLERO_3T!$A$45="","",INDEX('BASE DE DATOS'!$G:$G,AUX_TABLERO_3T!$A$45))</f>
        <v/>
      </c>
      <c r="G50" s="92" t="str">
        <f>IF(AUX_TABLERO_3T!$A$45="","",INDEX('BASE DE DATOS'!$H:$H,AUX_TABLERO_3T!$A$45))</f>
        <v/>
      </c>
      <c r="H50" s="84" t="str">
        <f>IF(AUX_TABLERO_3T!$A$45="","",INDEX('BASE DE DATOS'!$I:$I,AUX_TABLERO_3T!$A$45))</f>
        <v/>
      </c>
      <c r="I50" s="84" t="str">
        <f>IF(AUX_TABLERO_3T!$A$45="","",INDEX('BASE DE DATOS'!$J:$J,AUX_TABLERO_3T!$A$45))</f>
        <v/>
      </c>
      <c r="J50" s="84" t="str">
        <f>IF(AUX_TABLERO_3T!$A$45="","",INDEX('BASE DE DATOS'!$L:$L,AUX_TABLERO_3T!$A$45))</f>
        <v/>
      </c>
      <c r="K50" s="84" t="str">
        <f>IF(AUX_TABLERO_3T!$A$45="","",INDEX('BASE DE DATOS'!$N:$N,AUX_TABLERO_3T!$A$45))</f>
        <v/>
      </c>
      <c r="L50" s="84" t="str">
        <f>IF(AUX_TABLERO_3T!$A$45="","",INDEX('BASE DE DATOS'!$O:$O,AUX_TABLERO_3T!$A$45))</f>
        <v/>
      </c>
      <c r="M50" s="84" t="str">
        <f>IF(AUX_TABLERO_3T!$A$45="","",INDEX('BASE DE DATOS'!$M:$M,AUX_TABLERO_3T!$A$45))</f>
        <v/>
      </c>
      <c r="N50" s="84" t="str">
        <f>IF(AUX_TABLERO_3T!$A$45="","",INDEX('BASE DE DATOS'!$P:$P,AUX_TABLERO_3T!$A$45))</f>
        <v/>
      </c>
      <c r="O50" s="84" t="str">
        <f>IF(AUX_TABLERO_3T!$A$45="","",INDEX('BASE DE DATOS'!$Q:$Q,AUX_TABLERO_3T!$A$45))</f>
        <v/>
      </c>
      <c r="P50" s="84" t="str">
        <f>IF(AUX_TABLERO_3T!$A$45="","",INDEX('BASE DE DATOS'!$R:$R,AUX_TABLERO_3T!$A$45))</f>
        <v/>
      </c>
      <c r="Q50" s="88" t="str">
        <f>IF(AUX_TABLERO_3T!$A$45="","",INDEX('BASE DE DATOS'!$W:$W,AUX_TABLERO_3T!$A$45))</f>
        <v/>
      </c>
      <c r="R50" s="88" t="str">
        <f>IF($A50="","",IFERROR(INDEX('Tablero Indicadores 1 Trimestre'!$U$7:$U$126,MATCH(AUX_TABLERO_3T!$A$45,AUX_TABLERO!$A$2:$A$121,0)),"NA"))</f>
        <v/>
      </c>
      <c r="S50" s="88" t="str">
        <f>IF($A50="","",IFERROR(INDEX('Tablero Indicadores 1 Trimestre'!$V$7:$V$126,MATCH(AUX_TABLERO_3T!$A$45,AUX_TABLERO!$A$2:$A$121,0)),"NA"))</f>
        <v/>
      </c>
      <c r="T50" s="90" t="str">
        <f>IF($A50="","",IFERROR(INDEX('Tablero Indicadores 1 Trimestre'!$W$7:$W$126,MATCH(AUX_TABLERO_3T!$A$45,AUX_TABLERO!$A$2:$A$121,0)),"NA"))</f>
        <v/>
      </c>
      <c r="U50" s="88" t="str">
        <f>IF($A50="","",IFERROR(INDEX('Tablero Indicadores 2 Trimestre'!$U$7:$U$126,MATCH(AUX_TABLERO_3T!$A$45,AUX_TABLERO_2T!$A$2:$A$121,0)),"NA"))</f>
        <v/>
      </c>
      <c r="V50" s="88" t="str">
        <f>IF($A50="","",IFERROR(INDEX('Tablero Indicadores 2 Trimestre'!$V$7:$V$126,MATCH(AUX_TABLERO_3T!$A$45,AUX_TABLERO_2T!$A$2:$A$121,0)),"NA"))</f>
        <v/>
      </c>
      <c r="W50" s="90" t="str">
        <f>IF($A50="","",IFERROR(INDEX('Tablero Indicadores 2 Trimestre'!$W$7:$W$126,MATCH(AUX_TABLERO_3T!$A$45,AUX_TABLERO_2T!$A$2:$A$121,0)),"NA"))</f>
        <v/>
      </c>
      <c r="X50" s="88" t="str">
        <f>IF(AUX_TABLERO_3T!$A$45="","",IF(OR(UPPER($P50)="CONSTANTE",UPPER($P50)="NO SUMABLE"),$Q50,INDEX('BASE DE DATOS'!$U:$U,AUX_TABLERO_3T!$A$45)))</f>
        <v/>
      </c>
      <c r="Y50" s="89"/>
      <c r="Z50" s="90" t="str">
        <f t="shared" si="4"/>
        <v/>
      </c>
      <c r="AA50" s="88" t="str">
        <f t="shared" si="5"/>
        <v/>
      </c>
      <c r="AB50" s="88" t="str">
        <f t="shared" si="6"/>
        <v/>
      </c>
      <c r="AC50" s="90" t="str">
        <f t="shared" si="7"/>
        <v/>
      </c>
      <c r="AD50" s="75"/>
      <c r="AE50" s="75"/>
      <c r="AF50" s="76"/>
    </row>
    <row r="51" spans="1:32" ht="36" customHeight="1" x14ac:dyDescent="0.25">
      <c r="A51" s="91" t="str">
        <f>IF(AUX_TABLERO_3T!$A$46="","",INDEX('BASE DE DATOS'!$B:$B,AUX_TABLERO_3T!$A$46))</f>
        <v/>
      </c>
      <c r="B51" s="83" t="str">
        <f>IF(AUX_TABLERO_3T!$A$46="","",INDEX('BASE DE DATOS'!$C:$C,AUX_TABLERO_3T!$A$46))</f>
        <v/>
      </c>
      <c r="C51" s="91" t="str">
        <f>IF(AUX_TABLERO_3T!$A$46="","",INDEX('BASE DE DATOS'!$D:$D,AUX_TABLERO_3T!$A$46))</f>
        <v/>
      </c>
      <c r="D51" s="83" t="str">
        <f>IF(AUX_TABLERO_3T!$A$46="","",INDEX('BASE DE DATOS'!$E:$E,AUX_TABLERO_3T!$A$46))</f>
        <v/>
      </c>
      <c r="E51" s="91" t="str">
        <f>IF(AUX_TABLERO_3T!$A$46="","",INDEX('BASE DE DATOS'!$F:$F,AUX_TABLERO_3T!$A$46))</f>
        <v/>
      </c>
      <c r="F51" s="83" t="str">
        <f>IF(AUX_TABLERO_3T!$A$46="","",INDEX('BASE DE DATOS'!$G:$G,AUX_TABLERO_3T!$A$46))</f>
        <v/>
      </c>
      <c r="G51" s="91" t="str">
        <f>IF(AUX_TABLERO_3T!$A$46="","",INDEX('BASE DE DATOS'!$H:$H,AUX_TABLERO_3T!$A$46))</f>
        <v/>
      </c>
      <c r="H51" s="83" t="str">
        <f>IF(AUX_TABLERO_3T!$A$46="","",INDEX('BASE DE DATOS'!$I:$I,AUX_TABLERO_3T!$A$46))</f>
        <v/>
      </c>
      <c r="I51" s="83" t="str">
        <f>IF(AUX_TABLERO_3T!$A$46="","",INDEX('BASE DE DATOS'!$J:$J,AUX_TABLERO_3T!$A$46))</f>
        <v/>
      </c>
      <c r="J51" s="83" t="str">
        <f>IF(AUX_TABLERO_3T!$A$46="","",INDEX('BASE DE DATOS'!$L:$L,AUX_TABLERO_3T!$A$46))</f>
        <v/>
      </c>
      <c r="K51" s="83" t="str">
        <f>IF(AUX_TABLERO_3T!$A$46="","",INDEX('BASE DE DATOS'!$N:$N,AUX_TABLERO_3T!$A$46))</f>
        <v/>
      </c>
      <c r="L51" s="83" t="str">
        <f>IF(AUX_TABLERO_3T!$A$46="","",INDEX('BASE DE DATOS'!$O:$O,AUX_TABLERO_3T!$A$46))</f>
        <v/>
      </c>
      <c r="M51" s="83" t="str">
        <f>IF(AUX_TABLERO_3T!$A$46="","",INDEX('BASE DE DATOS'!$M:$M,AUX_TABLERO_3T!$A$46))</f>
        <v/>
      </c>
      <c r="N51" s="83" t="str">
        <f>IF(AUX_TABLERO_3T!$A$46="","",INDEX('BASE DE DATOS'!$P:$P,AUX_TABLERO_3T!$A$46))</f>
        <v/>
      </c>
      <c r="O51" s="83" t="str">
        <f>IF(AUX_TABLERO_3T!$A$46="","",INDEX('BASE DE DATOS'!$Q:$Q,AUX_TABLERO_3T!$A$46))</f>
        <v/>
      </c>
      <c r="P51" s="83" t="str">
        <f>IF(AUX_TABLERO_3T!$A$46="","",INDEX('BASE DE DATOS'!$R:$R,AUX_TABLERO_3T!$A$46))</f>
        <v/>
      </c>
      <c r="Q51" s="85" t="str">
        <f>IF(AUX_TABLERO_3T!$A$46="","",INDEX('BASE DE DATOS'!$W:$W,AUX_TABLERO_3T!$A$46))</f>
        <v/>
      </c>
      <c r="R51" s="85" t="str">
        <f>IF($A51="","",IFERROR(INDEX('Tablero Indicadores 1 Trimestre'!$U$7:$U$126,MATCH(AUX_TABLERO_3T!$A$46,AUX_TABLERO!$A$2:$A$121,0)),"NA"))</f>
        <v/>
      </c>
      <c r="S51" s="85" t="str">
        <f>IF($A51="","",IFERROR(INDEX('Tablero Indicadores 1 Trimestre'!$V$7:$V$126,MATCH(AUX_TABLERO_3T!$A$46,AUX_TABLERO!$A$2:$A$121,0)),"NA"))</f>
        <v/>
      </c>
      <c r="T51" s="87" t="str">
        <f>IF($A51="","",IFERROR(INDEX('Tablero Indicadores 1 Trimestre'!$W$7:$W$126,MATCH(AUX_TABLERO_3T!$A$46,AUX_TABLERO!$A$2:$A$121,0)),"NA"))</f>
        <v/>
      </c>
      <c r="U51" s="85" t="str">
        <f>IF($A51="","",IFERROR(INDEX('Tablero Indicadores 2 Trimestre'!$U$7:$U$126,MATCH(AUX_TABLERO_3T!$A$46,AUX_TABLERO_2T!$A$2:$A$121,0)),"NA"))</f>
        <v/>
      </c>
      <c r="V51" s="85" t="str">
        <f>IF($A51="","",IFERROR(INDEX('Tablero Indicadores 2 Trimestre'!$V$7:$V$126,MATCH(AUX_TABLERO_3T!$A$46,AUX_TABLERO_2T!$A$2:$A$121,0)),"NA"))</f>
        <v/>
      </c>
      <c r="W51" s="87" t="str">
        <f>IF($A51="","",IFERROR(INDEX('Tablero Indicadores 2 Trimestre'!$W$7:$W$126,MATCH(AUX_TABLERO_3T!$A$46,AUX_TABLERO_2T!$A$2:$A$121,0)),"NA"))</f>
        <v/>
      </c>
      <c r="X51" s="85" t="str">
        <f>IF(AUX_TABLERO_3T!$A$46="","",IF(OR(UPPER($P51)="CONSTANTE",UPPER($P51)="NO SUMABLE"),$Q51,INDEX('BASE DE DATOS'!$U:$U,AUX_TABLERO_3T!$A$46)))</f>
        <v/>
      </c>
      <c r="Y51" s="86"/>
      <c r="Z51" s="87" t="str">
        <f t="shared" si="4"/>
        <v/>
      </c>
      <c r="AA51" s="85" t="str">
        <f t="shared" si="5"/>
        <v/>
      </c>
      <c r="AB51" s="85" t="str">
        <f t="shared" si="6"/>
        <v/>
      </c>
      <c r="AC51" s="87" t="str">
        <f t="shared" si="7"/>
        <v/>
      </c>
      <c r="AD51" s="73"/>
      <c r="AE51" s="73"/>
      <c r="AF51" s="74"/>
    </row>
    <row r="52" spans="1:32" ht="36" customHeight="1" x14ac:dyDescent="0.25">
      <c r="A52" s="91" t="str">
        <f>IF(AUX_TABLERO_3T!$A$47="","",INDEX('BASE DE DATOS'!$B:$B,AUX_TABLERO_3T!$A$47))</f>
        <v/>
      </c>
      <c r="B52" s="83" t="str">
        <f>IF(AUX_TABLERO_3T!$A$47="","",INDEX('BASE DE DATOS'!$C:$C,AUX_TABLERO_3T!$A$47))</f>
        <v/>
      </c>
      <c r="C52" s="91" t="str">
        <f>IF(AUX_TABLERO_3T!$A$47="","",INDEX('BASE DE DATOS'!$D:$D,AUX_TABLERO_3T!$A$47))</f>
        <v/>
      </c>
      <c r="D52" s="83" t="str">
        <f>IF(AUX_TABLERO_3T!$A$47="","",INDEX('BASE DE DATOS'!$E:$E,AUX_TABLERO_3T!$A$47))</f>
        <v/>
      </c>
      <c r="E52" s="91" t="str">
        <f>IF(AUX_TABLERO_3T!$A$47="","",INDEX('BASE DE DATOS'!$F:$F,AUX_TABLERO_3T!$A$47))</f>
        <v/>
      </c>
      <c r="F52" s="83" t="str">
        <f>IF(AUX_TABLERO_3T!$A$47="","",INDEX('BASE DE DATOS'!$G:$G,AUX_TABLERO_3T!$A$47))</f>
        <v/>
      </c>
      <c r="G52" s="91" t="str">
        <f>IF(AUX_TABLERO_3T!$A$47="","",INDEX('BASE DE DATOS'!$H:$H,AUX_TABLERO_3T!$A$47))</f>
        <v/>
      </c>
      <c r="H52" s="83" t="str">
        <f>IF(AUX_TABLERO_3T!$A$47="","",INDEX('BASE DE DATOS'!$I:$I,AUX_TABLERO_3T!$A$47))</f>
        <v/>
      </c>
      <c r="I52" s="83" t="str">
        <f>IF(AUX_TABLERO_3T!$A$47="","",INDEX('BASE DE DATOS'!$J:$J,AUX_TABLERO_3T!$A$47))</f>
        <v/>
      </c>
      <c r="J52" s="83" t="str">
        <f>IF(AUX_TABLERO_3T!$A$47="","",INDEX('BASE DE DATOS'!$L:$L,AUX_TABLERO_3T!$A$47))</f>
        <v/>
      </c>
      <c r="K52" s="83" t="str">
        <f>IF(AUX_TABLERO_3T!$A$47="","",INDEX('BASE DE DATOS'!$N:$N,AUX_TABLERO_3T!$A$47))</f>
        <v/>
      </c>
      <c r="L52" s="83" t="str">
        <f>IF(AUX_TABLERO_3T!$A$47="","",INDEX('BASE DE DATOS'!$O:$O,AUX_TABLERO_3T!$A$47))</f>
        <v/>
      </c>
      <c r="M52" s="83" t="str">
        <f>IF(AUX_TABLERO_3T!$A$47="","",INDEX('BASE DE DATOS'!$M:$M,AUX_TABLERO_3T!$A$47))</f>
        <v/>
      </c>
      <c r="N52" s="83" t="str">
        <f>IF(AUX_TABLERO_3T!$A$47="","",INDEX('BASE DE DATOS'!$P:$P,AUX_TABLERO_3T!$A$47))</f>
        <v/>
      </c>
      <c r="O52" s="83" t="str">
        <f>IF(AUX_TABLERO_3T!$A$47="","",INDEX('BASE DE DATOS'!$Q:$Q,AUX_TABLERO_3T!$A$47))</f>
        <v/>
      </c>
      <c r="P52" s="83" t="str">
        <f>IF(AUX_TABLERO_3T!$A$47="","",INDEX('BASE DE DATOS'!$R:$R,AUX_TABLERO_3T!$A$47))</f>
        <v/>
      </c>
      <c r="Q52" s="85" t="str">
        <f>IF(AUX_TABLERO_3T!$A$47="","",INDEX('BASE DE DATOS'!$W:$W,AUX_TABLERO_3T!$A$47))</f>
        <v/>
      </c>
      <c r="R52" s="85" t="str">
        <f>IF($A52="","",IFERROR(INDEX('Tablero Indicadores 1 Trimestre'!$U$7:$U$126,MATCH(AUX_TABLERO_3T!$A$47,AUX_TABLERO!$A$2:$A$121,0)),"NA"))</f>
        <v/>
      </c>
      <c r="S52" s="85" t="str">
        <f>IF($A52="","",IFERROR(INDEX('Tablero Indicadores 1 Trimestre'!$V$7:$V$126,MATCH(AUX_TABLERO_3T!$A$47,AUX_TABLERO!$A$2:$A$121,0)),"NA"))</f>
        <v/>
      </c>
      <c r="T52" s="87" t="str">
        <f>IF($A52="","",IFERROR(INDEX('Tablero Indicadores 1 Trimestre'!$W$7:$W$126,MATCH(AUX_TABLERO_3T!$A$47,AUX_TABLERO!$A$2:$A$121,0)),"NA"))</f>
        <v/>
      </c>
      <c r="U52" s="85" t="str">
        <f>IF($A52="","",IFERROR(INDEX('Tablero Indicadores 2 Trimestre'!$U$7:$U$126,MATCH(AUX_TABLERO_3T!$A$47,AUX_TABLERO_2T!$A$2:$A$121,0)),"NA"))</f>
        <v/>
      </c>
      <c r="V52" s="85" t="str">
        <f>IF($A52="","",IFERROR(INDEX('Tablero Indicadores 2 Trimestre'!$V$7:$V$126,MATCH(AUX_TABLERO_3T!$A$47,AUX_TABLERO_2T!$A$2:$A$121,0)),"NA"))</f>
        <v/>
      </c>
      <c r="W52" s="87" t="str">
        <f>IF($A52="","",IFERROR(INDEX('Tablero Indicadores 2 Trimestre'!$W$7:$W$126,MATCH(AUX_TABLERO_3T!$A$47,AUX_TABLERO_2T!$A$2:$A$121,0)),"NA"))</f>
        <v/>
      </c>
      <c r="X52" s="85" t="str">
        <f>IF(AUX_TABLERO_3T!$A$47="","",IF(OR(UPPER($P52)="CONSTANTE",UPPER($P52)="NO SUMABLE"),$Q52,INDEX('BASE DE DATOS'!$U:$U,AUX_TABLERO_3T!$A$47)))</f>
        <v/>
      </c>
      <c r="Y52" s="86"/>
      <c r="Z52" s="87" t="str">
        <f t="shared" si="4"/>
        <v/>
      </c>
      <c r="AA52" s="85" t="str">
        <f t="shared" si="5"/>
        <v/>
      </c>
      <c r="AB52" s="85" t="str">
        <f t="shared" si="6"/>
        <v/>
      </c>
      <c r="AC52" s="87" t="str">
        <f t="shared" si="7"/>
        <v/>
      </c>
      <c r="AD52" s="73"/>
      <c r="AE52" s="73"/>
      <c r="AF52" s="74"/>
    </row>
    <row r="53" spans="1:32" ht="36" customHeight="1" x14ac:dyDescent="0.25">
      <c r="A53" s="92" t="str">
        <f>IF(AUX_TABLERO_3T!$A$48="","",INDEX('BASE DE DATOS'!$B:$B,AUX_TABLERO_3T!$A$48))</f>
        <v/>
      </c>
      <c r="B53" s="84" t="str">
        <f>IF(AUX_TABLERO_3T!$A$48="","",INDEX('BASE DE DATOS'!$C:$C,AUX_TABLERO_3T!$A$48))</f>
        <v/>
      </c>
      <c r="C53" s="92" t="str">
        <f>IF(AUX_TABLERO_3T!$A$48="","",INDEX('BASE DE DATOS'!$D:$D,AUX_TABLERO_3T!$A$48))</f>
        <v/>
      </c>
      <c r="D53" s="84" t="str">
        <f>IF(AUX_TABLERO_3T!$A$48="","",INDEX('BASE DE DATOS'!$E:$E,AUX_TABLERO_3T!$A$48))</f>
        <v/>
      </c>
      <c r="E53" s="92" t="str">
        <f>IF(AUX_TABLERO_3T!$A$48="","",INDEX('BASE DE DATOS'!$F:$F,AUX_TABLERO_3T!$A$48))</f>
        <v/>
      </c>
      <c r="F53" s="84" t="str">
        <f>IF(AUX_TABLERO_3T!$A$48="","",INDEX('BASE DE DATOS'!$G:$G,AUX_TABLERO_3T!$A$48))</f>
        <v/>
      </c>
      <c r="G53" s="92" t="str">
        <f>IF(AUX_TABLERO_3T!$A$48="","",INDEX('BASE DE DATOS'!$H:$H,AUX_TABLERO_3T!$A$48))</f>
        <v/>
      </c>
      <c r="H53" s="84" t="str">
        <f>IF(AUX_TABLERO_3T!$A$48="","",INDEX('BASE DE DATOS'!$I:$I,AUX_TABLERO_3T!$A$48))</f>
        <v/>
      </c>
      <c r="I53" s="84" t="str">
        <f>IF(AUX_TABLERO_3T!$A$48="","",INDEX('BASE DE DATOS'!$J:$J,AUX_TABLERO_3T!$A$48))</f>
        <v/>
      </c>
      <c r="J53" s="84" t="str">
        <f>IF(AUX_TABLERO_3T!$A$48="","",INDEX('BASE DE DATOS'!$L:$L,AUX_TABLERO_3T!$A$48))</f>
        <v/>
      </c>
      <c r="K53" s="84" t="str">
        <f>IF(AUX_TABLERO_3T!$A$48="","",INDEX('BASE DE DATOS'!$N:$N,AUX_TABLERO_3T!$A$48))</f>
        <v/>
      </c>
      <c r="L53" s="84" t="str">
        <f>IF(AUX_TABLERO_3T!$A$48="","",INDEX('BASE DE DATOS'!$O:$O,AUX_TABLERO_3T!$A$48))</f>
        <v/>
      </c>
      <c r="M53" s="84" t="str">
        <f>IF(AUX_TABLERO_3T!$A$48="","",INDEX('BASE DE DATOS'!$M:$M,AUX_TABLERO_3T!$A$48))</f>
        <v/>
      </c>
      <c r="N53" s="84" t="str">
        <f>IF(AUX_TABLERO_3T!$A$48="","",INDEX('BASE DE DATOS'!$P:$P,AUX_TABLERO_3T!$A$48))</f>
        <v/>
      </c>
      <c r="O53" s="84" t="str">
        <f>IF(AUX_TABLERO_3T!$A$48="","",INDEX('BASE DE DATOS'!$Q:$Q,AUX_TABLERO_3T!$A$48))</f>
        <v/>
      </c>
      <c r="P53" s="84" t="str">
        <f>IF(AUX_TABLERO_3T!$A$48="","",INDEX('BASE DE DATOS'!$R:$R,AUX_TABLERO_3T!$A$48))</f>
        <v/>
      </c>
      <c r="Q53" s="88" t="str">
        <f>IF(AUX_TABLERO_3T!$A$48="","",INDEX('BASE DE DATOS'!$W:$W,AUX_TABLERO_3T!$A$48))</f>
        <v/>
      </c>
      <c r="R53" s="88" t="str">
        <f>IF($A53="","",IFERROR(INDEX('Tablero Indicadores 1 Trimestre'!$U$7:$U$126,MATCH(AUX_TABLERO_3T!$A$48,AUX_TABLERO!$A$2:$A$121,0)),"NA"))</f>
        <v/>
      </c>
      <c r="S53" s="88" t="str">
        <f>IF($A53="","",IFERROR(INDEX('Tablero Indicadores 1 Trimestre'!$V$7:$V$126,MATCH(AUX_TABLERO_3T!$A$48,AUX_TABLERO!$A$2:$A$121,0)),"NA"))</f>
        <v/>
      </c>
      <c r="T53" s="90" t="str">
        <f>IF($A53="","",IFERROR(INDEX('Tablero Indicadores 1 Trimestre'!$W$7:$W$126,MATCH(AUX_TABLERO_3T!$A$48,AUX_TABLERO!$A$2:$A$121,0)),"NA"))</f>
        <v/>
      </c>
      <c r="U53" s="88" t="str">
        <f>IF($A53="","",IFERROR(INDEX('Tablero Indicadores 2 Trimestre'!$U$7:$U$126,MATCH(AUX_TABLERO_3T!$A$48,AUX_TABLERO_2T!$A$2:$A$121,0)),"NA"))</f>
        <v/>
      </c>
      <c r="V53" s="88" t="str">
        <f>IF($A53="","",IFERROR(INDEX('Tablero Indicadores 2 Trimestre'!$V$7:$V$126,MATCH(AUX_TABLERO_3T!$A$48,AUX_TABLERO_2T!$A$2:$A$121,0)),"NA"))</f>
        <v/>
      </c>
      <c r="W53" s="90" t="str">
        <f>IF($A53="","",IFERROR(INDEX('Tablero Indicadores 2 Trimestre'!$W$7:$W$126,MATCH(AUX_TABLERO_3T!$A$48,AUX_TABLERO_2T!$A$2:$A$121,0)),"NA"))</f>
        <v/>
      </c>
      <c r="X53" s="88" t="str">
        <f>IF(AUX_TABLERO_3T!$A$48="","",IF(OR(UPPER($P53)="CONSTANTE",UPPER($P53)="NO SUMABLE"),$Q53,INDEX('BASE DE DATOS'!$U:$U,AUX_TABLERO_3T!$A$48)))</f>
        <v/>
      </c>
      <c r="Y53" s="89"/>
      <c r="Z53" s="90" t="str">
        <f t="shared" si="4"/>
        <v/>
      </c>
      <c r="AA53" s="88" t="str">
        <f t="shared" si="5"/>
        <v/>
      </c>
      <c r="AB53" s="88" t="str">
        <f t="shared" si="6"/>
        <v/>
      </c>
      <c r="AC53" s="90" t="str">
        <f t="shared" si="7"/>
        <v/>
      </c>
      <c r="AD53" s="75"/>
      <c r="AE53" s="75"/>
      <c r="AF53" s="76"/>
    </row>
    <row r="54" spans="1:32" ht="36" customHeight="1" x14ac:dyDescent="0.25">
      <c r="A54" s="92" t="str">
        <f>IF(AUX_TABLERO_3T!$A$49="","",INDEX('BASE DE DATOS'!$B:$B,AUX_TABLERO_3T!$A$49))</f>
        <v/>
      </c>
      <c r="B54" s="84" t="str">
        <f>IF(AUX_TABLERO_3T!$A$49="","",INDEX('BASE DE DATOS'!$C:$C,AUX_TABLERO_3T!$A$49))</f>
        <v/>
      </c>
      <c r="C54" s="92" t="str">
        <f>IF(AUX_TABLERO_3T!$A$49="","",INDEX('BASE DE DATOS'!$D:$D,AUX_TABLERO_3T!$A$49))</f>
        <v/>
      </c>
      <c r="D54" s="84" t="str">
        <f>IF(AUX_TABLERO_3T!$A$49="","",INDEX('BASE DE DATOS'!$E:$E,AUX_TABLERO_3T!$A$49))</f>
        <v/>
      </c>
      <c r="E54" s="92" t="str">
        <f>IF(AUX_TABLERO_3T!$A$49="","",INDEX('BASE DE DATOS'!$F:$F,AUX_TABLERO_3T!$A$49))</f>
        <v/>
      </c>
      <c r="F54" s="84" t="str">
        <f>IF(AUX_TABLERO_3T!$A$49="","",INDEX('BASE DE DATOS'!$G:$G,AUX_TABLERO_3T!$A$49))</f>
        <v/>
      </c>
      <c r="G54" s="92" t="str">
        <f>IF(AUX_TABLERO_3T!$A$49="","",INDEX('BASE DE DATOS'!$H:$H,AUX_TABLERO_3T!$A$49))</f>
        <v/>
      </c>
      <c r="H54" s="84" t="str">
        <f>IF(AUX_TABLERO_3T!$A$49="","",INDEX('BASE DE DATOS'!$I:$I,AUX_TABLERO_3T!$A$49))</f>
        <v/>
      </c>
      <c r="I54" s="84" t="str">
        <f>IF(AUX_TABLERO_3T!$A$49="","",INDEX('BASE DE DATOS'!$J:$J,AUX_TABLERO_3T!$A$49))</f>
        <v/>
      </c>
      <c r="J54" s="84" t="str">
        <f>IF(AUX_TABLERO_3T!$A$49="","",INDEX('BASE DE DATOS'!$L:$L,AUX_TABLERO_3T!$A$49))</f>
        <v/>
      </c>
      <c r="K54" s="84" t="str">
        <f>IF(AUX_TABLERO_3T!$A$49="","",INDEX('BASE DE DATOS'!$N:$N,AUX_TABLERO_3T!$A$49))</f>
        <v/>
      </c>
      <c r="L54" s="84" t="str">
        <f>IF(AUX_TABLERO_3T!$A$49="","",INDEX('BASE DE DATOS'!$O:$O,AUX_TABLERO_3T!$A$49))</f>
        <v/>
      </c>
      <c r="M54" s="84" t="str">
        <f>IF(AUX_TABLERO_3T!$A$49="","",INDEX('BASE DE DATOS'!$M:$M,AUX_TABLERO_3T!$A$49))</f>
        <v/>
      </c>
      <c r="N54" s="84" t="str">
        <f>IF(AUX_TABLERO_3T!$A$49="","",INDEX('BASE DE DATOS'!$P:$P,AUX_TABLERO_3T!$A$49))</f>
        <v/>
      </c>
      <c r="O54" s="84" t="str">
        <f>IF(AUX_TABLERO_3T!$A$49="","",INDEX('BASE DE DATOS'!$Q:$Q,AUX_TABLERO_3T!$A$49))</f>
        <v/>
      </c>
      <c r="P54" s="84" t="str">
        <f>IF(AUX_TABLERO_3T!$A$49="","",INDEX('BASE DE DATOS'!$R:$R,AUX_TABLERO_3T!$A$49))</f>
        <v/>
      </c>
      <c r="Q54" s="88" t="str">
        <f>IF(AUX_TABLERO_3T!$A$49="","",INDEX('BASE DE DATOS'!$W:$W,AUX_TABLERO_3T!$A$49))</f>
        <v/>
      </c>
      <c r="R54" s="88" t="str">
        <f>IF($A54="","",IFERROR(INDEX('Tablero Indicadores 1 Trimestre'!$U$7:$U$126,MATCH(AUX_TABLERO_3T!$A$49,AUX_TABLERO!$A$2:$A$121,0)),"NA"))</f>
        <v/>
      </c>
      <c r="S54" s="88" t="str">
        <f>IF($A54="","",IFERROR(INDEX('Tablero Indicadores 1 Trimestre'!$V$7:$V$126,MATCH(AUX_TABLERO_3T!$A$49,AUX_TABLERO!$A$2:$A$121,0)),"NA"))</f>
        <v/>
      </c>
      <c r="T54" s="90" t="str">
        <f>IF($A54="","",IFERROR(INDEX('Tablero Indicadores 1 Trimestre'!$W$7:$W$126,MATCH(AUX_TABLERO_3T!$A$49,AUX_TABLERO!$A$2:$A$121,0)),"NA"))</f>
        <v/>
      </c>
      <c r="U54" s="88" t="str">
        <f>IF($A54="","",IFERROR(INDEX('Tablero Indicadores 2 Trimestre'!$U$7:$U$126,MATCH(AUX_TABLERO_3T!$A$49,AUX_TABLERO_2T!$A$2:$A$121,0)),"NA"))</f>
        <v/>
      </c>
      <c r="V54" s="88" t="str">
        <f>IF($A54="","",IFERROR(INDEX('Tablero Indicadores 2 Trimestre'!$V$7:$V$126,MATCH(AUX_TABLERO_3T!$A$49,AUX_TABLERO_2T!$A$2:$A$121,0)),"NA"))</f>
        <v/>
      </c>
      <c r="W54" s="90" t="str">
        <f>IF($A54="","",IFERROR(INDEX('Tablero Indicadores 2 Trimestre'!$W$7:$W$126,MATCH(AUX_TABLERO_3T!$A$49,AUX_TABLERO_2T!$A$2:$A$121,0)),"NA"))</f>
        <v/>
      </c>
      <c r="X54" s="88" t="str">
        <f>IF(AUX_TABLERO_3T!$A$49="","",IF(OR(UPPER($P54)="CONSTANTE",UPPER($P54)="NO SUMABLE"),$Q54,INDEX('BASE DE DATOS'!$U:$U,AUX_TABLERO_3T!$A$49)))</f>
        <v/>
      </c>
      <c r="Y54" s="89"/>
      <c r="Z54" s="90" t="str">
        <f t="shared" si="4"/>
        <v/>
      </c>
      <c r="AA54" s="88" t="str">
        <f t="shared" si="5"/>
        <v/>
      </c>
      <c r="AB54" s="88" t="str">
        <f t="shared" si="6"/>
        <v/>
      </c>
      <c r="AC54" s="90" t="str">
        <f t="shared" si="7"/>
        <v/>
      </c>
      <c r="AD54" s="75"/>
      <c r="AE54" s="75"/>
      <c r="AF54" s="76"/>
    </row>
    <row r="55" spans="1:32" ht="36" customHeight="1" x14ac:dyDescent="0.25">
      <c r="A55" s="91" t="str">
        <f>IF(AUX_TABLERO_3T!$A$50="","",INDEX('BASE DE DATOS'!$B:$B,AUX_TABLERO_3T!$A$50))</f>
        <v/>
      </c>
      <c r="B55" s="83" t="str">
        <f>IF(AUX_TABLERO_3T!$A$50="","",INDEX('BASE DE DATOS'!$C:$C,AUX_TABLERO_3T!$A$50))</f>
        <v/>
      </c>
      <c r="C55" s="91" t="str">
        <f>IF(AUX_TABLERO_3T!$A$50="","",INDEX('BASE DE DATOS'!$D:$D,AUX_TABLERO_3T!$A$50))</f>
        <v/>
      </c>
      <c r="D55" s="83" t="str">
        <f>IF(AUX_TABLERO_3T!$A$50="","",INDEX('BASE DE DATOS'!$E:$E,AUX_TABLERO_3T!$A$50))</f>
        <v/>
      </c>
      <c r="E55" s="91" t="str">
        <f>IF(AUX_TABLERO_3T!$A$50="","",INDEX('BASE DE DATOS'!$F:$F,AUX_TABLERO_3T!$A$50))</f>
        <v/>
      </c>
      <c r="F55" s="83" t="str">
        <f>IF(AUX_TABLERO_3T!$A$50="","",INDEX('BASE DE DATOS'!$G:$G,AUX_TABLERO_3T!$A$50))</f>
        <v/>
      </c>
      <c r="G55" s="91" t="str">
        <f>IF(AUX_TABLERO_3T!$A$50="","",INDEX('BASE DE DATOS'!$H:$H,AUX_TABLERO_3T!$A$50))</f>
        <v/>
      </c>
      <c r="H55" s="83" t="str">
        <f>IF(AUX_TABLERO_3T!$A$50="","",INDEX('BASE DE DATOS'!$I:$I,AUX_TABLERO_3T!$A$50))</f>
        <v/>
      </c>
      <c r="I55" s="83" t="str">
        <f>IF(AUX_TABLERO_3T!$A$50="","",INDEX('BASE DE DATOS'!$J:$J,AUX_TABLERO_3T!$A$50))</f>
        <v/>
      </c>
      <c r="J55" s="83" t="str">
        <f>IF(AUX_TABLERO_3T!$A$50="","",INDEX('BASE DE DATOS'!$L:$L,AUX_TABLERO_3T!$A$50))</f>
        <v/>
      </c>
      <c r="K55" s="83" t="str">
        <f>IF(AUX_TABLERO_3T!$A$50="","",INDEX('BASE DE DATOS'!$N:$N,AUX_TABLERO_3T!$A$50))</f>
        <v/>
      </c>
      <c r="L55" s="83" t="str">
        <f>IF(AUX_TABLERO_3T!$A$50="","",INDEX('BASE DE DATOS'!$O:$O,AUX_TABLERO_3T!$A$50))</f>
        <v/>
      </c>
      <c r="M55" s="83" t="str">
        <f>IF(AUX_TABLERO_3T!$A$50="","",INDEX('BASE DE DATOS'!$M:$M,AUX_TABLERO_3T!$A$50))</f>
        <v/>
      </c>
      <c r="N55" s="83" t="str">
        <f>IF(AUX_TABLERO_3T!$A$50="","",INDEX('BASE DE DATOS'!$P:$P,AUX_TABLERO_3T!$A$50))</f>
        <v/>
      </c>
      <c r="O55" s="83" t="str">
        <f>IF(AUX_TABLERO_3T!$A$50="","",INDEX('BASE DE DATOS'!$Q:$Q,AUX_TABLERO_3T!$A$50))</f>
        <v/>
      </c>
      <c r="P55" s="83" t="str">
        <f>IF(AUX_TABLERO_3T!$A$50="","",INDEX('BASE DE DATOS'!$R:$R,AUX_TABLERO_3T!$A$50))</f>
        <v/>
      </c>
      <c r="Q55" s="85" t="str">
        <f>IF(AUX_TABLERO_3T!$A$50="","",INDEX('BASE DE DATOS'!$W:$W,AUX_TABLERO_3T!$A$50))</f>
        <v/>
      </c>
      <c r="R55" s="85" t="str">
        <f>IF($A55="","",IFERROR(INDEX('Tablero Indicadores 1 Trimestre'!$U$7:$U$126,MATCH(AUX_TABLERO_3T!$A$50,AUX_TABLERO!$A$2:$A$121,0)),"NA"))</f>
        <v/>
      </c>
      <c r="S55" s="85" t="str">
        <f>IF($A55="","",IFERROR(INDEX('Tablero Indicadores 1 Trimestre'!$V$7:$V$126,MATCH(AUX_TABLERO_3T!$A$50,AUX_TABLERO!$A$2:$A$121,0)),"NA"))</f>
        <v/>
      </c>
      <c r="T55" s="87" t="str">
        <f>IF($A55="","",IFERROR(INDEX('Tablero Indicadores 1 Trimestre'!$W$7:$W$126,MATCH(AUX_TABLERO_3T!$A$50,AUX_TABLERO!$A$2:$A$121,0)),"NA"))</f>
        <v/>
      </c>
      <c r="U55" s="85" t="str">
        <f>IF($A55="","",IFERROR(INDEX('Tablero Indicadores 2 Trimestre'!$U$7:$U$126,MATCH(AUX_TABLERO_3T!$A$50,AUX_TABLERO_2T!$A$2:$A$121,0)),"NA"))</f>
        <v/>
      </c>
      <c r="V55" s="85" t="str">
        <f>IF($A55="","",IFERROR(INDEX('Tablero Indicadores 2 Trimestre'!$V$7:$V$126,MATCH(AUX_TABLERO_3T!$A$50,AUX_TABLERO_2T!$A$2:$A$121,0)),"NA"))</f>
        <v/>
      </c>
      <c r="W55" s="87" t="str">
        <f>IF($A55="","",IFERROR(INDEX('Tablero Indicadores 2 Trimestre'!$W$7:$W$126,MATCH(AUX_TABLERO_3T!$A$50,AUX_TABLERO_2T!$A$2:$A$121,0)),"NA"))</f>
        <v/>
      </c>
      <c r="X55" s="85" t="str">
        <f>IF(AUX_TABLERO_3T!$A$50="","",IF(OR(UPPER($P55)="CONSTANTE",UPPER($P55)="NO SUMABLE"),$Q55,INDEX('BASE DE DATOS'!$U:$U,AUX_TABLERO_3T!$A$50)))</f>
        <v/>
      </c>
      <c r="Y55" s="86"/>
      <c r="Z55" s="87" t="str">
        <f t="shared" si="4"/>
        <v/>
      </c>
      <c r="AA55" s="85" t="str">
        <f t="shared" si="5"/>
        <v/>
      </c>
      <c r="AB55" s="85" t="str">
        <f t="shared" si="6"/>
        <v/>
      </c>
      <c r="AC55" s="87" t="str">
        <f t="shared" si="7"/>
        <v/>
      </c>
      <c r="AD55" s="73"/>
      <c r="AE55" s="73"/>
      <c r="AF55" s="74"/>
    </row>
    <row r="56" spans="1:32" ht="36" customHeight="1" x14ac:dyDescent="0.25">
      <c r="A56" s="91" t="str">
        <f>IF(AUX_TABLERO_3T!$A$51="","",INDEX('BASE DE DATOS'!$B:$B,AUX_TABLERO_3T!$A$51))</f>
        <v/>
      </c>
      <c r="B56" s="83" t="str">
        <f>IF(AUX_TABLERO_3T!$A$51="","",INDEX('BASE DE DATOS'!$C:$C,AUX_TABLERO_3T!$A$51))</f>
        <v/>
      </c>
      <c r="C56" s="91" t="str">
        <f>IF(AUX_TABLERO_3T!$A$51="","",INDEX('BASE DE DATOS'!$D:$D,AUX_TABLERO_3T!$A$51))</f>
        <v/>
      </c>
      <c r="D56" s="83" t="str">
        <f>IF(AUX_TABLERO_3T!$A$51="","",INDEX('BASE DE DATOS'!$E:$E,AUX_TABLERO_3T!$A$51))</f>
        <v/>
      </c>
      <c r="E56" s="91" t="str">
        <f>IF(AUX_TABLERO_3T!$A$51="","",INDEX('BASE DE DATOS'!$F:$F,AUX_TABLERO_3T!$A$51))</f>
        <v/>
      </c>
      <c r="F56" s="83" t="str">
        <f>IF(AUX_TABLERO_3T!$A$51="","",INDEX('BASE DE DATOS'!$G:$G,AUX_TABLERO_3T!$A$51))</f>
        <v/>
      </c>
      <c r="G56" s="91" t="str">
        <f>IF(AUX_TABLERO_3T!$A$51="","",INDEX('BASE DE DATOS'!$H:$H,AUX_TABLERO_3T!$A$51))</f>
        <v/>
      </c>
      <c r="H56" s="83" t="str">
        <f>IF(AUX_TABLERO_3T!$A$51="","",INDEX('BASE DE DATOS'!$I:$I,AUX_TABLERO_3T!$A$51))</f>
        <v/>
      </c>
      <c r="I56" s="83" t="str">
        <f>IF(AUX_TABLERO_3T!$A$51="","",INDEX('BASE DE DATOS'!$J:$J,AUX_TABLERO_3T!$A$51))</f>
        <v/>
      </c>
      <c r="J56" s="83" t="str">
        <f>IF(AUX_TABLERO_3T!$A$51="","",INDEX('BASE DE DATOS'!$L:$L,AUX_TABLERO_3T!$A$51))</f>
        <v/>
      </c>
      <c r="K56" s="83" t="str">
        <f>IF(AUX_TABLERO_3T!$A$51="","",INDEX('BASE DE DATOS'!$N:$N,AUX_TABLERO_3T!$A$51))</f>
        <v/>
      </c>
      <c r="L56" s="83" t="str">
        <f>IF(AUX_TABLERO_3T!$A$51="","",INDEX('BASE DE DATOS'!$O:$O,AUX_TABLERO_3T!$A$51))</f>
        <v/>
      </c>
      <c r="M56" s="83" t="str">
        <f>IF(AUX_TABLERO_3T!$A$51="","",INDEX('BASE DE DATOS'!$M:$M,AUX_TABLERO_3T!$A$51))</f>
        <v/>
      </c>
      <c r="N56" s="83" t="str">
        <f>IF(AUX_TABLERO_3T!$A$51="","",INDEX('BASE DE DATOS'!$P:$P,AUX_TABLERO_3T!$A$51))</f>
        <v/>
      </c>
      <c r="O56" s="83" t="str">
        <f>IF(AUX_TABLERO_3T!$A$51="","",INDEX('BASE DE DATOS'!$Q:$Q,AUX_TABLERO_3T!$A$51))</f>
        <v/>
      </c>
      <c r="P56" s="83" t="str">
        <f>IF(AUX_TABLERO_3T!$A$51="","",INDEX('BASE DE DATOS'!$R:$R,AUX_TABLERO_3T!$A$51))</f>
        <v/>
      </c>
      <c r="Q56" s="85" t="str">
        <f>IF(AUX_TABLERO_3T!$A$51="","",INDEX('BASE DE DATOS'!$W:$W,AUX_TABLERO_3T!$A$51))</f>
        <v/>
      </c>
      <c r="R56" s="85" t="str">
        <f>IF($A56="","",IFERROR(INDEX('Tablero Indicadores 1 Trimestre'!$U$7:$U$126,MATCH(AUX_TABLERO_3T!$A$51,AUX_TABLERO!$A$2:$A$121,0)),"NA"))</f>
        <v/>
      </c>
      <c r="S56" s="85" t="str">
        <f>IF($A56="","",IFERROR(INDEX('Tablero Indicadores 1 Trimestre'!$V$7:$V$126,MATCH(AUX_TABLERO_3T!$A$51,AUX_TABLERO!$A$2:$A$121,0)),"NA"))</f>
        <v/>
      </c>
      <c r="T56" s="87" t="str">
        <f>IF($A56="","",IFERROR(INDEX('Tablero Indicadores 1 Trimestre'!$W$7:$W$126,MATCH(AUX_TABLERO_3T!$A$51,AUX_TABLERO!$A$2:$A$121,0)),"NA"))</f>
        <v/>
      </c>
      <c r="U56" s="85" t="str">
        <f>IF($A56="","",IFERROR(INDEX('Tablero Indicadores 2 Trimestre'!$U$7:$U$126,MATCH(AUX_TABLERO_3T!$A$51,AUX_TABLERO_2T!$A$2:$A$121,0)),"NA"))</f>
        <v/>
      </c>
      <c r="V56" s="85" t="str">
        <f>IF($A56="","",IFERROR(INDEX('Tablero Indicadores 2 Trimestre'!$V$7:$V$126,MATCH(AUX_TABLERO_3T!$A$51,AUX_TABLERO_2T!$A$2:$A$121,0)),"NA"))</f>
        <v/>
      </c>
      <c r="W56" s="87" t="str">
        <f>IF($A56="","",IFERROR(INDEX('Tablero Indicadores 2 Trimestre'!$W$7:$W$126,MATCH(AUX_TABLERO_3T!$A$51,AUX_TABLERO_2T!$A$2:$A$121,0)),"NA"))</f>
        <v/>
      </c>
      <c r="X56" s="85" t="str">
        <f>IF(AUX_TABLERO_3T!$A$51="","",IF(OR(UPPER($P56)="CONSTANTE",UPPER($P56)="NO SUMABLE"),$Q56,INDEX('BASE DE DATOS'!$U:$U,AUX_TABLERO_3T!$A$51)))</f>
        <v/>
      </c>
      <c r="Y56" s="86"/>
      <c r="Z56" s="87" t="str">
        <f t="shared" si="4"/>
        <v/>
      </c>
      <c r="AA56" s="85" t="str">
        <f t="shared" si="5"/>
        <v/>
      </c>
      <c r="AB56" s="85" t="str">
        <f t="shared" si="6"/>
        <v/>
      </c>
      <c r="AC56" s="87" t="str">
        <f t="shared" si="7"/>
        <v/>
      </c>
      <c r="AD56" s="73"/>
      <c r="AE56" s="73"/>
      <c r="AF56" s="74"/>
    </row>
    <row r="57" spans="1:32" ht="36" customHeight="1" x14ac:dyDescent="0.25">
      <c r="A57" s="92" t="str">
        <f>IF(AUX_TABLERO_3T!$A$52="","",INDEX('BASE DE DATOS'!$B:$B,AUX_TABLERO_3T!$A$52))</f>
        <v/>
      </c>
      <c r="B57" s="84" t="str">
        <f>IF(AUX_TABLERO_3T!$A$52="","",INDEX('BASE DE DATOS'!$C:$C,AUX_TABLERO_3T!$A$52))</f>
        <v/>
      </c>
      <c r="C57" s="92" t="str">
        <f>IF(AUX_TABLERO_3T!$A$52="","",INDEX('BASE DE DATOS'!$D:$D,AUX_TABLERO_3T!$A$52))</f>
        <v/>
      </c>
      <c r="D57" s="84" t="str">
        <f>IF(AUX_TABLERO_3T!$A$52="","",INDEX('BASE DE DATOS'!$E:$E,AUX_TABLERO_3T!$A$52))</f>
        <v/>
      </c>
      <c r="E57" s="92" t="str">
        <f>IF(AUX_TABLERO_3T!$A$52="","",INDEX('BASE DE DATOS'!$F:$F,AUX_TABLERO_3T!$A$52))</f>
        <v/>
      </c>
      <c r="F57" s="84" t="str">
        <f>IF(AUX_TABLERO_3T!$A$52="","",INDEX('BASE DE DATOS'!$G:$G,AUX_TABLERO_3T!$A$52))</f>
        <v/>
      </c>
      <c r="G57" s="92" t="str">
        <f>IF(AUX_TABLERO_3T!$A$52="","",INDEX('BASE DE DATOS'!$H:$H,AUX_TABLERO_3T!$A$52))</f>
        <v/>
      </c>
      <c r="H57" s="84" t="str">
        <f>IF(AUX_TABLERO_3T!$A$52="","",INDEX('BASE DE DATOS'!$I:$I,AUX_TABLERO_3T!$A$52))</f>
        <v/>
      </c>
      <c r="I57" s="84" t="str">
        <f>IF(AUX_TABLERO_3T!$A$52="","",INDEX('BASE DE DATOS'!$J:$J,AUX_TABLERO_3T!$A$52))</f>
        <v/>
      </c>
      <c r="J57" s="84" t="str">
        <f>IF(AUX_TABLERO_3T!$A$52="","",INDEX('BASE DE DATOS'!$L:$L,AUX_TABLERO_3T!$A$52))</f>
        <v/>
      </c>
      <c r="K57" s="84" t="str">
        <f>IF(AUX_TABLERO_3T!$A$52="","",INDEX('BASE DE DATOS'!$N:$N,AUX_TABLERO_3T!$A$52))</f>
        <v/>
      </c>
      <c r="L57" s="84" t="str">
        <f>IF(AUX_TABLERO_3T!$A$52="","",INDEX('BASE DE DATOS'!$O:$O,AUX_TABLERO_3T!$A$52))</f>
        <v/>
      </c>
      <c r="M57" s="84" t="str">
        <f>IF(AUX_TABLERO_3T!$A$52="","",INDEX('BASE DE DATOS'!$M:$M,AUX_TABLERO_3T!$A$52))</f>
        <v/>
      </c>
      <c r="N57" s="84" t="str">
        <f>IF(AUX_TABLERO_3T!$A$52="","",INDEX('BASE DE DATOS'!$P:$P,AUX_TABLERO_3T!$A$52))</f>
        <v/>
      </c>
      <c r="O57" s="84" t="str">
        <f>IF(AUX_TABLERO_3T!$A$52="","",INDEX('BASE DE DATOS'!$Q:$Q,AUX_TABLERO_3T!$A$52))</f>
        <v/>
      </c>
      <c r="P57" s="84" t="str">
        <f>IF(AUX_TABLERO_3T!$A$52="","",INDEX('BASE DE DATOS'!$R:$R,AUX_TABLERO_3T!$A$52))</f>
        <v/>
      </c>
      <c r="Q57" s="88" t="str">
        <f>IF(AUX_TABLERO_3T!$A$52="","",INDEX('BASE DE DATOS'!$W:$W,AUX_TABLERO_3T!$A$52))</f>
        <v/>
      </c>
      <c r="R57" s="88" t="str">
        <f>IF($A57="","",IFERROR(INDEX('Tablero Indicadores 1 Trimestre'!$U$7:$U$126,MATCH(AUX_TABLERO_3T!$A$52,AUX_TABLERO!$A$2:$A$121,0)),"NA"))</f>
        <v/>
      </c>
      <c r="S57" s="88" t="str">
        <f>IF($A57="","",IFERROR(INDEX('Tablero Indicadores 1 Trimestre'!$V$7:$V$126,MATCH(AUX_TABLERO_3T!$A$52,AUX_TABLERO!$A$2:$A$121,0)),"NA"))</f>
        <v/>
      </c>
      <c r="T57" s="90" t="str">
        <f>IF($A57="","",IFERROR(INDEX('Tablero Indicadores 1 Trimestre'!$W$7:$W$126,MATCH(AUX_TABLERO_3T!$A$52,AUX_TABLERO!$A$2:$A$121,0)),"NA"))</f>
        <v/>
      </c>
      <c r="U57" s="88" t="str">
        <f>IF($A57="","",IFERROR(INDEX('Tablero Indicadores 2 Trimestre'!$U$7:$U$126,MATCH(AUX_TABLERO_3T!$A$52,AUX_TABLERO_2T!$A$2:$A$121,0)),"NA"))</f>
        <v/>
      </c>
      <c r="V57" s="88" t="str">
        <f>IF($A57="","",IFERROR(INDEX('Tablero Indicadores 2 Trimestre'!$V$7:$V$126,MATCH(AUX_TABLERO_3T!$A$52,AUX_TABLERO_2T!$A$2:$A$121,0)),"NA"))</f>
        <v/>
      </c>
      <c r="W57" s="90" t="str">
        <f>IF($A57="","",IFERROR(INDEX('Tablero Indicadores 2 Trimestre'!$W$7:$W$126,MATCH(AUX_TABLERO_3T!$A$52,AUX_TABLERO_2T!$A$2:$A$121,0)),"NA"))</f>
        <v/>
      </c>
      <c r="X57" s="88" t="str">
        <f>IF(AUX_TABLERO_3T!$A$52="","",IF(OR(UPPER($P57)="CONSTANTE",UPPER($P57)="NO SUMABLE"),$Q57,INDEX('BASE DE DATOS'!$U:$U,AUX_TABLERO_3T!$A$52)))</f>
        <v/>
      </c>
      <c r="Y57" s="89"/>
      <c r="Z57" s="90" t="str">
        <f t="shared" si="4"/>
        <v/>
      </c>
      <c r="AA57" s="88" t="str">
        <f t="shared" si="5"/>
        <v/>
      </c>
      <c r="AB57" s="88" t="str">
        <f t="shared" si="6"/>
        <v/>
      </c>
      <c r="AC57" s="90" t="str">
        <f t="shared" si="7"/>
        <v/>
      </c>
      <c r="AD57" s="75"/>
      <c r="AE57" s="75"/>
      <c r="AF57" s="76"/>
    </row>
    <row r="58" spans="1:32" ht="36" customHeight="1" x14ac:dyDescent="0.25">
      <c r="A58" s="92" t="str">
        <f>IF(AUX_TABLERO_3T!$A$53="","",INDEX('BASE DE DATOS'!$B:$B,AUX_TABLERO_3T!$A$53))</f>
        <v/>
      </c>
      <c r="B58" s="84" t="str">
        <f>IF(AUX_TABLERO_3T!$A$53="","",INDEX('BASE DE DATOS'!$C:$C,AUX_TABLERO_3T!$A$53))</f>
        <v/>
      </c>
      <c r="C58" s="92" t="str">
        <f>IF(AUX_TABLERO_3T!$A$53="","",INDEX('BASE DE DATOS'!$D:$D,AUX_TABLERO_3T!$A$53))</f>
        <v/>
      </c>
      <c r="D58" s="84" t="str">
        <f>IF(AUX_TABLERO_3T!$A$53="","",INDEX('BASE DE DATOS'!$E:$E,AUX_TABLERO_3T!$A$53))</f>
        <v/>
      </c>
      <c r="E58" s="92" t="str">
        <f>IF(AUX_TABLERO_3T!$A$53="","",INDEX('BASE DE DATOS'!$F:$F,AUX_TABLERO_3T!$A$53))</f>
        <v/>
      </c>
      <c r="F58" s="84" t="str">
        <f>IF(AUX_TABLERO_3T!$A$53="","",INDEX('BASE DE DATOS'!$G:$G,AUX_TABLERO_3T!$A$53))</f>
        <v/>
      </c>
      <c r="G58" s="92" t="str">
        <f>IF(AUX_TABLERO_3T!$A$53="","",INDEX('BASE DE DATOS'!$H:$H,AUX_TABLERO_3T!$A$53))</f>
        <v/>
      </c>
      <c r="H58" s="84" t="str">
        <f>IF(AUX_TABLERO_3T!$A$53="","",INDEX('BASE DE DATOS'!$I:$I,AUX_TABLERO_3T!$A$53))</f>
        <v/>
      </c>
      <c r="I58" s="84" t="str">
        <f>IF(AUX_TABLERO_3T!$A$53="","",INDEX('BASE DE DATOS'!$J:$J,AUX_TABLERO_3T!$A$53))</f>
        <v/>
      </c>
      <c r="J58" s="84" t="str">
        <f>IF(AUX_TABLERO_3T!$A$53="","",INDEX('BASE DE DATOS'!$L:$L,AUX_TABLERO_3T!$A$53))</f>
        <v/>
      </c>
      <c r="K58" s="84" t="str">
        <f>IF(AUX_TABLERO_3T!$A$53="","",INDEX('BASE DE DATOS'!$N:$N,AUX_TABLERO_3T!$A$53))</f>
        <v/>
      </c>
      <c r="L58" s="84" t="str">
        <f>IF(AUX_TABLERO_3T!$A$53="","",INDEX('BASE DE DATOS'!$O:$O,AUX_TABLERO_3T!$A$53))</f>
        <v/>
      </c>
      <c r="M58" s="84" t="str">
        <f>IF(AUX_TABLERO_3T!$A$53="","",INDEX('BASE DE DATOS'!$M:$M,AUX_TABLERO_3T!$A$53))</f>
        <v/>
      </c>
      <c r="N58" s="84" t="str">
        <f>IF(AUX_TABLERO_3T!$A$53="","",INDEX('BASE DE DATOS'!$P:$P,AUX_TABLERO_3T!$A$53))</f>
        <v/>
      </c>
      <c r="O58" s="84" t="str">
        <f>IF(AUX_TABLERO_3T!$A$53="","",INDEX('BASE DE DATOS'!$Q:$Q,AUX_TABLERO_3T!$A$53))</f>
        <v/>
      </c>
      <c r="P58" s="84" t="str">
        <f>IF(AUX_TABLERO_3T!$A$53="","",INDEX('BASE DE DATOS'!$R:$R,AUX_TABLERO_3T!$A$53))</f>
        <v/>
      </c>
      <c r="Q58" s="88" t="str">
        <f>IF(AUX_TABLERO_3T!$A$53="","",INDEX('BASE DE DATOS'!$W:$W,AUX_TABLERO_3T!$A$53))</f>
        <v/>
      </c>
      <c r="R58" s="88" t="str">
        <f>IF($A58="","",IFERROR(INDEX('Tablero Indicadores 1 Trimestre'!$U$7:$U$126,MATCH(AUX_TABLERO_3T!$A$53,AUX_TABLERO!$A$2:$A$121,0)),"NA"))</f>
        <v/>
      </c>
      <c r="S58" s="88" t="str">
        <f>IF($A58="","",IFERROR(INDEX('Tablero Indicadores 1 Trimestre'!$V$7:$V$126,MATCH(AUX_TABLERO_3T!$A$53,AUX_TABLERO!$A$2:$A$121,0)),"NA"))</f>
        <v/>
      </c>
      <c r="T58" s="90" t="str">
        <f>IF($A58="","",IFERROR(INDEX('Tablero Indicadores 1 Trimestre'!$W$7:$W$126,MATCH(AUX_TABLERO_3T!$A$53,AUX_TABLERO!$A$2:$A$121,0)),"NA"))</f>
        <v/>
      </c>
      <c r="U58" s="88" t="str">
        <f>IF($A58="","",IFERROR(INDEX('Tablero Indicadores 2 Trimestre'!$U$7:$U$126,MATCH(AUX_TABLERO_3T!$A$53,AUX_TABLERO_2T!$A$2:$A$121,0)),"NA"))</f>
        <v/>
      </c>
      <c r="V58" s="88" t="str">
        <f>IF($A58="","",IFERROR(INDEX('Tablero Indicadores 2 Trimestre'!$V$7:$V$126,MATCH(AUX_TABLERO_3T!$A$53,AUX_TABLERO_2T!$A$2:$A$121,0)),"NA"))</f>
        <v/>
      </c>
      <c r="W58" s="90" t="str">
        <f>IF($A58="","",IFERROR(INDEX('Tablero Indicadores 2 Trimestre'!$W$7:$W$126,MATCH(AUX_TABLERO_3T!$A$53,AUX_TABLERO_2T!$A$2:$A$121,0)),"NA"))</f>
        <v/>
      </c>
      <c r="X58" s="88" t="str">
        <f>IF(AUX_TABLERO_3T!$A$53="","",IF(OR(UPPER($P58)="CONSTANTE",UPPER($P58)="NO SUMABLE"),$Q58,INDEX('BASE DE DATOS'!$U:$U,AUX_TABLERO_3T!$A$53)))</f>
        <v/>
      </c>
      <c r="Y58" s="89"/>
      <c r="Z58" s="90" t="str">
        <f t="shared" si="4"/>
        <v/>
      </c>
      <c r="AA58" s="88" t="str">
        <f t="shared" si="5"/>
        <v/>
      </c>
      <c r="AB58" s="88" t="str">
        <f t="shared" si="6"/>
        <v/>
      </c>
      <c r="AC58" s="90" t="str">
        <f t="shared" si="7"/>
        <v/>
      </c>
      <c r="AD58" s="75"/>
      <c r="AE58" s="75"/>
      <c r="AF58" s="76"/>
    </row>
    <row r="59" spans="1:32" ht="36" customHeight="1" x14ac:dyDescent="0.25">
      <c r="A59" s="91" t="str">
        <f>IF(AUX_TABLERO_3T!$A$54="","",INDEX('BASE DE DATOS'!$B:$B,AUX_TABLERO_3T!$A$54))</f>
        <v/>
      </c>
      <c r="B59" s="83" t="str">
        <f>IF(AUX_TABLERO_3T!$A$54="","",INDEX('BASE DE DATOS'!$C:$C,AUX_TABLERO_3T!$A$54))</f>
        <v/>
      </c>
      <c r="C59" s="91" t="str">
        <f>IF(AUX_TABLERO_3T!$A$54="","",INDEX('BASE DE DATOS'!$D:$D,AUX_TABLERO_3T!$A$54))</f>
        <v/>
      </c>
      <c r="D59" s="83" t="str">
        <f>IF(AUX_TABLERO_3T!$A$54="","",INDEX('BASE DE DATOS'!$E:$E,AUX_TABLERO_3T!$A$54))</f>
        <v/>
      </c>
      <c r="E59" s="91" t="str">
        <f>IF(AUX_TABLERO_3T!$A$54="","",INDEX('BASE DE DATOS'!$F:$F,AUX_TABLERO_3T!$A$54))</f>
        <v/>
      </c>
      <c r="F59" s="83" t="str">
        <f>IF(AUX_TABLERO_3T!$A$54="","",INDEX('BASE DE DATOS'!$G:$G,AUX_TABLERO_3T!$A$54))</f>
        <v/>
      </c>
      <c r="G59" s="91" t="str">
        <f>IF(AUX_TABLERO_3T!$A$54="","",INDEX('BASE DE DATOS'!$H:$H,AUX_TABLERO_3T!$A$54))</f>
        <v/>
      </c>
      <c r="H59" s="83" t="str">
        <f>IF(AUX_TABLERO_3T!$A$54="","",INDEX('BASE DE DATOS'!$I:$I,AUX_TABLERO_3T!$A$54))</f>
        <v/>
      </c>
      <c r="I59" s="83" t="str">
        <f>IF(AUX_TABLERO_3T!$A$54="","",INDEX('BASE DE DATOS'!$J:$J,AUX_TABLERO_3T!$A$54))</f>
        <v/>
      </c>
      <c r="J59" s="83" t="str">
        <f>IF(AUX_TABLERO_3T!$A$54="","",INDEX('BASE DE DATOS'!$L:$L,AUX_TABLERO_3T!$A$54))</f>
        <v/>
      </c>
      <c r="K59" s="83" t="str">
        <f>IF(AUX_TABLERO_3T!$A$54="","",INDEX('BASE DE DATOS'!$N:$N,AUX_TABLERO_3T!$A$54))</f>
        <v/>
      </c>
      <c r="L59" s="83" t="str">
        <f>IF(AUX_TABLERO_3T!$A$54="","",INDEX('BASE DE DATOS'!$O:$O,AUX_TABLERO_3T!$A$54))</f>
        <v/>
      </c>
      <c r="M59" s="83" t="str">
        <f>IF(AUX_TABLERO_3T!$A$54="","",INDEX('BASE DE DATOS'!$M:$M,AUX_TABLERO_3T!$A$54))</f>
        <v/>
      </c>
      <c r="N59" s="83" t="str">
        <f>IF(AUX_TABLERO_3T!$A$54="","",INDEX('BASE DE DATOS'!$P:$P,AUX_TABLERO_3T!$A$54))</f>
        <v/>
      </c>
      <c r="O59" s="83" t="str">
        <f>IF(AUX_TABLERO_3T!$A$54="","",INDEX('BASE DE DATOS'!$Q:$Q,AUX_TABLERO_3T!$A$54))</f>
        <v/>
      </c>
      <c r="P59" s="83" t="str">
        <f>IF(AUX_TABLERO_3T!$A$54="","",INDEX('BASE DE DATOS'!$R:$R,AUX_TABLERO_3T!$A$54))</f>
        <v/>
      </c>
      <c r="Q59" s="85" t="str">
        <f>IF(AUX_TABLERO_3T!$A$54="","",INDEX('BASE DE DATOS'!$W:$W,AUX_TABLERO_3T!$A$54))</f>
        <v/>
      </c>
      <c r="R59" s="85" t="str">
        <f>IF($A59="","",IFERROR(INDEX('Tablero Indicadores 1 Trimestre'!$U$7:$U$126,MATCH(AUX_TABLERO_3T!$A$54,AUX_TABLERO!$A$2:$A$121,0)),"NA"))</f>
        <v/>
      </c>
      <c r="S59" s="85" t="str">
        <f>IF($A59="","",IFERROR(INDEX('Tablero Indicadores 1 Trimestre'!$V$7:$V$126,MATCH(AUX_TABLERO_3T!$A$54,AUX_TABLERO!$A$2:$A$121,0)),"NA"))</f>
        <v/>
      </c>
      <c r="T59" s="87" t="str">
        <f>IF($A59="","",IFERROR(INDEX('Tablero Indicadores 1 Trimestre'!$W$7:$W$126,MATCH(AUX_TABLERO_3T!$A$54,AUX_TABLERO!$A$2:$A$121,0)),"NA"))</f>
        <v/>
      </c>
      <c r="U59" s="85" t="str">
        <f>IF($A59="","",IFERROR(INDEX('Tablero Indicadores 2 Trimestre'!$U$7:$U$126,MATCH(AUX_TABLERO_3T!$A$54,AUX_TABLERO_2T!$A$2:$A$121,0)),"NA"))</f>
        <v/>
      </c>
      <c r="V59" s="85" t="str">
        <f>IF($A59="","",IFERROR(INDEX('Tablero Indicadores 2 Trimestre'!$V$7:$V$126,MATCH(AUX_TABLERO_3T!$A$54,AUX_TABLERO_2T!$A$2:$A$121,0)),"NA"))</f>
        <v/>
      </c>
      <c r="W59" s="87" t="str">
        <f>IF($A59="","",IFERROR(INDEX('Tablero Indicadores 2 Trimestre'!$W$7:$W$126,MATCH(AUX_TABLERO_3T!$A$54,AUX_TABLERO_2T!$A$2:$A$121,0)),"NA"))</f>
        <v/>
      </c>
      <c r="X59" s="85" t="str">
        <f>IF(AUX_TABLERO_3T!$A$54="","",IF(OR(UPPER($P59)="CONSTANTE",UPPER($P59)="NO SUMABLE"),$Q59,INDEX('BASE DE DATOS'!$U:$U,AUX_TABLERO_3T!$A$54)))</f>
        <v/>
      </c>
      <c r="Y59" s="86"/>
      <c r="Z59" s="87" t="str">
        <f t="shared" si="4"/>
        <v/>
      </c>
      <c r="AA59" s="85" t="str">
        <f t="shared" si="5"/>
        <v/>
      </c>
      <c r="AB59" s="85" t="str">
        <f t="shared" si="6"/>
        <v/>
      </c>
      <c r="AC59" s="87" t="str">
        <f t="shared" si="7"/>
        <v/>
      </c>
      <c r="AD59" s="73"/>
      <c r="AE59" s="73"/>
      <c r="AF59" s="74"/>
    </row>
    <row r="60" spans="1:32" ht="36" customHeight="1" x14ac:dyDescent="0.25">
      <c r="A60" s="91" t="str">
        <f>IF(AUX_TABLERO_3T!$A$55="","",INDEX('BASE DE DATOS'!$B:$B,AUX_TABLERO_3T!$A$55))</f>
        <v/>
      </c>
      <c r="B60" s="83" t="str">
        <f>IF(AUX_TABLERO_3T!$A$55="","",INDEX('BASE DE DATOS'!$C:$C,AUX_TABLERO_3T!$A$55))</f>
        <v/>
      </c>
      <c r="C60" s="91" t="str">
        <f>IF(AUX_TABLERO_3T!$A$55="","",INDEX('BASE DE DATOS'!$D:$D,AUX_TABLERO_3T!$A$55))</f>
        <v/>
      </c>
      <c r="D60" s="83" t="str">
        <f>IF(AUX_TABLERO_3T!$A$55="","",INDEX('BASE DE DATOS'!$E:$E,AUX_TABLERO_3T!$A$55))</f>
        <v/>
      </c>
      <c r="E60" s="91" t="str">
        <f>IF(AUX_TABLERO_3T!$A$55="","",INDEX('BASE DE DATOS'!$F:$F,AUX_TABLERO_3T!$A$55))</f>
        <v/>
      </c>
      <c r="F60" s="83" t="str">
        <f>IF(AUX_TABLERO_3T!$A$55="","",INDEX('BASE DE DATOS'!$G:$G,AUX_TABLERO_3T!$A$55))</f>
        <v/>
      </c>
      <c r="G60" s="91" t="str">
        <f>IF(AUX_TABLERO_3T!$A$55="","",INDEX('BASE DE DATOS'!$H:$H,AUX_TABLERO_3T!$A$55))</f>
        <v/>
      </c>
      <c r="H60" s="83" t="str">
        <f>IF(AUX_TABLERO_3T!$A$55="","",INDEX('BASE DE DATOS'!$I:$I,AUX_TABLERO_3T!$A$55))</f>
        <v/>
      </c>
      <c r="I60" s="83" t="str">
        <f>IF(AUX_TABLERO_3T!$A$55="","",INDEX('BASE DE DATOS'!$J:$J,AUX_TABLERO_3T!$A$55))</f>
        <v/>
      </c>
      <c r="J60" s="83" t="str">
        <f>IF(AUX_TABLERO_3T!$A$55="","",INDEX('BASE DE DATOS'!$L:$L,AUX_TABLERO_3T!$A$55))</f>
        <v/>
      </c>
      <c r="K60" s="83" t="str">
        <f>IF(AUX_TABLERO_3T!$A$55="","",INDEX('BASE DE DATOS'!$N:$N,AUX_TABLERO_3T!$A$55))</f>
        <v/>
      </c>
      <c r="L60" s="83" t="str">
        <f>IF(AUX_TABLERO_3T!$A$55="","",INDEX('BASE DE DATOS'!$O:$O,AUX_TABLERO_3T!$A$55))</f>
        <v/>
      </c>
      <c r="M60" s="83" t="str">
        <f>IF(AUX_TABLERO_3T!$A$55="","",INDEX('BASE DE DATOS'!$M:$M,AUX_TABLERO_3T!$A$55))</f>
        <v/>
      </c>
      <c r="N60" s="83" t="str">
        <f>IF(AUX_TABLERO_3T!$A$55="","",INDEX('BASE DE DATOS'!$P:$P,AUX_TABLERO_3T!$A$55))</f>
        <v/>
      </c>
      <c r="O60" s="83" t="str">
        <f>IF(AUX_TABLERO_3T!$A$55="","",INDEX('BASE DE DATOS'!$Q:$Q,AUX_TABLERO_3T!$A$55))</f>
        <v/>
      </c>
      <c r="P60" s="83" t="str">
        <f>IF(AUX_TABLERO_3T!$A$55="","",INDEX('BASE DE DATOS'!$R:$R,AUX_TABLERO_3T!$A$55))</f>
        <v/>
      </c>
      <c r="Q60" s="85" t="str">
        <f>IF(AUX_TABLERO_3T!$A$55="","",INDEX('BASE DE DATOS'!$W:$W,AUX_TABLERO_3T!$A$55))</f>
        <v/>
      </c>
      <c r="R60" s="85" t="str">
        <f>IF($A60="","",IFERROR(INDEX('Tablero Indicadores 1 Trimestre'!$U$7:$U$126,MATCH(AUX_TABLERO_3T!$A$55,AUX_TABLERO!$A$2:$A$121,0)),"NA"))</f>
        <v/>
      </c>
      <c r="S60" s="85" t="str">
        <f>IF($A60="","",IFERROR(INDEX('Tablero Indicadores 1 Trimestre'!$V$7:$V$126,MATCH(AUX_TABLERO_3T!$A$55,AUX_TABLERO!$A$2:$A$121,0)),"NA"))</f>
        <v/>
      </c>
      <c r="T60" s="87" t="str">
        <f>IF($A60="","",IFERROR(INDEX('Tablero Indicadores 1 Trimestre'!$W$7:$W$126,MATCH(AUX_TABLERO_3T!$A$55,AUX_TABLERO!$A$2:$A$121,0)),"NA"))</f>
        <v/>
      </c>
      <c r="U60" s="85" t="str">
        <f>IF($A60="","",IFERROR(INDEX('Tablero Indicadores 2 Trimestre'!$U$7:$U$126,MATCH(AUX_TABLERO_3T!$A$55,AUX_TABLERO_2T!$A$2:$A$121,0)),"NA"))</f>
        <v/>
      </c>
      <c r="V60" s="85" t="str">
        <f>IF($A60="","",IFERROR(INDEX('Tablero Indicadores 2 Trimestre'!$V$7:$V$126,MATCH(AUX_TABLERO_3T!$A$55,AUX_TABLERO_2T!$A$2:$A$121,0)),"NA"))</f>
        <v/>
      </c>
      <c r="W60" s="87" t="str">
        <f>IF($A60="","",IFERROR(INDEX('Tablero Indicadores 2 Trimestre'!$W$7:$W$126,MATCH(AUX_TABLERO_3T!$A$55,AUX_TABLERO_2T!$A$2:$A$121,0)),"NA"))</f>
        <v/>
      </c>
      <c r="X60" s="85" t="str">
        <f>IF(AUX_TABLERO_3T!$A$55="","",IF(OR(UPPER($P60)="CONSTANTE",UPPER($P60)="NO SUMABLE"),$Q60,INDEX('BASE DE DATOS'!$U:$U,AUX_TABLERO_3T!$A$55)))</f>
        <v/>
      </c>
      <c r="Y60" s="86"/>
      <c r="Z60" s="87" t="str">
        <f t="shared" si="4"/>
        <v/>
      </c>
      <c r="AA60" s="85" t="str">
        <f t="shared" si="5"/>
        <v/>
      </c>
      <c r="AB60" s="85" t="str">
        <f t="shared" si="6"/>
        <v/>
      </c>
      <c r="AC60" s="87" t="str">
        <f t="shared" si="7"/>
        <v/>
      </c>
      <c r="AD60" s="73"/>
      <c r="AE60" s="73"/>
      <c r="AF60" s="74"/>
    </row>
    <row r="61" spans="1:32" ht="36" customHeight="1" x14ac:dyDescent="0.25">
      <c r="A61" s="92" t="str">
        <f>IF(AUX_TABLERO_3T!$A$56="","",INDEX('BASE DE DATOS'!$B:$B,AUX_TABLERO_3T!$A$56))</f>
        <v/>
      </c>
      <c r="B61" s="84" t="str">
        <f>IF(AUX_TABLERO_3T!$A$56="","",INDEX('BASE DE DATOS'!$C:$C,AUX_TABLERO_3T!$A$56))</f>
        <v/>
      </c>
      <c r="C61" s="92" t="str">
        <f>IF(AUX_TABLERO_3T!$A$56="","",INDEX('BASE DE DATOS'!$D:$D,AUX_TABLERO_3T!$A$56))</f>
        <v/>
      </c>
      <c r="D61" s="84" t="str">
        <f>IF(AUX_TABLERO_3T!$A$56="","",INDEX('BASE DE DATOS'!$E:$E,AUX_TABLERO_3T!$A$56))</f>
        <v/>
      </c>
      <c r="E61" s="92" t="str">
        <f>IF(AUX_TABLERO_3T!$A$56="","",INDEX('BASE DE DATOS'!$F:$F,AUX_TABLERO_3T!$A$56))</f>
        <v/>
      </c>
      <c r="F61" s="84" t="str">
        <f>IF(AUX_TABLERO_3T!$A$56="","",INDEX('BASE DE DATOS'!$G:$G,AUX_TABLERO_3T!$A$56))</f>
        <v/>
      </c>
      <c r="G61" s="92" t="str">
        <f>IF(AUX_TABLERO_3T!$A$56="","",INDEX('BASE DE DATOS'!$H:$H,AUX_TABLERO_3T!$A$56))</f>
        <v/>
      </c>
      <c r="H61" s="84" t="str">
        <f>IF(AUX_TABLERO_3T!$A$56="","",INDEX('BASE DE DATOS'!$I:$I,AUX_TABLERO_3T!$A$56))</f>
        <v/>
      </c>
      <c r="I61" s="84" t="str">
        <f>IF(AUX_TABLERO_3T!$A$56="","",INDEX('BASE DE DATOS'!$J:$J,AUX_TABLERO_3T!$A$56))</f>
        <v/>
      </c>
      <c r="J61" s="84" t="str">
        <f>IF(AUX_TABLERO_3T!$A$56="","",INDEX('BASE DE DATOS'!$L:$L,AUX_TABLERO_3T!$A$56))</f>
        <v/>
      </c>
      <c r="K61" s="84" t="str">
        <f>IF(AUX_TABLERO_3T!$A$56="","",INDEX('BASE DE DATOS'!$N:$N,AUX_TABLERO_3T!$A$56))</f>
        <v/>
      </c>
      <c r="L61" s="84" t="str">
        <f>IF(AUX_TABLERO_3T!$A$56="","",INDEX('BASE DE DATOS'!$O:$O,AUX_TABLERO_3T!$A$56))</f>
        <v/>
      </c>
      <c r="M61" s="84" t="str">
        <f>IF(AUX_TABLERO_3T!$A$56="","",INDEX('BASE DE DATOS'!$M:$M,AUX_TABLERO_3T!$A$56))</f>
        <v/>
      </c>
      <c r="N61" s="84" t="str">
        <f>IF(AUX_TABLERO_3T!$A$56="","",INDEX('BASE DE DATOS'!$P:$P,AUX_TABLERO_3T!$A$56))</f>
        <v/>
      </c>
      <c r="O61" s="84" t="str">
        <f>IF(AUX_TABLERO_3T!$A$56="","",INDEX('BASE DE DATOS'!$Q:$Q,AUX_TABLERO_3T!$A$56))</f>
        <v/>
      </c>
      <c r="P61" s="84" t="str">
        <f>IF(AUX_TABLERO_3T!$A$56="","",INDEX('BASE DE DATOS'!$R:$R,AUX_TABLERO_3T!$A$56))</f>
        <v/>
      </c>
      <c r="Q61" s="88" t="str">
        <f>IF(AUX_TABLERO_3T!$A$56="","",INDEX('BASE DE DATOS'!$W:$W,AUX_TABLERO_3T!$A$56))</f>
        <v/>
      </c>
      <c r="R61" s="88" t="str">
        <f>IF($A61="","",IFERROR(INDEX('Tablero Indicadores 1 Trimestre'!$U$7:$U$126,MATCH(AUX_TABLERO_3T!$A$56,AUX_TABLERO!$A$2:$A$121,0)),"NA"))</f>
        <v/>
      </c>
      <c r="S61" s="88" t="str">
        <f>IF($A61="","",IFERROR(INDEX('Tablero Indicadores 1 Trimestre'!$V$7:$V$126,MATCH(AUX_TABLERO_3T!$A$56,AUX_TABLERO!$A$2:$A$121,0)),"NA"))</f>
        <v/>
      </c>
      <c r="T61" s="90" t="str">
        <f>IF($A61="","",IFERROR(INDEX('Tablero Indicadores 1 Trimestre'!$W$7:$W$126,MATCH(AUX_TABLERO_3T!$A$56,AUX_TABLERO!$A$2:$A$121,0)),"NA"))</f>
        <v/>
      </c>
      <c r="U61" s="88" t="str">
        <f>IF($A61="","",IFERROR(INDEX('Tablero Indicadores 2 Trimestre'!$U$7:$U$126,MATCH(AUX_TABLERO_3T!$A$56,AUX_TABLERO_2T!$A$2:$A$121,0)),"NA"))</f>
        <v/>
      </c>
      <c r="V61" s="88" t="str">
        <f>IF($A61="","",IFERROR(INDEX('Tablero Indicadores 2 Trimestre'!$V$7:$V$126,MATCH(AUX_TABLERO_3T!$A$56,AUX_TABLERO_2T!$A$2:$A$121,0)),"NA"))</f>
        <v/>
      </c>
      <c r="W61" s="90" t="str">
        <f>IF($A61="","",IFERROR(INDEX('Tablero Indicadores 2 Trimestre'!$W$7:$W$126,MATCH(AUX_TABLERO_3T!$A$56,AUX_TABLERO_2T!$A$2:$A$121,0)),"NA"))</f>
        <v/>
      </c>
      <c r="X61" s="88" t="str">
        <f>IF(AUX_TABLERO_3T!$A$56="","",IF(OR(UPPER($P61)="CONSTANTE",UPPER($P61)="NO SUMABLE"),$Q61,INDEX('BASE DE DATOS'!$U:$U,AUX_TABLERO_3T!$A$56)))</f>
        <v/>
      </c>
      <c r="Y61" s="89"/>
      <c r="Z61" s="90" t="str">
        <f t="shared" si="4"/>
        <v/>
      </c>
      <c r="AA61" s="88" t="str">
        <f t="shared" si="5"/>
        <v/>
      </c>
      <c r="AB61" s="88" t="str">
        <f t="shared" si="6"/>
        <v/>
      </c>
      <c r="AC61" s="90" t="str">
        <f t="shared" si="7"/>
        <v/>
      </c>
      <c r="AD61" s="75"/>
      <c r="AE61" s="75"/>
      <c r="AF61" s="76"/>
    </row>
    <row r="62" spans="1:32" ht="36" customHeight="1" x14ac:dyDescent="0.25">
      <c r="A62" s="92" t="str">
        <f>IF(AUX_TABLERO_3T!$A$57="","",INDEX('BASE DE DATOS'!$B:$B,AUX_TABLERO_3T!$A$57))</f>
        <v/>
      </c>
      <c r="B62" s="84" t="str">
        <f>IF(AUX_TABLERO_3T!$A$57="","",INDEX('BASE DE DATOS'!$C:$C,AUX_TABLERO_3T!$A$57))</f>
        <v/>
      </c>
      <c r="C62" s="92" t="str">
        <f>IF(AUX_TABLERO_3T!$A$57="","",INDEX('BASE DE DATOS'!$D:$D,AUX_TABLERO_3T!$A$57))</f>
        <v/>
      </c>
      <c r="D62" s="84" t="str">
        <f>IF(AUX_TABLERO_3T!$A$57="","",INDEX('BASE DE DATOS'!$E:$E,AUX_TABLERO_3T!$A$57))</f>
        <v/>
      </c>
      <c r="E62" s="92" t="str">
        <f>IF(AUX_TABLERO_3T!$A$57="","",INDEX('BASE DE DATOS'!$F:$F,AUX_TABLERO_3T!$A$57))</f>
        <v/>
      </c>
      <c r="F62" s="84" t="str">
        <f>IF(AUX_TABLERO_3T!$A$57="","",INDEX('BASE DE DATOS'!$G:$G,AUX_TABLERO_3T!$A$57))</f>
        <v/>
      </c>
      <c r="G62" s="92" t="str">
        <f>IF(AUX_TABLERO_3T!$A$57="","",INDEX('BASE DE DATOS'!$H:$H,AUX_TABLERO_3T!$A$57))</f>
        <v/>
      </c>
      <c r="H62" s="84" t="str">
        <f>IF(AUX_TABLERO_3T!$A$57="","",INDEX('BASE DE DATOS'!$I:$I,AUX_TABLERO_3T!$A$57))</f>
        <v/>
      </c>
      <c r="I62" s="84" t="str">
        <f>IF(AUX_TABLERO_3T!$A$57="","",INDEX('BASE DE DATOS'!$J:$J,AUX_TABLERO_3T!$A$57))</f>
        <v/>
      </c>
      <c r="J62" s="84" t="str">
        <f>IF(AUX_TABLERO_3T!$A$57="","",INDEX('BASE DE DATOS'!$L:$L,AUX_TABLERO_3T!$A$57))</f>
        <v/>
      </c>
      <c r="K62" s="84" t="str">
        <f>IF(AUX_TABLERO_3T!$A$57="","",INDEX('BASE DE DATOS'!$N:$N,AUX_TABLERO_3T!$A$57))</f>
        <v/>
      </c>
      <c r="L62" s="84" t="str">
        <f>IF(AUX_TABLERO_3T!$A$57="","",INDEX('BASE DE DATOS'!$O:$O,AUX_TABLERO_3T!$A$57))</f>
        <v/>
      </c>
      <c r="M62" s="84" t="str">
        <f>IF(AUX_TABLERO_3T!$A$57="","",INDEX('BASE DE DATOS'!$M:$M,AUX_TABLERO_3T!$A$57))</f>
        <v/>
      </c>
      <c r="N62" s="84" t="str">
        <f>IF(AUX_TABLERO_3T!$A$57="","",INDEX('BASE DE DATOS'!$P:$P,AUX_TABLERO_3T!$A$57))</f>
        <v/>
      </c>
      <c r="O62" s="84" t="str">
        <f>IF(AUX_TABLERO_3T!$A$57="","",INDEX('BASE DE DATOS'!$Q:$Q,AUX_TABLERO_3T!$A$57))</f>
        <v/>
      </c>
      <c r="P62" s="84" t="str">
        <f>IF(AUX_TABLERO_3T!$A$57="","",INDEX('BASE DE DATOS'!$R:$R,AUX_TABLERO_3T!$A$57))</f>
        <v/>
      </c>
      <c r="Q62" s="88" t="str">
        <f>IF(AUX_TABLERO_3T!$A$57="","",INDEX('BASE DE DATOS'!$W:$W,AUX_TABLERO_3T!$A$57))</f>
        <v/>
      </c>
      <c r="R62" s="88" t="str">
        <f>IF($A62="","",IFERROR(INDEX('Tablero Indicadores 1 Trimestre'!$U$7:$U$126,MATCH(AUX_TABLERO_3T!$A$57,AUX_TABLERO!$A$2:$A$121,0)),"NA"))</f>
        <v/>
      </c>
      <c r="S62" s="88" t="str">
        <f>IF($A62="","",IFERROR(INDEX('Tablero Indicadores 1 Trimestre'!$V$7:$V$126,MATCH(AUX_TABLERO_3T!$A$57,AUX_TABLERO!$A$2:$A$121,0)),"NA"))</f>
        <v/>
      </c>
      <c r="T62" s="90" t="str">
        <f>IF($A62="","",IFERROR(INDEX('Tablero Indicadores 1 Trimestre'!$W$7:$W$126,MATCH(AUX_TABLERO_3T!$A$57,AUX_TABLERO!$A$2:$A$121,0)),"NA"))</f>
        <v/>
      </c>
      <c r="U62" s="88" t="str">
        <f>IF($A62="","",IFERROR(INDEX('Tablero Indicadores 2 Trimestre'!$U$7:$U$126,MATCH(AUX_TABLERO_3T!$A$57,AUX_TABLERO_2T!$A$2:$A$121,0)),"NA"))</f>
        <v/>
      </c>
      <c r="V62" s="88" t="str">
        <f>IF($A62="","",IFERROR(INDEX('Tablero Indicadores 2 Trimestre'!$V$7:$V$126,MATCH(AUX_TABLERO_3T!$A$57,AUX_TABLERO_2T!$A$2:$A$121,0)),"NA"))</f>
        <v/>
      </c>
      <c r="W62" s="90" t="str">
        <f>IF($A62="","",IFERROR(INDEX('Tablero Indicadores 2 Trimestre'!$W$7:$W$126,MATCH(AUX_TABLERO_3T!$A$57,AUX_TABLERO_2T!$A$2:$A$121,0)),"NA"))</f>
        <v/>
      </c>
      <c r="X62" s="88" t="str">
        <f>IF(AUX_TABLERO_3T!$A$57="","",IF(OR(UPPER($P62)="CONSTANTE",UPPER($P62)="NO SUMABLE"),$Q62,INDEX('BASE DE DATOS'!$U:$U,AUX_TABLERO_3T!$A$57)))</f>
        <v/>
      </c>
      <c r="Y62" s="89"/>
      <c r="Z62" s="90" t="str">
        <f t="shared" si="4"/>
        <v/>
      </c>
      <c r="AA62" s="88" t="str">
        <f t="shared" si="5"/>
        <v/>
      </c>
      <c r="AB62" s="88" t="str">
        <f t="shared" si="6"/>
        <v/>
      </c>
      <c r="AC62" s="90" t="str">
        <f t="shared" si="7"/>
        <v/>
      </c>
      <c r="AD62" s="75"/>
      <c r="AE62" s="75"/>
      <c r="AF62" s="76"/>
    </row>
    <row r="63" spans="1:32" ht="36" customHeight="1" x14ac:dyDescent="0.25">
      <c r="A63" s="91" t="str">
        <f>IF(AUX_TABLERO_3T!$A$58="","",INDEX('BASE DE DATOS'!$B:$B,AUX_TABLERO_3T!$A$58))</f>
        <v/>
      </c>
      <c r="B63" s="83" t="str">
        <f>IF(AUX_TABLERO_3T!$A$58="","",INDEX('BASE DE DATOS'!$C:$C,AUX_TABLERO_3T!$A$58))</f>
        <v/>
      </c>
      <c r="C63" s="91" t="str">
        <f>IF(AUX_TABLERO_3T!$A$58="","",INDEX('BASE DE DATOS'!$D:$D,AUX_TABLERO_3T!$A$58))</f>
        <v/>
      </c>
      <c r="D63" s="83" t="str">
        <f>IF(AUX_TABLERO_3T!$A$58="","",INDEX('BASE DE DATOS'!$E:$E,AUX_TABLERO_3T!$A$58))</f>
        <v/>
      </c>
      <c r="E63" s="91" t="str">
        <f>IF(AUX_TABLERO_3T!$A$58="","",INDEX('BASE DE DATOS'!$F:$F,AUX_TABLERO_3T!$A$58))</f>
        <v/>
      </c>
      <c r="F63" s="83" t="str">
        <f>IF(AUX_TABLERO_3T!$A$58="","",INDEX('BASE DE DATOS'!$G:$G,AUX_TABLERO_3T!$A$58))</f>
        <v/>
      </c>
      <c r="G63" s="91" t="str">
        <f>IF(AUX_TABLERO_3T!$A$58="","",INDEX('BASE DE DATOS'!$H:$H,AUX_TABLERO_3T!$A$58))</f>
        <v/>
      </c>
      <c r="H63" s="83" t="str">
        <f>IF(AUX_TABLERO_3T!$A$58="","",INDEX('BASE DE DATOS'!$I:$I,AUX_TABLERO_3T!$A$58))</f>
        <v/>
      </c>
      <c r="I63" s="83" t="str">
        <f>IF(AUX_TABLERO_3T!$A$58="","",INDEX('BASE DE DATOS'!$J:$J,AUX_TABLERO_3T!$A$58))</f>
        <v/>
      </c>
      <c r="J63" s="83" t="str">
        <f>IF(AUX_TABLERO_3T!$A$58="","",INDEX('BASE DE DATOS'!$L:$L,AUX_TABLERO_3T!$A$58))</f>
        <v/>
      </c>
      <c r="K63" s="83" t="str">
        <f>IF(AUX_TABLERO_3T!$A$58="","",INDEX('BASE DE DATOS'!$N:$N,AUX_TABLERO_3T!$A$58))</f>
        <v/>
      </c>
      <c r="L63" s="83" t="str">
        <f>IF(AUX_TABLERO_3T!$A$58="","",INDEX('BASE DE DATOS'!$O:$O,AUX_TABLERO_3T!$A$58))</f>
        <v/>
      </c>
      <c r="M63" s="83" t="str">
        <f>IF(AUX_TABLERO_3T!$A$58="","",INDEX('BASE DE DATOS'!$M:$M,AUX_TABLERO_3T!$A$58))</f>
        <v/>
      </c>
      <c r="N63" s="83" t="str">
        <f>IF(AUX_TABLERO_3T!$A$58="","",INDEX('BASE DE DATOS'!$P:$P,AUX_TABLERO_3T!$A$58))</f>
        <v/>
      </c>
      <c r="O63" s="83" t="str">
        <f>IF(AUX_TABLERO_3T!$A$58="","",INDEX('BASE DE DATOS'!$Q:$Q,AUX_TABLERO_3T!$A$58))</f>
        <v/>
      </c>
      <c r="P63" s="83" t="str">
        <f>IF(AUX_TABLERO_3T!$A$58="","",INDEX('BASE DE DATOS'!$R:$R,AUX_TABLERO_3T!$A$58))</f>
        <v/>
      </c>
      <c r="Q63" s="85" t="str">
        <f>IF(AUX_TABLERO_3T!$A$58="","",INDEX('BASE DE DATOS'!$W:$W,AUX_TABLERO_3T!$A$58))</f>
        <v/>
      </c>
      <c r="R63" s="85" t="str">
        <f>IF($A63="","",IFERROR(INDEX('Tablero Indicadores 1 Trimestre'!$U$7:$U$126,MATCH(AUX_TABLERO_3T!$A$58,AUX_TABLERO!$A$2:$A$121,0)),"NA"))</f>
        <v/>
      </c>
      <c r="S63" s="85" t="str">
        <f>IF($A63="","",IFERROR(INDEX('Tablero Indicadores 1 Trimestre'!$V$7:$V$126,MATCH(AUX_TABLERO_3T!$A$58,AUX_TABLERO!$A$2:$A$121,0)),"NA"))</f>
        <v/>
      </c>
      <c r="T63" s="87" t="str">
        <f>IF($A63="","",IFERROR(INDEX('Tablero Indicadores 1 Trimestre'!$W$7:$W$126,MATCH(AUX_TABLERO_3T!$A$58,AUX_TABLERO!$A$2:$A$121,0)),"NA"))</f>
        <v/>
      </c>
      <c r="U63" s="85" t="str">
        <f>IF($A63="","",IFERROR(INDEX('Tablero Indicadores 2 Trimestre'!$U$7:$U$126,MATCH(AUX_TABLERO_3T!$A$58,AUX_TABLERO_2T!$A$2:$A$121,0)),"NA"))</f>
        <v/>
      </c>
      <c r="V63" s="85" t="str">
        <f>IF($A63="","",IFERROR(INDEX('Tablero Indicadores 2 Trimestre'!$V$7:$V$126,MATCH(AUX_TABLERO_3T!$A$58,AUX_TABLERO_2T!$A$2:$A$121,0)),"NA"))</f>
        <v/>
      </c>
      <c r="W63" s="87" t="str">
        <f>IF($A63="","",IFERROR(INDEX('Tablero Indicadores 2 Trimestre'!$W$7:$W$126,MATCH(AUX_TABLERO_3T!$A$58,AUX_TABLERO_2T!$A$2:$A$121,0)),"NA"))</f>
        <v/>
      </c>
      <c r="X63" s="85" t="str">
        <f>IF(AUX_TABLERO_3T!$A$58="","",IF(OR(UPPER($P63)="CONSTANTE",UPPER($P63)="NO SUMABLE"),$Q63,INDEX('BASE DE DATOS'!$U:$U,AUX_TABLERO_3T!$A$58)))</f>
        <v/>
      </c>
      <c r="Y63" s="86"/>
      <c r="Z63" s="87" t="str">
        <f t="shared" si="4"/>
        <v/>
      </c>
      <c r="AA63" s="85" t="str">
        <f t="shared" si="5"/>
        <v/>
      </c>
      <c r="AB63" s="85" t="str">
        <f t="shared" si="6"/>
        <v/>
      </c>
      <c r="AC63" s="87" t="str">
        <f t="shared" si="7"/>
        <v/>
      </c>
      <c r="AD63" s="73"/>
      <c r="AE63" s="73"/>
      <c r="AF63" s="74"/>
    </row>
    <row r="64" spans="1:32" ht="36" customHeight="1" x14ac:dyDescent="0.25">
      <c r="A64" s="91" t="str">
        <f>IF(AUX_TABLERO_3T!$A$59="","",INDEX('BASE DE DATOS'!$B:$B,AUX_TABLERO_3T!$A$59))</f>
        <v/>
      </c>
      <c r="B64" s="83" t="str">
        <f>IF(AUX_TABLERO_3T!$A$59="","",INDEX('BASE DE DATOS'!$C:$C,AUX_TABLERO_3T!$A$59))</f>
        <v/>
      </c>
      <c r="C64" s="91" t="str">
        <f>IF(AUX_TABLERO_3T!$A$59="","",INDEX('BASE DE DATOS'!$D:$D,AUX_TABLERO_3T!$A$59))</f>
        <v/>
      </c>
      <c r="D64" s="83" t="str">
        <f>IF(AUX_TABLERO_3T!$A$59="","",INDEX('BASE DE DATOS'!$E:$E,AUX_TABLERO_3T!$A$59))</f>
        <v/>
      </c>
      <c r="E64" s="91" t="str">
        <f>IF(AUX_TABLERO_3T!$A$59="","",INDEX('BASE DE DATOS'!$F:$F,AUX_TABLERO_3T!$A$59))</f>
        <v/>
      </c>
      <c r="F64" s="83" t="str">
        <f>IF(AUX_TABLERO_3T!$A$59="","",INDEX('BASE DE DATOS'!$G:$G,AUX_TABLERO_3T!$A$59))</f>
        <v/>
      </c>
      <c r="G64" s="91" t="str">
        <f>IF(AUX_TABLERO_3T!$A$59="","",INDEX('BASE DE DATOS'!$H:$H,AUX_TABLERO_3T!$A$59))</f>
        <v/>
      </c>
      <c r="H64" s="83" t="str">
        <f>IF(AUX_TABLERO_3T!$A$59="","",INDEX('BASE DE DATOS'!$I:$I,AUX_TABLERO_3T!$A$59))</f>
        <v/>
      </c>
      <c r="I64" s="83" t="str">
        <f>IF(AUX_TABLERO_3T!$A$59="","",INDEX('BASE DE DATOS'!$J:$J,AUX_TABLERO_3T!$A$59))</f>
        <v/>
      </c>
      <c r="J64" s="83" t="str">
        <f>IF(AUX_TABLERO_3T!$A$59="","",INDEX('BASE DE DATOS'!$L:$L,AUX_TABLERO_3T!$A$59))</f>
        <v/>
      </c>
      <c r="K64" s="83" t="str">
        <f>IF(AUX_TABLERO_3T!$A$59="","",INDEX('BASE DE DATOS'!$N:$N,AUX_TABLERO_3T!$A$59))</f>
        <v/>
      </c>
      <c r="L64" s="83" t="str">
        <f>IF(AUX_TABLERO_3T!$A$59="","",INDEX('BASE DE DATOS'!$O:$O,AUX_TABLERO_3T!$A$59))</f>
        <v/>
      </c>
      <c r="M64" s="83" t="str">
        <f>IF(AUX_TABLERO_3T!$A$59="","",INDEX('BASE DE DATOS'!$M:$M,AUX_TABLERO_3T!$A$59))</f>
        <v/>
      </c>
      <c r="N64" s="83" t="str">
        <f>IF(AUX_TABLERO_3T!$A$59="","",INDEX('BASE DE DATOS'!$P:$P,AUX_TABLERO_3T!$A$59))</f>
        <v/>
      </c>
      <c r="O64" s="83" t="str">
        <f>IF(AUX_TABLERO_3T!$A$59="","",INDEX('BASE DE DATOS'!$Q:$Q,AUX_TABLERO_3T!$A$59))</f>
        <v/>
      </c>
      <c r="P64" s="83" t="str">
        <f>IF(AUX_TABLERO_3T!$A$59="","",INDEX('BASE DE DATOS'!$R:$R,AUX_TABLERO_3T!$A$59))</f>
        <v/>
      </c>
      <c r="Q64" s="85" t="str">
        <f>IF(AUX_TABLERO_3T!$A$59="","",INDEX('BASE DE DATOS'!$W:$W,AUX_TABLERO_3T!$A$59))</f>
        <v/>
      </c>
      <c r="R64" s="85" t="str">
        <f>IF($A64="","",IFERROR(INDEX('Tablero Indicadores 1 Trimestre'!$U$7:$U$126,MATCH(AUX_TABLERO_3T!$A$59,AUX_TABLERO!$A$2:$A$121,0)),"NA"))</f>
        <v/>
      </c>
      <c r="S64" s="85" t="str">
        <f>IF($A64="","",IFERROR(INDEX('Tablero Indicadores 1 Trimestre'!$V$7:$V$126,MATCH(AUX_TABLERO_3T!$A$59,AUX_TABLERO!$A$2:$A$121,0)),"NA"))</f>
        <v/>
      </c>
      <c r="T64" s="87" t="str">
        <f>IF($A64="","",IFERROR(INDEX('Tablero Indicadores 1 Trimestre'!$W$7:$W$126,MATCH(AUX_TABLERO_3T!$A$59,AUX_TABLERO!$A$2:$A$121,0)),"NA"))</f>
        <v/>
      </c>
      <c r="U64" s="85" t="str">
        <f>IF($A64="","",IFERROR(INDEX('Tablero Indicadores 2 Trimestre'!$U$7:$U$126,MATCH(AUX_TABLERO_3T!$A$59,AUX_TABLERO_2T!$A$2:$A$121,0)),"NA"))</f>
        <v/>
      </c>
      <c r="V64" s="85" t="str">
        <f>IF($A64="","",IFERROR(INDEX('Tablero Indicadores 2 Trimestre'!$V$7:$V$126,MATCH(AUX_TABLERO_3T!$A$59,AUX_TABLERO_2T!$A$2:$A$121,0)),"NA"))</f>
        <v/>
      </c>
      <c r="W64" s="87" t="str">
        <f>IF($A64="","",IFERROR(INDEX('Tablero Indicadores 2 Trimestre'!$W$7:$W$126,MATCH(AUX_TABLERO_3T!$A$59,AUX_TABLERO_2T!$A$2:$A$121,0)),"NA"))</f>
        <v/>
      </c>
      <c r="X64" s="85" t="str">
        <f>IF(AUX_TABLERO_3T!$A$59="","",IF(OR(UPPER($P64)="CONSTANTE",UPPER($P64)="NO SUMABLE"),$Q64,INDEX('BASE DE DATOS'!$U:$U,AUX_TABLERO_3T!$A$59)))</f>
        <v/>
      </c>
      <c r="Y64" s="86"/>
      <c r="Z64" s="87" t="str">
        <f t="shared" si="4"/>
        <v/>
      </c>
      <c r="AA64" s="85" t="str">
        <f t="shared" si="5"/>
        <v/>
      </c>
      <c r="AB64" s="85" t="str">
        <f t="shared" si="6"/>
        <v/>
      </c>
      <c r="AC64" s="87" t="str">
        <f t="shared" si="7"/>
        <v/>
      </c>
      <c r="AD64" s="73"/>
      <c r="AE64" s="73"/>
      <c r="AF64" s="74"/>
    </row>
    <row r="65" spans="1:32" ht="36" customHeight="1" x14ac:dyDescent="0.25">
      <c r="A65" s="92" t="str">
        <f>IF(AUX_TABLERO_3T!$A$60="","",INDEX('BASE DE DATOS'!$B:$B,AUX_TABLERO_3T!$A$60))</f>
        <v/>
      </c>
      <c r="B65" s="84" t="str">
        <f>IF(AUX_TABLERO_3T!$A$60="","",INDEX('BASE DE DATOS'!$C:$C,AUX_TABLERO_3T!$A$60))</f>
        <v/>
      </c>
      <c r="C65" s="92" t="str">
        <f>IF(AUX_TABLERO_3T!$A$60="","",INDEX('BASE DE DATOS'!$D:$D,AUX_TABLERO_3T!$A$60))</f>
        <v/>
      </c>
      <c r="D65" s="84" t="str">
        <f>IF(AUX_TABLERO_3T!$A$60="","",INDEX('BASE DE DATOS'!$E:$E,AUX_TABLERO_3T!$A$60))</f>
        <v/>
      </c>
      <c r="E65" s="92" t="str">
        <f>IF(AUX_TABLERO_3T!$A$60="","",INDEX('BASE DE DATOS'!$F:$F,AUX_TABLERO_3T!$A$60))</f>
        <v/>
      </c>
      <c r="F65" s="84" t="str">
        <f>IF(AUX_TABLERO_3T!$A$60="","",INDEX('BASE DE DATOS'!$G:$G,AUX_TABLERO_3T!$A$60))</f>
        <v/>
      </c>
      <c r="G65" s="92" t="str">
        <f>IF(AUX_TABLERO_3T!$A$60="","",INDEX('BASE DE DATOS'!$H:$H,AUX_TABLERO_3T!$A$60))</f>
        <v/>
      </c>
      <c r="H65" s="84" t="str">
        <f>IF(AUX_TABLERO_3T!$A$60="","",INDEX('BASE DE DATOS'!$I:$I,AUX_TABLERO_3T!$A$60))</f>
        <v/>
      </c>
      <c r="I65" s="84" t="str">
        <f>IF(AUX_TABLERO_3T!$A$60="","",INDEX('BASE DE DATOS'!$J:$J,AUX_TABLERO_3T!$A$60))</f>
        <v/>
      </c>
      <c r="J65" s="84" t="str">
        <f>IF(AUX_TABLERO_3T!$A$60="","",INDEX('BASE DE DATOS'!$L:$L,AUX_TABLERO_3T!$A$60))</f>
        <v/>
      </c>
      <c r="K65" s="84" t="str">
        <f>IF(AUX_TABLERO_3T!$A$60="","",INDEX('BASE DE DATOS'!$N:$N,AUX_TABLERO_3T!$A$60))</f>
        <v/>
      </c>
      <c r="L65" s="84" t="str">
        <f>IF(AUX_TABLERO_3T!$A$60="","",INDEX('BASE DE DATOS'!$O:$O,AUX_TABLERO_3T!$A$60))</f>
        <v/>
      </c>
      <c r="M65" s="84" t="str">
        <f>IF(AUX_TABLERO_3T!$A$60="","",INDEX('BASE DE DATOS'!$M:$M,AUX_TABLERO_3T!$A$60))</f>
        <v/>
      </c>
      <c r="N65" s="84" t="str">
        <f>IF(AUX_TABLERO_3T!$A$60="","",INDEX('BASE DE DATOS'!$P:$P,AUX_TABLERO_3T!$A$60))</f>
        <v/>
      </c>
      <c r="O65" s="84" t="str">
        <f>IF(AUX_TABLERO_3T!$A$60="","",INDEX('BASE DE DATOS'!$Q:$Q,AUX_TABLERO_3T!$A$60))</f>
        <v/>
      </c>
      <c r="P65" s="84" t="str">
        <f>IF(AUX_TABLERO_3T!$A$60="","",INDEX('BASE DE DATOS'!$R:$R,AUX_TABLERO_3T!$A$60))</f>
        <v/>
      </c>
      <c r="Q65" s="88" t="str">
        <f>IF(AUX_TABLERO_3T!$A$60="","",INDEX('BASE DE DATOS'!$W:$W,AUX_TABLERO_3T!$A$60))</f>
        <v/>
      </c>
      <c r="R65" s="88" t="str">
        <f>IF($A65="","",IFERROR(INDEX('Tablero Indicadores 1 Trimestre'!$U$7:$U$126,MATCH(AUX_TABLERO_3T!$A$60,AUX_TABLERO!$A$2:$A$121,0)),"NA"))</f>
        <v/>
      </c>
      <c r="S65" s="88" t="str">
        <f>IF($A65="","",IFERROR(INDEX('Tablero Indicadores 1 Trimestre'!$V$7:$V$126,MATCH(AUX_TABLERO_3T!$A$60,AUX_TABLERO!$A$2:$A$121,0)),"NA"))</f>
        <v/>
      </c>
      <c r="T65" s="90" t="str">
        <f>IF($A65="","",IFERROR(INDEX('Tablero Indicadores 1 Trimestre'!$W$7:$W$126,MATCH(AUX_TABLERO_3T!$A$60,AUX_TABLERO!$A$2:$A$121,0)),"NA"))</f>
        <v/>
      </c>
      <c r="U65" s="88" t="str">
        <f>IF($A65="","",IFERROR(INDEX('Tablero Indicadores 2 Trimestre'!$U$7:$U$126,MATCH(AUX_TABLERO_3T!$A$60,AUX_TABLERO_2T!$A$2:$A$121,0)),"NA"))</f>
        <v/>
      </c>
      <c r="V65" s="88" t="str">
        <f>IF($A65="","",IFERROR(INDEX('Tablero Indicadores 2 Trimestre'!$V$7:$V$126,MATCH(AUX_TABLERO_3T!$A$60,AUX_TABLERO_2T!$A$2:$A$121,0)),"NA"))</f>
        <v/>
      </c>
      <c r="W65" s="90" t="str">
        <f>IF($A65="","",IFERROR(INDEX('Tablero Indicadores 2 Trimestre'!$W$7:$W$126,MATCH(AUX_TABLERO_3T!$A$60,AUX_TABLERO_2T!$A$2:$A$121,0)),"NA"))</f>
        <v/>
      </c>
      <c r="X65" s="88" t="str">
        <f>IF(AUX_TABLERO_3T!$A$60="","",IF(OR(UPPER($P65)="CONSTANTE",UPPER($P65)="NO SUMABLE"),$Q65,INDEX('BASE DE DATOS'!$U:$U,AUX_TABLERO_3T!$A$60)))</f>
        <v/>
      </c>
      <c r="Y65" s="89"/>
      <c r="Z65" s="90" t="str">
        <f t="shared" si="4"/>
        <v/>
      </c>
      <c r="AA65" s="88" t="str">
        <f t="shared" si="5"/>
        <v/>
      </c>
      <c r="AB65" s="88" t="str">
        <f t="shared" si="6"/>
        <v/>
      </c>
      <c r="AC65" s="90" t="str">
        <f t="shared" si="7"/>
        <v/>
      </c>
      <c r="AD65" s="75"/>
      <c r="AE65" s="75"/>
      <c r="AF65" s="76"/>
    </row>
    <row r="66" spans="1:32" ht="36" customHeight="1" x14ac:dyDescent="0.25">
      <c r="A66" s="92" t="str">
        <f>IF(AUX_TABLERO_3T!$A$61="","",INDEX('BASE DE DATOS'!$B:$B,AUX_TABLERO_3T!$A$61))</f>
        <v/>
      </c>
      <c r="B66" s="84" t="str">
        <f>IF(AUX_TABLERO_3T!$A$61="","",INDEX('BASE DE DATOS'!$C:$C,AUX_TABLERO_3T!$A$61))</f>
        <v/>
      </c>
      <c r="C66" s="92" t="str">
        <f>IF(AUX_TABLERO_3T!$A$61="","",INDEX('BASE DE DATOS'!$D:$D,AUX_TABLERO_3T!$A$61))</f>
        <v/>
      </c>
      <c r="D66" s="84" t="str">
        <f>IF(AUX_TABLERO_3T!$A$61="","",INDEX('BASE DE DATOS'!$E:$E,AUX_TABLERO_3T!$A$61))</f>
        <v/>
      </c>
      <c r="E66" s="92" t="str">
        <f>IF(AUX_TABLERO_3T!$A$61="","",INDEX('BASE DE DATOS'!$F:$F,AUX_TABLERO_3T!$A$61))</f>
        <v/>
      </c>
      <c r="F66" s="84" t="str">
        <f>IF(AUX_TABLERO_3T!$A$61="","",INDEX('BASE DE DATOS'!$G:$G,AUX_TABLERO_3T!$A$61))</f>
        <v/>
      </c>
      <c r="G66" s="92" t="str">
        <f>IF(AUX_TABLERO_3T!$A$61="","",INDEX('BASE DE DATOS'!$H:$H,AUX_TABLERO_3T!$A$61))</f>
        <v/>
      </c>
      <c r="H66" s="84" t="str">
        <f>IF(AUX_TABLERO_3T!$A$61="","",INDEX('BASE DE DATOS'!$I:$I,AUX_TABLERO_3T!$A$61))</f>
        <v/>
      </c>
      <c r="I66" s="84" t="str">
        <f>IF(AUX_TABLERO_3T!$A$61="","",INDEX('BASE DE DATOS'!$J:$J,AUX_TABLERO_3T!$A$61))</f>
        <v/>
      </c>
      <c r="J66" s="84" t="str">
        <f>IF(AUX_TABLERO_3T!$A$61="","",INDEX('BASE DE DATOS'!$L:$L,AUX_TABLERO_3T!$A$61))</f>
        <v/>
      </c>
      <c r="K66" s="84" t="str">
        <f>IF(AUX_TABLERO_3T!$A$61="","",INDEX('BASE DE DATOS'!$N:$N,AUX_TABLERO_3T!$A$61))</f>
        <v/>
      </c>
      <c r="L66" s="84" t="str">
        <f>IF(AUX_TABLERO_3T!$A$61="","",INDEX('BASE DE DATOS'!$O:$O,AUX_TABLERO_3T!$A$61))</f>
        <v/>
      </c>
      <c r="M66" s="84" t="str">
        <f>IF(AUX_TABLERO_3T!$A$61="","",INDEX('BASE DE DATOS'!$M:$M,AUX_TABLERO_3T!$A$61))</f>
        <v/>
      </c>
      <c r="N66" s="84" t="str">
        <f>IF(AUX_TABLERO_3T!$A$61="","",INDEX('BASE DE DATOS'!$P:$P,AUX_TABLERO_3T!$A$61))</f>
        <v/>
      </c>
      <c r="O66" s="84" t="str">
        <f>IF(AUX_TABLERO_3T!$A$61="","",INDEX('BASE DE DATOS'!$Q:$Q,AUX_TABLERO_3T!$A$61))</f>
        <v/>
      </c>
      <c r="P66" s="84" t="str">
        <f>IF(AUX_TABLERO_3T!$A$61="","",INDEX('BASE DE DATOS'!$R:$R,AUX_TABLERO_3T!$A$61))</f>
        <v/>
      </c>
      <c r="Q66" s="88" t="str">
        <f>IF(AUX_TABLERO_3T!$A$61="","",INDEX('BASE DE DATOS'!$W:$W,AUX_TABLERO_3T!$A$61))</f>
        <v/>
      </c>
      <c r="R66" s="88" t="str">
        <f>IF($A66="","",IFERROR(INDEX('Tablero Indicadores 1 Trimestre'!$U$7:$U$126,MATCH(AUX_TABLERO_3T!$A$61,AUX_TABLERO!$A$2:$A$121,0)),"NA"))</f>
        <v/>
      </c>
      <c r="S66" s="88" t="str">
        <f>IF($A66="","",IFERROR(INDEX('Tablero Indicadores 1 Trimestre'!$V$7:$V$126,MATCH(AUX_TABLERO_3T!$A$61,AUX_TABLERO!$A$2:$A$121,0)),"NA"))</f>
        <v/>
      </c>
      <c r="T66" s="90" t="str">
        <f>IF($A66="","",IFERROR(INDEX('Tablero Indicadores 1 Trimestre'!$W$7:$W$126,MATCH(AUX_TABLERO_3T!$A$61,AUX_TABLERO!$A$2:$A$121,0)),"NA"))</f>
        <v/>
      </c>
      <c r="U66" s="88" t="str">
        <f>IF($A66="","",IFERROR(INDEX('Tablero Indicadores 2 Trimestre'!$U$7:$U$126,MATCH(AUX_TABLERO_3T!$A$61,AUX_TABLERO_2T!$A$2:$A$121,0)),"NA"))</f>
        <v/>
      </c>
      <c r="V66" s="88" t="str">
        <f>IF($A66="","",IFERROR(INDEX('Tablero Indicadores 2 Trimestre'!$V$7:$V$126,MATCH(AUX_TABLERO_3T!$A$61,AUX_TABLERO_2T!$A$2:$A$121,0)),"NA"))</f>
        <v/>
      </c>
      <c r="W66" s="90" t="str">
        <f>IF($A66="","",IFERROR(INDEX('Tablero Indicadores 2 Trimestre'!$W$7:$W$126,MATCH(AUX_TABLERO_3T!$A$61,AUX_TABLERO_2T!$A$2:$A$121,0)),"NA"))</f>
        <v/>
      </c>
      <c r="X66" s="88" t="str">
        <f>IF(AUX_TABLERO_3T!$A$61="","",IF(OR(UPPER($P66)="CONSTANTE",UPPER($P66)="NO SUMABLE"),$Q66,INDEX('BASE DE DATOS'!$U:$U,AUX_TABLERO_3T!$A$61)))</f>
        <v/>
      </c>
      <c r="Y66" s="89"/>
      <c r="Z66" s="90" t="str">
        <f t="shared" si="4"/>
        <v/>
      </c>
      <c r="AA66" s="88" t="str">
        <f t="shared" si="5"/>
        <v/>
      </c>
      <c r="AB66" s="88" t="str">
        <f t="shared" si="6"/>
        <v/>
      </c>
      <c r="AC66" s="90" t="str">
        <f t="shared" si="7"/>
        <v/>
      </c>
      <c r="AD66" s="75"/>
      <c r="AE66" s="75"/>
      <c r="AF66" s="76"/>
    </row>
    <row r="67" spans="1:32" ht="36" customHeight="1" x14ac:dyDescent="0.25">
      <c r="A67" s="91" t="str">
        <f>IF(AUX_TABLERO_3T!$A$62="","",INDEX('BASE DE DATOS'!$B:$B,AUX_TABLERO_3T!$A$62))</f>
        <v/>
      </c>
      <c r="B67" s="83" t="str">
        <f>IF(AUX_TABLERO_3T!$A$62="","",INDEX('BASE DE DATOS'!$C:$C,AUX_TABLERO_3T!$A$62))</f>
        <v/>
      </c>
      <c r="C67" s="91" t="str">
        <f>IF(AUX_TABLERO_3T!$A$62="","",INDEX('BASE DE DATOS'!$D:$D,AUX_TABLERO_3T!$A$62))</f>
        <v/>
      </c>
      <c r="D67" s="83" t="str">
        <f>IF(AUX_TABLERO_3T!$A$62="","",INDEX('BASE DE DATOS'!$E:$E,AUX_TABLERO_3T!$A$62))</f>
        <v/>
      </c>
      <c r="E67" s="91" t="str">
        <f>IF(AUX_TABLERO_3T!$A$62="","",INDEX('BASE DE DATOS'!$F:$F,AUX_TABLERO_3T!$A$62))</f>
        <v/>
      </c>
      <c r="F67" s="83" t="str">
        <f>IF(AUX_TABLERO_3T!$A$62="","",INDEX('BASE DE DATOS'!$G:$G,AUX_TABLERO_3T!$A$62))</f>
        <v/>
      </c>
      <c r="G67" s="91" t="str">
        <f>IF(AUX_TABLERO_3T!$A$62="","",INDEX('BASE DE DATOS'!$H:$H,AUX_TABLERO_3T!$A$62))</f>
        <v/>
      </c>
      <c r="H67" s="83" t="str">
        <f>IF(AUX_TABLERO_3T!$A$62="","",INDEX('BASE DE DATOS'!$I:$I,AUX_TABLERO_3T!$A$62))</f>
        <v/>
      </c>
      <c r="I67" s="83" t="str">
        <f>IF(AUX_TABLERO_3T!$A$62="","",INDEX('BASE DE DATOS'!$J:$J,AUX_TABLERO_3T!$A$62))</f>
        <v/>
      </c>
      <c r="J67" s="83" t="str">
        <f>IF(AUX_TABLERO_3T!$A$62="","",INDEX('BASE DE DATOS'!$L:$L,AUX_TABLERO_3T!$A$62))</f>
        <v/>
      </c>
      <c r="K67" s="83" t="str">
        <f>IF(AUX_TABLERO_3T!$A$62="","",INDEX('BASE DE DATOS'!$N:$N,AUX_TABLERO_3T!$A$62))</f>
        <v/>
      </c>
      <c r="L67" s="83" t="str">
        <f>IF(AUX_TABLERO_3T!$A$62="","",INDEX('BASE DE DATOS'!$O:$O,AUX_TABLERO_3T!$A$62))</f>
        <v/>
      </c>
      <c r="M67" s="83" t="str">
        <f>IF(AUX_TABLERO_3T!$A$62="","",INDEX('BASE DE DATOS'!$M:$M,AUX_TABLERO_3T!$A$62))</f>
        <v/>
      </c>
      <c r="N67" s="83" t="str">
        <f>IF(AUX_TABLERO_3T!$A$62="","",INDEX('BASE DE DATOS'!$P:$P,AUX_TABLERO_3T!$A$62))</f>
        <v/>
      </c>
      <c r="O67" s="83" t="str">
        <f>IF(AUX_TABLERO_3T!$A$62="","",INDEX('BASE DE DATOS'!$Q:$Q,AUX_TABLERO_3T!$A$62))</f>
        <v/>
      </c>
      <c r="P67" s="83" t="str">
        <f>IF(AUX_TABLERO_3T!$A$62="","",INDEX('BASE DE DATOS'!$R:$R,AUX_TABLERO_3T!$A$62))</f>
        <v/>
      </c>
      <c r="Q67" s="85" t="str">
        <f>IF(AUX_TABLERO_3T!$A$62="","",INDEX('BASE DE DATOS'!$W:$W,AUX_TABLERO_3T!$A$62))</f>
        <v/>
      </c>
      <c r="R67" s="85" t="str">
        <f>IF($A67="","",IFERROR(INDEX('Tablero Indicadores 1 Trimestre'!$U$7:$U$126,MATCH(AUX_TABLERO_3T!$A$62,AUX_TABLERO!$A$2:$A$121,0)),"NA"))</f>
        <v/>
      </c>
      <c r="S67" s="85" t="str">
        <f>IF($A67="","",IFERROR(INDEX('Tablero Indicadores 1 Trimestre'!$V$7:$V$126,MATCH(AUX_TABLERO_3T!$A$62,AUX_TABLERO!$A$2:$A$121,0)),"NA"))</f>
        <v/>
      </c>
      <c r="T67" s="87" t="str">
        <f>IF($A67="","",IFERROR(INDEX('Tablero Indicadores 1 Trimestre'!$W$7:$W$126,MATCH(AUX_TABLERO_3T!$A$62,AUX_TABLERO!$A$2:$A$121,0)),"NA"))</f>
        <v/>
      </c>
      <c r="U67" s="85" t="str">
        <f>IF($A67="","",IFERROR(INDEX('Tablero Indicadores 2 Trimestre'!$U$7:$U$126,MATCH(AUX_TABLERO_3T!$A$62,AUX_TABLERO_2T!$A$2:$A$121,0)),"NA"))</f>
        <v/>
      </c>
      <c r="V67" s="85" t="str">
        <f>IF($A67="","",IFERROR(INDEX('Tablero Indicadores 2 Trimestre'!$V$7:$V$126,MATCH(AUX_TABLERO_3T!$A$62,AUX_TABLERO_2T!$A$2:$A$121,0)),"NA"))</f>
        <v/>
      </c>
      <c r="W67" s="87" t="str">
        <f>IF($A67="","",IFERROR(INDEX('Tablero Indicadores 2 Trimestre'!$W$7:$W$126,MATCH(AUX_TABLERO_3T!$A$62,AUX_TABLERO_2T!$A$2:$A$121,0)),"NA"))</f>
        <v/>
      </c>
      <c r="X67" s="85" t="str">
        <f>IF(AUX_TABLERO_3T!$A$62="","",IF(OR(UPPER($P67)="CONSTANTE",UPPER($P67)="NO SUMABLE"),$Q67,INDEX('BASE DE DATOS'!$U:$U,AUX_TABLERO_3T!$A$62)))</f>
        <v/>
      </c>
      <c r="Y67" s="86"/>
      <c r="Z67" s="87" t="str">
        <f t="shared" si="4"/>
        <v/>
      </c>
      <c r="AA67" s="85" t="str">
        <f t="shared" si="5"/>
        <v/>
      </c>
      <c r="AB67" s="85" t="str">
        <f t="shared" si="6"/>
        <v/>
      </c>
      <c r="AC67" s="87" t="str">
        <f t="shared" si="7"/>
        <v/>
      </c>
      <c r="AD67" s="73"/>
      <c r="AE67" s="73"/>
      <c r="AF67" s="74"/>
    </row>
    <row r="68" spans="1:32" ht="36" customHeight="1" x14ac:dyDescent="0.25">
      <c r="A68" s="91" t="str">
        <f>IF(AUX_TABLERO_3T!$A$63="","",INDEX('BASE DE DATOS'!$B:$B,AUX_TABLERO_3T!$A$63))</f>
        <v/>
      </c>
      <c r="B68" s="83" t="str">
        <f>IF(AUX_TABLERO_3T!$A$63="","",INDEX('BASE DE DATOS'!$C:$C,AUX_TABLERO_3T!$A$63))</f>
        <v/>
      </c>
      <c r="C68" s="91" t="str">
        <f>IF(AUX_TABLERO_3T!$A$63="","",INDEX('BASE DE DATOS'!$D:$D,AUX_TABLERO_3T!$A$63))</f>
        <v/>
      </c>
      <c r="D68" s="83" t="str">
        <f>IF(AUX_TABLERO_3T!$A$63="","",INDEX('BASE DE DATOS'!$E:$E,AUX_TABLERO_3T!$A$63))</f>
        <v/>
      </c>
      <c r="E68" s="91" t="str">
        <f>IF(AUX_TABLERO_3T!$A$63="","",INDEX('BASE DE DATOS'!$F:$F,AUX_TABLERO_3T!$A$63))</f>
        <v/>
      </c>
      <c r="F68" s="83" t="str">
        <f>IF(AUX_TABLERO_3T!$A$63="","",INDEX('BASE DE DATOS'!$G:$G,AUX_TABLERO_3T!$A$63))</f>
        <v/>
      </c>
      <c r="G68" s="91" t="str">
        <f>IF(AUX_TABLERO_3T!$A$63="","",INDEX('BASE DE DATOS'!$H:$H,AUX_TABLERO_3T!$A$63))</f>
        <v/>
      </c>
      <c r="H68" s="83" t="str">
        <f>IF(AUX_TABLERO_3T!$A$63="","",INDEX('BASE DE DATOS'!$I:$I,AUX_TABLERO_3T!$A$63))</f>
        <v/>
      </c>
      <c r="I68" s="83" t="str">
        <f>IF(AUX_TABLERO_3T!$A$63="","",INDEX('BASE DE DATOS'!$J:$J,AUX_TABLERO_3T!$A$63))</f>
        <v/>
      </c>
      <c r="J68" s="83" t="str">
        <f>IF(AUX_TABLERO_3T!$A$63="","",INDEX('BASE DE DATOS'!$L:$L,AUX_TABLERO_3T!$A$63))</f>
        <v/>
      </c>
      <c r="K68" s="83" t="str">
        <f>IF(AUX_TABLERO_3T!$A$63="","",INDEX('BASE DE DATOS'!$N:$N,AUX_TABLERO_3T!$A$63))</f>
        <v/>
      </c>
      <c r="L68" s="83" t="str">
        <f>IF(AUX_TABLERO_3T!$A$63="","",INDEX('BASE DE DATOS'!$O:$O,AUX_TABLERO_3T!$A$63))</f>
        <v/>
      </c>
      <c r="M68" s="83" t="str">
        <f>IF(AUX_TABLERO_3T!$A$63="","",INDEX('BASE DE DATOS'!$M:$M,AUX_TABLERO_3T!$A$63))</f>
        <v/>
      </c>
      <c r="N68" s="83" t="str">
        <f>IF(AUX_TABLERO_3T!$A$63="","",INDEX('BASE DE DATOS'!$P:$P,AUX_TABLERO_3T!$A$63))</f>
        <v/>
      </c>
      <c r="O68" s="83" t="str">
        <f>IF(AUX_TABLERO_3T!$A$63="","",INDEX('BASE DE DATOS'!$Q:$Q,AUX_TABLERO_3T!$A$63))</f>
        <v/>
      </c>
      <c r="P68" s="83" t="str">
        <f>IF(AUX_TABLERO_3T!$A$63="","",INDEX('BASE DE DATOS'!$R:$R,AUX_TABLERO_3T!$A$63))</f>
        <v/>
      </c>
      <c r="Q68" s="85" t="str">
        <f>IF(AUX_TABLERO_3T!$A$63="","",INDEX('BASE DE DATOS'!$W:$W,AUX_TABLERO_3T!$A$63))</f>
        <v/>
      </c>
      <c r="R68" s="85" t="str">
        <f>IF($A68="","",IFERROR(INDEX('Tablero Indicadores 1 Trimestre'!$U$7:$U$126,MATCH(AUX_TABLERO_3T!$A$63,AUX_TABLERO!$A$2:$A$121,0)),"NA"))</f>
        <v/>
      </c>
      <c r="S68" s="85" t="str">
        <f>IF($A68="","",IFERROR(INDEX('Tablero Indicadores 1 Trimestre'!$V$7:$V$126,MATCH(AUX_TABLERO_3T!$A$63,AUX_TABLERO!$A$2:$A$121,0)),"NA"))</f>
        <v/>
      </c>
      <c r="T68" s="87" t="str">
        <f>IF($A68="","",IFERROR(INDEX('Tablero Indicadores 1 Trimestre'!$W$7:$W$126,MATCH(AUX_TABLERO_3T!$A$63,AUX_TABLERO!$A$2:$A$121,0)),"NA"))</f>
        <v/>
      </c>
      <c r="U68" s="85" t="str">
        <f>IF($A68="","",IFERROR(INDEX('Tablero Indicadores 2 Trimestre'!$U$7:$U$126,MATCH(AUX_TABLERO_3T!$A$63,AUX_TABLERO_2T!$A$2:$A$121,0)),"NA"))</f>
        <v/>
      </c>
      <c r="V68" s="85" t="str">
        <f>IF($A68="","",IFERROR(INDEX('Tablero Indicadores 2 Trimestre'!$V$7:$V$126,MATCH(AUX_TABLERO_3T!$A$63,AUX_TABLERO_2T!$A$2:$A$121,0)),"NA"))</f>
        <v/>
      </c>
      <c r="W68" s="87" t="str">
        <f>IF($A68="","",IFERROR(INDEX('Tablero Indicadores 2 Trimestre'!$W$7:$W$126,MATCH(AUX_TABLERO_3T!$A$63,AUX_TABLERO_2T!$A$2:$A$121,0)),"NA"))</f>
        <v/>
      </c>
      <c r="X68" s="85" t="str">
        <f>IF(AUX_TABLERO_3T!$A$63="","",IF(OR(UPPER($P68)="CONSTANTE",UPPER($P68)="NO SUMABLE"),$Q68,INDEX('BASE DE DATOS'!$U:$U,AUX_TABLERO_3T!$A$63)))</f>
        <v/>
      </c>
      <c r="Y68" s="86"/>
      <c r="Z68" s="87" t="str">
        <f t="shared" si="4"/>
        <v/>
      </c>
      <c r="AA68" s="85" t="str">
        <f t="shared" si="5"/>
        <v/>
      </c>
      <c r="AB68" s="85" t="str">
        <f t="shared" si="6"/>
        <v/>
      </c>
      <c r="AC68" s="87" t="str">
        <f t="shared" si="7"/>
        <v/>
      </c>
      <c r="AD68" s="73"/>
      <c r="AE68" s="73"/>
      <c r="AF68" s="74"/>
    </row>
    <row r="69" spans="1:32" ht="36" customHeight="1" x14ac:dyDescent="0.25">
      <c r="A69" s="92" t="str">
        <f>IF(AUX_TABLERO_3T!$A$64="","",INDEX('BASE DE DATOS'!$B:$B,AUX_TABLERO_3T!$A$64))</f>
        <v/>
      </c>
      <c r="B69" s="84" t="str">
        <f>IF(AUX_TABLERO_3T!$A$64="","",INDEX('BASE DE DATOS'!$C:$C,AUX_TABLERO_3T!$A$64))</f>
        <v/>
      </c>
      <c r="C69" s="92" t="str">
        <f>IF(AUX_TABLERO_3T!$A$64="","",INDEX('BASE DE DATOS'!$D:$D,AUX_TABLERO_3T!$A$64))</f>
        <v/>
      </c>
      <c r="D69" s="84" t="str">
        <f>IF(AUX_TABLERO_3T!$A$64="","",INDEX('BASE DE DATOS'!$E:$E,AUX_TABLERO_3T!$A$64))</f>
        <v/>
      </c>
      <c r="E69" s="92" t="str">
        <f>IF(AUX_TABLERO_3T!$A$64="","",INDEX('BASE DE DATOS'!$F:$F,AUX_TABLERO_3T!$A$64))</f>
        <v/>
      </c>
      <c r="F69" s="84" t="str">
        <f>IF(AUX_TABLERO_3T!$A$64="","",INDEX('BASE DE DATOS'!$G:$G,AUX_TABLERO_3T!$A$64))</f>
        <v/>
      </c>
      <c r="G69" s="92" t="str">
        <f>IF(AUX_TABLERO_3T!$A$64="","",INDEX('BASE DE DATOS'!$H:$H,AUX_TABLERO_3T!$A$64))</f>
        <v/>
      </c>
      <c r="H69" s="84" t="str">
        <f>IF(AUX_TABLERO_3T!$A$64="","",INDEX('BASE DE DATOS'!$I:$I,AUX_TABLERO_3T!$A$64))</f>
        <v/>
      </c>
      <c r="I69" s="84" t="str">
        <f>IF(AUX_TABLERO_3T!$A$64="","",INDEX('BASE DE DATOS'!$J:$J,AUX_TABLERO_3T!$A$64))</f>
        <v/>
      </c>
      <c r="J69" s="84" t="str">
        <f>IF(AUX_TABLERO_3T!$A$64="","",INDEX('BASE DE DATOS'!$L:$L,AUX_TABLERO_3T!$A$64))</f>
        <v/>
      </c>
      <c r="K69" s="84" t="str">
        <f>IF(AUX_TABLERO_3T!$A$64="","",INDEX('BASE DE DATOS'!$N:$N,AUX_TABLERO_3T!$A$64))</f>
        <v/>
      </c>
      <c r="L69" s="84" t="str">
        <f>IF(AUX_TABLERO_3T!$A$64="","",INDEX('BASE DE DATOS'!$O:$O,AUX_TABLERO_3T!$A$64))</f>
        <v/>
      </c>
      <c r="M69" s="84" t="str">
        <f>IF(AUX_TABLERO_3T!$A$64="","",INDEX('BASE DE DATOS'!$M:$M,AUX_TABLERO_3T!$A$64))</f>
        <v/>
      </c>
      <c r="N69" s="84" t="str">
        <f>IF(AUX_TABLERO_3T!$A$64="","",INDEX('BASE DE DATOS'!$P:$P,AUX_TABLERO_3T!$A$64))</f>
        <v/>
      </c>
      <c r="O69" s="84" t="str">
        <f>IF(AUX_TABLERO_3T!$A$64="","",INDEX('BASE DE DATOS'!$Q:$Q,AUX_TABLERO_3T!$A$64))</f>
        <v/>
      </c>
      <c r="P69" s="84" t="str">
        <f>IF(AUX_TABLERO_3T!$A$64="","",INDEX('BASE DE DATOS'!$R:$R,AUX_TABLERO_3T!$A$64))</f>
        <v/>
      </c>
      <c r="Q69" s="88" t="str">
        <f>IF(AUX_TABLERO_3T!$A$64="","",INDEX('BASE DE DATOS'!$W:$W,AUX_TABLERO_3T!$A$64))</f>
        <v/>
      </c>
      <c r="R69" s="88" t="str">
        <f>IF($A69="","",IFERROR(INDEX('Tablero Indicadores 1 Trimestre'!$U$7:$U$126,MATCH(AUX_TABLERO_3T!$A$64,AUX_TABLERO!$A$2:$A$121,0)),"NA"))</f>
        <v/>
      </c>
      <c r="S69" s="88" t="str">
        <f>IF($A69="","",IFERROR(INDEX('Tablero Indicadores 1 Trimestre'!$V$7:$V$126,MATCH(AUX_TABLERO_3T!$A$64,AUX_TABLERO!$A$2:$A$121,0)),"NA"))</f>
        <v/>
      </c>
      <c r="T69" s="90" t="str">
        <f>IF($A69="","",IFERROR(INDEX('Tablero Indicadores 1 Trimestre'!$W$7:$W$126,MATCH(AUX_TABLERO_3T!$A$64,AUX_TABLERO!$A$2:$A$121,0)),"NA"))</f>
        <v/>
      </c>
      <c r="U69" s="88" t="str">
        <f>IF($A69="","",IFERROR(INDEX('Tablero Indicadores 2 Trimestre'!$U$7:$U$126,MATCH(AUX_TABLERO_3T!$A$64,AUX_TABLERO_2T!$A$2:$A$121,0)),"NA"))</f>
        <v/>
      </c>
      <c r="V69" s="88" t="str">
        <f>IF($A69="","",IFERROR(INDEX('Tablero Indicadores 2 Trimestre'!$V$7:$V$126,MATCH(AUX_TABLERO_3T!$A$64,AUX_TABLERO_2T!$A$2:$A$121,0)),"NA"))</f>
        <v/>
      </c>
      <c r="W69" s="90" t="str">
        <f>IF($A69="","",IFERROR(INDEX('Tablero Indicadores 2 Trimestre'!$W$7:$W$126,MATCH(AUX_TABLERO_3T!$A$64,AUX_TABLERO_2T!$A$2:$A$121,0)),"NA"))</f>
        <v/>
      </c>
      <c r="X69" s="88" t="str">
        <f>IF(AUX_TABLERO_3T!$A$64="","",IF(OR(UPPER($P69)="CONSTANTE",UPPER($P69)="NO SUMABLE"),$Q69,INDEX('BASE DE DATOS'!$U:$U,AUX_TABLERO_3T!$A$64)))</f>
        <v/>
      </c>
      <c r="Y69" s="89"/>
      <c r="Z69" s="90" t="str">
        <f t="shared" si="4"/>
        <v/>
      </c>
      <c r="AA69" s="88" t="str">
        <f t="shared" si="5"/>
        <v/>
      </c>
      <c r="AB69" s="88" t="str">
        <f t="shared" si="6"/>
        <v/>
      </c>
      <c r="AC69" s="90" t="str">
        <f t="shared" si="7"/>
        <v/>
      </c>
      <c r="AD69" s="75"/>
      <c r="AE69" s="75"/>
      <c r="AF69" s="76"/>
    </row>
    <row r="70" spans="1:32" ht="36" customHeight="1" x14ac:dyDescent="0.25">
      <c r="A70" s="92" t="str">
        <f>IF(AUX_TABLERO_3T!$A$65="","",INDEX('BASE DE DATOS'!$B:$B,AUX_TABLERO_3T!$A$65))</f>
        <v/>
      </c>
      <c r="B70" s="84" t="str">
        <f>IF(AUX_TABLERO_3T!$A$65="","",INDEX('BASE DE DATOS'!$C:$C,AUX_TABLERO_3T!$A$65))</f>
        <v/>
      </c>
      <c r="C70" s="92" t="str">
        <f>IF(AUX_TABLERO_3T!$A$65="","",INDEX('BASE DE DATOS'!$D:$D,AUX_TABLERO_3T!$A$65))</f>
        <v/>
      </c>
      <c r="D70" s="84" t="str">
        <f>IF(AUX_TABLERO_3T!$A$65="","",INDEX('BASE DE DATOS'!$E:$E,AUX_TABLERO_3T!$A$65))</f>
        <v/>
      </c>
      <c r="E70" s="92" t="str">
        <f>IF(AUX_TABLERO_3T!$A$65="","",INDEX('BASE DE DATOS'!$F:$F,AUX_TABLERO_3T!$A$65))</f>
        <v/>
      </c>
      <c r="F70" s="84" t="str">
        <f>IF(AUX_TABLERO_3T!$A$65="","",INDEX('BASE DE DATOS'!$G:$G,AUX_TABLERO_3T!$A$65))</f>
        <v/>
      </c>
      <c r="G70" s="92" t="str">
        <f>IF(AUX_TABLERO_3T!$A$65="","",INDEX('BASE DE DATOS'!$H:$H,AUX_TABLERO_3T!$A$65))</f>
        <v/>
      </c>
      <c r="H70" s="84" t="str">
        <f>IF(AUX_TABLERO_3T!$A$65="","",INDEX('BASE DE DATOS'!$I:$I,AUX_TABLERO_3T!$A$65))</f>
        <v/>
      </c>
      <c r="I70" s="84" t="str">
        <f>IF(AUX_TABLERO_3T!$A$65="","",INDEX('BASE DE DATOS'!$J:$J,AUX_TABLERO_3T!$A$65))</f>
        <v/>
      </c>
      <c r="J70" s="84" t="str">
        <f>IF(AUX_TABLERO_3T!$A$65="","",INDEX('BASE DE DATOS'!$L:$L,AUX_TABLERO_3T!$A$65))</f>
        <v/>
      </c>
      <c r="K70" s="84" t="str">
        <f>IF(AUX_TABLERO_3T!$A$65="","",INDEX('BASE DE DATOS'!$N:$N,AUX_TABLERO_3T!$A$65))</f>
        <v/>
      </c>
      <c r="L70" s="84" t="str">
        <f>IF(AUX_TABLERO_3T!$A$65="","",INDEX('BASE DE DATOS'!$O:$O,AUX_TABLERO_3T!$A$65))</f>
        <v/>
      </c>
      <c r="M70" s="84" t="str">
        <f>IF(AUX_TABLERO_3T!$A$65="","",INDEX('BASE DE DATOS'!$M:$M,AUX_TABLERO_3T!$A$65))</f>
        <v/>
      </c>
      <c r="N70" s="84" t="str">
        <f>IF(AUX_TABLERO_3T!$A$65="","",INDEX('BASE DE DATOS'!$P:$P,AUX_TABLERO_3T!$A$65))</f>
        <v/>
      </c>
      <c r="O70" s="84" t="str">
        <f>IF(AUX_TABLERO_3T!$A$65="","",INDEX('BASE DE DATOS'!$Q:$Q,AUX_TABLERO_3T!$A$65))</f>
        <v/>
      </c>
      <c r="P70" s="84" t="str">
        <f>IF(AUX_TABLERO_3T!$A$65="","",INDEX('BASE DE DATOS'!$R:$R,AUX_TABLERO_3T!$A$65))</f>
        <v/>
      </c>
      <c r="Q70" s="88" t="str">
        <f>IF(AUX_TABLERO_3T!$A$65="","",INDEX('BASE DE DATOS'!$W:$W,AUX_TABLERO_3T!$A$65))</f>
        <v/>
      </c>
      <c r="R70" s="88" t="str">
        <f>IF($A70="","",IFERROR(INDEX('Tablero Indicadores 1 Trimestre'!$U$7:$U$126,MATCH(AUX_TABLERO_3T!$A$65,AUX_TABLERO!$A$2:$A$121,0)),"NA"))</f>
        <v/>
      </c>
      <c r="S70" s="88" t="str">
        <f>IF($A70="","",IFERROR(INDEX('Tablero Indicadores 1 Trimestre'!$V$7:$V$126,MATCH(AUX_TABLERO_3T!$A$65,AUX_TABLERO!$A$2:$A$121,0)),"NA"))</f>
        <v/>
      </c>
      <c r="T70" s="90" t="str">
        <f>IF($A70="","",IFERROR(INDEX('Tablero Indicadores 1 Trimestre'!$W$7:$W$126,MATCH(AUX_TABLERO_3T!$A$65,AUX_TABLERO!$A$2:$A$121,0)),"NA"))</f>
        <v/>
      </c>
      <c r="U70" s="88" t="str">
        <f>IF($A70="","",IFERROR(INDEX('Tablero Indicadores 2 Trimestre'!$U$7:$U$126,MATCH(AUX_TABLERO_3T!$A$65,AUX_TABLERO_2T!$A$2:$A$121,0)),"NA"))</f>
        <v/>
      </c>
      <c r="V70" s="88" t="str">
        <f>IF($A70="","",IFERROR(INDEX('Tablero Indicadores 2 Trimestre'!$V$7:$V$126,MATCH(AUX_TABLERO_3T!$A$65,AUX_TABLERO_2T!$A$2:$A$121,0)),"NA"))</f>
        <v/>
      </c>
      <c r="W70" s="90" t="str">
        <f>IF($A70="","",IFERROR(INDEX('Tablero Indicadores 2 Trimestre'!$W$7:$W$126,MATCH(AUX_TABLERO_3T!$A$65,AUX_TABLERO_2T!$A$2:$A$121,0)),"NA"))</f>
        <v/>
      </c>
      <c r="X70" s="88" t="str">
        <f>IF(AUX_TABLERO_3T!$A$65="","",IF(OR(UPPER($P70)="CONSTANTE",UPPER($P70)="NO SUMABLE"),$Q70,INDEX('BASE DE DATOS'!$U:$U,AUX_TABLERO_3T!$A$65)))</f>
        <v/>
      </c>
      <c r="Y70" s="89"/>
      <c r="Z70" s="90" t="str">
        <f t="shared" si="4"/>
        <v/>
      </c>
      <c r="AA70" s="88" t="str">
        <f t="shared" si="5"/>
        <v/>
      </c>
      <c r="AB70" s="88" t="str">
        <f t="shared" si="6"/>
        <v/>
      </c>
      <c r="AC70" s="90" t="str">
        <f t="shared" si="7"/>
        <v/>
      </c>
      <c r="AD70" s="75"/>
      <c r="AE70" s="75"/>
      <c r="AF70" s="76"/>
    </row>
    <row r="71" spans="1:32" ht="36" customHeight="1" x14ac:dyDescent="0.25">
      <c r="A71" s="91" t="str">
        <f>IF(AUX_TABLERO_3T!$A$66="","",INDEX('BASE DE DATOS'!$B:$B,AUX_TABLERO_3T!$A$66))</f>
        <v/>
      </c>
      <c r="B71" s="83" t="str">
        <f>IF(AUX_TABLERO_3T!$A$66="","",INDEX('BASE DE DATOS'!$C:$C,AUX_TABLERO_3T!$A$66))</f>
        <v/>
      </c>
      <c r="C71" s="91" t="str">
        <f>IF(AUX_TABLERO_3T!$A$66="","",INDEX('BASE DE DATOS'!$D:$D,AUX_TABLERO_3T!$A$66))</f>
        <v/>
      </c>
      <c r="D71" s="83" t="str">
        <f>IF(AUX_TABLERO_3T!$A$66="","",INDEX('BASE DE DATOS'!$E:$E,AUX_TABLERO_3T!$A$66))</f>
        <v/>
      </c>
      <c r="E71" s="91" t="str">
        <f>IF(AUX_TABLERO_3T!$A$66="","",INDEX('BASE DE DATOS'!$F:$F,AUX_TABLERO_3T!$A$66))</f>
        <v/>
      </c>
      <c r="F71" s="83" t="str">
        <f>IF(AUX_TABLERO_3T!$A$66="","",INDEX('BASE DE DATOS'!$G:$G,AUX_TABLERO_3T!$A$66))</f>
        <v/>
      </c>
      <c r="G71" s="91" t="str">
        <f>IF(AUX_TABLERO_3T!$A$66="","",INDEX('BASE DE DATOS'!$H:$H,AUX_TABLERO_3T!$A$66))</f>
        <v/>
      </c>
      <c r="H71" s="83" t="str">
        <f>IF(AUX_TABLERO_3T!$A$66="","",INDEX('BASE DE DATOS'!$I:$I,AUX_TABLERO_3T!$A$66))</f>
        <v/>
      </c>
      <c r="I71" s="83" t="str">
        <f>IF(AUX_TABLERO_3T!$A$66="","",INDEX('BASE DE DATOS'!$J:$J,AUX_TABLERO_3T!$A$66))</f>
        <v/>
      </c>
      <c r="J71" s="83" t="str">
        <f>IF(AUX_TABLERO_3T!$A$66="","",INDEX('BASE DE DATOS'!$L:$L,AUX_TABLERO_3T!$A$66))</f>
        <v/>
      </c>
      <c r="K71" s="83" t="str">
        <f>IF(AUX_TABLERO_3T!$A$66="","",INDEX('BASE DE DATOS'!$N:$N,AUX_TABLERO_3T!$A$66))</f>
        <v/>
      </c>
      <c r="L71" s="83" t="str">
        <f>IF(AUX_TABLERO_3T!$A$66="","",INDEX('BASE DE DATOS'!$O:$O,AUX_TABLERO_3T!$A$66))</f>
        <v/>
      </c>
      <c r="M71" s="83" t="str">
        <f>IF(AUX_TABLERO_3T!$A$66="","",INDEX('BASE DE DATOS'!$M:$M,AUX_TABLERO_3T!$A$66))</f>
        <v/>
      </c>
      <c r="N71" s="83" t="str">
        <f>IF(AUX_TABLERO_3T!$A$66="","",INDEX('BASE DE DATOS'!$P:$P,AUX_TABLERO_3T!$A$66))</f>
        <v/>
      </c>
      <c r="O71" s="83" t="str">
        <f>IF(AUX_TABLERO_3T!$A$66="","",INDEX('BASE DE DATOS'!$Q:$Q,AUX_TABLERO_3T!$A$66))</f>
        <v/>
      </c>
      <c r="P71" s="83" t="str">
        <f>IF(AUX_TABLERO_3T!$A$66="","",INDEX('BASE DE DATOS'!$R:$R,AUX_TABLERO_3T!$A$66))</f>
        <v/>
      </c>
      <c r="Q71" s="85" t="str">
        <f>IF(AUX_TABLERO_3T!$A$66="","",INDEX('BASE DE DATOS'!$W:$W,AUX_TABLERO_3T!$A$66))</f>
        <v/>
      </c>
      <c r="R71" s="85" t="str">
        <f>IF($A71="","",IFERROR(INDEX('Tablero Indicadores 1 Trimestre'!$U$7:$U$126,MATCH(AUX_TABLERO_3T!$A$66,AUX_TABLERO!$A$2:$A$121,0)),"NA"))</f>
        <v/>
      </c>
      <c r="S71" s="85" t="str">
        <f>IF($A71="","",IFERROR(INDEX('Tablero Indicadores 1 Trimestre'!$V$7:$V$126,MATCH(AUX_TABLERO_3T!$A$66,AUX_TABLERO!$A$2:$A$121,0)),"NA"))</f>
        <v/>
      </c>
      <c r="T71" s="87" t="str">
        <f>IF($A71="","",IFERROR(INDEX('Tablero Indicadores 1 Trimestre'!$W$7:$W$126,MATCH(AUX_TABLERO_3T!$A$66,AUX_TABLERO!$A$2:$A$121,0)),"NA"))</f>
        <v/>
      </c>
      <c r="U71" s="85" t="str">
        <f>IF($A71="","",IFERROR(INDEX('Tablero Indicadores 2 Trimestre'!$U$7:$U$126,MATCH(AUX_TABLERO_3T!$A$66,AUX_TABLERO_2T!$A$2:$A$121,0)),"NA"))</f>
        <v/>
      </c>
      <c r="V71" s="85" t="str">
        <f>IF($A71="","",IFERROR(INDEX('Tablero Indicadores 2 Trimestre'!$V$7:$V$126,MATCH(AUX_TABLERO_3T!$A$66,AUX_TABLERO_2T!$A$2:$A$121,0)),"NA"))</f>
        <v/>
      </c>
      <c r="W71" s="87" t="str">
        <f>IF($A71="","",IFERROR(INDEX('Tablero Indicadores 2 Trimestre'!$W$7:$W$126,MATCH(AUX_TABLERO_3T!$A$66,AUX_TABLERO_2T!$A$2:$A$121,0)),"NA"))</f>
        <v/>
      </c>
      <c r="X71" s="85" t="str">
        <f>IF(AUX_TABLERO_3T!$A$66="","",IF(OR(UPPER($P71)="CONSTANTE",UPPER($P71)="NO SUMABLE"),$Q71,INDEX('BASE DE DATOS'!$U:$U,AUX_TABLERO_3T!$A$66)))</f>
        <v/>
      </c>
      <c r="Y71" s="86"/>
      <c r="Z71" s="87" t="str">
        <f t="shared" ref="Z71:Z102" si="8">IF($A71="","",IF($Y71="","",IF(AND(N($X71)=0,N($Y71)=0),1,IFERROR($Y71/$X71,""))))</f>
        <v/>
      </c>
      <c r="AA71" s="85" t="str">
        <f t="shared" ref="AA71:AA102" si="9">IF($A71="","",IF(OR(UPPER($P71)="CONSTANTE",UPPER($P71)="NO SUMABLE"),$Q71,N($R71)+N($U71)+N($X71)))</f>
        <v/>
      </c>
      <c r="AB71" s="85" t="str">
        <f t="shared" ref="AB71:AB102" si="10">IF($A71="","",IF(OR(UPPER($P71)="CONSTANTE",UPPER($P71)="NO SUMABLE"),$Q71,N($S71)+N($V71)+N($Y71)))</f>
        <v/>
      </c>
      <c r="AC71" s="87" t="str">
        <f t="shared" ref="AC71:AC102" si="11">IF($A71="","",IF($AB71="","",IF(AND(N($AA71)=0,N($AB71)=0),1,IFERROR($AB71/$AA71,""))))</f>
        <v/>
      </c>
      <c r="AD71" s="73"/>
      <c r="AE71" s="73"/>
      <c r="AF71" s="74"/>
    </row>
    <row r="72" spans="1:32" ht="36" customHeight="1" x14ac:dyDescent="0.25">
      <c r="A72" s="91" t="str">
        <f>IF(AUX_TABLERO_3T!$A$67="","",INDEX('BASE DE DATOS'!$B:$B,AUX_TABLERO_3T!$A$67))</f>
        <v/>
      </c>
      <c r="B72" s="83" t="str">
        <f>IF(AUX_TABLERO_3T!$A$67="","",INDEX('BASE DE DATOS'!$C:$C,AUX_TABLERO_3T!$A$67))</f>
        <v/>
      </c>
      <c r="C72" s="91" t="str">
        <f>IF(AUX_TABLERO_3T!$A$67="","",INDEX('BASE DE DATOS'!$D:$D,AUX_TABLERO_3T!$A$67))</f>
        <v/>
      </c>
      <c r="D72" s="83" t="str">
        <f>IF(AUX_TABLERO_3T!$A$67="","",INDEX('BASE DE DATOS'!$E:$E,AUX_TABLERO_3T!$A$67))</f>
        <v/>
      </c>
      <c r="E72" s="91" t="str">
        <f>IF(AUX_TABLERO_3T!$A$67="","",INDEX('BASE DE DATOS'!$F:$F,AUX_TABLERO_3T!$A$67))</f>
        <v/>
      </c>
      <c r="F72" s="83" t="str">
        <f>IF(AUX_TABLERO_3T!$A$67="","",INDEX('BASE DE DATOS'!$G:$G,AUX_TABLERO_3T!$A$67))</f>
        <v/>
      </c>
      <c r="G72" s="91" t="str">
        <f>IF(AUX_TABLERO_3T!$A$67="","",INDEX('BASE DE DATOS'!$H:$H,AUX_TABLERO_3T!$A$67))</f>
        <v/>
      </c>
      <c r="H72" s="83" t="str">
        <f>IF(AUX_TABLERO_3T!$A$67="","",INDEX('BASE DE DATOS'!$I:$I,AUX_TABLERO_3T!$A$67))</f>
        <v/>
      </c>
      <c r="I72" s="83" t="str">
        <f>IF(AUX_TABLERO_3T!$A$67="","",INDEX('BASE DE DATOS'!$J:$J,AUX_TABLERO_3T!$A$67))</f>
        <v/>
      </c>
      <c r="J72" s="83" t="str">
        <f>IF(AUX_TABLERO_3T!$A$67="","",INDEX('BASE DE DATOS'!$L:$L,AUX_TABLERO_3T!$A$67))</f>
        <v/>
      </c>
      <c r="K72" s="83" t="str">
        <f>IF(AUX_TABLERO_3T!$A$67="","",INDEX('BASE DE DATOS'!$N:$N,AUX_TABLERO_3T!$A$67))</f>
        <v/>
      </c>
      <c r="L72" s="83" t="str">
        <f>IF(AUX_TABLERO_3T!$A$67="","",INDEX('BASE DE DATOS'!$O:$O,AUX_TABLERO_3T!$A$67))</f>
        <v/>
      </c>
      <c r="M72" s="83" t="str">
        <f>IF(AUX_TABLERO_3T!$A$67="","",INDEX('BASE DE DATOS'!$M:$M,AUX_TABLERO_3T!$A$67))</f>
        <v/>
      </c>
      <c r="N72" s="83" t="str">
        <f>IF(AUX_TABLERO_3T!$A$67="","",INDEX('BASE DE DATOS'!$P:$P,AUX_TABLERO_3T!$A$67))</f>
        <v/>
      </c>
      <c r="O72" s="83" t="str">
        <f>IF(AUX_TABLERO_3T!$A$67="","",INDEX('BASE DE DATOS'!$Q:$Q,AUX_TABLERO_3T!$A$67))</f>
        <v/>
      </c>
      <c r="P72" s="83" t="str">
        <f>IF(AUX_TABLERO_3T!$A$67="","",INDEX('BASE DE DATOS'!$R:$R,AUX_TABLERO_3T!$A$67))</f>
        <v/>
      </c>
      <c r="Q72" s="85" t="str">
        <f>IF(AUX_TABLERO_3T!$A$67="","",INDEX('BASE DE DATOS'!$W:$W,AUX_TABLERO_3T!$A$67))</f>
        <v/>
      </c>
      <c r="R72" s="85" t="str">
        <f>IF($A72="","",IFERROR(INDEX('Tablero Indicadores 1 Trimestre'!$U$7:$U$126,MATCH(AUX_TABLERO_3T!$A$67,AUX_TABLERO!$A$2:$A$121,0)),"NA"))</f>
        <v/>
      </c>
      <c r="S72" s="85" t="str">
        <f>IF($A72="","",IFERROR(INDEX('Tablero Indicadores 1 Trimestre'!$V$7:$V$126,MATCH(AUX_TABLERO_3T!$A$67,AUX_TABLERO!$A$2:$A$121,0)),"NA"))</f>
        <v/>
      </c>
      <c r="T72" s="87" t="str">
        <f>IF($A72="","",IFERROR(INDEX('Tablero Indicadores 1 Trimestre'!$W$7:$W$126,MATCH(AUX_TABLERO_3T!$A$67,AUX_TABLERO!$A$2:$A$121,0)),"NA"))</f>
        <v/>
      </c>
      <c r="U72" s="85" t="str">
        <f>IF($A72="","",IFERROR(INDEX('Tablero Indicadores 2 Trimestre'!$U$7:$U$126,MATCH(AUX_TABLERO_3T!$A$67,AUX_TABLERO_2T!$A$2:$A$121,0)),"NA"))</f>
        <v/>
      </c>
      <c r="V72" s="85" t="str">
        <f>IF($A72="","",IFERROR(INDEX('Tablero Indicadores 2 Trimestre'!$V$7:$V$126,MATCH(AUX_TABLERO_3T!$A$67,AUX_TABLERO_2T!$A$2:$A$121,0)),"NA"))</f>
        <v/>
      </c>
      <c r="W72" s="87" t="str">
        <f>IF($A72="","",IFERROR(INDEX('Tablero Indicadores 2 Trimestre'!$W$7:$W$126,MATCH(AUX_TABLERO_3T!$A$67,AUX_TABLERO_2T!$A$2:$A$121,0)),"NA"))</f>
        <v/>
      </c>
      <c r="X72" s="85" t="str">
        <f>IF(AUX_TABLERO_3T!$A$67="","",IF(OR(UPPER($P72)="CONSTANTE",UPPER($P72)="NO SUMABLE"),$Q72,INDEX('BASE DE DATOS'!$U:$U,AUX_TABLERO_3T!$A$67)))</f>
        <v/>
      </c>
      <c r="Y72" s="86"/>
      <c r="Z72" s="87" t="str">
        <f t="shared" si="8"/>
        <v/>
      </c>
      <c r="AA72" s="85" t="str">
        <f t="shared" si="9"/>
        <v/>
      </c>
      <c r="AB72" s="85" t="str">
        <f t="shared" si="10"/>
        <v/>
      </c>
      <c r="AC72" s="87" t="str">
        <f t="shared" si="11"/>
        <v/>
      </c>
      <c r="AD72" s="73"/>
      <c r="AE72" s="73"/>
      <c r="AF72" s="74"/>
    </row>
    <row r="73" spans="1:32" ht="36" customHeight="1" x14ac:dyDescent="0.25">
      <c r="A73" s="92" t="str">
        <f>IF(AUX_TABLERO_3T!$A$68="","",INDEX('BASE DE DATOS'!$B:$B,AUX_TABLERO_3T!$A$68))</f>
        <v/>
      </c>
      <c r="B73" s="84" t="str">
        <f>IF(AUX_TABLERO_3T!$A$68="","",INDEX('BASE DE DATOS'!$C:$C,AUX_TABLERO_3T!$A$68))</f>
        <v/>
      </c>
      <c r="C73" s="92" t="str">
        <f>IF(AUX_TABLERO_3T!$A$68="","",INDEX('BASE DE DATOS'!$D:$D,AUX_TABLERO_3T!$A$68))</f>
        <v/>
      </c>
      <c r="D73" s="84" t="str">
        <f>IF(AUX_TABLERO_3T!$A$68="","",INDEX('BASE DE DATOS'!$E:$E,AUX_TABLERO_3T!$A$68))</f>
        <v/>
      </c>
      <c r="E73" s="92" t="str">
        <f>IF(AUX_TABLERO_3T!$A$68="","",INDEX('BASE DE DATOS'!$F:$F,AUX_TABLERO_3T!$A$68))</f>
        <v/>
      </c>
      <c r="F73" s="84" t="str">
        <f>IF(AUX_TABLERO_3T!$A$68="","",INDEX('BASE DE DATOS'!$G:$G,AUX_TABLERO_3T!$A$68))</f>
        <v/>
      </c>
      <c r="G73" s="92" t="str">
        <f>IF(AUX_TABLERO_3T!$A$68="","",INDEX('BASE DE DATOS'!$H:$H,AUX_TABLERO_3T!$A$68))</f>
        <v/>
      </c>
      <c r="H73" s="84" t="str">
        <f>IF(AUX_TABLERO_3T!$A$68="","",INDEX('BASE DE DATOS'!$I:$I,AUX_TABLERO_3T!$A$68))</f>
        <v/>
      </c>
      <c r="I73" s="84" t="str">
        <f>IF(AUX_TABLERO_3T!$A$68="","",INDEX('BASE DE DATOS'!$J:$J,AUX_TABLERO_3T!$A$68))</f>
        <v/>
      </c>
      <c r="J73" s="84" t="str">
        <f>IF(AUX_TABLERO_3T!$A$68="","",INDEX('BASE DE DATOS'!$L:$L,AUX_TABLERO_3T!$A$68))</f>
        <v/>
      </c>
      <c r="K73" s="84" t="str">
        <f>IF(AUX_TABLERO_3T!$A$68="","",INDEX('BASE DE DATOS'!$N:$N,AUX_TABLERO_3T!$A$68))</f>
        <v/>
      </c>
      <c r="L73" s="84" t="str">
        <f>IF(AUX_TABLERO_3T!$A$68="","",INDEX('BASE DE DATOS'!$O:$O,AUX_TABLERO_3T!$A$68))</f>
        <v/>
      </c>
      <c r="M73" s="84" t="str">
        <f>IF(AUX_TABLERO_3T!$A$68="","",INDEX('BASE DE DATOS'!$M:$M,AUX_TABLERO_3T!$A$68))</f>
        <v/>
      </c>
      <c r="N73" s="84" t="str">
        <f>IF(AUX_TABLERO_3T!$A$68="","",INDEX('BASE DE DATOS'!$P:$P,AUX_TABLERO_3T!$A$68))</f>
        <v/>
      </c>
      <c r="O73" s="84" t="str">
        <f>IF(AUX_TABLERO_3T!$A$68="","",INDEX('BASE DE DATOS'!$Q:$Q,AUX_TABLERO_3T!$A$68))</f>
        <v/>
      </c>
      <c r="P73" s="84" t="str">
        <f>IF(AUX_TABLERO_3T!$A$68="","",INDEX('BASE DE DATOS'!$R:$R,AUX_TABLERO_3T!$A$68))</f>
        <v/>
      </c>
      <c r="Q73" s="88" t="str">
        <f>IF(AUX_TABLERO_3T!$A$68="","",INDEX('BASE DE DATOS'!$W:$W,AUX_TABLERO_3T!$A$68))</f>
        <v/>
      </c>
      <c r="R73" s="88" t="str">
        <f>IF($A73="","",IFERROR(INDEX('Tablero Indicadores 1 Trimestre'!$U$7:$U$126,MATCH(AUX_TABLERO_3T!$A$68,AUX_TABLERO!$A$2:$A$121,0)),"NA"))</f>
        <v/>
      </c>
      <c r="S73" s="88" t="str">
        <f>IF($A73="","",IFERROR(INDEX('Tablero Indicadores 1 Trimestre'!$V$7:$V$126,MATCH(AUX_TABLERO_3T!$A$68,AUX_TABLERO!$A$2:$A$121,0)),"NA"))</f>
        <v/>
      </c>
      <c r="T73" s="90" t="str">
        <f>IF($A73="","",IFERROR(INDEX('Tablero Indicadores 1 Trimestre'!$W$7:$W$126,MATCH(AUX_TABLERO_3T!$A$68,AUX_TABLERO!$A$2:$A$121,0)),"NA"))</f>
        <v/>
      </c>
      <c r="U73" s="88" t="str">
        <f>IF($A73="","",IFERROR(INDEX('Tablero Indicadores 2 Trimestre'!$U$7:$U$126,MATCH(AUX_TABLERO_3T!$A$68,AUX_TABLERO_2T!$A$2:$A$121,0)),"NA"))</f>
        <v/>
      </c>
      <c r="V73" s="88" t="str">
        <f>IF($A73="","",IFERROR(INDEX('Tablero Indicadores 2 Trimestre'!$V$7:$V$126,MATCH(AUX_TABLERO_3T!$A$68,AUX_TABLERO_2T!$A$2:$A$121,0)),"NA"))</f>
        <v/>
      </c>
      <c r="W73" s="90" t="str">
        <f>IF($A73="","",IFERROR(INDEX('Tablero Indicadores 2 Trimestre'!$W$7:$W$126,MATCH(AUX_TABLERO_3T!$A$68,AUX_TABLERO_2T!$A$2:$A$121,0)),"NA"))</f>
        <v/>
      </c>
      <c r="X73" s="88" t="str">
        <f>IF(AUX_TABLERO_3T!$A$68="","",IF(OR(UPPER($P73)="CONSTANTE",UPPER($P73)="NO SUMABLE"),$Q73,INDEX('BASE DE DATOS'!$U:$U,AUX_TABLERO_3T!$A$68)))</f>
        <v/>
      </c>
      <c r="Y73" s="89"/>
      <c r="Z73" s="90" t="str">
        <f t="shared" si="8"/>
        <v/>
      </c>
      <c r="AA73" s="88" t="str">
        <f t="shared" si="9"/>
        <v/>
      </c>
      <c r="AB73" s="88" t="str">
        <f t="shared" si="10"/>
        <v/>
      </c>
      <c r="AC73" s="90" t="str">
        <f t="shared" si="11"/>
        <v/>
      </c>
      <c r="AD73" s="75"/>
      <c r="AE73" s="75"/>
      <c r="AF73" s="76"/>
    </row>
    <row r="74" spans="1:32" ht="36" customHeight="1" x14ac:dyDescent="0.25">
      <c r="A74" s="92" t="str">
        <f>IF(AUX_TABLERO_3T!$A$69="","",INDEX('BASE DE DATOS'!$B:$B,AUX_TABLERO_3T!$A$69))</f>
        <v/>
      </c>
      <c r="B74" s="84" t="str">
        <f>IF(AUX_TABLERO_3T!$A$69="","",INDEX('BASE DE DATOS'!$C:$C,AUX_TABLERO_3T!$A$69))</f>
        <v/>
      </c>
      <c r="C74" s="92" t="str">
        <f>IF(AUX_TABLERO_3T!$A$69="","",INDEX('BASE DE DATOS'!$D:$D,AUX_TABLERO_3T!$A$69))</f>
        <v/>
      </c>
      <c r="D74" s="84" t="str">
        <f>IF(AUX_TABLERO_3T!$A$69="","",INDEX('BASE DE DATOS'!$E:$E,AUX_TABLERO_3T!$A$69))</f>
        <v/>
      </c>
      <c r="E74" s="92" t="str">
        <f>IF(AUX_TABLERO_3T!$A$69="","",INDEX('BASE DE DATOS'!$F:$F,AUX_TABLERO_3T!$A$69))</f>
        <v/>
      </c>
      <c r="F74" s="84" t="str">
        <f>IF(AUX_TABLERO_3T!$A$69="","",INDEX('BASE DE DATOS'!$G:$G,AUX_TABLERO_3T!$A$69))</f>
        <v/>
      </c>
      <c r="G74" s="92" t="str">
        <f>IF(AUX_TABLERO_3T!$A$69="","",INDEX('BASE DE DATOS'!$H:$H,AUX_TABLERO_3T!$A$69))</f>
        <v/>
      </c>
      <c r="H74" s="84" t="str">
        <f>IF(AUX_TABLERO_3T!$A$69="","",INDEX('BASE DE DATOS'!$I:$I,AUX_TABLERO_3T!$A$69))</f>
        <v/>
      </c>
      <c r="I74" s="84" t="str">
        <f>IF(AUX_TABLERO_3T!$A$69="","",INDEX('BASE DE DATOS'!$J:$J,AUX_TABLERO_3T!$A$69))</f>
        <v/>
      </c>
      <c r="J74" s="84" t="str">
        <f>IF(AUX_TABLERO_3T!$A$69="","",INDEX('BASE DE DATOS'!$L:$L,AUX_TABLERO_3T!$A$69))</f>
        <v/>
      </c>
      <c r="K74" s="84" t="str">
        <f>IF(AUX_TABLERO_3T!$A$69="","",INDEX('BASE DE DATOS'!$N:$N,AUX_TABLERO_3T!$A$69))</f>
        <v/>
      </c>
      <c r="L74" s="84" t="str">
        <f>IF(AUX_TABLERO_3T!$A$69="","",INDEX('BASE DE DATOS'!$O:$O,AUX_TABLERO_3T!$A$69))</f>
        <v/>
      </c>
      <c r="M74" s="84" t="str">
        <f>IF(AUX_TABLERO_3T!$A$69="","",INDEX('BASE DE DATOS'!$M:$M,AUX_TABLERO_3T!$A$69))</f>
        <v/>
      </c>
      <c r="N74" s="84" t="str">
        <f>IF(AUX_TABLERO_3T!$A$69="","",INDEX('BASE DE DATOS'!$P:$P,AUX_TABLERO_3T!$A$69))</f>
        <v/>
      </c>
      <c r="O74" s="84" t="str">
        <f>IF(AUX_TABLERO_3T!$A$69="","",INDEX('BASE DE DATOS'!$Q:$Q,AUX_TABLERO_3T!$A$69))</f>
        <v/>
      </c>
      <c r="P74" s="84" t="str">
        <f>IF(AUX_TABLERO_3T!$A$69="","",INDEX('BASE DE DATOS'!$R:$R,AUX_TABLERO_3T!$A$69))</f>
        <v/>
      </c>
      <c r="Q74" s="88" t="str">
        <f>IF(AUX_TABLERO_3T!$A$69="","",INDEX('BASE DE DATOS'!$W:$W,AUX_TABLERO_3T!$A$69))</f>
        <v/>
      </c>
      <c r="R74" s="88" t="str">
        <f>IF($A74="","",IFERROR(INDEX('Tablero Indicadores 1 Trimestre'!$U$7:$U$126,MATCH(AUX_TABLERO_3T!$A$69,AUX_TABLERO!$A$2:$A$121,0)),"NA"))</f>
        <v/>
      </c>
      <c r="S74" s="88" t="str">
        <f>IF($A74="","",IFERROR(INDEX('Tablero Indicadores 1 Trimestre'!$V$7:$V$126,MATCH(AUX_TABLERO_3T!$A$69,AUX_TABLERO!$A$2:$A$121,0)),"NA"))</f>
        <v/>
      </c>
      <c r="T74" s="90" t="str">
        <f>IF($A74="","",IFERROR(INDEX('Tablero Indicadores 1 Trimestre'!$W$7:$W$126,MATCH(AUX_TABLERO_3T!$A$69,AUX_TABLERO!$A$2:$A$121,0)),"NA"))</f>
        <v/>
      </c>
      <c r="U74" s="88" t="str">
        <f>IF($A74="","",IFERROR(INDEX('Tablero Indicadores 2 Trimestre'!$U$7:$U$126,MATCH(AUX_TABLERO_3T!$A$69,AUX_TABLERO_2T!$A$2:$A$121,0)),"NA"))</f>
        <v/>
      </c>
      <c r="V74" s="88" t="str">
        <f>IF($A74="","",IFERROR(INDEX('Tablero Indicadores 2 Trimestre'!$V$7:$V$126,MATCH(AUX_TABLERO_3T!$A$69,AUX_TABLERO_2T!$A$2:$A$121,0)),"NA"))</f>
        <v/>
      </c>
      <c r="W74" s="90" t="str">
        <f>IF($A74="","",IFERROR(INDEX('Tablero Indicadores 2 Trimestre'!$W$7:$W$126,MATCH(AUX_TABLERO_3T!$A$69,AUX_TABLERO_2T!$A$2:$A$121,0)),"NA"))</f>
        <v/>
      </c>
      <c r="X74" s="88" t="str">
        <f>IF(AUX_TABLERO_3T!$A$69="","",IF(OR(UPPER($P74)="CONSTANTE",UPPER($P74)="NO SUMABLE"),$Q74,INDEX('BASE DE DATOS'!$U:$U,AUX_TABLERO_3T!$A$69)))</f>
        <v/>
      </c>
      <c r="Y74" s="89"/>
      <c r="Z74" s="90" t="str">
        <f t="shared" si="8"/>
        <v/>
      </c>
      <c r="AA74" s="88" t="str">
        <f t="shared" si="9"/>
        <v/>
      </c>
      <c r="AB74" s="88" t="str">
        <f t="shared" si="10"/>
        <v/>
      </c>
      <c r="AC74" s="90" t="str">
        <f t="shared" si="11"/>
        <v/>
      </c>
      <c r="AD74" s="75"/>
      <c r="AE74" s="75"/>
      <c r="AF74" s="76"/>
    </row>
    <row r="75" spans="1:32" ht="36" customHeight="1" x14ac:dyDescent="0.25">
      <c r="A75" s="91" t="str">
        <f>IF(AUX_TABLERO_3T!$A$70="","",INDEX('BASE DE DATOS'!$B:$B,AUX_TABLERO_3T!$A$70))</f>
        <v/>
      </c>
      <c r="B75" s="83" t="str">
        <f>IF(AUX_TABLERO_3T!$A$70="","",INDEX('BASE DE DATOS'!$C:$C,AUX_TABLERO_3T!$A$70))</f>
        <v/>
      </c>
      <c r="C75" s="91" t="str">
        <f>IF(AUX_TABLERO_3T!$A$70="","",INDEX('BASE DE DATOS'!$D:$D,AUX_TABLERO_3T!$A$70))</f>
        <v/>
      </c>
      <c r="D75" s="83" t="str">
        <f>IF(AUX_TABLERO_3T!$A$70="","",INDEX('BASE DE DATOS'!$E:$E,AUX_TABLERO_3T!$A$70))</f>
        <v/>
      </c>
      <c r="E75" s="91" t="str">
        <f>IF(AUX_TABLERO_3T!$A$70="","",INDEX('BASE DE DATOS'!$F:$F,AUX_TABLERO_3T!$A$70))</f>
        <v/>
      </c>
      <c r="F75" s="83" t="str">
        <f>IF(AUX_TABLERO_3T!$A$70="","",INDEX('BASE DE DATOS'!$G:$G,AUX_TABLERO_3T!$A$70))</f>
        <v/>
      </c>
      <c r="G75" s="91" t="str">
        <f>IF(AUX_TABLERO_3T!$A$70="","",INDEX('BASE DE DATOS'!$H:$H,AUX_TABLERO_3T!$A$70))</f>
        <v/>
      </c>
      <c r="H75" s="83" t="str">
        <f>IF(AUX_TABLERO_3T!$A$70="","",INDEX('BASE DE DATOS'!$I:$I,AUX_TABLERO_3T!$A$70))</f>
        <v/>
      </c>
      <c r="I75" s="83" t="str">
        <f>IF(AUX_TABLERO_3T!$A$70="","",INDEX('BASE DE DATOS'!$J:$J,AUX_TABLERO_3T!$A$70))</f>
        <v/>
      </c>
      <c r="J75" s="83" t="str">
        <f>IF(AUX_TABLERO_3T!$A$70="","",INDEX('BASE DE DATOS'!$L:$L,AUX_TABLERO_3T!$A$70))</f>
        <v/>
      </c>
      <c r="K75" s="83" t="str">
        <f>IF(AUX_TABLERO_3T!$A$70="","",INDEX('BASE DE DATOS'!$N:$N,AUX_TABLERO_3T!$A$70))</f>
        <v/>
      </c>
      <c r="L75" s="83" t="str">
        <f>IF(AUX_TABLERO_3T!$A$70="","",INDEX('BASE DE DATOS'!$O:$O,AUX_TABLERO_3T!$A$70))</f>
        <v/>
      </c>
      <c r="M75" s="83" t="str">
        <f>IF(AUX_TABLERO_3T!$A$70="","",INDEX('BASE DE DATOS'!$M:$M,AUX_TABLERO_3T!$A$70))</f>
        <v/>
      </c>
      <c r="N75" s="83" t="str">
        <f>IF(AUX_TABLERO_3T!$A$70="","",INDEX('BASE DE DATOS'!$P:$P,AUX_TABLERO_3T!$A$70))</f>
        <v/>
      </c>
      <c r="O75" s="83" t="str">
        <f>IF(AUX_TABLERO_3T!$A$70="","",INDEX('BASE DE DATOS'!$Q:$Q,AUX_TABLERO_3T!$A$70))</f>
        <v/>
      </c>
      <c r="P75" s="83" t="str">
        <f>IF(AUX_TABLERO_3T!$A$70="","",INDEX('BASE DE DATOS'!$R:$R,AUX_TABLERO_3T!$A$70))</f>
        <v/>
      </c>
      <c r="Q75" s="85" t="str">
        <f>IF(AUX_TABLERO_3T!$A$70="","",INDEX('BASE DE DATOS'!$W:$W,AUX_TABLERO_3T!$A$70))</f>
        <v/>
      </c>
      <c r="R75" s="85" t="str">
        <f>IF($A75="","",IFERROR(INDEX('Tablero Indicadores 1 Trimestre'!$U$7:$U$126,MATCH(AUX_TABLERO_3T!$A$70,AUX_TABLERO!$A$2:$A$121,0)),"NA"))</f>
        <v/>
      </c>
      <c r="S75" s="85" t="str">
        <f>IF($A75="","",IFERROR(INDEX('Tablero Indicadores 1 Trimestre'!$V$7:$V$126,MATCH(AUX_TABLERO_3T!$A$70,AUX_TABLERO!$A$2:$A$121,0)),"NA"))</f>
        <v/>
      </c>
      <c r="T75" s="87" t="str">
        <f>IF($A75="","",IFERROR(INDEX('Tablero Indicadores 1 Trimestre'!$W$7:$W$126,MATCH(AUX_TABLERO_3T!$A$70,AUX_TABLERO!$A$2:$A$121,0)),"NA"))</f>
        <v/>
      </c>
      <c r="U75" s="85" t="str">
        <f>IF($A75="","",IFERROR(INDEX('Tablero Indicadores 2 Trimestre'!$U$7:$U$126,MATCH(AUX_TABLERO_3T!$A$70,AUX_TABLERO_2T!$A$2:$A$121,0)),"NA"))</f>
        <v/>
      </c>
      <c r="V75" s="85" t="str">
        <f>IF($A75="","",IFERROR(INDEX('Tablero Indicadores 2 Trimestre'!$V$7:$V$126,MATCH(AUX_TABLERO_3T!$A$70,AUX_TABLERO_2T!$A$2:$A$121,0)),"NA"))</f>
        <v/>
      </c>
      <c r="W75" s="87" t="str">
        <f>IF($A75="","",IFERROR(INDEX('Tablero Indicadores 2 Trimestre'!$W$7:$W$126,MATCH(AUX_TABLERO_3T!$A$70,AUX_TABLERO_2T!$A$2:$A$121,0)),"NA"))</f>
        <v/>
      </c>
      <c r="X75" s="85" t="str">
        <f>IF(AUX_TABLERO_3T!$A$70="","",IF(OR(UPPER($P75)="CONSTANTE",UPPER($P75)="NO SUMABLE"),$Q75,INDEX('BASE DE DATOS'!$U:$U,AUX_TABLERO_3T!$A$70)))</f>
        <v/>
      </c>
      <c r="Y75" s="86"/>
      <c r="Z75" s="87" t="str">
        <f t="shared" si="8"/>
        <v/>
      </c>
      <c r="AA75" s="85" t="str">
        <f t="shared" si="9"/>
        <v/>
      </c>
      <c r="AB75" s="85" t="str">
        <f t="shared" si="10"/>
        <v/>
      </c>
      <c r="AC75" s="87" t="str">
        <f t="shared" si="11"/>
        <v/>
      </c>
      <c r="AD75" s="73"/>
      <c r="AE75" s="73"/>
      <c r="AF75" s="74"/>
    </row>
    <row r="76" spans="1:32" ht="36" customHeight="1" x14ac:dyDescent="0.25">
      <c r="A76" s="91" t="str">
        <f>IF(AUX_TABLERO_3T!$A$71="","",INDEX('BASE DE DATOS'!$B:$B,AUX_TABLERO_3T!$A$71))</f>
        <v/>
      </c>
      <c r="B76" s="83" t="str">
        <f>IF(AUX_TABLERO_3T!$A$71="","",INDEX('BASE DE DATOS'!$C:$C,AUX_TABLERO_3T!$A$71))</f>
        <v/>
      </c>
      <c r="C76" s="91" t="str">
        <f>IF(AUX_TABLERO_3T!$A$71="","",INDEX('BASE DE DATOS'!$D:$D,AUX_TABLERO_3T!$A$71))</f>
        <v/>
      </c>
      <c r="D76" s="83" t="str">
        <f>IF(AUX_TABLERO_3T!$A$71="","",INDEX('BASE DE DATOS'!$E:$E,AUX_TABLERO_3T!$A$71))</f>
        <v/>
      </c>
      <c r="E76" s="91" t="str">
        <f>IF(AUX_TABLERO_3T!$A$71="","",INDEX('BASE DE DATOS'!$F:$F,AUX_TABLERO_3T!$A$71))</f>
        <v/>
      </c>
      <c r="F76" s="83" t="str">
        <f>IF(AUX_TABLERO_3T!$A$71="","",INDEX('BASE DE DATOS'!$G:$G,AUX_TABLERO_3T!$A$71))</f>
        <v/>
      </c>
      <c r="G76" s="91" t="str">
        <f>IF(AUX_TABLERO_3T!$A$71="","",INDEX('BASE DE DATOS'!$H:$H,AUX_TABLERO_3T!$A$71))</f>
        <v/>
      </c>
      <c r="H76" s="83" t="str">
        <f>IF(AUX_TABLERO_3T!$A$71="","",INDEX('BASE DE DATOS'!$I:$I,AUX_TABLERO_3T!$A$71))</f>
        <v/>
      </c>
      <c r="I76" s="83" t="str">
        <f>IF(AUX_TABLERO_3T!$A$71="","",INDEX('BASE DE DATOS'!$J:$J,AUX_TABLERO_3T!$A$71))</f>
        <v/>
      </c>
      <c r="J76" s="83" t="str">
        <f>IF(AUX_TABLERO_3T!$A$71="","",INDEX('BASE DE DATOS'!$L:$L,AUX_TABLERO_3T!$A$71))</f>
        <v/>
      </c>
      <c r="K76" s="83" t="str">
        <f>IF(AUX_TABLERO_3T!$A$71="","",INDEX('BASE DE DATOS'!$N:$N,AUX_TABLERO_3T!$A$71))</f>
        <v/>
      </c>
      <c r="L76" s="83" t="str">
        <f>IF(AUX_TABLERO_3T!$A$71="","",INDEX('BASE DE DATOS'!$O:$O,AUX_TABLERO_3T!$A$71))</f>
        <v/>
      </c>
      <c r="M76" s="83" t="str">
        <f>IF(AUX_TABLERO_3T!$A$71="","",INDEX('BASE DE DATOS'!$M:$M,AUX_TABLERO_3T!$A$71))</f>
        <v/>
      </c>
      <c r="N76" s="83" t="str">
        <f>IF(AUX_TABLERO_3T!$A$71="","",INDEX('BASE DE DATOS'!$P:$P,AUX_TABLERO_3T!$A$71))</f>
        <v/>
      </c>
      <c r="O76" s="83" t="str">
        <f>IF(AUX_TABLERO_3T!$A$71="","",INDEX('BASE DE DATOS'!$Q:$Q,AUX_TABLERO_3T!$A$71))</f>
        <v/>
      </c>
      <c r="P76" s="83" t="str">
        <f>IF(AUX_TABLERO_3T!$A$71="","",INDEX('BASE DE DATOS'!$R:$R,AUX_TABLERO_3T!$A$71))</f>
        <v/>
      </c>
      <c r="Q76" s="85" t="str">
        <f>IF(AUX_TABLERO_3T!$A$71="","",INDEX('BASE DE DATOS'!$W:$W,AUX_TABLERO_3T!$A$71))</f>
        <v/>
      </c>
      <c r="R76" s="85" t="str">
        <f>IF($A76="","",IFERROR(INDEX('Tablero Indicadores 1 Trimestre'!$U$7:$U$126,MATCH(AUX_TABLERO_3T!$A$71,AUX_TABLERO!$A$2:$A$121,0)),"NA"))</f>
        <v/>
      </c>
      <c r="S76" s="85" t="str">
        <f>IF($A76="","",IFERROR(INDEX('Tablero Indicadores 1 Trimestre'!$V$7:$V$126,MATCH(AUX_TABLERO_3T!$A$71,AUX_TABLERO!$A$2:$A$121,0)),"NA"))</f>
        <v/>
      </c>
      <c r="T76" s="87" t="str">
        <f>IF($A76="","",IFERROR(INDEX('Tablero Indicadores 1 Trimestre'!$W$7:$W$126,MATCH(AUX_TABLERO_3T!$A$71,AUX_TABLERO!$A$2:$A$121,0)),"NA"))</f>
        <v/>
      </c>
      <c r="U76" s="85" t="str">
        <f>IF($A76="","",IFERROR(INDEX('Tablero Indicadores 2 Trimestre'!$U$7:$U$126,MATCH(AUX_TABLERO_3T!$A$71,AUX_TABLERO_2T!$A$2:$A$121,0)),"NA"))</f>
        <v/>
      </c>
      <c r="V76" s="85" t="str">
        <f>IF($A76="","",IFERROR(INDEX('Tablero Indicadores 2 Trimestre'!$V$7:$V$126,MATCH(AUX_TABLERO_3T!$A$71,AUX_TABLERO_2T!$A$2:$A$121,0)),"NA"))</f>
        <v/>
      </c>
      <c r="W76" s="87" t="str">
        <f>IF($A76="","",IFERROR(INDEX('Tablero Indicadores 2 Trimestre'!$W$7:$W$126,MATCH(AUX_TABLERO_3T!$A$71,AUX_TABLERO_2T!$A$2:$A$121,0)),"NA"))</f>
        <v/>
      </c>
      <c r="X76" s="85" t="str">
        <f>IF(AUX_TABLERO_3T!$A$71="","",IF(OR(UPPER($P76)="CONSTANTE",UPPER($P76)="NO SUMABLE"),$Q76,INDEX('BASE DE DATOS'!$U:$U,AUX_TABLERO_3T!$A$71)))</f>
        <v/>
      </c>
      <c r="Y76" s="86"/>
      <c r="Z76" s="87" t="str">
        <f t="shared" si="8"/>
        <v/>
      </c>
      <c r="AA76" s="85" t="str">
        <f t="shared" si="9"/>
        <v/>
      </c>
      <c r="AB76" s="85" t="str">
        <f t="shared" si="10"/>
        <v/>
      </c>
      <c r="AC76" s="87" t="str">
        <f t="shared" si="11"/>
        <v/>
      </c>
      <c r="AD76" s="73"/>
      <c r="AE76" s="73"/>
      <c r="AF76" s="74"/>
    </row>
    <row r="77" spans="1:32" ht="36" customHeight="1" x14ac:dyDescent="0.25">
      <c r="A77" s="92" t="str">
        <f>IF(AUX_TABLERO_3T!$A$72="","",INDEX('BASE DE DATOS'!$B:$B,AUX_TABLERO_3T!$A$72))</f>
        <v/>
      </c>
      <c r="B77" s="84" t="str">
        <f>IF(AUX_TABLERO_3T!$A$72="","",INDEX('BASE DE DATOS'!$C:$C,AUX_TABLERO_3T!$A$72))</f>
        <v/>
      </c>
      <c r="C77" s="92" t="str">
        <f>IF(AUX_TABLERO_3T!$A$72="","",INDEX('BASE DE DATOS'!$D:$D,AUX_TABLERO_3T!$A$72))</f>
        <v/>
      </c>
      <c r="D77" s="84" t="str">
        <f>IF(AUX_TABLERO_3T!$A$72="","",INDEX('BASE DE DATOS'!$E:$E,AUX_TABLERO_3T!$A$72))</f>
        <v/>
      </c>
      <c r="E77" s="92" t="str">
        <f>IF(AUX_TABLERO_3T!$A$72="","",INDEX('BASE DE DATOS'!$F:$F,AUX_TABLERO_3T!$A$72))</f>
        <v/>
      </c>
      <c r="F77" s="84" t="str">
        <f>IF(AUX_TABLERO_3T!$A$72="","",INDEX('BASE DE DATOS'!$G:$G,AUX_TABLERO_3T!$A$72))</f>
        <v/>
      </c>
      <c r="G77" s="92" t="str">
        <f>IF(AUX_TABLERO_3T!$A$72="","",INDEX('BASE DE DATOS'!$H:$H,AUX_TABLERO_3T!$A$72))</f>
        <v/>
      </c>
      <c r="H77" s="84" t="str">
        <f>IF(AUX_TABLERO_3T!$A$72="","",INDEX('BASE DE DATOS'!$I:$I,AUX_TABLERO_3T!$A$72))</f>
        <v/>
      </c>
      <c r="I77" s="84" t="str">
        <f>IF(AUX_TABLERO_3T!$A$72="","",INDEX('BASE DE DATOS'!$J:$J,AUX_TABLERO_3T!$A$72))</f>
        <v/>
      </c>
      <c r="J77" s="84" t="str">
        <f>IF(AUX_TABLERO_3T!$A$72="","",INDEX('BASE DE DATOS'!$L:$L,AUX_TABLERO_3T!$A$72))</f>
        <v/>
      </c>
      <c r="K77" s="84" t="str">
        <f>IF(AUX_TABLERO_3T!$A$72="","",INDEX('BASE DE DATOS'!$N:$N,AUX_TABLERO_3T!$A$72))</f>
        <v/>
      </c>
      <c r="L77" s="84" t="str">
        <f>IF(AUX_TABLERO_3T!$A$72="","",INDEX('BASE DE DATOS'!$O:$O,AUX_TABLERO_3T!$A$72))</f>
        <v/>
      </c>
      <c r="M77" s="84" t="str">
        <f>IF(AUX_TABLERO_3T!$A$72="","",INDEX('BASE DE DATOS'!$M:$M,AUX_TABLERO_3T!$A$72))</f>
        <v/>
      </c>
      <c r="N77" s="84" t="str">
        <f>IF(AUX_TABLERO_3T!$A$72="","",INDEX('BASE DE DATOS'!$P:$P,AUX_TABLERO_3T!$A$72))</f>
        <v/>
      </c>
      <c r="O77" s="84" t="str">
        <f>IF(AUX_TABLERO_3T!$A$72="","",INDEX('BASE DE DATOS'!$Q:$Q,AUX_TABLERO_3T!$A$72))</f>
        <v/>
      </c>
      <c r="P77" s="84" t="str">
        <f>IF(AUX_TABLERO_3T!$A$72="","",INDEX('BASE DE DATOS'!$R:$R,AUX_TABLERO_3T!$A$72))</f>
        <v/>
      </c>
      <c r="Q77" s="88" t="str">
        <f>IF(AUX_TABLERO_3T!$A$72="","",INDEX('BASE DE DATOS'!$W:$W,AUX_TABLERO_3T!$A$72))</f>
        <v/>
      </c>
      <c r="R77" s="88" t="str">
        <f>IF($A77="","",IFERROR(INDEX('Tablero Indicadores 1 Trimestre'!$U$7:$U$126,MATCH(AUX_TABLERO_3T!$A$72,AUX_TABLERO!$A$2:$A$121,0)),"NA"))</f>
        <v/>
      </c>
      <c r="S77" s="88" t="str">
        <f>IF($A77="","",IFERROR(INDEX('Tablero Indicadores 1 Trimestre'!$V$7:$V$126,MATCH(AUX_TABLERO_3T!$A$72,AUX_TABLERO!$A$2:$A$121,0)),"NA"))</f>
        <v/>
      </c>
      <c r="T77" s="90" t="str">
        <f>IF($A77="","",IFERROR(INDEX('Tablero Indicadores 1 Trimestre'!$W$7:$W$126,MATCH(AUX_TABLERO_3T!$A$72,AUX_TABLERO!$A$2:$A$121,0)),"NA"))</f>
        <v/>
      </c>
      <c r="U77" s="88" t="str">
        <f>IF($A77="","",IFERROR(INDEX('Tablero Indicadores 2 Trimestre'!$U$7:$U$126,MATCH(AUX_TABLERO_3T!$A$72,AUX_TABLERO_2T!$A$2:$A$121,0)),"NA"))</f>
        <v/>
      </c>
      <c r="V77" s="88" t="str">
        <f>IF($A77="","",IFERROR(INDEX('Tablero Indicadores 2 Trimestre'!$V$7:$V$126,MATCH(AUX_TABLERO_3T!$A$72,AUX_TABLERO_2T!$A$2:$A$121,0)),"NA"))</f>
        <v/>
      </c>
      <c r="W77" s="90" t="str">
        <f>IF($A77="","",IFERROR(INDEX('Tablero Indicadores 2 Trimestre'!$W$7:$W$126,MATCH(AUX_TABLERO_3T!$A$72,AUX_TABLERO_2T!$A$2:$A$121,0)),"NA"))</f>
        <v/>
      </c>
      <c r="X77" s="88" t="str">
        <f>IF(AUX_TABLERO_3T!$A$72="","",IF(OR(UPPER($P77)="CONSTANTE",UPPER($P77)="NO SUMABLE"),$Q77,INDEX('BASE DE DATOS'!$U:$U,AUX_TABLERO_3T!$A$72)))</f>
        <v/>
      </c>
      <c r="Y77" s="89"/>
      <c r="Z77" s="90" t="str">
        <f t="shared" si="8"/>
        <v/>
      </c>
      <c r="AA77" s="88" t="str">
        <f t="shared" si="9"/>
        <v/>
      </c>
      <c r="AB77" s="88" t="str">
        <f t="shared" si="10"/>
        <v/>
      </c>
      <c r="AC77" s="90" t="str">
        <f t="shared" si="11"/>
        <v/>
      </c>
      <c r="AD77" s="75"/>
      <c r="AE77" s="75"/>
      <c r="AF77" s="76"/>
    </row>
    <row r="78" spans="1:32" ht="36" customHeight="1" x14ac:dyDescent="0.25">
      <c r="A78" s="92" t="str">
        <f>IF(AUX_TABLERO_3T!$A$73="","",INDEX('BASE DE DATOS'!$B:$B,AUX_TABLERO_3T!$A$73))</f>
        <v/>
      </c>
      <c r="B78" s="84" t="str">
        <f>IF(AUX_TABLERO_3T!$A$73="","",INDEX('BASE DE DATOS'!$C:$C,AUX_TABLERO_3T!$A$73))</f>
        <v/>
      </c>
      <c r="C78" s="92" t="str">
        <f>IF(AUX_TABLERO_3T!$A$73="","",INDEX('BASE DE DATOS'!$D:$D,AUX_TABLERO_3T!$A$73))</f>
        <v/>
      </c>
      <c r="D78" s="84" t="str">
        <f>IF(AUX_TABLERO_3T!$A$73="","",INDEX('BASE DE DATOS'!$E:$E,AUX_TABLERO_3T!$A$73))</f>
        <v/>
      </c>
      <c r="E78" s="92" t="str">
        <f>IF(AUX_TABLERO_3T!$A$73="","",INDEX('BASE DE DATOS'!$F:$F,AUX_TABLERO_3T!$A$73))</f>
        <v/>
      </c>
      <c r="F78" s="84" t="str">
        <f>IF(AUX_TABLERO_3T!$A$73="","",INDEX('BASE DE DATOS'!$G:$G,AUX_TABLERO_3T!$A$73))</f>
        <v/>
      </c>
      <c r="G78" s="92" t="str">
        <f>IF(AUX_TABLERO_3T!$A$73="","",INDEX('BASE DE DATOS'!$H:$H,AUX_TABLERO_3T!$A$73))</f>
        <v/>
      </c>
      <c r="H78" s="84" t="str">
        <f>IF(AUX_TABLERO_3T!$A$73="","",INDEX('BASE DE DATOS'!$I:$I,AUX_TABLERO_3T!$A$73))</f>
        <v/>
      </c>
      <c r="I78" s="84" t="str">
        <f>IF(AUX_TABLERO_3T!$A$73="","",INDEX('BASE DE DATOS'!$J:$J,AUX_TABLERO_3T!$A$73))</f>
        <v/>
      </c>
      <c r="J78" s="84" t="str">
        <f>IF(AUX_TABLERO_3T!$A$73="","",INDEX('BASE DE DATOS'!$L:$L,AUX_TABLERO_3T!$A$73))</f>
        <v/>
      </c>
      <c r="K78" s="84" t="str">
        <f>IF(AUX_TABLERO_3T!$A$73="","",INDEX('BASE DE DATOS'!$N:$N,AUX_TABLERO_3T!$A$73))</f>
        <v/>
      </c>
      <c r="L78" s="84" t="str">
        <f>IF(AUX_TABLERO_3T!$A$73="","",INDEX('BASE DE DATOS'!$O:$O,AUX_TABLERO_3T!$A$73))</f>
        <v/>
      </c>
      <c r="M78" s="84" t="str">
        <f>IF(AUX_TABLERO_3T!$A$73="","",INDEX('BASE DE DATOS'!$M:$M,AUX_TABLERO_3T!$A$73))</f>
        <v/>
      </c>
      <c r="N78" s="84" t="str">
        <f>IF(AUX_TABLERO_3T!$A$73="","",INDEX('BASE DE DATOS'!$P:$P,AUX_TABLERO_3T!$A$73))</f>
        <v/>
      </c>
      <c r="O78" s="84" t="str">
        <f>IF(AUX_TABLERO_3T!$A$73="","",INDEX('BASE DE DATOS'!$Q:$Q,AUX_TABLERO_3T!$A$73))</f>
        <v/>
      </c>
      <c r="P78" s="84" t="str">
        <f>IF(AUX_TABLERO_3T!$A$73="","",INDEX('BASE DE DATOS'!$R:$R,AUX_TABLERO_3T!$A$73))</f>
        <v/>
      </c>
      <c r="Q78" s="88" t="str">
        <f>IF(AUX_TABLERO_3T!$A$73="","",INDEX('BASE DE DATOS'!$W:$W,AUX_TABLERO_3T!$A$73))</f>
        <v/>
      </c>
      <c r="R78" s="88" t="str">
        <f>IF($A78="","",IFERROR(INDEX('Tablero Indicadores 1 Trimestre'!$U$7:$U$126,MATCH(AUX_TABLERO_3T!$A$73,AUX_TABLERO!$A$2:$A$121,0)),"NA"))</f>
        <v/>
      </c>
      <c r="S78" s="88" t="str">
        <f>IF($A78="","",IFERROR(INDEX('Tablero Indicadores 1 Trimestre'!$V$7:$V$126,MATCH(AUX_TABLERO_3T!$A$73,AUX_TABLERO!$A$2:$A$121,0)),"NA"))</f>
        <v/>
      </c>
      <c r="T78" s="90" t="str">
        <f>IF($A78="","",IFERROR(INDEX('Tablero Indicadores 1 Trimestre'!$W$7:$W$126,MATCH(AUX_TABLERO_3T!$A$73,AUX_TABLERO!$A$2:$A$121,0)),"NA"))</f>
        <v/>
      </c>
      <c r="U78" s="88" t="str">
        <f>IF($A78="","",IFERROR(INDEX('Tablero Indicadores 2 Trimestre'!$U$7:$U$126,MATCH(AUX_TABLERO_3T!$A$73,AUX_TABLERO_2T!$A$2:$A$121,0)),"NA"))</f>
        <v/>
      </c>
      <c r="V78" s="88" t="str">
        <f>IF($A78="","",IFERROR(INDEX('Tablero Indicadores 2 Trimestre'!$V$7:$V$126,MATCH(AUX_TABLERO_3T!$A$73,AUX_TABLERO_2T!$A$2:$A$121,0)),"NA"))</f>
        <v/>
      </c>
      <c r="W78" s="90" t="str">
        <f>IF($A78="","",IFERROR(INDEX('Tablero Indicadores 2 Trimestre'!$W$7:$W$126,MATCH(AUX_TABLERO_3T!$A$73,AUX_TABLERO_2T!$A$2:$A$121,0)),"NA"))</f>
        <v/>
      </c>
      <c r="X78" s="88" t="str">
        <f>IF(AUX_TABLERO_3T!$A$73="","",IF(OR(UPPER($P78)="CONSTANTE",UPPER($P78)="NO SUMABLE"),$Q78,INDEX('BASE DE DATOS'!$U:$U,AUX_TABLERO_3T!$A$73)))</f>
        <v/>
      </c>
      <c r="Y78" s="89"/>
      <c r="Z78" s="90" t="str">
        <f t="shared" si="8"/>
        <v/>
      </c>
      <c r="AA78" s="88" t="str">
        <f t="shared" si="9"/>
        <v/>
      </c>
      <c r="AB78" s="88" t="str">
        <f t="shared" si="10"/>
        <v/>
      </c>
      <c r="AC78" s="90" t="str">
        <f t="shared" si="11"/>
        <v/>
      </c>
      <c r="AD78" s="75"/>
      <c r="AE78" s="75"/>
      <c r="AF78" s="76"/>
    </row>
    <row r="79" spans="1:32" ht="36" customHeight="1" x14ac:dyDescent="0.25">
      <c r="A79" s="91" t="str">
        <f>IF(AUX_TABLERO_3T!$A$74="","",INDEX('BASE DE DATOS'!$B:$B,AUX_TABLERO_3T!$A$74))</f>
        <v/>
      </c>
      <c r="B79" s="83" t="str">
        <f>IF(AUX_TABLERO_3T!$A$74="","",INDEX('BASE DE DATOS'!$C:$C,AUX_TABLERO_3T!$A$74))</f>
        <v/>
      </c>
      <c r="C79" s="91" t="str">
        <f>IF(AUX_TABLERO_3T!$A$74="","",INDEX('BASE DE DATOS'!$D:$D,AUX_TABLERO_3T!$A$74))</f>
        <v/>
      </c>
      <c r="D79" s="83" t="str">
        <f>IF(AUX_TABLERO_3T!$A$74="","",INDEX('BASE DE DATOS'!$E:$E,AUX_TABLERO_3T!$A$74))</f>
        <v/>
      </c>
      <c r="E79" s="91" t="str">
        <f>IF(AUX_TABLERO_3T!$A$74="","",INDEX('BASE DE DATOS'!$F:$F,AUX_TABLERO_3T!$A$74))</f>
        <v/>
      </c>
      <c r="F79" s="83" t="str">
        <f>IF(AUX_TABLERO_3T!$A$74="","",INDEX('BASE DE DATOS'!$G:$G,AUX_TABLERO_3T!$A$74))</f>
        <v/>
      </c>
      <c r="G79" s="91" t="str">
        <f>IF(AUX_TABLERO_3T!$A$74="","",INDEX('BASE DE DATOS'!$H:$H,AUX_TABLERO_3T!$A$74))</f>
        <v/>
      </c>
      <c r="H79" s="83" t="str">
        <f>IF(AUX_TABLERO_3T!$A$74="","",INDEX('BASE DE DATOS'!$I:$I,AUX_TABLERO_3T!$A$74))</f>
        <v/>
      </c>
      <c r="I79" s="83" t="str">
        <f>IF(AUX_TABLERO_3T!$A$74="","",INDEX('BASE DE DATOS'!$J:$J,AUX_TABLERO_3T!$A$74))</f>
        <v/>
      </c>
      <c r="J79" s="83" t="str">
        <f>IF(AUX_TABLERO_3T!$A$74="","",INDEX('BASE DE DATOS'!$L:$L,AUX_TABLERO_3T!$A$74))</f>
        <v/>
      </c>
      <c r="K79" s="83" t="str">
        <f>IF(AUX_TABLERO_3T!$A$74="","",INDEX('BASE DE DATOS'!$N:$N,AUX_TABLERO_3T!$A$74))</f>
        <v/>
      </c>
      <c r="L79" s="83" t="str">
        <f>IF(AUX_TABLERO_3T!$A$74="","",INDEX('BASE DE DATOS'!$O:$O,AUX_TABLERO_3T!$A$74))</f>
        <v/>
      </c>
      <c r="M79" s="83" t="str">
        <f>IF(AUX_TABLERO_3T!$A$74="","",INDEX('BASE DE DATOS'!$M:$M,AUX_TABLERO_3T!$A$74))</f>
        <v/>
      </c>
      <c r="N79" s="83" t="str">
        <f>IF(AUX_TABLERO_3T!$A$74="","",INDEX('BASE DE DATOS'!$P:$P,AUX_TABLERO_3T!$A$74))</f>
        <v/>
      </c>
      <c r="O79" s="83" t="str">
        <f>IF(AUX_TABLERO_3T!$A$74="","",INDEX('BASE DE DATOS'!$Q:$Q,AUX_TABLERO_3T!$A$74))</f>
        <v/>
      </c>
      <c r="P79" s="83" t="str">
        <f>IF(AUX_TABLERO_3T!$A$74="","",INDEX('BASE DE DATOS'!$R:$R,AUX_TABLERO_3T!$A$74))</f>
        <v/>
      </c>
      <c r="Q79" s="85" t="str">
        <f>IF(AUX_TABLERO_3T!$A$74="","",INDEX('BASE DE DATOS'!$W:$W,AUX_TABLERO_3T!$A$74))</f>
        <v/>
      </c>
      <c r="R79" s="85" t="str">
        <f>IF($A79="","",IFERROR(INDEX('Tablero Indicadores 1 Trimestre'!$U$7:$U$126,MATCH(AUX_TABLERO_3T!$A$74,AUX_TABLERO!$A$2:$A$121,0)),"NA"))</f>
        <v/>
      </c>
      <c r="S79" s="85" t="str">
        <f>IF($A79="","",IFERROR(INDEX('Tablero Indicadores 1 Trimestre'!$V$7:$V$126,MATCH(AUX_TABLERO_3T!$A$74,AUX_TABLERO!$A$2:$A$121,0)),"NA"))</f>
        <v/>
      </c>
      <c r="T79" s="87" t="str">
        <f>IF($A79="","",IFERROR(INDEX('Tablero Indicadores 1 Trimestre'!$W$7:$W$126,MATCH(AUX_TABLERO_3T!$A$74,AUX_TABLERO!$A$2:$A$121,0)),"NA"))</f>
        <v/>
      </c>
      <c r="U79" s="85" t="str">
        <f>IF($A79="","",IFERROR(INDEX('Tablero Indicadores 2 Trimestre'!$U$7:$U$126,MATCH(AUX_TABLERO_3T!$A$74,AUX_TABLERO_2T!$A$2:$A$121,0)),"NA"))</f>
        <v/>
      </c>
      <c r="V79" s="85" t="str">
        <f>IF($A79="","",IFERROR(INDEX('Tablero Indicadores 2 Trimestre'!$V$7:$V$126,MATCH(AUX_TABLERO_3T!$A$74,AUX_TABLERO_2T!$A$2:$A$121,0)),"NA"))</f>
        <v/>
      </c>
      <c r="W79" s="87" t="str">
        <f>IF($A79="","",IFERROR(INDEX('Tablero Indicadores 2 Trimestre'!$W$7:$W$126,MATCH(AUX_TABLERO_3T!$A$74,AUX_TABLERO_2T!$A$2:$A$121,0)),"NA"))</f>
        <v/>
      </c>
      <c r="X79" s="85" t="str">
        <f>IF(AUX_TABLERO_3T!$A$74="","",IF(OR(UPPER($P79)="CONSTANTE",UPPER($P79)="NO SUMABLE"),$Q79,INDEX('BASE DE DATOS'!$U:$U,AUX_TABLERO_3T!$A$74)))</f>
        <v/>
      </c>
      <c r="Y79" s="86"/>
      <c r="Z79" s="87" t="str">
        <f t="shared" si="8"/>
        <v/>
      </c>
      <c r="AA79" s="85" t="str">
        <f t="shared" si="9"/>
        <v/>
      </c>
      <c r="AB79" s="85" t="str">
        <f t="shared" si="10"/>
        <v/>
      </c>
      <c r="AC79" s="87" t="str">
        <f t="shared" si="11"/>
        <v/>
      </c>
      <c r="AD79" s="73"/>
      <c r="AE79" s="73"/>
      <c r="AF79" s="74"/>
    </row>
    <row r="80" spans="1:32" ht="36" customHeight="1" x14ac:dyDescent="0.25">
      <c r="A80" s="91" t="str">
        <f>IF(AUX_TABLERO_3T!$A$75="","",INDEX('BASE DE DATOS'!$B:$B,AUX_TABLERO_3T!$A$75))</f>
        <v/>
      </c>
      <c r="B80" s="83" t="str">
        <f>IF(AUX_TABLERO_3T!$A$75="","",INDEX('BASE DE DATOS'!$C:$C,AUX_TABLERO_3T!$A$75))</f>
        <v/>
      </c>
      <c r="C80" s="91" t="str">
        <f>IF(AUX_TABLERO_3T!$A$75="","",INDEX('BASE DE DATOS'!$D:$D,AUX_TABLERO_3T!$A$75))</f>
        <v/>
      </c>
      <c r="D80" s="83" t="str">
        <f>IF(AUX_TABLERO_3T!$A$75="","",INDEX('BASE DE DATOS'!$E:$E,AUX_TABLERO_3T!$A$75))</f>
        <v/>
      </c>
      <c r="E80" s="91" t="str">
        <f>IF(AUX_TABLERO_3T!$A$75="","",INDEX('BASE DE DATOS'!$F:$F,AUX_TABLERO_3T!$A$75))</f>
        <v/>
      </c>
      <c r="F80" s="83" t="str">
        <f>IF(AUX_TABLERO_3T!$A$75="","",INDEX('BASE DE DATOS'!$G:$G,AUX_TABLERO_3T!$A$75))</f>
        <v/>
      </c>
      <c r="G80" s="91" t="str">
        <f>IF(AUX_TABLERO_3T!$A$75="","",INDEX('BASE DE DATOS'!$H:$H,AUX_TABLERO_3T!$A$75))</f>
        <v/>
      </c>
      <c r="H80" s="83" t="str">
        <f>IF(AUX_TABLERO_3T!$A$75="","",INDEX('BASE DE DATOS'!$I:$I,AUX_TABLERO_3T!$A$75))</f>
        <v/>
      </c>
      <c r="I80" s="83" t="str">
        <f>IF(AUX_TABLERO_3T!$A$75="","",INDEX('BASE DE DATOS'!$J:$J,AUX_TABLERO_3T!$A$75))</f>
        <v/>
      </c>
      <c r="J80" s="83" t="str">
        <f>IF(AUX_TABLERO_3T!$A$75="","",INDEX('BASE DE DATOS'!$L:$L,AUX_TABLERO_3T!$A$75))</f>
        <v/>
      </c>
      <c r="K80" s="83" t="str">
        <f>IF(AUX_TABLERO_3T!$A$75="","",INDEX('BASE DE DATOS'!$N:$N,AUX_TABLERO_3T!$A$75))</f>
        <v/>
      </c>
      <c r="L80" s="83" t="str">
        <f>IF(AUX_TABLERO_3T!$A$75="","",INDEX('BASE DE DATOS'!$O:$O,AUX_TABLERO_3T!$A$75))</f>
        <v/>
      </c>
      <c r="M80" s="83" t="str">
        <f>IF(AUX_TABLERO_3T!$A$75="","",INDEX('BASE DE DATOS'!$M:$M,AUX_TABLERO_3T!$A$75))</f>
        <v/>
      </c>
      <c r="N80" s="83" t="str">
        <f>IF(AUX_TABLERO_3T!$A$75="","",INDEX('BASE DE DATOS'!$P:$P,AUX_TABLERO_3T!$A$75))</f>
        <v/>
      </c>
      <c r="O80" s="83" t="str">
        <f>IF(AUX_TABLERO_3T!$A$75="","",INDEX('BASE DE DATOS'!$Q:$Q,AUX_TABLERO_3T!$A$75))</f>
        <v/>
      </c>
      <c r="P80" s="83" t="str">
        <f>IF(AUX_TABLERO_3T!$A$75="","",INDEX('BASE DE DATOS'!$R:$R,AUX_TABLERO_3T!$A$75))</f>
        <v/>
      </c>
      <c r="Q80" s="85" t="str">
        <f>IF(AUX_TABLERO_3T!$A$75="","",INDEX('BASE DE DATOS'!$W:$W,AUX_TABLERO_3T!$A$75))</f>
        <v/>
      </c>
      <c r="R80" s="85" t="str">
        <f>IF($A80="","",IFERROR(INDEX('Tablero Indicadores 1 Trimestre'!$U$7:$U$126,MATCH(AUX_TABLERO_3T!$A$75,AUX_TABLERO!$A$2:$A$121,0)),"NA"))</f>
        <v/>
      </c>
      <c r="S80" s="85" t="str">
        <f>IF($A80="","",IFERROR(INDEX('Tablero Indicadores 1 Trimestre'!$V$7:$V$126,MATCH(AUX_TABLERO_3T!$A$75,AUX_TABLERO!$A$2:$A$121,0)),"NA"))</f>
        <v/>
      </c>
      <c r="T80" s="87" t="str">
        <f>IF($A80="","",IFERROR(INDEX('Tablero Indicadores 1 Trimestre'!$W$7:$W$126,MATCH(AUX_TABLERO_3T!$A$75,AUX_TABLERO!$A$2:$A$121,0)),"NA"))</f>
        <v/>
      </c>
      <c r="U80" s="85" t="str">
        <f>IF($A80="","",IFERROR(INDEX('Tablero Indicadores 2 Trimestre'!$U$7:$U$126,MATCH(AUX_TABLERO_3T!$A$75,AUX_TABLERO_2T!$A$2:$A$121,0)),"NA"))</f>
        <v/>
      </c>
      <c r="V80" s="85" t="str">
        <f>IF($A80="","",IFERROR(INDEX('Tablero Indicadores 2 Trimestre'!$V$7:$V$126,MATCH(AUX_TABLERO_3T!$A$75,AUX_TABLERO_2T!$A$2:$A$121,0)),"NA"))</f>
        <v/>
      </c>
      <c r="W80" s="87" t="str">
        <f>IF($A80="","",IFERROR(INDEX('Tablero Indicadores 2 Trimestre'!$W$7:$W$126,MATCH(AUX_TABLERO_3T!$A$75,AUX_TABLERO_2T!$A$2:$A$121,0)),"NA"))</f>
        <v/>
      </c>
      <c r="X80" s="85" t="str">
        <f>IF(AUX_TABLERO_3T!$A$75="","",IF(OR(UPPER($P80)="CONSTANTE",UPPER($P80)="NO SUMABLE"),$Q80,INDEX('BASE DE DATOS'!$U:$U,AUX_TABLERO_3T!$A$75)))</f>
        <v/>
      </c>
      <c r="Y80" s="86"/>
      <c r="Z80" s="87" t="str">
        <f t="shared" si="8"/>
        <v/>
      </c>
      <c r="AA80" s="85" t="str">
        <f t="shared" si="9"/>
        <v/>
      </c>
      <c r="AB80" s="85" t="str">
        <f t="shared" si="10"/>
        <v/>
      </c>
      <c r="AC80" s="87" t="str">
        <f t="shared" si="11"/>
        <v/>
      </c>
      <c r="AD80" s="73"/>
      <c r="AE80" s="73"/>
      <c r="AF80" s="74"/>
    </row>
    <row r="81" spans="1:32" ht="36" customHeight="1" x14ac:dyDescent="0.25">
      <c r="A81" s="92" t="str">
        <f>IF(AUX_TABLERO_3T!$A$76="","",INDEX('BASE DE DATOS'!$B:$B,AUX_TABLERO_3T!$A$76))</f>
        <v/>
      </c>
      <c r="B81" s="84" t="str">
        <f>IF(AUX_TABLERO_3T!$A$76="","",INDEX('BASE DE DATOS'!$C:$C,AUX_TABLERO_3T!$A$76))</f>
        <v/>
      </c>
      <c r="C81" s="92" t="str">
        <f>IF(AUX_TABLERO_3T!$A$76="","",INDEX('BASE DE DATOS'!$D:$D,AUX_TABLERO_3T!$A$76))</f>
        <v/>
      </c>
      <c r="D81" s="84" t="str">
        <f>IF(AUX_TABLERO_3T!$A$76="","",INDEX('BASE DE DATOS'!$E:$E,AUX_TABLERO_3T!$A$76))</f>
        <v/>
      </c>
      <c r="E81" s="92" t="str">
        <f>IF(AUX_TABLERO_3T!$A$76="","",INDEX('BASE DE DATOS'!$F:$F,AUX_TABLERO_3T!$A$76))</f>
        <v/>
      </c>
      <c r="F81" s="84" t="str">
        <f>IF(AUX_TABLERO_3T!$A$76="","",INDEX('BASE DE DATOS'!$G:$G,AUX_TABLERO_3T!$A$76))</f>
        <v/>
      </c>
      <c r="G81" s="92" t="str">
        <f>IF(AUX_TABLERO_3T!$A$76="","",INDEX('BASE DE DATOS'!$H:$H,AUX_TABLERO_3T!$A$76))</f>
        <v/>
      </c>
      <c r="H81" s="84" t="str">
        <f>IF(AUX_TABLERO_3T!$A$76="","",INDEX('BASE DE DATOS'!$I:$I,AUX_TABLERO_3T!$A$76))</f>
        <v/>
      </c>
      <c r="I81" s="84" t="str">
        <f>IF(AUX_TABLERO_3T!$A$76="","",INDEX('BASE DE DATOS'!$J:$J,AUX_TABLERO_3T!$A$76))</f>
        <v/>
      </c>
      <c r="J81" s="84" t="str">
        <f>IF(AUX_TABLERO_3T!$A$76="","",INDEX('BASE DE DATOS'!$L:$L,AUX_TABLERO_3T!$A$76))</f>
        <v/>
      </c>
      <c r="K81" s="84" t="str">
        <f>IF(AUX_TABLERO_3T!$A$76="","",INDEX('BASE DE DATOS'!$N:$N,AUX_TABLERO_3T!$A$76))</f>
        <v/>
      </c>
      <c r="L81" s="84" t="str">
        <f>IF(AUX_TABLERO_3T!$A$76="","",INDEX('BASE DE DATOS'!$O:$O,AUX_TABLERO_3T!$A$76))</f>
        <v/>
      </c>
      <c r="M81" s="84" t="str">
        <f>IF(AUX_TABLERO_3T!$A$76="","",INDEX('BASE DE DATOS'!$M:$M,AUX_TABLERO_3T!$A$76))</f>
        <v/>
      </c>
      <c r="N81" s="84" t="str">
        <f>IF(AUX_TABLERO_3T!$A$76="","",INDEX('BASE DE DATOS'!$P:$P,AUX_TABLERO_3T!$A$76))</f>
        <v/>
      </c>
      <c r="O81" s="84" t="str">
        <f>IF(AUX_TABLERO_3T!$A$76="","",INDEX('BASE DE DATOS'!$Q:$Q,AUX_TABLERO_3T!$A$76))</f>
        <v/>
      </c>
      <c r="P81" s="84" t="str">
        <f>IF(AUX_TABLERO_3T!$A$76="","",INDEX('BASE DE DATOS'!$R:$R,AUX_TABLERO_3T!$A$76))</f>
        <v/>
      </c>
      <c r="Q81" s="88" t="str">
        <f>IF(AUX_TABLERO_3T!$A$76="","",INDEX('BASE DE DATOS'!$W:$W,AUX_TABLERO_3T!$A$76))</f>
        <v/>
      </c>
      <c r="R81" s="88" t="str">
        <f>IF($A81="","",IFERROR(INDEX('Tablero Indicadores 1 Trimestre'!$U$7:$U$126,MATCH(AUX_TABLERO_3T!$A$76,AUX_TABLERO!$A$2:$A$121,0)),"NA"))</f>
        <v/>
      </c>
      <c r="S81" s="88" t="str">
        <f>IF($A81="","",IFERROR(INDEX('Tablero Indicadores 1 Trimestre'!$V$7:$V$126,MATCH(AUX_TABLERO_3T!$A$76,AUX_TABLERO!$A$2:$A$121,0)),"NA"))</f>
        <v/>
      </c>
      <c r="T81" s="90" t="str">
        <f>IF($A81="","",IFERROR(INDEX('Tablero Indicadores 1 Trimestre'!$W$7:$W$126,MATCH(AUX_TABLERO_3T!$A$76,AUX_TABLERO!$A$2:$A$121,0)),"NA"))</f>
        <v/>
      </c>
      <c r="U81" s="88" t="str">
        <f>IF($A81="","",IFERROR(INDEX('Tablero Indicadores 2 Trimestre'!$U$7:$U$126,MATCH(AUX_TABLERO_3T!$A$76,AUX_TABLERO_2T!$A$2:$A$121,0)),"NA"))</f>
        <v/>
      </c>
      <c r="V81" s="88" t="str">
        <f>IF($A81="","",IFERROR(INDEX('Tablero Indicadores 2 Trimestre'!$V$7:$V$126,MATCH(AUX_TABLERO_3T!$A$76,AUX_TABLERO_2T!$A$2:$A$121,0)),"NA"))</f>
        <v/>
      </c>
      <c r="W81" s="90" t="str">
        <f>IF($A81="","",IFERROR(INDEX('Tablero Indicadores 2 Trimestre'!$W$7:$W$126,MATCH(AUX_TABLERO_3T!$A$76,AUX_TABLERO_2T!$A$2:$A$121,0)),"NA"))</f>
        <v/>
      </c>
      <c r="X81" s="88" t="str">
        <f>IF(AUX_TABLERO_3T!$A$76="","",IF(OR(UPPER($P81)="CONSTANTE",UPPER($P81)="NO SUMABLE"),$Q81,INDEX('BASE DE DATOS'!$U:$U,AUX_TABLERO_3T!$A$76)))</f>
        <v/>
      </c>
      <c r="Y81" s="89"/>
      <c r="Z81" s="90" t="str">
        <f t="shared" si="8"/>
        <v/>
      </c>
      <c r="AA81" s="88" t="str">
        <f t="shared" si="9"/>
        <v/>
      </c>
      <c r="AB81" s="88" t="str">
        <f t="shared" si="10"/>
        <v/>
      </c>
      <c r="AC81" s="90" t="str">
        <f t="shared" si="11"/>
        <v/>
      </c>
      <c r="AD81" s="75"/>
      <c r="AE81" s="75"/>
      <c r="AF81" s="76"/>
    </row>
    <row r="82" spans="1:32" ht="36" customHeight="1" x14ac:dyDescent="0.25">
      <c r="A82" s="92" t="str">
        <f>IF(AUX_TABLERO_3T!$A$77="","",INDEX('BASE DE DATOS'!$B:$B,AUX_TABLERO_3T!$A$77))</f>
        <v/>
      </c>
      <c r="B82" s="84" t="str">
        <f>IF(AUX_TABLERO_3T!$A$77="","",INDEX('BASE DE DATOS'!$C:$C,AUX_TABLERO_3T!$A$77))</f>
        <v/>
      </c>
      <c r="C82" s="92" t="str">
        <f>IF(AUX_TABLERO_3T!$A$77="","",INDEX('BASE DE DATOS'!$D:$D,AUX_TABLERO_3T!$A$77))</f>
        <v/>
      </c>
      <c r="D82" s="84" t="str">
        <f>IF(AUX_TABLERO_3T!$A$77="","",INDEX('BASE DE DATOS'!$E:$E,AUX_TABLERO_3T!$A$77))</f>
        <v/>
      </c>
      <c r="E82" s="92" t="str">
        <f>IF(AUX_TABLERO_3T!$A$77="","",INDEX('BASE DE DATOS'!$F:$F,AUX_TABLERO_3T!$A$77))</f>
        <v/>
      </c>
      <c r="F82" s="84" t="str">
        <f>IF(AUX_TABLERO_3T!$A$77="","",INDEX('BASE DE DATOS'!$G:$G,AUX_TABLERO_3T!$A$77))</f>
        <v/>
      </c>
      <c r="G82" s="92" t="str">
        <f>IF(AUX_TABLERO_3T!$A$77="","",INDEX('BASE DE DATOS'!$H:$H,AUX_TABLERO_3T!$A$77))</f>
        <v/>
      </c>
      <c r="H82" s="84" t="str">
        <f>IF(AUX_TABLERO_3T!$A$77="","",INDEX('BASE DE DATOS'!$I:$I,AUX_TABLERO_3T!$A$77))</f>
        <v/>
      </c>
      <c r="I82" s="84" t="str">
        <f>IF(AUX_TABLERO_3T!$A$77="","",INDEX('BASE DE DATOS'!$J:$J,AUX_TABLERO_3T!$A$77))</f>
        <v/>
      </c>
      <c r="J82" s="84" t="str">
        <f>IF(AUX_TABLERO_3T!$A$77="","",INDEX('BASE DE DATOS'!$L:$L,AUX_TABLERO_3T!$A$77))</f>
        <v/>
      </c>
      <c r="K82" s="84" t="str">
        <f>IF(AUX_TABLERO_3T!$A$77="","",INDEX('BASE DE DATOS'!$N:$N,AUX_TABLERO_3T!$A$77))</f>
        <v/>
      </c>
      <c r="L82" s="84" t="str">
        <f>IF(AUX_TABLERO_3T!$A$77="","",INDEX('BASE DE DATOS'!$O:$O,AUX_TABLERO_3T!$A$77))</f>
        <v/>
      </c>
      <c r="M82" s="84" t="str">
        <f>IF(AUX_TABLERO_3T!$A$77="","",INDEX('BASE DE DATOS'!$M:$M,AUX_TABLERO_3T!$A$77))</f>
        <v/>
      </c>
      <c r="N82" s="84" t="str">
        <f>IF(AUX_TABLERO_3T!$A$77="","",INDEX('BASE DE DATOS'!$P:$P,AUX_TABLERO_3T!$A$77))</f>
        <v/>
      </c>
      <c r="O82" s="84" t="str">
        <f>IF(AUX_TABLERO_3T!$A$77="","",INDEX('BASE DE DATOS'!$Q:$Q,AUX_TABLERO_3T!$A$77))</f>
        <v/>
      </c>
      <c r="P82" s="84" t="str">
        <f>IF(AUX_TABLERO_3T!$A$77="","",INDEX('BASE DE DATOS'!$R:$R,AUX_TABLERO_3T!$A$77))</f>
        <v/>
      </c>
      <c r="Q82" s="88" t="str">
        <f>IF(AUX_TABLERO_3T!$A$77="","",INDEX('BASE DE DATOS'!$W:$W,AUX_TABLERO_3T!$A$77))</f>
        <v/>
      </c>
      <c r="R82" s="88" t="str">
        <f>IF($A82="","",IFERROR(INDEX('Tablero Indicadores 1 Trimestre'!$U$7:$U$126,MATCH(AUX_TABLERO_3T!$A$77,AUX_TABLERO!$A$2:$A$121,0)),"NA"))</f>
        <v/>
      </c>
      <c r="S82" s="88" t="str">
        <f>IF($A82="","",IFERROR(INDEX('Tablero Indicadores 1 Trimestre'!$V$7:$V$126,MATCH(AUX_TABLERO_3T!$A$77,AUX_TABLERO!$A$2:$A$121,0)),"NA"))</f>
        <v/>
      </c>
      <c r="T82" s="90" t="str">
        <f>IF($A82="","",IFERROR(INDEX('Tablero Indicadores 1 Trimestre'!$W$7:$W$126,MATCH(AUX_TABLERO_3T!$A$77,AUX_TABLERO!$A$2:$A$121,0)),"NA"))</f>
        <v/>
      </c>
      <c r="U82" s="88" t="str">
        <f>IF($A82="","",IFERROR(INDEX('Tablero Indicadores 2 Trimestre'!$U$7:$U$126,MATCH(AUX_TABLERO_3T!$A$77,AUX_TABLERO_2T!$A$2:$A$121,0)),"NA"))</f>
        <v/>
      </c>
      <c r="V82" s="88" t="str">
        <f>IF($A82="","",IFERROR(INDEX('Tablero Indicadores 2 Trimestre'!$V$7:$V$126,MATCH(AUX_TABLERO_3T!$A$77,AUX_TABLERO_2T!$A$2:$A$121,0)),"NA"))</f>
        <v/>
      </c>
      <c r="W82" s="90" t="str">
        <f>IF($A82="","",IFERROR(INDEX('Tablero Indicadores 2 Trimestre'!$W$7:$W$126,MATCH(AUX_TABLERO_3T!$A$77,AUX_TABLERO_2T!$A$2:$A$121,0)),"NA"))</f>
        <v/>
      </c>
      <c r="X82" s="88" t="str">
        <f>IF(AUX_TABLERO_3T!$A$77="","",IF(OR(UPPER($P82)="CONSTANTE",UPPER($P82)="NO SUMABLE"),$Q82,INDEX('BASE DE DATOS'!$U:$U,AUX_TABLERO_3T!$A$77)))</f>
        <v/>
      </c>
      <c r="Y82" s="89"/>
      <c r="Z82" s="90" t="str">
        <f t="shared" si="8"/>
        <v/>
      </c>
      <c r="AA82" s="88" t="str">
        <f t="shared" si="9"/>
        <v/>
      </c>
      <c r="AB82" s="88" t="str">
        <f t="shared" si="10"/>
        <v/>
      </c>
      <c r="AC82" s="90" t="str">
        <f t="shared" si="11"/>
        <v/>
      </c>
      <c r="AD82" s="75"/>
      <c r="AE82" s="75"/>
      <c r="AF82" s="76"/>
    </row>
    <row r="83" spans="1:32" ht="36" customHeight="1" x14ac:dyDescent="0.25">
      <c r="A83" s="91" t="str">
        <f>IF(AUX_TABLERO_3T!$A$78="","",INDEX('BASE DE DATOS'!$B:$B,AUX_TABLERO_3T!$A$78))</f>
        <v/>
      </c>
      <c r="B83" s="83" t="str">
        <f>IF(AUX_TABLERO_3T!$A$78="","",INDEX('BASE DE DATOS'!$C:$C,AUX_TABLERO_3T!$A$78))</f>
        <v/>
      </c>
      <c r="C83" s="91" t="str">
        <f>IF(AUX_TABLERO_3T!$A$78="","",INDEX('BASE DE DATOS'!$D:$D,AUX_TABLERO_3T!$A$78))</f>
        <v/>
      </c>
      <c r="D83" s="83" t="str">
        <f>IF(AUX_TABLERO_3T!$A$78="","",INDEX('BASE DE DATOS'!$E:$E,AUX_TABLERO_3T!$A$78))</f>
        <v/>
      </c>
      <c r="E83" s="91" t="str">
        <f>IF(AUX_TABLERO_3T!$A$78="","",INDEX('BASE DE DATOS'!$F:$F,AUX_TABLERO_3T!$A$78))</f>
        <v/>
      </c>
      <c r="F83" s="83" t="str">
        <f>IF(AUX_TABLERO_3T!$A$78="","",INDEX('BASE DE DATOS'!$G:$G,AUX_TABLERO_3T!$A$78))</f>
        <v/>
      </c>
      <c r="G83" s="91" t="str">
        <f>IF(AUX_TABLERO_3T!$A$78="","",INDEX('BASE DE DATOS'!$H:$H,AUX_TABLERO_3T!$A$78))</f>
        <v/>
      </c>
      <c r="H83" s="83" t="str">
        <f>IF(AUX_TABLERO_3T!$A$78="","",INDEX('BASE DE DATOS'!$I:$I,AUX_TABLERO_3T!$A$78))</f>
        <v/>
      </c>
      <c r="I83" s="83" t="str">
        <f>IF(AUX_TABLERO_3T!$A$78="","",INDEX('BASE DE DATOS'!$J:$J,AUX_TABLERO_3T!$A$78))</f>
        <v/>
      </c>
      <c r="J83" s="83" t="str">
        <f>IF(AUX_TABLERO_3T!$A$78="","",INDEX('BASE DE DATOS'!$L:$L,AUX_TABLERO_3T!$A$78))</f>
        <v/>
      </c>
      <c r="K83" s="83" t="str">
        <f>IF(AUX_TABLERO_3T!$A$78="","",INDEX('BASE DE DATOS'!$N:$N,AUX_TABLERO_3T!$A$78))</f>
        <v/>
      </c>
      <c r="L83" s="83" t="str">
        <f>IF(AUX_TABLERO_3T!$A$78="","",INDEX('BASE DE DATOS'!$O:$O,AUX_TABLERO_3T!$A$78))</f>
        <v/>
      </c>
      <c r="M83" s="83" t="str">
        <f>IF(AUX_TABLERO_3T!$A$78="","",INDEX('BASE DE DATOS'!$M:$M,AUX_TABLERO_3T!$A$78))</f>
        <v/>
      </c>
      <c r="N83" s="83" t="str">
        <f>IF(AUX_TABLERO_3T!$A$78="","",INDEX('BASE DE DATOS'!$P:$P,AUX_TABLERO_3T!$A$78))</f>
        <v/>
      </c>
      <c r="O83" s="83" t="str">
        <f>IF(AUX_TABLERO_3T!$A$78="","",INDEX('BASE DE DATOS'!$Q:$Q,AUX_TABLERO_3T!$A$78))</f>
        <v/>
      </c>
      <c r="P83" s="83" t="str">
        <f>IF(AUX_TABLERO_3T!$A$78="","",INDEX('BASE DE DATOS'!$R:$R,AUX_TABLERO_3T!$A$78))</f>
        <v/>
      </c>
      <c r="Q83" s="85" t="str">
        <f>IF(AUX_TABLERO_3T!$A$78="","",INDEX('BASE DE DATOS'!$W:$W,AUX_TABLERO_3T!$A$78))</f>
        <v/>
      </c>
      <c r="R83" s="85" t="str">
        <f>IF($A83="","",IFERROR(INDEX('Tablero Indicadores 1 Trimestre'!$U$7:$U$126,MATCH(AUX_TABLERO_3T!$A$78,AUX_TABLERO!$A$2:$A$121,0)),"NA"))</f>
        <v/>
      </c>
      <c r="S83" s="85" t="str">
        <f>IF($A83="","",IFERROR(INDEX('Tablero Indicadores 1 Trimestre'!$V$7:$V$126,MATCH(AUX_TABLERO_3T!$A$78,AUX_TABLERO!$A$2:$A$121,0)),"NA"))</f>
        <v/>
      </c>
      <c r="T83" s="87" t="str">
        <f>IF($A83="","",IFERROR(INDEX('Tablero Indicadores 1 Trimestre'!$W$7:$W$126,MATCH(AUX_TABLERO_3T!$A$78,AUX_TABLERO!$A$2:$A$121,0)),"NA"))</f>
        <v/>
      </c>
      <c r="U83" s="85" t="str">
        <f>IF($A83="","",IFERROR(INDEX('Tablero Indicadores 2 Trimestre'!$U$7:$U$126,MATCH(AUX_TABLERO_3T!$A$78,AUX_TABLERO_2T!$A$2:$A$121,0)),"NA"))</f>
        <v/>
      </c>
      <c r="V83" s="85" t="str">
        <f>IF($A83="","",IFERROR(INDEX('Tablero Indicadores 2 Trimestre'!$V$7:$V$126,MATCH(AUX_TABLERO_3T!$A$78,AUX_TABLERO_2T!$A$2:$A$121,0)),"NA"))</f>
        <v/>
      </c>
      <c r="W83" s="87" t="str">
        <f>IF($A83="","",IFERROR(INDEX('Tablero Indicadores 2 Trimestre'!$W$7:$W$126,MATCH(AUX_TABLERO_3T!$A$78,AUX_TABLERO_2T!$A$2:$A$121,0)),"NA"))</f>
        <v/>
      </c>
      <c r="X83" s="85" t="str">
        <f>IF(AUX_TABLERO_3T!$A$78="","",IF(OR(UPPER($P83)="CONSTANTE",UPPER($P83)="NO SUMABLE"),$Q83,INDEX('BASE DE DATOS'!$U:$U,AUX_TABLERO_3T!$A$78)))</f>
        <v/>
      </c>
      <c r="Y83" s="86"/>
      <c r="Z83" s="87" t="str">
        <f t="shared" si="8"/>
        <v/>
      </c>
      <c r="AA83" s="85" t="str">
        <f t="shared" si="9"/>
        <v/>
      </c>
      <c r="AB83" s="85" t="str">
        <f t="shared" si="10"/>
        <v/>
      </c>
      <c r="AC83" s="87" t="str">
        <f t="shared" si="11"/>
        <v/>
      </c>
      <c r="AD83" s="73"/>
      <c r="AE83" s="73"/>
      <c r="AF83" s="74"/>
    </row>
    <row r="84" spans="1:32" ht="36" customHeight="1" x14ac:dyDescent="0.25">
      <c r="A84" s="91" t="str">
        <f>IF(AUX_TABLERO_3T!$A$79="","",INDEX('BASE DE DATOS'!$B:$B,AUX_TABLERO_3T!$A$79))</f>
        <v/>
      </c>
      <c r="B84" s="83" t="str">
        <f>IF(AUX_TABLERO_3T!$A$79="","",INDEX('BASE DE DATOS'!$C:$C,AUX_TABLERO_3T!$A$79))</f>
        <v/>
      </c>
      <c r="C84" s="91" t="str">
        <f>IF(AUX_TABLERO_3T!$A$79="","",INDEX('BASE DE DATOS'!$D:$D,AUX_TABLERO_3T!$A$79))</f>
        <v/>
      </c>
      <c r="D84" s="83" t="str">
        <f>IF(AUX_TABLERO_3T!$A$79="","",INDEX('BASE DE DATOS'!$E:$E,AUX_TABLERO_3T!$A$79))</f>
        <v/>
      </c>
      <c r="E84" s="91" t="str">
        <f>IF(AUX_TABLERO_3T!$A$79="","",INDEX('BASE DE DATOS'!$F:$F,AUX_TABLERO_3T!$A$79))</f>
        <v/>
      </c>
      <c r="F84" s="83" t="str">
        <f>IF(AUX_TABLERO_3T!$A$79="","",INDEX('BASE DE DATOS'!$G:$G,AUX_TABLERO_3T!$A$79))</f>
        <v/>
      </c>
      <c r="G84" s="91" t="str">
        <f>IF(AUX_TABLERO_3T!$A$79="","",INDEX('BASE DE DATOS'!$H:$H,AUX_TABLERO_3T!$A$79))</f>
        <v/>
      </c>
      <c r="H84" s="83" t="str">
        <f>IF(AUX_TABLERO_3T!$A$79="","",INDEX('BASE DE DATOS'!$I:$I,AUX_TABLERO_3T!$A$79))</f>
        <v/>
      </c>
      <c r="I84" s="83" t="str">
        <f>IF(AUX_TABLERO_3T!$A$79="","",INDEX('BASE DE DATOS'!$J:$J,AUX_TABLERO_3T!$A$79))</f>
        <v/>
      </c>
      <c r="J84" s="83" t="str">
        <f>IF(AUX_TABLERO_3T!$A$79="","",INDEX('BASE DE DATOS'!$L:$L,AUX_TABLERO_3T!$A$79))</f>
        <v/>
      </c>
      <c r="K84" s="83" t="str">
        <f>IF(AUX_TABLERO_3T!$A$79="","",INDEX('BASE DE DATOS'!$N:$N,AUX_TABLERO_3T!$A$79))</f>
        <v/>
      </c>
      <c r="L84" s="83" t="str">
        <f>IF(AUX_TABLERO_3T!$A$79="","",INDEX('BASE DE DATOS'!$O:$O,AUX_TABLERO_3T!$A$79))</f>
        <v/>
      </c>
      <c r="M84" s="83" t="str">
        <f>IF(AUX_TABLERO_3T!$A$79="","",INDEX('BASE DE DATOS'!$M:$M,AUX_TABLERO_3T!$A$79))</f>
        <v/>
      </c>
      <c r="N84" s="83" t="str">
        <f>IF(AUX_TABLERO_3T!$A$79="","",INDEX('BASE DE DATOS'!$P:$P,AUX_TABLERO_3T!$A$79))</f>
        <v/>
      </c>
      <c r="O84" s="83" t="str">
        <f>IF(AUX_TABLERO_3T!$A$79="","",INDEX('BASE DE DATOS'!$Q:$Q,AUX_TABLERO_3T!$A$79))</f>
        <v/>
      </c>
      <c r="P84" s="83" t="str">
        <f>IF(AUX_TABLERO_3T!$A$79="","",INDEX('BASE DE DATOS'!$R:$R,AUX_TABLERO_3T!$A$79))</f>
        <v/>
      </c>
      <c r="Q84" s="85" t="str">
        <f>IF(AUX_TABLERO_3T!$A$79="","",INDEX('BASE DE DATOS'!$W:$W,AUX_TABLERO_3T!$A$79))</f>
        <v/>
      </c>
      <c r="R84" s="85" t="str">
        <f>IF($A84="","",IFERROR(INDEX('Tablero Indicadores 1 Trimestre'!$U$7:$U$126,MATCH(AUX_TABLERO_3T!$A$79,AUX_TABLERO!$A$2:$A$121,0)),"NA"))</f>
        <v/>
      </c>
      <c r="S84" s="85" t="str">
        <f>IF($A84="","",IFERROR(INDEX('Tablero Indicadores 1 Trimestre'!$V$7:$V$126,MATCH(AUX_TABLERO_3T!$A$79,AUX_TABLERO!$A$2:$A$121,0)),"NA"))</f>
        <v/>
      </c>
      <c r="T84" s="87" t="str">
        <f>IF($A84="","",IFERROR(INDEX('Tablero Indicadores 1 Trimestre'!$W$7:$W$126,MATCH(AUX_TABLERO_3T!$A$79,AUX_TABLERO!$A$2:$A$121,0)),"NA"))</f>
        <v/>
      </c>
      <c r="U84" s="85" t="str">
        <f>IF($A84="","",IFERROR(INDEX('Tablero Indicadores 2 Trimestre'!$U$7:$U$126,MATCH(AUX_TABLERO_3T!$A$79,AUX_TABLERO_2T!$A$2:$A$121,0)),"NA"))</f>
        <v/>
      </c>
      <c r="V84" s="85" t="str">
        <f>IF($A84="","",IFERROR(INDEX('Tablero Indicadores 2 Trimestre'!$V$7:$V$126,MATCH(AUX_TABLERO_3T!$A$79,AUX_TABLERO_2T!$A$2:$A$121,0)),"NA"))</f>
        <v/>
      </c>
      <c r="W84" s="87" t="str">
        <f>IF($A84="","",IFERROR(INDEX('Tablero Indicadores 2 Trimestre'!$W$7:$W$126,MATCH(AUX_TABLERO_3T!$A$79,AUX_TABLERO_2T!$A$2:$A$121,0)),"NA"))</f>
        <v/>
      </c>
      <c r="X84" s="85" t="str">
        <f>IF(AUX_TABLERO_3T!$A$79="","",IF(OR(UPPER($P84)="CONSTANTE",UPPER($P84)="NO SUMABLE"),$Q84,INDEX('BASE DE DATOS'!$U:$U,AUX_TABLERO_3T!$A$79)))</f>
        <v/>
      </c>
      <c r="Y84" s="86"/>
      <c r="Z84" s="87" t="str">
        <f t="shared" si="8"/>
        <v/>
      </c>
      <c r="AA84" s="85" t="str">
        <f t="shared" si="9"/>
        <v/>
      </c>
      <c r="AB84" s="85" t="str">
        <f t="shared" si="10"/>
        <v/>
      </c>
      <c r="AC84" s="87" t="str">
        <f t="shared" si="11"/>
        <v/>
      </c>
      <c r="AD84" s="73"/>
      <c r="AE84" s="73"/>
      <c r="AF84" s="74"/>
    </row>
    <row r="85" spans="1:32" ht="36" customHeight="1" x14ac:dyDescent="0.25">
      <c r="A85" s="92" t="str">
        <f>IF(AUX_TABLERO_3T!$A$80="","",INDEX('BASE DE DATOS'!$B:$B,AUX_TABLERO_3T!$A$80))</f>
        <v/>
      </c>
      <c r="B85" s="84" t="str">
        <f>IF(AUX_TABLERO_3T!$A$80="","",INDEX('BASE DE DATOS'!$C:$C,AUX_TABLERO_3T!$A$80))</f>
        <v/>
      </c>
      <c r="C85" s="92" t="str">
        <f>IF(AUX_TABLERO_3T!$A$80="","",INDEX('BASE DE DATOS'!$D:$D,AUX_TABLERO_3T!$A$80))</f>
        <v/>
      </c>
      <c r="D85" s="84" t="str">
        <f>IF(AUX_TABLERO_3T!$A$80="","",INDEX('BASE DE DATOS'!$E:$E,AUX_TABLERO_3T!$A$80))</f>
        <v/>
      </c>
      <c r="E85" s="92" t="str">
        <f>IF(AUX_TABLERO_3T!$A$80="","",INDEX('BASE DE DATOS'!$F:$F,AUX_TABLERO_3T!$A$80))</f>
        <v/>
      </c>
      <c r="F85" s="84" t="str">
        <f>IF(AUX_TABLERO_3T!$A$80="","",INDEX('BASE DE DATOS'!$G:$G,AUX_TABLERO_3T!$A$80))</f>
        <v/>
      </c>
      <c r="G85" s="92" t="str">
        <f>IF(AUX_TABLERO_3T!$A$80="","",INDEX('BASE DE DATOS'!$H:$H,AUX_TABLERO_3T!$A$80))</f>
        <v/>
      </c>
      <c r="H85" s="84" t="str">
        <f>IF(AUX_TABLERO_3T!$A$80="","",INDEX('BASE DE DATOS'!$I:$I,AUX_TABLERO_3T!$A$80))</f>
        <v/>
      </c>
      <c r="I85" s="84" t="str">
        <f>IF(AUX_TABLERO_3T!$A$80="","",INDEX('BASE DE DATOS'!$J:$J,AUX_TABLERO_3T!$A$80))</f>
        <v/>
      </c>
      <c r="J85" s="84" t="str">
        <f>IF(AUX_TABLERO_3T!$A$80="","",INDEX('BASE DE DATOS'!$L:$L,AUX_TABLERO_3T!$A$80))</f>
        <v/>
      </c>
      <c r="K85" s="84" t="str">
        <f>IF(AUX_TABLERO_3T!$A$80="","",INDEX('BASE DE DATOS'!$N:$N,AUX_TABLERO_3T!$A$80))</f>
        <v/>
      </c>
      <c r="L85" s="84" t="str">
        <f>IF(AUX_TABLERO_3T!$A$80="","",INDEX('BASE DE DATOS'!$O:$O,AUX_TABLERO_3T!$A$80))</f>
        <v/>
      </c>
      <c r="M85" s="84" t="str">
        <f>IF(AUX_TABLERO_3T!$A$80="","",INDEX('BASE DE DATOS'!$M:$M,AUX_TABLERO_3T!$A$80))</f>
        <v/>
      </c>
      <c r="N85" s="84" t="str">
        <f>IF(AUX_TABLERO_3T!$A$80="","",INDEX('BASE DE DATOS'!$P:$P,AUX_TABLERO_3T!$A$80))</f>
        <v/>
      </c>
      <c r="O85" s="84" t="str">
        <f>IF(AUX_TABLERO_3T!$A$80="","",INDEX('BASE DE DATOS'!$Q:$Q,AUX_TABLERO_3T!$A$80))</f>
        <v/>
      </c>
      <c r="P85" s="84" t="str">
        <f>IF(AUX_TABLERO_3T!$A$80="","",INDEX('BASE DE DATOS'!$R:$R,AUX_TABLERO_3T!$A$80))</f>
        <v/>
      </c>
      <c r="Q85" s="88" t="str">
        <f>IF(AUX_TABLERO_3T!$A$80="","",INDEX('BASE DE DATOS'!$W:$W,AUX_TABLERO_3T!$A$80))</f>
        <v/>
      </c>
      <c r="R85" s="88" t="str">
        <f>IF($A85="","",IFERROR(INDEX('Tablero Indicadores 1 Trimestre'!$U$7:$U$126,MATCH(AUX_TABLERO_3T!$A$80,AUX_TABLERO!$A$2:$A$121,0)),"NA"))</f>
        <v/>
      </c>
      <c r="S85" s="88" t="str">
        <f>IF($A85="","",IFERROR(INDEX('Tablero Indicadores 1 Trimestre'!$V$7:$V$126,MATCH(AUX_TABLERO_3T!$A$80,AUX_TABLERO!$A$2:$A$121,0)),"NA"))</f>
        <v/>
      </c>
      <c r="T85" s="90" t="str">
        <f>IF($A85="","",IFERROR(INDEX('Tablero Indicadores 1 Trimestre'!$W$7:$W$126,MATCH(AUX_TABLERO_3T!$A$80,AUX_TABLERO!$A$2:$A$121,0)),"NA"))</f>
        <v/>
      </c>
      <c r="U85" s="88" t="str">
        <f>IF($A85="","",IFERROR(INDEX('Tablero Indicadores 2 Trimestre'!$U$7:$U$126,MATCH(AUX_TABLERO_3T!$A$80,AUX_TABLERO_2T!$A$2:$A$121,0)),"NA"))</f>
        <v/>
      </c>
      <c r="V85" s="88" t="str">
        <f>IF($A85="","",IFERROR(INDEX('Tablero Indicadores 2 Trimestre'!$V$7:$V$126,MATCH(AUX_TABLERO_3T!$A$80,AUX_TABLERO_2T!$A$2:$A$121,0)),"NA"))</f>
        <v/>
      </c>
      <c r="W85" s="90" t="str">
        <f>IF($A85="","",IFERROR(INDEX('Tablero Indicadores 2 Trimestre'!$W$7:$W$126,MATCH(AUX_TABLERO_3T!$A$80,AUX_TABLERO_2T!$A$2:$A$121,0)),"NA"))</f>
        <v/>
      </c>
      <c r="X85" s="88" t="str">
        <f>IF(AUX_TABLERO_3T!$A$80="","",IF(OR(UPPER($P85)="CONSTANTE",UPPER($P85)="NO SUMABLE"),$Q85,INDEX('BASE DE DATOS'!$U:$U,AUX_TABLERO_3T!$A$80)))</f>
        <v/>
      </c>
      <c r="Y85" s="89"/>
      <c r="Z85" s="90" t="str">
        <f t="shared" si="8"/>
        <v/>
      </c>
      <c r="AA85" s="88" t="str">
        <f t="shared" si="9"/>
        <v/>
      </c>
      <c r="AB85" s="88" t="str">
        <f t="shared" si="10"/>
        <v/>
      </c>
      <c r="AC85" s="90" t="str">
        <f t="shared" si="11"/>
        <v/>
      </c>
      <c r="AD85" s="75"/>
      <c r="AE85" s="75"/>
      <c r="AF85" s="76"/>
    </row>
    <row r="86" spans="1:32" ht="36" customHeight="1" x14ac:dyDescent="0.25">
      <c r="A86" s="92" t="str">
        <f>IF(AUX_TABLERO_3T!$A$81="","",INDEX('BASE DE DATOS'!$B:$B,AUX_TABLERO_3T!$A$81))</f>
        <v/>
      </c>
      <c r="B86" s="84" t="str">
        <f>IF(AUX_TABLERO_3T!$A$81="","",INDEX('BASE DE DATOS'!$C:$C,AUX_TABLERO_3T!$A$81))</f>
        <v/>
      </c>
      <c r="C86" s="92" t="str">
        <f>IF(AUX_TABLERO_3T!$A$81="","",INDEX('BASE DE DATOS'!$D:$D,AUX_TABLERO_3T!$A$81))</f>
        <v/>
      </c>
      <c r="D86" s="84" t="str">
        <f>IF(AUX_TABLERO_3T!$A$81="","",INDEX('BASE DE DATOS'!$E:$E,AUX_TABLERO_3T!$A$81))</f>
        <v/>
      </c>
      <c r="E86" s="92" t="str">
        <f>IF(AUX_TABLERO_3T!$A$81="","",INDEX('BASE DE DATOS'!$F:$F,AUX_TABLERO_3T!$A$81))</f>
        <v/>
      </c>
      <c r="F86" s="84" t="str">
        <f>IF(AUX_TABLERO_3T!$A$81="","",INDEX('BASE DE DATOS'!$G:$G,AUX_TABLERO_3T!$A$81))</f>
        <v/>
      </c>
      <c r="G86" s="92" t="str">
        <f>IF(AUX_TABLERO_3T!$A$81="","",INDEX('BASE DE DATOS'!$H:$H,AUX_TABLERO_3T!$A$81))</f>
        <v/>
      </c>
      <c r="H86" s="84" t="str">
        <f>IF(AUX_TABLERO_3T!$A$81="","",INDEX('BASE DE DATOS'!$I:$I,AUX_TABLERO_3T!$A$81))</f>
        <v/>
      </c>
      <c r="I86" s="84" t="str">
        <f>IF(AUX_TABLERO_3T!$A$81="","",INDEX('BASE DE DATOS'!$J:$J,AUX_TABLERO_3T!$A$81))</f>
        <v/>
      </c>
      <c r="J86" s="84" t="str">
        <f>IF(AUX_TABLERO_3T!$A$81="","",INDEX('BASE DE DATOS'!$L:$L,AUX_TABLERO_3T!$A$81))</f>
        <v/>
      </c>
      <c r="K86" s="84" t="str">
        <f>IF(AUX_TABLERO_3T!$A$81="","",INDEX('BASE DE DATOS'!$N:$N,AUX_TABLERO_3T!$A$81))</f>
        <v/>
      </c>
      <c r="L86" s="84" t="str">
        <f>IF(AUX_TABLERO_3T!$A$81="","",INDEX('BASE DE DATOS'!$O:$O,AUX_TABLERO_3T!$A$81))</f>
        <v/>
      </c>
      <c r="M86" s="84" t="str">
        <f>IF(AUX_TABLERO_3T!$A$81="","",INDEX('BASE DE DATOS'!$M:$M,AUX_TABLERO_3T!$A$81))</f>
        <v/>
      </c>
      <c r="N86" s="84" t="str">
        <f>IF(AUX_TABLERO_3T!$A$81="","",INDEX('BASE DE DATOS'!$P:$P,AUX_TABLERO_3T!$A$81))</f>
        <v/>
      </c>
      <c r="O86" s="84" t="str">
        <f>IF(AUX_TABLERO_3T!$A$81="","",INDEX('BASE DE DATOS'!$Q:$Q,AUX_TABLERO_3T!$A$81))</f>
        <v/>
      </c>
      <c r="P86" s="84" t="str">
        <f>IF(AUX_TABLERO_3T!$A$81="","",INDEX('BASE DE DATOS'!$R:$R,AUX_TABLERO_3T!$A$81))</f>
        <v/>
      </c>
      <c r="Q86" s="88" t="str">
        <f>IF(AUX_TABLERO_3T!$A$81="","",INDEX('BASE DE DATOS'!$W:$W,AUX_TABLERO_3T!$A$81))</f>
        <v/>
      </c>
      <c r="R86" s="88" t="str">
        <f>IF($A86="","",IFERROR(INDEX('Tablero Indicadores 1 Trimestre'!$U$7:$U$126,MATCH(AUX_TABLERO_3T!$A$81,AUX_TABLERO!$A$2:$A$121,0)),"NA"))</f>
        <v/>
      </c>
      <c r="S86" s="88" t="str">
        <f>IF($A86="","",IFERROR(INDEX('Tablero Indicadores 1 Trimestre'!$V$7:$V$126,MATCH(AUX_TABLERO_3T!$A$81,AUX_TABLERO!$A$2:$A$121,0)),"NA"))</f>
        <v/>
      </c>
      <c r="T86" s="90" t="str">
        <f>IF($A86="","",IFERROR(INDEX('Tablero Indicadores 1 Trimestre'!$W$7:$W$126,MATCH(AUX_TABLERO_3T!$A$81,AUX_TABLERO!$A$2:$A$121,0)),"NA"))</f>
        <v/>
      </c>
      <c r="U86" s="88" t="str">
        <f>IF($A86="","",IFERROR(INDEX('Tablero Indicadores 2 Trimestre'!$U$7:$U$126,MATCH(AUX_TABLERO_3T!$A$81,AUX_TABLERO_2T!$A$2:$A$121,0)),"NA"))</f>
        <v/>
      </c>
      <c r="V86" s="88" t="str">
        <f>IF($A86="","",IFERROR(INDEX('Tablero Indicadores 2 Trimestre'!$V$7:$V$126,MATCH(AUX_TABLERO_3T!$A$81,AUX_TABLERO_2T!$A$2:$A$121,0)),"NA"))</f>
        <v/>
      </c>
      <c r="W86" s="90" t="str">
        <f>IF($A86="","",IFERROR(INDEX('Tablero Indicadores 2 Trimestre'!$W$7:$W$126,MATCH(AUX_TABLERO_3T!$A$81,AUX_TABLERO_2T!$A$2:$A$121,0)),"NA"))</f>
        <v/>
      </c>
      <c r="X86" s="88" t="str">
        <f>IF(AUX_TABLERO_3T!$A$81="","",IF(OR(UPPER($P86)="CONSTANTE",UPPER($P86)="NO SUMABLE"),$Q86,INDEX('BASE DE DATOS'!$U:$U,AUX_TABLERO_3T!$A$81)))</f>
        <v/>
      </c>
      <c r="Y86" s="89"/>
      <c r="Z86" s="90" t="str">
        <f t="shared" si="8"/>
        <v/>
      </c>
      <c r="AA86" s="88" t="str">
        <f t="shared" si="9"/>
        <v/>
      </c>
      <c r="AB86" s="88" t="str">
        <f t="shared" si="10"/>
        <v/>
      </c>
      <c r="AC86" s="90" t="str">
        <f t="shared" si="11"/>
        <v/>
      </c>
      <c r="AD86" s="75"/>
      <c r="AE86" s="75"/>
      <c r="AF86" s="76"/>
    </row>
    <row r="87" spans="1:32" ht="36" customHeight="1" x14ac:dyDescent="0.25">
      <c r="A87" s="91" t="str">
        <f>IF(AUX_TABLERO_3T!$A$82="","",INDEX('BASE DE DATOS'!$B:$B,AUX_TABLERO_3T!$A$82))</f>
        <v/>
      </c>
      <c r="B87" s="83" t="str">
        <f>IF(AUX_TABLERO_3T!$A$82="","",INDEX('BASE DE DATOS'!$C:$C,AUX_TABLERO_3T!$A$82))</f>
        <v/>
      </c>
      <c r="C87" s="91" t="str">
        <f>IF(AUX_TABLERO_3T!$A$82="","",INDEX('BASE DE DATOS'!$D:$D,AUX_TABLERO_3T!$A$82))</f>
        <v/>
      </c>
      <c r="D87" s="83" t="str">
        <f>IF(AUX_TABLERO_3T!$A$82="","",INDEX('BASE DE DATOS'!$E:$E,AUX_TABLERO_3T!$A$82))</f>
        <v/>
      </c>
      <c r="E87" s="91" t="str">
        <f>IF(AUX_TABLERO_3T!$A$82="","",INDEX('BASE DE DATOS'!$F:$F,AUX_TABLERO_3T!$A$82))</f>
        <v/>
      </c>
      <c r="F87" s="83" t="str">
        <f>IF(AUX_TABLERO_3T!$A$82="","",INDEX('BASE DE DATOS'!$G:$G,AUX_TABLERO_3T!$A$82))</f>
        <v/>
      </c>
      <c r="G87" s="91" t="str">
        <f>IF(AUX_TABLERO_3T!$A$82="","",INDEX('BASE DE DATOS'!$H:$H,AUX_TABLERO_3T!$A$82))</f>
        <v/>
      </c>
      <c r="H87" s="83" t="str">
        <f>IF(AUX_TABLERO_3T!$A$82="","",INDEX('BASE DE DATOS'!$I:$I,AUX_TABLERO_3T!$A$82))</f>
        <v/>
      </c>
      <c r="I87" s="83" t="str">
        <f>IF(AUX_TABLERO_3T!$A$82="","",INDEX('BASE DE DATOS'!$J:$J,AUX_TABLERO_3T!$A$82))</f>
        <v/>
      </c>
      <c r="J87" s="83" t="str">
        <f>IF(AUX_TABLERO_3T!$A$82="","",INDEX('BASE DE DATOS'!$L:$L,AUX_TABLERO_3T!$A$82))</f>
        <v/>
      </c>
      <c r="K87" s="83" t="str">
        <f>IF(AUX_TABLERO_3T!$A$82="","",INDEX('BASE DE DATOS'!$N:$N,AUX_TABLERO_3T!$A$82))</f>
        <v/>
      </c>
      <c r="L87" s="83" t="str">
        <f>IF(AUX_TABLERO_3T!$A$82="","",INDEX('BASE DE DATOS'!$O:$O,AUX_TABLERO_3T!$A$82))</f>
        <v/>
      </c>
      <c r="M87" s="83" t="str">
        <f>IF(AUX_TABLERO_3T!$A$82="","",INDEX('BASE DE DATOS'!$M:$M,AUX_TABLERO_3T!$A$82))</f>
        <v/>
      </c>
      <c r="N87" s="83" t="str">
        <f>IF(AUX_TABLERO_3T!$A$82="","",INDEX('BASE DE DATOS'!$P:$P,AUX_TABLERO_3T!$A$82))</f>
        <v/>
      </c>
      <c r="O87" s="83" t="str">
        <f>IF(AUX_TABLERO_3T!$A$82="","",INDEX('BASE DE DATOS'!$Q:$Q,AUX_TABLERO_3T!$A$82))</f>
        <v/>
      </c>
      <c r="P87" s="83" t="str">
        <f>IF(AUX_TABLERO_3T!$A$82="","",INDEX('BASE DE DATOS'!$R:$R,AUX_TABLERO_3T!$A$82))</f>
        <v/>
      </c>
      <c r="Q87" s="85" t="str">
        <f>IF(AUX_TABLERO_3T!$A$82="","",INDEX('BASE DE DATOS'!$W:$W,AUX_TABLERO_3T!$A$82))</f>
        <v/>
      </c>
      <c r="R87" s="85" t="str">
        <f>IF($A87="","",IFERROR(INDEX('Tablero Indicadores 1 Trimestre'!$U$7:$U$126,MATCH(AUX_TABLERO_3T!$A$82,AUX_TABLERO!$A$2:$A$121,0)),"NA"))</f>
        <v/>
      </c>
      <c r="S87" s="85" t="str">
        <f>IF($A87="","",IFERROR(INDEX('Tablero Indicadores 1 Trimestre'!$V$7:$V$126,MATCH(AUX_TABLERO_3T!$A$82,AUX_TABLERO!$A$2:$A$121,0)),"NA"))</f>
        <v/>
      </c>
      <c r="T87" s="87" t="str">
        <f>IF($A87="","",IFERROR(INDEX('Tablero Indicadores 1 Trimestre'!$W$7:$W$126,MATCH(AUX_TABLERO_3T!$A$82,AUX_TABLERO!$A$2:$A$121,0)),"NA"))</f>
        <v/>
      </c>
      <c r="U87" s="85" t="str">
        <f>IF($A87="","",IFERROR(INDEX('Tablero Indicadores 2 Trimestre'!$U$7:$U$126,MATCH(AUX_TABLERO_3T!$A$82,AUX_TABLERO_2T!$A$2:$A$121,0)),"NA"))</f>
        <v/>
      </c>
      <c r="V87" s="85" t="str">
        <f>IF($A87="","",IFERROR(INDEX('Tablero Indicadores 2 Trimestre'!$V$7:$V$126,MATCH(AUX_TABLERO_3T!$A$82,AUX_TABLERO_2T!$A$2:$A$121,0)),"NA"))</f>
        <v/>
      </c>
      <c r="W87" s="87" t="str">
        <f>IF($A87="","",IFERROR(INDEX('Tablero Indicadores 2 Trimestre'!$W$7:$W$126,MATCH(AUX_TABLERO_3T!$A$82,AUX_TABLERO_2T!$A$2:$A$121,0)),"NA"))</f>
        <v/>
      </c>
      <c r="X87" s="85" t="str">
        <f>IF(AUX_TABLERO_3T!$A$82="","",IF(OR(UPPER($P87)="CONSTANTE",UPPER($P87)="NO SUMABLE"),$Q87,INDEX('BASE DE DATOS'!$U:$U,AUX_TABLERO_3T!$A$82)))</f>
        <v/>
      </c>
      <c r="Y87" s="86"/>
      <c r="Z87" s="87" t="str">
        <f t="shared" si="8"/>
        <v/>
      </c>
      <c r="AA87" s="85" t="str">
        <f t="shared" si="9"/>
        <v/>
      </c>
      <c r="AB87" s="85" t="str">
        <f t="shared" si="10"/>
        <v/>
      </c>
      <c r="AC87" s="87" t="str">
        <f t="shared" si="11"/>
        <v/>
      </c>
      <c r="AD87" s="73"/>
      <c r="AE87" s="73"/>
      <c r="AF87" s="74"/>
    </row>
    <row r="88" spans="1:32" ht="36" customHeight="1" x14ac:dyDescent="0.25">
      <c r="A88" s="91" t="str">
        <f>IF(AUX_TABLERO_3T!$A$83="","",INDEX('BASE DE DATOS'!$B:$B,AUX_TABLERO_3T!$A$83))</f>
        <v/>
      </c>
      <c r="B88" s="83" t="str">
        <f>IF(AUX_TABLERO_3T!$A$83="","",INDEX('BASE DE DATOS'!$C:$C,AUX_TABLERO_3T!$A$83))</f>
        <v/>
      </c>
      <c r="C88" s="91" t="str">
        <f>IF(AUX_TABLERO_3T!$A$83="","",INDEX('BASE DE DATOS'!$D:$D,AUX_TABLERO_3T!$A$83))</f>
        <v/>
      </c>
      <c r="D88" s="83" t="str">
        <f>IF(AUX_TABLERO_3T!$A$83="","",INDEX('BASE DE DATOS'!$E:$E,AUX_TABLERO_3T!$A$83))</f>
        <v/>
      </c>
      <c r="E88" s="91" t="str">
        <f>IF(AUX_TABLERO_3T!$A$83="","",INDEX('BASE DE DATOS'!$F:$F,AUX_TABLERO_3T!$A$83))</f>
        <v/>
      </c>
      <c r="F88" s="83" t="str">
        <f>IF(AUX_TABLERO_3T!$A$83="","",INDEX('BASE DE DATOS'!$G:$G,AUX_TABLERO_3T!$A$83))</f>
        <v/>
      </c>
      <c r="G88" s="91" t="str">
        <f>IF(AUX_TABLERO_3T!$A$83="","",INDEX('BASE DE DATOS'!$H:$H,AUX_TABLERO_3T!$A$83))</f>
        <v/>
      </c>
      <c r="H88" s="83" t="str">
        <f>IF(AUX_TABLERO_3T!$A$83="","",INDEX('BASE DE DATOS'!$I:$I,AUX_TABLERO_3T!$A$83))</f>
        <v/>
      </c>
      <c r="I88" s="83" t="str">
        <f>IF(AUX_TABLERO_3T!$A$83="","",INDEX('BASE DE DATOS'!$J:$J,AUX_TABLERO_3T!$A$83))</f>
        <v/>
      </c>
      <c r="J88" s="83" t="str">
        <f>IF(AUX_TABLERO_3T!$A$83="","",INDEX('BASE DE DATOS'!$L:$L,AUX_TABLERO_3T!$A$83))</f>
        <v/>
      </c>
      <c r="K88" s="83" t="str">
        <f>IF(AUX_TABLERO_3T!$A$83="","",INDEX('BASE DE DATOS'!$N:$N,AUX_TABLERO_3T!$A$83))</f>
        <v/>
      </c>
      <c r="L88" s="83" t="str">
        <f>IF(AUX_TABLERO_3T!$A$83="","",INDEX('BASE DE DATOS'!$O:$O,AUX_TABLERO_3T!$A$83))</f>
        <v/>
      </c>
      <c r="M88" s="83" t="str">
        <f>IF(AUX_TABLERO_3T!$A$83="","",INDEX('BASE DE DATOS'!$M:$M,AUX_TABLERO_3T!$A$83))</f>
        <v/>
      </c>
      <c r="N88" s="83" t="str">
        <f>IF(AUX_TABLERO_3T!$A$83="","",INDEX('BASE DE DATOS'!$P:$P,AUX_TABLERO_3T!$A$83))</f>
        <v/>
      </c>
      <c r="O88" s="83" t="str">
        <f>IF(AUX_TABLERO_3T!$A$83="","",INDEX('BASE DE DATOS'!$Q:$Q,AUX_TABLERO_3T!$A$83))</f>
        <v/>
      </c>
      <c r="P88" s="83" t="str">
        <f>IF(AUX_TABLERO_3T!$A$83="","",INDEX('BASE DE DATOS'!$R:$R,AUX_TABLERO_3T!$A$83))</f>
        <v/>
      </c>
      <c r="Q88" s="85" t="str">
        <f>IF(AUX_TABLERO_3T!$A$83="","",INDEX('BASE DE DATOS'!$W:$W,AUX_TABLERO_3T!$A$83))</f>
        <v/>
      </c>
      <c r="R88" s="85" t="str">
        <f>IF($A88="","",IFERROR(INDEX('Tablero Indicadores 1 Trimestre'!$U$7:$U$126,MATCH(AUX_TABLERO_3T!$A$83,AUX_TABLERO!$A$2:$A$121,0)),"NA"))</f>
        <v/>
      </c>
      <c r="S88" s="85" t="str">
        <f>IF($A88="","",IFERROR(INDEX('Tablero Indicadores 1 Trimestre'!$V$7:$V$126,MATCH(AUX_TABLERO_3T!$A$83,AUX_TABLERO!$A$2:$A$121,0)),"NA"))</f>
        <v/>
      </c>
      <c r="T88" s="87" t="str">
        <f>IF($A88="","",IFERROR(INDEX('Tablero Indicadores 1 Trimestre'!$W$7:$W$126,MATCH(AUX_TABLERO_3T!$A$83,AUX_TABLERO!$A$2:$A$121,0)),"NA"))</f>
        <v/>
      </c>
      <c r="U88" s="85" t="str">
        <f>IF($A88="","",IFERROR(INDEX('Tablero Indicadores 2 Trimestre'!$U$7:$U$126,MATCH(AUX_TABLERO_3T!$A$83,AUX_TABLERO_2T!$A$2:$A$121,0)),"NA"))</f>
        <v/>
      </c>
      <c r="V88" s="85" t="str">
        <f>IF($A88="","",IFERROR(INDEX('Tablero Indicadores 2 Trimestre'!$V$7:$V$126,MATCH(AUX_TABLERO_3T!$A$83,AUX_TABLERO_2T!$A$2:$A$121,0)),"NA"))</f>
        <v/>
      </c>
      <c r="W88" s="87" t="str">
        <f>IF($A88="","",IFERROR(INDEX('Tablero Indicadores 2 Trimestre'!$W$7:$W$126,MATCH(AUX_TABLERO_3T!$A$83,AUX_TABLERO_2T!$A$2:$A$121,0)),"NA"))</f>
        <v/>
      </c>
      <c r="X88" s="85" t="str">
        <f>IF(AUX_TABLERO_3T!$A$83="","",IF(OR(UPPER($P88)="CONSTANTE",UPPER($P88)="NO SUMABLE"),$Q88,INDEX('BASE DE DATOS'!$U:$U,AUX_TABLERO_3T!$A$83)))</f>
        <v/>
      </c>
      <c r="Y88" s="86"/>
      <c r="Z88" s="87" t="str">
        <f t="shared" si="8"/>
        <v/>
      </c>
      <c r="AA88" s="85" t="str">
        <f t="shared" si="9"/>
        <v/>
      </c>
      <c r="AB88" s="85" t="str">
        <f t="shared" si="10"/>
        <v/>
      </c>
      <c r="AC88" s="87" t="str">
        <f t="shared" si="11"/>
        <v/>
      </c>
      <c r="AD88" s="73"/>
      <c r="AE88" s="73"/>
      <c r="AF88" s="74"/>
    </row>
    <row r="89" spans="1:32" ht="36" customHeight="1" x14ac:dyDescent="0.25">
      <c r="A89" s="92" t="str">
        <f>IF(AUX_TABLERO_3T!$A$84="","",INDEX('BASE DE DATOS'!$B:$B,AUX_TABLERO_3T!$A$84))</f>
        <v/>
      </c>
      <c r="B89" s="84" t="str">
        <f>IF(AUX_TABLERO_3T!$A$84="","",INDEX('BASE DE DATOS'!$C:$C,AUX_TABLERO_3T!$A$84))</f>
        <v/>
      </c>
      <c r="C89" s="92" t="str">
        <f>IF(AUX_TABLERO_3T!$A$84="","",INDEX('BASE DE DATOS'!$D:$D,AUX_TABLERO_3T!$A$84))</f>
        <v/>
      </c>
      <c r="D89" s="84" t="str">
        <f>IF(AUX_TABLERO_3T!$A$84="","",INDEX('BASE DE DATOS'!$E:$E,AUX_TABLERO_3T!$A$84))</f>
        <v/>
      </c>
      <c r="E89" s="92" t="str">
        <f>IF(AUX_TABLERO_3T!$A$84="","",INDEX('BASE DE DATOS'!$F:$F,AUX_TABLERO_3T!$A$84))</f>
        <v/>
      </c>
      <c r="F89" s="84" t="str">
        <f>IF(AUX_TABLERO_3T!$A$84="","",INDEX('BASE DE DATOS'!$G:$G,AUX_TABLERO_3T!$A$84))</f>
        <v/>
      </c>
      <c r="G89" s="92" t="str">
        <f>IF(AUX_TABLERO_3T!$A$84="","",INDEX('BASE DE DATOS'!$H:$H,AUX_TABLERO_3T!$A$84))</f>
        <v/>
      </c>
      <c r="H89" s="84" t="str">
        <f>IF(AUX_TABLERO_3T!$A$84="","",INDEX('BASE DE DATOS'!$I:$I,AUX_TABLERO_3T!$A$84))</f>
        <v/>
      </c>
      <c r="I89" s="84" t="str">
        <f>IF(AUX_TABLERO_3T!$A$84="","",INDEX('BASE DE DATOS'!$J:$J,AUX_TABLERO_3T!$A$84))</f>
        <v/>
      </c>
      <c r="J89" s="84" t="str">
        <f>IF(AUX_TABLERO_3T!$A$84="","",INDEX('BASE DE DATOS'!$L:$L,AUX_TABLERO_3T!$A$84))</f>
        <v/>
      </c>
      <c r="K89" s="84" t="str">
        <f>IF(AUX_TABLERO_3T!$A$84="","",INDEX('BASE DE DATOS'!$N:$N,AUX_TABLERO_3T!$A$84))</f>
        <v/>
      </c>
      <c r="L89" s="84" t="str">
        <f>IF(AUX_TABLERO_3T!$A$84="","",INDEX('BASE DE DATOS'!$O:$O,AUX_TABLERO_3T!$A$84))</f>
        <v/>
      </c>
      <c r="M89" s="84" t="str">
        <f>IF(AUX_TABLERO_3T!$A$84="","",INDEX('BASE DE DATOS'!$M:$M,AUX_TABLERO_3T!$A$84))</f>
        <v/>
      </c>
      <c r="N89" s="84" t="str">
        <f>IF(AUX_TABLERO_3T!$A$84="","",INDEX('BASE DE DATOS'!$P:$P,AUX_TABLERO_3T!$A$84))</f>
        <v/>
      </c>
      <c r="O89" s="84" t="str">
        <f>IF(AUX_TABLERO_3T!$A$84="","",INDEX('BASE DE DATOS'!$Q:$Q,AUX_TABLERO_3T!$A$84))</f>
        <v/>
      </c>
      <c r="P89" s="84" t="str">
        <f>IF(AUX_TABLERO_3T!$A$84="","",INDEX('BASE DE DATOS'!$R:$R,AUX_TABLERO_3T!$A$84))</f>
        <v/>
      </c>
      <c r="Q89" s="88" t="str">
        <f>IF(AUX_TABLERO_3T!$A$84="","",INDEX('BASE DE DATOS'!$W:$W,AUX_TABLERO_3T!$A$84))</f>
        <v/>
      </c>
      <c r="R89" s="88" t="str">
        <f>IF($A89="","",IFERROR(INDEX('Tablero Indicadores 1 Trimestre'!$U$7:$U$126,MATCH(AUX_TABLERO_3T!$A$84,AUX_TABLERO!$A$2:$A$121,0)),"NA"))</f>
        <v/>
      </c>
      <c r="S89" s="88" t="str">
        <f>IF($A89="","",IFERROR(INDEX('Tablero Indicadores 1 Trimestre'!$V$7:$V$126,MATCH(AUX_TABLERO_3T!$A$84,AUX_TABLERO!$A$2:$A$121,0)),"NA"))</f>
        <v/>
      </c>
      <c r="T89" s="90" t="str">
        <f>IF($A89="","",IFERROR(INDEX('Tablero Indicadores 1 Trimestre'!$W$7:$W$126,MATCH(AUX_TABLERO_3T!$A$84,AUX_TABLERO!$A$2:$A$121,0)),"NA"))</f>
        <v/>
      </c>
      <c r="U89" s="88" t="str">
        <f>IF($A89="","",IFERROR(INDEX('Tablero Indicadores 2 Trimestre'!$U$7:$U$126,MATCH(AUX_TABLERO_3T!$A$84,AUX_TABLERO_2T!$A$2:$A$121,0)),"NA"))</f>
        <v/>
      </c>
      <c r="V89" s="88" t="str">
        <f>IF($A89="","",IFERROR(INDEX('Tablero Indicadores 2 Trimestre'!$V$7:$V$126,MATCH(AUX_TABLERO_3T!$A$84,AUX_TABLERO_2T!$A$2:$A$121,0)),"NA"))</f>
        <v/>
      </c>
      <c r="W89" s="90" t="str">
        <f>IF($A89="","",IFERROR(INDEX('Tablero Indicadores 2 Trimestre'!$W$7:$W$126,MATCH(AUX_TABLERO_3T!$A$84,AUX_TABLERO_2T!$A$2:$A$121,0)),"NA"))</f>
        <v/>
      </c>
      <c r="X89" s="88" t="str">
        <f>IF(AUX_TABLERO_3T!$A$84="","",IF(OR(UPPER($P89)="CONSTANTE",UPPER($P89)="NO SUMABLE"),$Q89,INDEX('BASE DE DATOS'!$U:$U,AUX_TABLERO_3T!$A$84)))</f>
        <v/>
      </c>
      <c r="Y89" s="89"/>
      <c r="Z89" s="90" t="str">
        <f t="shared" si="8"/>
        <v/>
      </c>
      <c r="AA89" s="88" t="str">
        <f t="shared" si="9"/>
        <v/>
      </c>
      <c r="AB89" s="88" t="str">
        <f t="shared" si="10"/>
        <v/>
      </c>
      <c r="AC89" s="90" t="str">
        <f t="shared" si="11"/>
        <v/>
      </c>
      <c r="AD89" s="75"/>
      <c r="AE89" s="75"/>
      <c r="AF89" s="76"/>
    </row>
    <row r="90" spans="1:32" ht="36" customHeight="1" x14ac:dyDescent="0.25">
      <c r="A90" s="92" t="str">
        <f>IF(AUX_TABLERO_3T!$A$85="","",INDEX('BASE DE DATOS'!$B:$B,AUX_TABLERO_3T!$A$85))</f>
        <v/>
      </c>
      <c r="B90" s="84" t="str">
        <f>IF(AUX_TABLERO_3T!$A$85="","",INDEX('BASE DE DATOS'!$C:$C,AUX_TABLERO_3T!$A$85))</f>
        <v/>
      </c>
      <c r="C90" s="92" t="str">
        <f>IF(AUX_TABLERO_3T!$A$85="","",INDEX('BASE DE DATOS'!$D:$D,AUX_TABLERO_3T!$A$85))</f>
        <v/>
      </c>
      <c r="D90" s="84" t="str">
        <f>IF(AUX_TABLERO_3T!$A$85="","",INDEX('BASE DE DATOS'!$E:$E,AUX_TABLERO_3T!$A$85))</f>
        <v/>
      </c>
      <c r="E90" s="92" t="str">
        <f>IF(AUX_TABLERO_3T!$A$85="","",INDEX('BASE DE DATOS'!$F:$F,AUX_TABLERO_3T!$A$85))</f>
        <v/>
      </c>
      <c r="F90" s="84" t="str">
        <f>IF(AUX_TABLERO_3T!$A$85="","",INDEX('BASE DE DATOS'!$G:$G,AUX_TABLERO_3T!$A$85))</f>
        <v/>
      </c>
      <c r="G90" s="92" t="str">
        <f>IF(AUX_TABLERO_3T!$A$85="","",INDEX('BASE DE DATOS'!$H:$H,AUX_TABLERO_3T!$A$85))</f>
        <v/>
      </c>
      <c r="H90" s="84" t="str">
        <f>IF(AUX_TABLERO_3T!$A$85="","",INDEX('BASE DE DATOS'!$I:$I,AUX_TABLERO_3T!$A$85))</f>
        <v/>
      </c>
      <c r="I90" s="84" t="str">
        <f>IF(AUX_TABLERO_3T!$A$85="","",INDEX('BASE DE DATOS'!$J:$J,AUX_TABLERO_3T!$A$85))</f>
        <v/>
      </c>
      <c r="J90" s="84" t="str">
        <f>IF(AUX_TABLERO_3T!$A$85="","",INDEX('BASE DE DATOS'!$L:$L,AUX_TABLERO_3T!$A$85))</f>
        <v/>
      </c>
      <c r="K90" s="84" t="str">
        <f>IF(AUX_TABLERO_3T!$A$85="","",INDEX('BASE DE DATOS'!$N:$N,AUX_TABLERO_3T!$A$85))</f>
        <v/>
      </c>
      <c r="L90" s="84" t="str">
        <f>IF(AUX_TABLERO_3T!$A$85="","",INDEX('BASE DE DATOS'!$O:$O,AUX_TABLERO_3T!$A$85))</f>
        <v/>
      </c>
      <c r="M90" s="84" t="str">
        <f>IF(AUX_TABLERO_3T!$A$85="","",INDEX('BASE DE DATOS'!$M:$M,AUX_TABLERO_3T!$A$85))</f>
        <v/>
      </c>
      <c r="N90" s="84" t="str">
        <f>IF(AUX_TABLERO_3T!$A$85="","",INDEX('BASE DE DATOS'!$P:$P,AUX_TABLERO_3T!$A$85))</f>
        <v/>
      </c>
      <c r="O90" s="84" t="str">
        <f>IF(AUX_TABLERO_3T!$A$85="","",INDEX('BASE DE DATOS'!$Q:$Q,AUX_TABLERO_3T!$A$85))</f>
        <v/>
      </c>
      <c r="P90" s="84" t="str">
        <f>IF(AUX_TABLERO_3T!$A$85="","",INDEX('BASE DE DATOS'!$R:$R,AUX_TABLERO_3T!$A$85))</f>
        <v/>
      </c>
      <c r="Q90" s="88" t="str">
        <f>IF(AUX_TABLERO_3T!$A$85="","",INDEX('BASE DE DATOS'!$W:$W,AUX_TABLERO_3T!$A$85))</f>
        <v/>
      </c>
      <c r="R90" s="88" t="str">
        <f>IF($A90="","",IFERROR(INDEX('Tablero Indicadores 1 Trimestre'!$U$7:$U$126,MATCH(AUX_TABLERO_3T!$A$85,AUX_TABLERO!$A$2:$A$121,0)),"NA"))</f>
        <v/>
      </c>
      <c r="S90" s="88" t="str">
        <f>IF($A90="","",IFERROR(INDEX('Tablero Indicadores 1 Trimestre'!$V$7:$V$126,MATCH(AUX_TABLERO_3T!$A$85,AUX_TABLERO!$A$2:$A$121,0)),"NA"))</f>
        <v/>
      </c>
      <c r="T90" s="90" t="str">
        <f>IF($A90="","",IFERROR(INDEX('Tablero Indicadores 1 Trimestre'!$W$7:$W$126,MATCH(AUX_TABLERO_3T!$A$85,AUX_TABLERO!$A$2:$A$121,0)),"NA"))</f>
        <v/>
      </c>
      <c r="U90" s="88" t="str">
        <f>IF($A90="","",IFERROR(INDEX('Tablero Indicadores 2 Trimestre'!$U$7:$U$126,MATCH(AUX_TABLERO_3T!$A$85,AUX_TABLERO_2T!$A$2:$A$121,0)),"NA"))</f>
        <v/>
      </c>
      <c r="V90" s="88" t="str">
        <f>IF($A90="","",IFERROR(INDEX('Tablero Indicadores 2 Trimestre'!$V$7:$V$126,MATCH(AUX_TABLERO_3T!$A$85,AUX_TABLERO_2T!$A$2:$A$121,0)),"NA"))</f>
        <v/>
      </c>
      <c r="W90" s="90" t="str">
        <f>IF($A90="","",IFERROR(INDEX('Tablero Indicadores 2 Trimestre'!$W$7:$W$126,MATCH(AUX_TABLERO_3T!$A$85,AUX_TABLERO_2T!$A$2:$A$121,0)),"NA"))</f>
        <v/>
      </c>
      <c r="X90" s="88" t="str">
        <f>IF(AUX_TABLERO_3T!$A$85="","",IF(OR(UPPER($P90)="CONSTANTE",UPPER($P90)="NO SUMABLE"),$Q90,INDEX('BASE DE DATOS'!$U:$U,AUX_TABLERO_3T!$A$85)))</f>
        <v/>
      </c>
      <c r="Y90" s="89"/>
      <c r="Z90" s="90" t="str">
        <f t="shared" si="8"/>
        <v/>
      </c>
      <c r="AA90" s="88" t="str">
        <f t="shared" si="9"/>
        <v/>
      </c>
      <c r="AB90" s="88" t="str">
        <f t="shared" si="10"/>
        <v/>
      </c>
      <c r="AC90" s="90" t="str">
        <f t="shared" si="11"/>
        <v/>
      </c>
      <c r="AD90" s="75"/>
      <c r="AE90" s="75"/>
      <c r="AF90" s="76"/>
    </row>
    <row r="91" spans="1:32" ht="36" customHeight="1" x14ac:dyDescent="0.25">
      <c r="A91" s="91" t="str">
        <f>IF(AUX_TABLERO_3T!$A$86="","",INDEX('BASE DE DATOS'!$B:$B,AUX_TABLERO_3T!$A$86))</f>
        <v/>
      </c>
      <c r="B91" s="83" t="str">
        <f>IF(AUX_TABLERO_3T!$A$86="","",INDEX('BASE DE DATOS'!$C:$C,AUX_TABLERO_3T!$A$86))</f>
        <v/>
      </c>
      <c r="C91" s="91" t="str">
        <f>IF(AUX_TABLERO_3T!$A$86="","",INDEX('BASE DE DATOS'!$D:$D,AUX_TABLERO_3T!$A$86))</f>
        <v/>
      </c>
      <c r="D91" s="83" t="str">
        <f>IF(AUX_TABLERO_3T!$A$86="","",INDEX('BASE DE DATOS'!$E:$E,AUX_TABLERO_3T!$A$86))</f>
        <v/>
      </c>
      <c r="E91" s="91" t="str">
        <f>IF(AUX_TABLERO_3T!$A$86="","",INDEX('BASE DE DATOS'!$F:$F,AUX_TABLERO_3T!$A$86))</f>
        <v/>
      </c>
      <c r="F91" s="83" t="str">
        <f>IF(AUX_TABLERO_3T!$A$86="","",INDEX('BASE DE DATOS'!$G:$G,AUX_TABLERO_3T!$A$86))</f>
        <v/>
      </c>
      <c r="G91" s="91" t="str">
        <f>IF(AUX_TABLERO_3T!$A$86="","",INDEX('BASE DE DATOS'!$H:$H,AUX_TABLERO_3T!$A$86))</f>
        <v/>
      </c>
      <c r="H91" s="83" t="str">
        <f>IF(AUX_TABLERO_3T!$A$86="","",INDEX('BASE DE DATOS'!$I:$I,AUX_TABLERO_3T!$A$86))</f>
        <v/>
      </c>
      <c r="I91" s="83" t="str">
        <f>IF(AUX_TABLERO_3T!$A$86="","",INDEX('BASE DE DATOS'!$J:$J,AUX_TABLERO_3T!$A$86))</f>
        <v/>
      </c>
      <c r="J91" s="83" t="str">
        <f>IF(AUX_TABLERO_3T!$A$86="","",INDEX('BASE DE DATOS'!$L:$L,AUX_TABLERO_3T!$A$86))</f>
        <v/>
      </c>
      <c r="K91" s="83" t="str">
        <f>IF(AUX_TABLERO_3T!$A$86="","",INDEX('BASE DE DATOS'!$N:$N,AUX_TABLERO_3T!$A$86))</f>
        <v/>
      </c>
      <c r="L91" s="83" t="str">
        <f>IF(AUX_TABLERO_3T!$A$86="","",INDEX('BASE DE DATOS'!$O:$O,AUX_TABLERO_3T!$A$86))</f>
        <v/>
      </c>
      <c r="M91" s="83" t="str">
        <f>IF(AUX_TABLERO_3T!$A$86="","",INDEX('BASE DE DATOS'!$M:$M,AUX_TABLERO_3T!$A$86))</f>
        <v/>
      </c>
      <c r="N91" s="83" t="str">
        <f>IF(AUX_TABLERO_3T!$A$86="","",INDEX('BASE DE DATOS'!$P:$P,AUX_TABLERO_3T!$A$86))</f>
        <v/>
      </c>
      <c r="O91" s="83" t="str">
        <f>IF(AUX_TABLERO_3T!$A$86="","",INDEX('BASE DE DATOS'!$Q:$Q,AUX_TABLERO_3T!$A$86))</f>
        <v/>
      </c>
      <c r="P91" s="83" t="str">
        <f>IF(AUX_TABLERO_3T!$A$86="","",INDEX('BASE DE DATOS'!$R:$R,AUX_TABLERO_3T!$A$86))</f>
        <v/>
      </c>
      <c r="Q91" s="85" t="str">
        <f>IF(AUX_TABLERO_3T!$A$86="","",INDEX('BASE DE DATOS'!$W:$W,AUX_TABLERO_3T!$A$86))</f>
        <v/>
      </c>
      <c r="R91" s="85" t="str">
        <f>IF($A91="","",IFERROR(INDEX('Tablero Indicadores 1 Trimestre'!$U$7:$U$126,MATCH(AUX_TABLERO_3T!$A$86,AUX_TABLERO!$A$2:$A$121,0)),"NA"))</f>
        <v/>
      </c>
      <c r="S91" s="85" t="str">
        <f>IF($A91="","",IFERROR(INDEX('Tablero Indicadores 1 Trimestre'!$V$7:$V$126,MATCH(AUX_TABLERO_3T!$A$86,AUX_TABLERO!$A$2:$A$121,0)),"NA"))</f>
        <v/>
      </c>
      <c r="T91" s="87" t="str">
        <f>IF($A91="","",IFERROR(INDEX('Tablero Indicadores 1 Trimestre'!$W$7:$W$126,MATCH(AUX_TABLERO_3T!$A$86,AUX_TABLERO!$A$2:$A$121,0)),"NA"))</f>
        <v/>
      </c>
      <c r="U91" s="85" t="str">
        <f>IF($A91="","",IFERROR(INDEX('Tablero Indicadores 2 Trimestre'!$U$7:$U$126,MATCH(AUX_TABLERO_3T!$A$86,AUX_TABLERO_2T!$A$2:$A$121,0)),"NA"))</f>
        <v/>
      </c>
      <c r="V91" s="85" t="str">
        <f>IF($A91="","",IFERROR(INDEX('Tablero Indicadores 2 Trimestre'!$V$7:$V$126,MATCH(AUX_TABLERO_3T!$A$86,AUX_TABLERO_2T!$A$2:$A$121,0)),"NA"))</f>
        <v/>
      </c>
      <c r="W91" s="87" t="str">
        <f>IF($A91="","",IFERROR(INDEX('Tablero Indicadores 2 Trimestre'!$W$7:$W$126,MATCH(AUX_TABLERO_3T!$A$86,AUX_TABLERO_2T!$A$2:$A$121,0)),"NA"))</f>
        <v/>
      </c>
      <c r="X91" s="85" t="str">
        <f>IF(AUX_TABLERO_3T!$A$86="","",IF(OR(UPPER($P91)="CONSTANTE",UPPER($P91)="NO SUMABLE"),$Q91,INDEX('BASE DE DATOS'!$U:$U,AUX_TABLERO_3T!$A$86)))</f>
        <v/>
      </c>
      <c r="Y91" s="86"/>
      <c r="Z91" s="87" t="str">
        <f t="shared" si="8"/>
        <v/>
      </c>
      <c r="AA91" s="85" t="str">
        <f t="shared" si="9"/>
        <v/>
      </c>
      <c r="AB91" s="85" t="str">
        <f t="shared" si="10"/>
        <v/>
      </c>
      <c r="AC91" s="87" t="str">
        <f t="shared" si="11"/>
        <v/>
      </c>
      <c r="AD91" s="73"/>
      <c r="AE91" s="73"/>
      <c r="AF91" s="74"/>
    </row>
    <row r="92" spans="1:32" ht="36" customHeight="1" x14ac:dyDescent="0.25">
      <c r="A92" s="91" t="str">
        <f>IF(AUX_TABLERO_3T!$A$87="","",INDEX('BASE DE DATOS'!$B:$B,AUX_TABLERO_3T!$A$87))</f>
        <v/>
      </c>
      <c r="B92" s="83" t="str">
        <f>IF(AUX_TABLERO_3T!$A$87="","",INDEX('BASE DE DATOS'!$C:$C,AUX_TABLERO_3T!$A$87))</f>
        <v/>
      </c>
      <c r="C92" s="91" t="str">
        <f>IF(AUX_TABLERO_3T!$A$87="","",INDEX('BASE DE DATOS'!$D:$D,AUX_TABLERO_3T!$A$87))</f>
        <v/>
      </c>
      <c r="D92" s="83" t="str">
        <f>IF(AUX_TABLERO_3T!$A$87="","",INDEX('BASE DE DATOS'!$E:$E,AUX_TABLERO_3T!$A$87))</f>
        <v/>
      </c>
      <c r="E92" s="91" t="str">
        <f>IF(AUX_TABLERO_3T!$A$87="","",INDEX('BASE DE DATOS'!$F:$F,AUX_TABLERO_3T!$A$87))</f>
        <v/>
      </c>
      <c r="F92" s="83" t="str">
        <f>IF(AUX_TABLERO_3T!$A$87="","",INDEX('BASE DE DATOS'!$G:$G,AUX_TABLERO_3T!$A$87))</f>
        <v/>
      </c>
      <c r="G92" s="91" t="str">
        <f>IF(AUX_TABLERO_3T!$A$87="","",INDEX('BASE DE DATOS'!$H:$H,AUX_TABLERO_3T!$A$87))</f>
        <v/>
      </c>
      <c r="H92" s="83" t="str">
        <f>IF(AUX_TABLERO_3T!$A$87="","",INDEX('BASE DE DATOS'!$I:$I,AUX_TABLERO_3T!$A$87))</f>
        <v/>
      </c>
      <c r="I92" s="83" t="str">
        <f>IF(AUX_TABLERO_3T!$A$87="","",INDEX('BASE DE DATOS'!$J:$J,AUX_TABLERO_3T!$A$87))</f>
        <v/>
      </c>
      <c r="J92" s="83" t="str">
        <f>IF(AUX_TABLERO_3T!$A$87="","",INDEX('BASE DE DATOS'!$L:$L,AUX_TABLERO_3T!$A$87))</f>
        <v/>
      </c>
      <c r="K92" s="83" t="str">
        <f>IF(AUX_TABLERO_3T!$A$87="","",INDEX('BASE DE DATOS'!$N:$N,AUX_TABLERO_3T!$A$87))</f>
        <v/>
      </c>
      <c r="L92" s="83" t="str">
        <f>IF(AUX_TABLERO_3T!$A$87="","",INDEX('BASE DE DATOS'!$O:$O,AUX_TABLERO_3T!$A$87))</f>
        <v/>
      </c>
      <c r="M92" s="83" t="str">
        <f>IF(AUX_TABLERO_3T!$A$87="","",INDEX('BASE DE DATOS'!$M:$M,AUX_TABLERO_3T!$A$87))</f>
        <v/>
      </c>
      <c r="N92" s="83" t="str">
        <f>IF(AUX_TABLERO_3T!$A$87="","",INDEX('BASE DE DATOS'!$P:$P,AUX_TABLERO_3T!$A$87))</f>
        <v/>
      </c>
      <c r="O92" s="83" t="str">
        <f>IF(AUX_TABLERO_3T!$A$87="","",INDEX('BASE DE DATOS'!$Q:$Q,AUX_TABLERO_3T!$A$87))</f>
        <v/>
      </c>
      <c r="P92" s="83" t="str">
        <f>IF(AUX_TABLERO_3T!$A$87="","",INDEX('BASE DE DATOS'!$R:$R,AUX_TABLERO_3T!$A$87))</f>
        <v/>
      </c>
      <c r="Q92" s="85" t="str">
        <f>IF(AUX_TABLERO_3T!$A$87="","",INDEX('BASE DE DATOS'!$W:$W,AUX_TABLERO_3T!$A$87))</f>
        <v/>
      </c>
      <c r="R92" s="85" t="str">
        <f>IF($A92="","",IFERROR(INDEX('Tablero Indicadores 1 Trimestre'!$U$7:$U$126,MATCH(AUX_TABLERO_3T!$A$87,AUX_TABLERO!$A$2:$A$121,0)),"NA"))</f>
        <v/>
      </c>
      <c r="S92" s="85" t="str">
        <f>IF($A92="","",IFERROR(INDEX('Tablero Indicadores 1 Trimestre'!$V$7:$V$126,MATCH(AUX_TABLERO_3T!$A$87,AUX_TABLERO!$A$2:$A$121,0)),"NA"))</f>
        <v/>
      </c>
      <c r="T92" s="87" t="str">
        <f>IF($A92="","",IFERROR(INDEX('Tablero Indicadores 1 Trimestre'!$W$7:$W$126,MATCH(AUX_TABLERO_3T!$A$87,AUX_TABLERO!$A$2:$A$121,0)),"NA"))</f>
        <v/>
      </c>
      <c r="U92" s="85" t="str">
        <f>IF($A92="","",IFERROR(INDEX('Tablero Indicadores 2 Trimestre'!$U$7:$U$126,MATCH(AUX_TABLERO_3T!$A$87,AUX_TABLERO_2T!$A$2:$A$121,0)),"NA"))</f>
        <v/>
      </c>
      <c r="V92" s="85" t="str">
        <f>IF($A92="","",IFERROR(INDEX('Tablero Indicadores 2 Trimestre'!$V$7:$V$126,MATCH(AUX_TABLERO_3T!$A$87,AUX_TABLERO_2T!$A$2:$A$121,0)),"NA"))</f>
        <v/>
      </c>
      <c r="W92" s="87" t="str">
        <f>IF($A92="","",IFERROR(INDEX('Tablero Indicadores 2 Trimestre'!$W$7:$W$126,MATCH(AUX_TABLERO_3T!$A$87,AUX_TABLERO_2T!$A$2:$A$121,0)),"NA"))</f>
        <v/>
      </c>
      <c r="X92" s="85" t="str">
        <f>IF(AUX_TABLERO_3T!$A$87="","",IF(OR(UPPER($P92)="CONSTANTE",UPPER($P92)="NO SUMABLE"),$Q92,INDEX('BASE DE DATOS'!$U:$U,AUX_TABLERO_3T!$A$87)))</f>
        <v/>
      </c>
      <c r="Y92" s="86"/>
      <c r="Z92" s="87" t="str">
        <f t="shared" si="8"/>
        <v/>
      </c>
      <c r="AA92" s="85" t="str">
        <f t="shared" si="9"/>
        <v/>
      </c>
      <c r="AB92" s="85" t="str">
        <f t="shared" si="10"/>
        <v/>
      </c>
      <c r="AC92" s="87" t="str">
        <f t="shared" si="11"/>
        <v/>
      </c>
      <c r="AD92" s="73"/>
      <c r="AE92" s="73"/>
      <c r="AF92" s="74"/>
    </row>
    <row r="93" spans="1:32" ht="36" customHeight="1" x14ac:dyDescent="0.25">
      <c r="A93" s="92" t="str">
        <f>IF(AUX_TABLERO_3T!$A$88="","",INDEX('BASE DE DATOS'!$B:$B,AUX_TABLERO_3T!$A$88))</f>
        <v/>
      </c>
      <c r="B93" s="84" t="str">
        <f>IF(AUX_TABLERO_3T!$A$88="","",INDEX('BASE DE DATOS'!$C:$C,AUX_TABLERO_3T!$A$88))</f>
        <v/>
      </c>
      <c r="C93" s="92" t="str">
        <f>IF(AUX_TABLERO_3T!$A$88="","",INDEX('BASE DE DATOS'!$D:$D,AUX_TABLERO_3T!$A$88))</f>
        <v/>
      </c>
      <c r="D93" s="84" t="str">
        <f>IF(AUX_TABLERO_3T!$A$88="","",INDEX('BASE DE DATOS'!$E:$E,AUX_TABLERO_3T!$A$88))</f>
        <v/>
      </c>
      <c r="E93" s="92" t="str">
        <f>IF(AUX_TABLERO_3T!$A$88="","",INDEX('BASE DE DATOS'!$F:$F,AUX_TABLERO_3T!$A$88))</f>
        <v/>
      </c>
      <c r="F93" s="84" t="str">
        <f>IF(AUX_TABLERO_3T!$A$88="","",INDEX('BASE DE DATOS'!$G:$G,AUX_TABLERO_3T!$A$88))</f>
        <v/>
      </c>
      <c r="G93" s="92" t="str">
        <f>IF(AUX_TABLERO_3T!$A$88="","",INDEX('BASE DE DATOS'!$H:$H,AUX_TABLERO_3T!$A$88))</f>
        <v/>
      </c>
      <c r="H93" s="84" t="str">
        <f>IF(AUX_TABLERO_3T!$A$88="","",INDEX('BASE DE DATOS'!$I:$I,AUX_TABLERO_3T!$A$88))</f>
        <v/>
      </c>
      <c r="I93" s="84" t="str">
        <f>IF(AUX_TABLERO_3T!$A$88="","",INDEX('BASE DE DATOS'!$J:$J,AUX_TABLERO_3T!$A$88))</f>
        <v/>
      </c>
      <c r="J93" s="84" t="str">
        <f>IF(AUX_TABLERO_3T!$A$88="","",INDEX('BASE DE DATOS'!$L:$L,AUX_TABLERO_3T!$A$88))</f>
        <v/>
      </c>
      <c r="K93" s="84" t="str">
        <f>IF(AUX_TABLERO_3T!$A$88="","",INDEX('BASE DE DATOS'!$N:$N,AUX_TABLERO_3T!$A$88))</f>
        <v/>
      </c>
      <c r="L93" s="84" t="str">
        <f>IF(AUX_TABLERO_3T!$A$88="","",INDEX('BASE DE DATOS'!$O:$O,AUX_TABLERO_3T!$A$88))</f>
        <v/>
      </c>
      <c r="M93" s="84" t="str">
        <f>IF(AUX_TABLERO_3T!$A$88="","",INDEX('BASE DE DATOS'!$M:$M,AUX_TABLERO_3T!$A$88))</f>
        <v/>
      </c>
      <c r="N93" s="84" t="str">
        <f>IF(AUX_TABLERO_3T!$A$88="","",INDEX('BASE DE DATOS'!$P:$P,AUX_TABLERO_3T!$A$88))</f>
        <v/>
      </c>
      <c r="O93" s="84" t="str">
        <f>IF(AUX_TABLERO_3T!$A$88="","",INDEX('BASE DE DATOS'!$Q:$Q,AUX_TABLERO_3T!$A$88))</f>
        <v/>
      </c>
      <c r="P93" s="84" t="str">
        <f>IF(AUX_TABLERO_3T!$A$88="","",INDEX('BASE DE DATOS'!$R:$R,AUX_TABLERO_3T!$A$88))</f>
        <v/>
      </c>
      <c r="Q93" s="88" t="str">
        <f>IF(AUX_TABLERO_3T!$A$88="","",INDEX('BASE DE DATOS'!$W:$W,AUX_TABLERO_3T!$A$88))</f>
        <v/>
      </c>
      <c r="R93" s="88" t="str">
        <f>IF($A93="","",IFERROR(INDEX('Tablero Indicadores 1 Trimestre'!$U$7:$U$126,MATCH(AUX_TABLERO_3T!$A$88,AUX_TABLERO!$A$2:$A$121,0)),"NA"))</f>
        <v/>
      </c>
      <c r="S93" s="88" t="str">
        <f>IF($A93="","",IFERROR(INDEX('Tablero Indicadores 1 Trimestre'!$V$7:$V$126,MATCH(AUX_TABLERO_3T!$A$88,AUX_TABLERO!$A$2:$A$121,0)),"NA"))</f>
        <v/>
      </c>
      <c r="T93" s="90" t="str">
        <f>IF($A93="","",IFERROR(INDEX('Tablero Indicadores 1 Trimestre'!$W$7:$W$126,MATCH(AUX_TABLERO_3T!$A$88,AUX_TABLERO!$A$2:$A$121,0)),"NA"))</f>
        <v/>
      </c>
      <c r="U93" s="88" t="str">
        <f>IF($A93="","",IFERROR(INDEX('Tablero Indicadores 2 Trimestre'!$U$7:$U$126,MATCH(AUX_TABLERO_3T!$A$88,AUX_TABLERO_2T!$A$2:$A$121,0)),"NA"))</f>
        <v/>
      </c>
      <c r="V93" s="88" t="str">
        <f>IF($A93="","",IFERROR(INDEX('Tablero Indicadores 2 Trimestre'!$V$7:$V$126,MATCH(AUX_TABLERO_3T!$A$88,AUX_TABLERO_2T!$A$2:$A$121,0)),"NA"))</f>
        <v/>
      </c>
      <c r="W93" s="90" t="str">
        <f>IF($A93="","",IFERROR(INDEX('Tablero Indicadores 2 Trimestre'!$W$7:$W$126,MATCH(AUX_TABLERO_3T!$A$88,AUX_TABLERO_2T!$A$2:$A$121,0)),"NA"))</f>
        <v/>
      </c>
      <c r="X93" s="88" t="str">
        <f>IF(AUX_TABLERO_3T!$A$88="","",IF(OR(UPPER($P93)="CONSTANTE",UPPER($P93)="NO SUMABLE"),$Q93,INDEX('BASE DE DATOS'!$U:$U,AUX_TABLERO_3T!$A$88)))</f>
        <v/>
      </c>
      <c r="Y93" s="89"/>
      <c r="Z93" s="90" t="str">
        <f t="shared" si="8"/>
        <v/>
      </c>
      <c r="AA93" s="88" t="str">
        <f t="shared" si="9"/>
        <v/>
      </c>
      <c r="AB93" s="88" t="str">
        <f t="shared" si="10"/>
        <v/>
      </c>
      <c r="AC93" s="90" t="str">
        <f t="shared" si="11"/>
        <v/>
      </c>
      <c r="AD93" s="75"/>
      <c r="AE93" s="75"/>
      <c r="AF93" s="76"/>
    </row>
    <row r="94" spans="1:32" ht="36" customHeight="1" x14ac:dyDescent="0.25">
      <c r="A94" s="92" t="str">
        <f>IF(AUX_TABLERO_3T!$A$89="","",INDEX('BASE DE DATOS'!$B:$B,AUX_TABLERO_3T!$A$89))</f>
        <v/>
      </c>
      <c r="B94" s="84" t="str">
        <f>IF(AUX_TABLERO_3T!$A$89="","",INDEX('BASE DE DATOS'!$C:$C,AUX_TABLERO_3T!$A$89))</f>
        <v/>
      </c>
      <c r="C94" s="92" t="str">
        <f>IF(AUX_TABLERO_3T!$A$89="","",INDEX('BASE DE DATOS'!$D:$D,AUX_TABLERO_3T!$A$89))</f>
        <v/>
      </c>
      <c r="D94" s="84" t="str">
        <f>IF(AUX_TABLERO_3T!$A$89="","",INDEX('BASE DE DATOS'!$E:$E,AUX_TABLERO_3T!$A$89))</f>
        <v/>
      </c>
      <c r="E94" s="92" t="str">
        <f>IF(AUX_TABLERO_3T!$A$89="","",INDEX('BASE DE DATOS'!$F:$F,AUX_TABLERO_3T!$A$89))</f>
        <v/>
      </c>
      <c r="F94" s="84" t="str">
        <f>IF(AUX_TABLERO_3T!$A$89="","",INDEX('BASE DE DATOS'!$G:$G,AUX_TABLERO_3T!$A$89))</f>
        <v/>
      </c>
      <c r="G94" s="92" t="str">
        <f>IF(AUX_TABLERO_3T!$A$89="","",INDEX('BASE DE DATOS'!$H:$H,AUX_TABLERO_3T!$A$89))</f>
        <v/>
      </c>
      <c r="H94" s="84" t="str">
        <f>IF(AUX_TABLERO_3T!$A$89="","",INDEX('BASE DE DATOS'!$I:$I,AUX_TABLERO_3T!$A$89))</f>
        <v/>
      </c>
      <c r="I94" s="84" t="str">
        <f>IF(AUX_TABLERO_3T!$A$89="","",INDEX('BASE DE DATOS'!$J:$J,AUX_TABLERO_3T!$A$89))</f>
        <v/>
      </c>
      <c r="J94" s="84" t="str">
        <f>IF(AUX_TABLERO_3T!$A$89="","",INDEX('BASE DE DATOS'!$L:$L,AUX_TABLERO_3T!$A$89))</f>
        <v/>
      </c>
      <c r="K94" s="84" t="str">
        <f>IF(AUX_TABLERO_3T!$A$89="","",INDEX('BASE DE DATOS'!$N:$N,AUX_TABLERO_3T!$A$89))</f>
        <v/>
      </c>
      <c r="L94" s="84" t="str">
        <f>IF(AUX_TABLERO_3T!$A$89="","",INDEX('BASE DE DATOS'!$O:$O,AUX_TABLERO_3T!$A$89))</f>
        <v/>
      </c>
      <c r="M94" s="84" t="str">
        <f>IF(AUX_TABLERO_3T!$A$89="","",INDEX('BASE DE DATOS'!$M:$M,AUX_TABLERO_3T!$A$89))</f>
        <v/>
      </c>
      <c r="N94" s="84" t="str">
        <f>IF(AUX_TABLERO_3T!$A$89="","",INDEX('BASE DE DATOS'!$P:$P,AUX_TABLERO_3T!$A$89))</f>
        <v/>
      </c>
      <c r="O94" s="84" t="str">
        <f>IF(AUX_TABLERO_3T!$A$89="","",INDEX('BASE DE DATOS'!$Q:$Q,AUX_TABLERO_3T!$A$89))</f>
        <v/>
      </c>
      <c r="P94" s="84" t="str">
        <f>IF(AUX_TABLERO_3T!$A$89="","",INDEX('BASE DE DATOS'!$R:$R,AUX_TABLERO_3T!$A$89))</f>
        <v/>
      </c>
      <c r="Q94" s="88" t="str">
        <f>IF(AUX_TABLERO_3T!$A$89="","",INDEX('BASE DE DATOS'!$W:$W,AUX_TABLERO_3T!$A$89))</f>
        <v/>
      </c>
      <c r="R94" s="88" t="str">
        <f>IF($A94="","",IFERROR(INDEX('Tablero Indicadores 1 Trimestre'!$U$7:$U$126,MATCH(AUX_TABLERO_3T!$A$89,AUX_TABLERO!$A$2:$A$121,0)),"NA"))</f>
        <v/>
      </c>
      <c r="S94" s="88" t="str">
        <f>IF($A94="","",IFERROR(INDEX('Tablero Indicadores 1 Trimestre'!$V$7:$V$126,MATCH(AUX_TABLERO_3T!$A$89,AUX_TABLERO!$A$2:$A$121,0)),"NA"))</f>
        <v/>
      </c>
      <c r="T94" s="90" t="str">
        <f>IF($A94="","",IFERROR(INDEX('Tablero Indicadores 1 Trimestre'!$W$7:$W$126,MATCH(AUX_TABLERO_3T!$A$89,AUX_TABLERO!$A$2:$A$121,0)),"NA"))</f>
        <v/>
      </c>
      <c r="U94" s="88" t="str">
        <f>IF($A94="","",IFERROR(INDEX('Tablero Indicadores 2 Trimestre'!$U$7:$U$126,MATCH(AUX_TABLERO_3T!$A$89,AUX_TABLERO_2T!$A$2:$A$121,0)),"NA"))</f>
        <v/>
      </c>
      <c r="V94" s="88" t="str">
        <f>IF($A94="","",IFERROR(INDEX('Tablero Indicadores 2 Trimestre'!$V$7:$V$126,MATCH(AUX_TABLERO_3T!$A$89,AUX_TABLERO_2T!$A$2:$A$121,0)),"NA"))</f>
        <v/>
      </c>
      <c r="W94" s="90" t="str">
        <f>IF($A94="","",IFERROR(INDEX('Tablero Indicadores 2 Trimestre'!$W$7:$W$126,MATCH(AUX_TABLERO_3T!$A$89,AUX_TABLERO_2T!$A$2:$A$121,0)),"NA"))</f>
        <v/>
      </c>
      <c r="X94" s="88" t="str">
        <f>IF(AUX_TABLERO_3T!$A$89="","",IF(OR(UPPER($P94)="CONSTANTE",UPPER($P94)="NO SUMABLE"),$Q94,INDEX('BASE DE DATOS'!$U:$U,AUX_TABLERO_3T!$A$89)))</f>
        <v/>
      </c>
      <c r="Y94" s="89"/>
      <c r="Z94" s="90" t="str">
        <f t="shared" si="8"/>
        <v/>
      </c>
      <c r="AA94" s="88" t="str">
        <f t="shared" si="9"/>
        <v/>
      </c>
      <c r="AB94" s="88" t="str">
        <f t="shared" si="10"/>
        <v/>
      </c>
      <c r="AC94" s="90" t="str">
        <f t="shared" si="11"/>
        <v/>
      </c>
      <c r="AD94" s="75"/>
      <c r="AE94" s="75"/>
      <c r="AF94" s="76"/>
    </row>
    <row r="95" spans="1:32" ht="36" customHeight="1" x14ac:dyDescent="0.25">
      <c r="A95" s="91" t="str">
        <f>IF(AUX_TABLERO_3T!$A$90="","",INDEX('BASE DE DATOS'!$B:$B,AUX_TABLERO_3T!$A$90))</f>
        <v/>
      </c>
      <c r="B95" s="83" t="str">
        <f>IF(AUX_TABLERO_3T!$A$90="","",INDEX('BASE DE DATOS'!$C:$C,AUX_TABLERO_3T!$A$90))</f>
        <v/>
      </c>
      <c r="C95" s="91" t="str">
        <f>IF(AUX_TABLERO_3T!$A$90="","",INDEX('BASE DE DATOS'!$D:$D,AUX_TABLERO_3T!$A$90))</f>
        <v/>
      </c>
      <c r="D95" s="83" t="str">
        <f>IF(AUX_TABLERO_3T!$A$90="","",INDEX('BASE DE DATOS'!$E:$E,AUX_TABLERO_3T!$A$90))</f>
        <v/>
      </c>
      <c r="E95" s="91" t="str">
        <f>IF(AUX_TABLERO_3T!$A$90="","",INDEX('BASE DE DATOS'!$F:$F,AUX_TABLERO_3T!$A$90))</f>
        <v/>
      </c>
      <c r="F95" s="83" t="str">
        <f>IF(AUX_TABLERO_3T!$A$90="","",INDEX('BASE DE DATOS'!$G:$G,AUX_TABLERO_3T!$A$90))</f>
        <v/>
      </c>
      <c r="G95" s="91" t="str">
        <f>IF(AUX_TABLERO_3T!$A$90="","",INDEX('BASE DE DATOS'!$H:$H,AUX_TABLERO_3T!$A$90))</f>
        <v/>
      </c>
      <c r="H95" s="83" t="str">
        <f>IF(AUX_TABLERO_3T!$A$90="","",INDEX('BASE DE DATOS'!$I:$I,AUX_TABLERO_3T!$A$90))</f>
        <v/>
      </c>
      <c r="I95" s="83" t="str">
        <f>IF(AUX_TABLERO_3T!$A$90="","",INDEX('BASE DE DATOS'!$J:$J,AUX_TABLERO_3T!$A$90))</f>
        <v/>
      </c>
      <c r="J95" s="83" t="str">
        <f>IF(AUX_TABLERO_3T!$A$90="","",INDEX('BASE DE DATOS'!$L:$L,AUX_TABLERO_3T!$A$90))</f>
        <v/>
      </c>
      <c r="K95" s="83" t="str">
        <f>IF(AUX_TABLERO_3T!$A$90="","",INDEX('BASE DE DATOS'!$N:$N,AUX_TABLERO_3T!$A$90))</f>
        <v/>
      </c>
      <c r="L95" s="83" t="str">
        <f>IF(AUX_TABLERO_3T!$A$90="","",INDEX('BASE DE DATOS'!$O:$O,AUX_TABLERO_3T!$A$90))</f>
        <v/>
      </c>
      <c r="M95" s="83" t="str">
        <f>IF(AUX_TABLERO_3T!$A$90="","",INDEX('BASE DE DATOS'!$M:$M,AUX_TABLERO_3T!$A$90))</f>
        <v/>
      </c>
      <c r="N95" s="83" t="str">
        <f>IF(AUX_TABLERO_3T!$A$90="","",INDEX('BASE DE DATOS'!$P:$P,AUX_TABLERO_3T!$A$90))</f>
        <v/>
      </c>
      <c r="O95" s="83" t="str">
        <f>IF(AUX_TABLERO_3T!$A$90="","",INDEX('BASE DE DATOS'!$Q:$Q,AUX_TABLERO_3T!$A$90))</f>
        <v/>
      </c>
      <c r="P95" s="83" t="str">
        <f>IF(AUX_TABLERO_3T!$A$90="","",INDEX('BASE DE DATOS'!$R:$R,AUX_TABLERO_3T!$A$90))</f>
        <v/>
      </c>
      <c r="Q95" s="85" t="str">
        <f>IF(AUX_TABLERO_3T!$A$90="","",INDEX('BASE DE DATOS'!$W:$W,AUX_TABLERO_3T!$A$90))</f>
        <v/>
      </c>
      <c r="R95" s="85" t="str">
        <f>IF($A95="","",IFERROR(INDEX('Tablero Indicadores 1 Trimestre'!$U$7:$U$126,MATCH(AUX_TABLERO_3T!$A$90,AUX_TABLERO!$A$2:$A$121,0)),"NA"))</f>
        <v/>
      </c>
      <c r="S95" s="85" t="str">
        <f>IF($A95="","",IFERROR(INDEX('Tablero Indicadores 1 Trimestre'!$V$7:$V$126,MATCH(AUX_TABLERO_3T!$A$90,AUX_TABLERO!$A$2:$A$121,0)),"NA"))</f>
        <v/>
      </c>
      <c r="T95" s="87" t="str">
        <f>IF($A95="","",IFERROR(INDEX('Tablero Indicadores 1 Trimestre'!$W$7:$W$126,MATCH(AUX_TABLERO_3T!$A$90,AUX_TABLERO!$A$2:$A$121,0)),"NA"))</f>
        <v/>
      </c>
      <c r="U95" s="85" t="str">
        <f>IF($A95="","",IFERROR(INDEX('Tablero Indicadores 2 Trimestre'!$U$7:$U$126,MATCH(AUX_TABLERO_3T!$A$90,AUX_TABLERO_2T!$A$2:$A$121,0)),"NA"))</f>
        <v/>
      </c>
      <c r="V95" s="85" t="str">
        <f>IF($A95="","",IFERROR(INDEX('Tablero Indicadores 2 Trimestre'!$V$7:$V$126,MATCH(AUX_TABLERO_3T!$A$90,AUX_TABLERO_2T!$A$2:$A$121,0)),"NA"))</f>
        <v/>
      </c>
      <c r="W95" s="87" t="str">
        <f>IF($A95="","",IFERROR(INDEX('Tablero Indicadores 2 Trimestre'!$W$7:$W$126,MATCH(AUX_TABLERO_3T!$A$90,AUX_TABLERO_2T!$A$2:$A$121,0)),"NA"))</f>
        <v/>
      </c>
      <c r="X95" s="85" t="str">
        <f>IF(AUX_TABLERO_3T!$A$90="","",IF(OR(UPPER($P95)="CONSTANTE",UPPER($P95)="NO SUMABLE"),$Q95,INDEX('BASE DE DATOS'!$U:$U,AUX_TABLERO_3T!$A$90)))</f>
        <v/>
      </c>
      <c r="Y95" s="86"/>
      <c r="Z95" s="87" t="str">
        <f t="shared" si="8"/>
        <v/>
      </c>
      <c r="AA95" s="85" t="str">
        <f t="shared" si="9"/>
        <v/>
      </c>
      <c r="AB95" s="85" t="str">
        <f t="shared" si="10"/>
        <v/>
      </c>
      <c r="AC95" s="87" t="str">
        <f t="shared" si="11"/>
        <v/>
      </c>
      <c r="AD95" s="73"/>
      <c r="AE95" s="73"/>
      <c r="AF95" s="74"/>
    </row>
    <row r="96" spans="1:32" ht="36" customHeight="1" x14ac:dyDescent="0.25">
      <c r="A96" s="91" t="str">
        <f>IF(AUX_TABLERO_3T!$A$91="","",INDEX('BASE DE DATOS'!$B:$B,AUX_TABLERO_3T!$A$91))</f>
        <v/>
      </c>
      <c r="B96" s="83" t="str">
        <f>IF(AUX_TABLERO_3T!$A$91="","",INDEX('BASE DE DATOS'!$C:$C,AUX_TABLERO_3T!$A$91))</f>
        <v/>
      </c>
      <c r="C96" s="91" t="str">
        <f>IF(AUX_TABLERO_3T!$A$91="","",INDEX('BASE DE DATOS'!$D:$D,AUX_TABLERO_3T!$A$91))</f>
        <v/>
      </c>
      <c r="D96" s="83" t="str">
        <f>IF(AUX_TABLERO_3T!$A$91="","",INDEX('BASE DE DATOS'!$E:$E,AUX_TABLERO_3T!$A$91))</f>
        <v/>
      </c>
      <c r="E96" s="91" t="str">
        <f>IF(AUX_TABLERO_3T!$A$91="","",INDEX('BASE DE DATOS'!$F:$F,AUX_TABLERO_3T!$A$91))</f>
        <v/>
      </c>
      <c r="F96" s="83" t="str">
        <f>IF(AUX_TABLERO_3T!$A$91="","",INDEX('BASE DE DATOS'!$G:$G,AUX_TABLERO_3T!$A$91))</f>
        <v/>
      </c>
      <c r="G96" s="91" t="str">
        <f>IF(AUX_TABLERO_3T!$A$91="","",INDEX('BASE DE DATOS'!$H:$H,AUX_TABLERO_3T!$A$91))</f>
        <v/>
      </c>
      <c r="H96" s="83" t="str">
        <f>IF(AUX_TABLERO_3T!$A$91="","",INDEX('BASE DE DATOS'!$I:$I,AUX_TABLERO_3T!$A$91))</f>
        <v/>
      </c>
      <c r="I96" s="83" t="str">
        <f>IF(AUX_TABLERO_3T!$A$91="","",INDEX('BASE DE DATOS'!$J:$J,AUX_TABLERO_3T!$A$91))</f>
        <v/>
      </c>
      <c r="J96" s="83" t="str">
        <f>IF(AUX_TABLERO_3T!$A$91="","",INDEX('BASE DE DATOS'!$L:$L,AUX_TABLERO_3T!$A$91))</f>
        <v/>
      </c>
      <c r="K96" s="83" t="str">
        <f>IF(AUX_TABLERO_3T!$A$91="","",INDEX('BASE DE DATOS'!$N:$N,AUX_TABLERO_3T!$A$91))</f>
        <v/>
      </c>
      <c r="L96" s="83" t="str">
        <f>IF(AUX_TABLERO_3T!$A$91="","",INDEX('BASE DE DATOS'!$O:$O,AUX_TABLERO_3T!$A$91))</f>
        <v/>
      </c>
      <c r="M96" s="83" t="str">
        <f>IF(AUX_TABLERO_3T!$A$91="","",INDEX('BASE DE DATOS'!$M:$M,AUX_TABLERO_3T!$A$91))</f>
        <v/>
      </c>
      <c r="N96" s="83" t="str">
        <f>IF(AUX_TABLERO_3T!$A$91="","",INDEX('BASE DE DATOS'!$P:$P,AUX_TABLERO_3T!$A$91))</f>
        <v/>
      </c>
      <c r="O96" s="83" t="str">
        <f>IF(AUX_TABLERO_3T!$A$91="","",INDEX('BASE DE DATOS'!$Q:$Q,AUX_TABLERO_3T!$A$91))</f>
        <v/>
      </c>
      <c r="P96" s="83" t="str">
        <f>IF(AUX_TABLERO_3T!$A$91="","",INDEX('BASE DE DATOS'!$R:$R,AUX_TABLERO_3T!$A$91))</f>
        <v/>
      </c>
      <c r="Q96" s="85" t="str">
        <f>IF(AUX_TABLERO_3T!$A$91="","",INDEX('BASE DE DATOS'!$W:$W,AUX_TABLERO_3T!$A$91))</f>
        <v/>
      </c>
      <c r="R96" s="85" t="str">
        <f>IF($A96="","",IFERROR(INDEX('Tablero Indicadores 1 Trimestre'!$U$7:$U$126,MATCH(AUX_TABLERO_3T!$A$91,AUX_TABLERO!$A$2:$A$121,0)),"NA"))</f>
        <v/>
      </c>
      <c r="S96" s="85" t="str">
        <f>IF($A96="","",IFERROR(INDEX('Tablero Indicadores 1 Trimestre'!$V$7:$V$126,MATCH(AUX_TABLERO_3T!$A$91,AUX_TABLERO!$A$2:$A$121,0)),"NA"))</f>
        <v/>
      </c>
      <c r="T96" s="87" t="str">
        <f>IF($A96="","",IFERROR(INDEX('Tablero Indicadores 1 Trimestre'!$W$7:$W$126,MATCH(AUX_TABLERO_3T!$A$91,AUX_TABLERO!$A$2:$A$121,0)),"NA"))</f>
        <v/>
      </c>
      <c r="U96" s="85" t="str">
        <f>IF($A96="","",IFERROR(INDEX('Tablero Indicadores 2 Trimestre'!$U$7:$U$126,MATCH(AUX_TABLERO_3T!$A$91,AUX_TABLERO_2T!$A$2:$A$121,0)),"NA"))</f>
        <v/>
      </c>
      <c r="V96" s="85" t="str">
        <f>IF($A96="","",IFERROR(INDEX('Tablero Indicadores 2 Trimestre'!$V$7:$V$126,MATCH(AUX_TABLERO_3T!$A$91,AUX_TABLERO_2T!$A$2:$A$121,0)),"NA"))</f>
        <v/>
      </c>
      <c r="W96" s="87" t="str">
        <f>IF($A96="","",IFERROR(INDEX('Tablero Indicadores 2 Trimestre'!$W$7:$W$126,MATCH(AUX_TABLERO_3T!$A$91,AUX_TABLERO_2T!$A$2:$A$121,0)),"NA"))</f>
        <v/>
      </c>
      <c r="X96" s="85" t="str">
        <f>IF(AUX_TABLERO_3T!$A$91="","",IF(OR(UPPER($P96)="CONSTANTE",UPPER($P96)="NO SUMABLE"),$Q96,INDEX('BASE DE DATOS'!$U:$U,AUX_TABLERO_3T!$A$91)))</f>
        <v/>
      </c>
      <c r="Y96" s="86"/>
      <c r="Z96" s="87" t="str">
        <f t="shared" si="8"/>
        <v/>
      </c>
      <c r="AA96" s="85" t="str">
        <f t="shared" si="9"/>
        <v/>
      </c>
      <c r="AB96" s="85" t="str">
        <f t="shared" si="10"/>
        <v/>
      </c>
      <c r="AC96" s="87" t="str">
        <f t="shared" si="11"/>
        <v/>
      </c>
      <c r="AD96" s="73"/>
      <c r="AE96" s="73"/>
      <c r="AF96" s="74"/>
    </row>
    <row r="97" spans="1:32" ht="36" customHeight="1" x14ac:dyDescent="0.25">
      <c r="A97" s="92" t="str">
        <f>IF(AUX_TABLERO_3T!$A$92="","",INDEX('BASE DE DATOS'!$B:$B,AUX_TABLERO_3T!$A$92))</f>
        <v/>
      </c>
      <c r="B97" s="84" t="str">
        <f>IF(AUX_TABLERO_3T!$A$92="","",INDEX('BASE DE DATOS'!$C:$C,AUX_TABLERO_3T!$A$92))</f>
        <v/>
      </c>
      <c r="C97" s="92" t="str">
        <f>IF(AUX_TABLERO_3T!$A$92="","",INDEX('BASE DE DATOS'!$D:$D,AUX_TABLERO_3T!$A$92))</f>
        <v/>
      </c>
      <c r="D97" s="84" t="str">
        <f>IF(AUX_TABLERO_3T!$A$92="","",INDEX('BASE DE DATOS'!$E:$E,AUX_TABLERO_3T!$A$92))</f>
        <v/>
      </c>
      <c r="E97" s="92" t="str">
        <f>IF(AUX_TABLERO_3T!$A$92="","",INDEX('BASE DE DATOS'!$F:$F,AUX_TABLERO_3T!$A$92))</f>
        <v/>
      </c>
      <c r="F97" s="84" t="str">
        <f>IF(AUX_TABLERO_3T!$A$92="","",INDEX('BASE DE DATOS'!$G:$G,AUX_TABLERO_3T!$A$92))</f>
        <v/>
      </c>
      <c r="G97" s="92" t="str">
        <f>IF(AUX_TABLERO_3T!$A$92="","",INDEX('BASE DE DATOS'!$H:$H,AUX_TABLERO_3T!$A$92))</f>
        <v/>
      </c>
      <c r="H97" s="84" t="str">
        <f>IF(AUX_TABLERO_3T!$A$92="","",INDEX('BASE DE DATOS'!$I:$I,AUX_TABLERO_3T!$A$92))</f>
        <v/>
      </c>
      <c r="I97" s="84" t="str">
        <f>IF(AUX_TABLERO_3T!$A$92="","",INDEX('BASE DE DATOS'!$J:$J,AUX_TABLERO_3T!$A$92))</f>
        <v/>
      </c>
      <c r="J97" s="84" t="str">
        <f>IF(AUX_TABLERO_3T!$A$92="","",INDEX('BASE DE DATOS'!$L:$L,AUX_TABLERO_3T!$A$92))</f>
        <v/>
      </c>
      <c r="K97" s="84" t="str">
        <f>IF(AUX_TABLERO_3T!$A$92="","",INDEX('BASE DE DATOS'!$N:$N,AUX_TABLERO_3T!$A$92))</f>
        <v/>
      </c>
      <c r="L97" s="84" t="str">
        <f>IF(AUX_TABLERO_3T!$A$92="","",INDEX('BASE DE DATOS'!$O:$O,AUX_TABLERO_3T!$A$92))</f>
        <v/>
      </c>
      <c r="M97" s="84" t="str">
        <f>IF(AUX_TABLERO_3T!$A$92="","",INDEX('BASE DE DATOS'!$M:$M,AUX_TABLERO_3T!$A$92))</f>
        <v/>
      </c>
      <c r="N97" s="84" t="str">
        <f>IF(AUX_TABLERO_3T!$A$92="","",INDEX('BASE DE DATOS'!$P:$P,AUX_TABLERO_3T!$A$92))</f>
        <v/>
      </c>
      <c r="O97" s="84" t="str">
        <f>IF(AUX_TABLERO_3T!$A$92="","",INDEX('BASE DE DATOS'!$Q:$Q,AUX_TABLERO_3T!$A$92))</f>
        <v/>
      </c>
      <c r="P97" s="84" t="str">
        <f>IF(AUX_TABLERO_3T!$A$92="","",INDEX('BASE DE DATOS'!$R:$R,AUX_TABLERO_3T!$A$92))</f>
        <v/>
      </c>
      <c r="Q97" s="88" t="str">
        <f>IF(AUX_TABLERO_3T!$A$92="","",INDEX('BASE DE DATOS'!$W:$W,AUX_TABLERO_3T!$A$92))</f>
        <v/>
      </c>
      <c r="R97" s="88" t="str">
        <f>IF($A97="","",IFERROR(INDEX('Tablero Indicadores 1 Trimestre'!$U$7:$U$126,MATCH(AUX_TABLERO_3T!$A$92,AUX_TABLERO!$A$2:$A$121,0)),"NA"))</f>
        <v/>
      </c>
      <c r="S97" s="88" t="str">
        <f>IF($A97="","",IFERROR(INDEX('Tablero Indicadores 1 Trimestre'!$V$7:$V$126,MATCH(AUX_TABLERO_3T!$A$92,AUX_TABLERO!$A$2:$A$121,0)),"NA"))</f>
        <v/>
      </c>
      <c r="T97" s="90" t="str">
        <f>IF($A97="","",IFERROR(INDEX('Tablero Indicadores 1 Trimestre'!$W$7:$W$126,MATCH(AUX_TABLERO_3T!$A$92,AUX_TABLERO!$A$2:$A$121,0)),"NA"))</f>
        <v/>
      </c>
      <c r="U97" s="88" t="str">
        <f>IF($A97="","",IFERROR(INDEX('Tablero Indicadores 2 Trimestre'!$U$7:$U$126,MATCH(AUX_TABLERO_3T!$A$92,AUX_TABLERO_2T!$A$2:$A$121,0)),"NA"))</f>
        <v/>
      </c>
      <c r="V97" s="88" t="str">
        <f>IF($A97="","",IFERROR(INDEX('Tablero Indicadores 2 Trimestre'!$V$7:$V$126,MATCH(AUX_TABLERO_3T!$A$92,AUX_TABLERO_2T!$A$2:$A$121,0)),"NA"))</f>
        <v/>
      </c>
      <c r="W97" s="90" t="str">
        <f>IF($A97="","",IFERROR(INDEX('Tablero Indicadores 2 Trimestre'!$W$7:$W$126,MATCH(AUX_TABLERO_3T!$A$92,AUX_TABLERO_2T!$A$2:$A$121,0)),"NA"))</f>
        <v/>
      </c>
      <c r="X97" s="88" t="str">
        <f>IF(AUX_TABLERO_3T!$A$92="","",IF(OR(UPPER($P97)="CONSTANTE",UPPER($P97)="NO SUMABLE"),$Q97,INDEX('BASE DE DATOS'!$U:$U,AUX_TABLERO_3T!$A$92)))</f>
        <v/>
      </c>
      <c r="Y97" s="89"/>
      <c r="Z97" s="90" t="str">
        <f t="shared" si="8"/>
        <v/>
      </c>
      <c r="AA97" s="88" t="str">
        <f t="shared" si="9"/>
        <v/>
      </c>
      <c r="AB97" s="88" t="str">
        <f t="shared" si="10"/>
        <v/>
      </c>
      <c r="AC97" s="90" t="str">
        <f t="shared" si="11"/>
        <v/>
      </c>
      <c r="AD97" s="75"/>
      <c r="AE97" s="75"/>
      <c r="AF97" s="76"/>
    </row>
    <row r="98" spans="1:32" ht="36" customHeight="1" x14ac:dyDescent="0.25">
      <c r="A98" s="92" t="str">
        <f>IF(AUX_TABLERO_3T!$A$93="","",INDEX('BASE DE DATOS'!$B:$B,AUX_TABLERO_3T!$A$93))</f>
        <v/>
      </c>
      <c r="B98" s="84" t="str">
        <f>IF(AUX_TABLERO_3T!$A$93="","",INDEX('BASE DE DATOS'!$C:$C,AUX_TABLERO_3T!$A$93))</f>
        <v/>
      </c>
      <c r="C98" s="92" t="str">
        <f>IF(AUX_TABLERO_3T!$A$93="","",INDEX('BASE DE DATOS'!$D:$D,AUX_TABLERO_3T!$A$93))</f>
        <v/>
      </c>
      <c r="D98" s="84" t="str">
        <f>IF(AUX_TABLERO_3T!$A$93="","",INDEX('BASE DE DATOS'!$E:$E,AUX_TABLERO_3T!$A$93))</f>
        <v/>
      </c>
      <c r="E98" s="92" t="str">
        <f>IF(AUX_TABLERO_3T!$A$93="","",INDEX('BASE DE DATOS'!$F:$F,AUX_TABLERO_3T!$A$93))</f>
        <v/>
      </c>
      <c r="F98" s="84" t="str">
        <f>IF(AUX_TABLERO_3T!$A$93="","",INDEX('BASE DE DATOS'!$G:$G,AUX_TABLERO_3T!$A$93))</f>
        <v/>
      </c>
      <c r="G98" s="92" t="str">
        <f>IF(AUX_TABLERO_3T!$A$93="","",INDEX('BASE DE DATOS'!$H:$H,AUX_TABLERO_3T!$A$93))</f>
        <v/>
      </c>
      <c r="H98" s="84" t="str">
        <f>IF(AUX_TABLERO_3T!$A$93="","",INDEX('BASE DE DATOS'!$I:$I,AUX_TABLERO_3T!$A$93))</f>
        <v/>
      </c>
      <c r="I98" s="84" t="str">
        <f>IF(AUX_TABLERO_3T!$A$93="","",INDEX('BASE DE DATOS'!$J:$J,AUX_TABLERO_3T!$A$93))</f>
        <v/>
      </c>
      <c r="J98" s="84" t="str">
        <f>IF(AUX_TABLERO_3T!$A$93="","",INDEX('BASE DE DATOS'!$L:$L,AUX_TABLERO_3T!$A$93))</f>
        <v/>
      </c>
      <c r="K98" s="84" t="str">
        <f>IF(AUX_TABLERO_3T!$A$93="","",INDEX('BASE DE DATOS'!$N:$N,AUX_TABLERO_3T!$A$93))</f>
        <v/>
      </c>
      <c r="L98" s="84" t="str">
        <f>IF(AUX_TABLERO_3T!$A$93="","",INDEX('BASE DE DATOS'!$O:$O,AUX_TABLERO_3T!$A$93))</f>
        <v/>
      </c>
      <c r="M98" s="84" t="str">
        <f>IF(AUX_TABLERO_3T!$A$93="","",INDEX('BASE DE DATOS'!$M:$M,AUX_TABLERO_3T!$A$93))</f>
        <v/>
      </c>
      <c r="N98" s="84" t="str">
        <f>IF(AUX_TABLERO_3T!$A$93="","",INDEX('BASE DE DATOS'!$P:$P,AUX_TABLERO_3T!$A$93))</f>
        <v/>
      </c>
      <c r="O98" s="84" t="str">
        <f>IF(AUX_TABLERO_3T!$A$93="","",INDEX('BASE DE DATOS'!$Q:$Q,AUX_TABLERO_3T!$A$93))</f>
        <v/>
      </c>
      <c r="P98" s="84" t="str">
        <f>IF(AUX_TABLERO_3T!$A$93="","",INDEX('BASE DE DATOS'!$R:$R,AUX_TABLERO_3T!$A$93))</f>
        <v/>
      </c>
      <c r="Q98" s="88" t="str">
        <f>IF(AUX_TABLERO_3T!$A$93="","",INDEX('BASE DE DATOS'!$W:$W,AUX_TABLERO_3T!$A$93))</f>
        <v/>
      </c>
      <c r="R98" s="88" t="str">
        <f>IF($A98="","",IFERROR(INDEX('Tablero Indicadores 1 Trimestre'!$U$7:$U$126,MATCH(AUX_TABLERO_3T!$A$93,AUX_TABLERO!$A$2:$A$121,0)),"NA"))</f>
        <v/>
      </c>
      <c r="S98" s="88" t="str">
        <f>IF($A98="","",IFERROR(INDEX('Tablero Indicadores 1 Trimestre'!$V$7:$V$126,MATCH(AUX_TABLERO_3T!$A$93,AUX_TABLERO!$A$2:$A$121,0)),"NA"))</f>
        <v/>
      </c>
      <c r="T98" s="90" t="str">
        <f>IF($A98="","",IFERROR(INDEX('Tablero Indicadores 1 Trimestre'!$W$7:$W$126,MATCH(AUX_TABLERO_3T!$A$93,AUX_TABLERO!$A$2:$A$121,0)),"NA"))</f>
        <v/>
      </c>
      <c r="U98" s="88" t="str">
        <f>IF($A98="","",IFERROR(INDEX('Tablero Indicadores 2 Trimestre'!$U$7:$U$126,MATCH(AUX_TABLERO_3T!$A$93,AUX_TABLERO_2T!$A$2:$A$121,0)),"NA"))</f>
        <v/>
      </c>
      <c r="V98" s="88" t="str">
        <f>IF($A98="","",IFERROR(INDEX('Tablero Indicadores 2 Trimestre'!$V$7:$V$126,MATCH(AUX_TABLERO_3T!$A$93,AUX_TABLERO_2T!$A$2:$A$121,0)),"NA"))</f>
        <v/>
      </c>
      <c r="W98" s="90" t="str">
        <f>IF($A98="","",IFERROR(INDEX('Tablero Indicadores 2 Trimestre'!$W$7:$W$126,MATCH(AUX_TABLERO_3T!$A$93,AUX_TABLERO_2T!$A$2:$A$121,0)),"NA"))</f>
        <v/>
      </c>
      <c r="X98" s="88" t="str">
        <f>IF(AUX_TABLERO_3T!$A$93="","",IF(OR(UPPER($P98)="CONSTANTE",UPPER($P98)="NO SUMABLE"),$Q98,INDEX('BASE DE DATOS'!$U:$U,AUX_TABLERO_3T!$A$93)))</f>
        <v/>
      </c>
      <c r="Y98" s="89"/>
      <c r="Z98" s="90" t="str">
        <f t="shared" si="8"/>
        <v/>
      </c>
      <c r="AA98" s="88" t="str">
        <f t="shared" si="9"/>
        <v/>
      </c>
      <c r="AB98" s="88" t="str">
        <f t="shared" si="10"/>
        <v/>
      </c>
      <c r="AC98" s="90" t="str">
        <f t="shared" si="11"/>
        <v/>
      </c>
      <c r="AD98" s="75"/>
      <c r="AE98" s="75"/>
      <c r="AF98" s="76"/>
    </row>
    <row r="99" spans="1:32" ht="36" customHeight="1" x14ac:dyDescent="0.25">
      <c r="A99" s="91" t="str">
        <f>IF(AUX_TABLERO_3T!$A$94="","",INDEX('BASE DE DATOS'!$B:$B,AUX_TABLERO_3T!$A$94))</f>
        <v/>
      </c>
      <c r="B99" s="83" t="str">
        <f>IF(AUX_TABLERO_3T!$A$94="","",INDEX('BASE DE DATOS'!$C:$C,AUX_TABLERO_3T!$A$94))</f>
        <v/>
      </c>
      <c r="C99" s="91" t="str">
        <f>IF(AUX_TABLERO_3T!$A$94="","",INDEX('BASE DE DATOS'!$D:$D,AUX_TABLERO_3T!$A$94))</f>
        <v/>
      </c>
      <c r="D99" s="83" t="str">
        <f>IF(AUX_TABLERO_3T!$A$94="","",INDEX('BASE DE DATOS'!$E:$E,AUX_TABLERO_3T!$A$94))</f>
        <v/>
      </c>
      <c r="E99" s="91" t="str">
        <f>IF(AUX_TABLERO_3T!$A$94="","",INDEX('BASE DE DATOS'!$F:$F,AUX_TABLERO_3T!$A$94))</f>
        <v/>
      </c>
      <c r="F99" s="83" t="str">
        <f>IF(AUX_TABLERO_3T!$A$94="","",INDEX('BASE DE DATOS'!$G:$G,AUX_TABLERO_3T!$A$94))</f>
        <v/>
      </c>
      <c r="G99" s="91" t="str">
        <f>IF(AUX_TABLERO_3T!$A$94="","",INDEX('BASE DE DATOS'!$H:$H,AUX_TABLERO_3T!$A$94))</f>
        <v/>
      </c>
      <c r="H99" s="83" t="str">
        <f>IF(AUX_TABLERO_3T!$A$94="","",INDEX('BASE DE DATOS'!$I:$I,AUX_TABLERO_3T!$A$94))</f>
        <v/>
      </c>
      <c r="I99" s="83" t="str">
        <f>IF(AUX_TABLERO_3T!$A$94="","",INDEX('BASE DE DATOS'!$J:$J,AUX_TABLERO_3T!$A$94))</f>
        <v/>
      </c>
      <c r="J99" s="83" t="str">
        <f>IF(AUX_TABLERO_3T!$A$94="","",INDEX('BASE DE DATOS'!$L:$L,AUX_TABLERO_3T!$A$94))</f>
        <v/>
      </c>
      <c r="K99" s="83" t="str">
        <f>IF(AUX_TABLERO_3T!$A$94="","",INDEX('BASE DE DATOS'!$N:$N,AUX_TABLERO_3T!$A$94))</f>
        <v/>
      </c>
      <c r="L99" s="83" t="str">
        <f>IF(AUX_TABLERO_3T!$A$94="","",INDEX('BASE DE DATOS'!$O:$O,AUX_TABLERO_3T!$A$94))</f>
        <v/>
      </c>
      <c r="M99" s="83" t="str">
        <f>IF(AUX_TABLERO_3T!$A$94="","",INDEX('BASE DE DATOS'!$M:$M,AUX_TABLERO_3T!$A$94))</f>
        <v/>
      </c>
      <c r="N99" s="83" t="str">
        <f>IF(AUX_TABLERO_3T!$A$94="","",INDEX('BASE DE DATOS'!$P:$P,AUX_TABLERO_3T!$A$94))</f>
        <v/>
      </c>
      <c r="O99" s="83" t="str">
        <f>IF(AUX_TABLERO_3T!$A$94="","",INDEX('BASE DE DATOS'!$Q:$Q,AUX_TABLERO_3T!$A$94))</f>
        <v/>
      </c>
      <c r="P99" s="83" t="str">
        <f>IF(AUX_TABLERO_3T!$A$94="","",INDEX('BASE DE DATOS'!$R:$R,AUX_TABLERO_3T!$A$94))</f>
        <v/>
      </c>
      <c r="Q99" s="85" t="str">
        <f>IF(AUX_TABLERO_3T!$A$94="","",INDEX('BASE DE DATOS'!$W:$W,AUX_TABLERO_3T!$A$94))</f>
        <v/>
      </c>
      <c r="R99" s="85" t="str">
        <f>IF($A99="","",IFERROR(INDEX('Tablero Indicadores 1 Trimestre'!$U$7:$U$126,MATCH(AUX_TABLERO_3T!$A$94,AUX_TABLERO!$A$2:$A$121,0)),"NA"))</f>
        <v/>
      </c>
      <c r="S99" s="85" t="str">
        <f>IF($A99="","",IFERROR(INDEX('Tablero Indicadores 1 Trimestre'!$V$7:$V$126,MATCH(AUX_TABLERO_3T!$A$94,AUX_TABLERO!$A$2:$A$121,0)),"NA"))</f>
        <v/>
      </c>
      <c r="T99" s="87" t="str">
        <f>IF($A99="","",IFERROR(INDEX('Tablero Indicadores 1 Trimestre'!$W$7:$W$126,MATCH(AUX_TABLERO_3T!$A$94,AUX_TABLERO!$A$2:$A$121,0)),"NA"))</f>
        <v/>
      </c>
      <c r="U99" s="85" t="str">
        <f>IF($A99="","",IFERROR(INDEX('Tablero Indicadores 2 Trimestre'!$U$7:$U$126,MATCH(AUX_TABLERO_3T!$A$94,AUX_TABLERO_2T!$A$2:$A$121,0)),"NA"))</f>
        <v/>
      </c>
      <c r="V99" s="85" t="str">
        <f>IF($A99="","",IFERROR(INDEX('Tablero Indicadores 2 Trimestre'!$V$7:$V$126,MATCH(AUX_TABLERO_3T!$A$94,AUX_TABLERO_2T!$A$2:$A$121,0)),"NA"))</f>
        <v/>
      </c>
      <c r="W99" s="87" t="str">
        <f>IF($A99="","",IFERROR(INDEX('Tablero Indicadores 2 Trimestre'!$W$7:$W$126,MATCH(AUX_TABLERO_3T!$A$94,AUX_TABLERO_2T!$A$2:$A$121,0)),"NA"))</f>
        <v/>
      </c>
      <c r="X99" s="85" t="str">
        <f>IF(AUX_TABLERO_3T!$A$94="","",IF(OR(UPPER($P99)="CONSTANTE",UPPER($P99)="NO SUMABLE"),$Q99,INDEX('BASE DE DATOS'!$U:$U,AUX_TABLERO_3T!$A$94)))</f>
        <v/>
      </c>
      <c r="Y99" s="86"/>
      <c r="Z99" s="87" t="str">
        <f t="shared" si="8"/>
        <v/>
      </c>
      <c r="AA99" s="85" t="str">
        <f t="shared" si="9"/>
        <v/>
      </c>
      <c r="AB99" s="85" t="str">
        <f t="shared" si="10"/>
        <v/>
      </c>
      <c r="AC99" s="87" t="str">
        <f t="shared" si="11"/>
        <v/>
      </c>
      <c r="AD99" s="73"/>
      <c r="AE99" s="73"/>
      <c r="AF99" s="74"/>
    </row>
    <row r="100" spans="1:32" ht="36" customHeight="1" x14ac:dyDescent="0.25">
      <c r="A100" s="91" t="str">
        <f>IF(AUX_TABLERO_3T!$A$95="","",INDEX('BASE DE DATOS'!$B:$B,AUX_TABLERO_3T!$A$95))</f>
        <v/>
      </c>
      <c r="B100" s="83" t="str">
        <f>IF(AUX_TABLERO_3T!$A$95="","",INDEX('BASE DE DATOS'!$C:$C,AUX_TABLERO_3T!$A$95))</f>
        <v/>
      </c>
      <c r="C100" s="91" t="str">
        <f>IF(AUX_TABLERO_3T!$A$95="","",INDEX('BASE DE DATOS'!$D:$D,AUX_TABLERO_3T!$A$95))</f>
        <v/>
      </c>
      <c r="D100" s="83" t="str">
        <f>IF(AUX_TABLERO_3T!$A$95="","",INDEX('BASE DE DATOS'!$E:$E,AUX_TABLERO_3T!$A$95))</f>
        <v/>
      </c>
      <c r="E100" s="91" t="str">
        <f>IF(AUX_TABLERO_3T!$A$95="","",INDEX('BASE DE DATOS'!$F:$F,AUX_TABLERO_3T!$A$95))</f>
        <v/>
      </c>
      <c r="F100" s="83" t="str">
        <f>IF(AUX_TABLERO_3T!$A$95="","",INDEX('BASE DE DATOS'!$G:$G,AUX_TABLERO_3T!$A$95))</f>
        <v/>
      </c>
      <c r="G100" s="91" t="str">
        <f>IF(AUX_TABLERO_3T!$A$95="","",INDEX('BASE DE DATOS'!$H:$H,AUX_TABLERO_3T!$A$95))</f>
        <v/>
      </c>
      <c r="H100" s="83" t="str">
        <f>IF(AUX_TABLERO_3T!$A$95="","",INDEX('BASE DE DATOS'!$I:$I,AUX_TABLERO_3T!$A$95))</f>
        <v/>
      </c>
      <c r="I100" s="83" t="str">
        <f>IF(AUX_TABLERO_3T!$A$95="","",INDEX('BASE DE DATOS'!$J:$J,AUX_TABLERO_3T!$A$95))</f>
        <v/>
      </c>
      <c r="J100" s="83" t="str">
        <f>IF(AUX_TABLERO_3T!$A$95="","",INDEX('BASE DE DATOS'!$L:$L,AUX_TABLERO_3T!$A$95))</f>
        <v/>
      </c>
      <c r="K100" s="83" t="str">
        <f>IF(AUX_TABLERO_3T!$A$95="","",INDEX('BASE DE DATOS'!$N:$N,AUX_TABLERO_3T!$A$95))</f>
        <v/>
      </c>
      <c r="L100" s="83" t="str">
        <f>IF(AUX_TABLERO_3T!$A$95="","",INDEX('BASE DE DATOS'!$O:$O,AUX_TABLERO_3T!$A$95))</f>
        <v/>
      </c>
      <c r="M100" s="83" t="str">
        <f>IF(AUX_TABLERO_3T!$A$95="","",INDEX('BASE DE DATOS'!$M:$M,AUX_TABLERO_3T!$A$95))</f>
        <v/>
      </c>
      <c r="N100" s="83" t="str">
        <f>IF(AUX_TABLERO_3T!$A$95="","",INDEX('BASE DE DATOS'!$P:$P,AUX_TABLERO_3T!$A$95))</f>
        <v/>
      </c>
      <c r="O100" s="83" t="str">
        <f>IF(AUX_TABLERO_3T!$A$95="","",INDEX('BASE DE DATOS'!$Q:$Q,AUX_TABLERO_3T!$A$95))</f>
        <v/>
      </c>
      <c r="P100" s="83" t="str">
        <f>IF(AUX_TABLERO_3T!$A$95="","",INDEX('BASE DE DATOS'!$R:$R,AUX_TABLERO_3T!$A$95))</f>
        <v/>
      </c>
      <c r="Q100" s="85" t="str">
        <f>IF(AUX_TABLERO_3T!$A$95="","",INDEX('BASE DE DATOS'!$W:$W,AUX_TABLERO_3T!$A$95))</f>
        <v/>
      </c>
      <c r="R100" s="85" t="str">
        <f>IF($A100="","",IFERROR(INDEX('Tablero Indicadores 1 Trimestre'!$U$7:$U$126,MATCH(AUX_TABLERO_3T!$A$95,AUX_TABLERO!$A$2:$A$121,0)),"NA"))</f>
        <v/>
      </c>
      <c r="S100" s="85" t="str">
        <f>IF($A100="","",IFERROR(INDEX('Tablero Indicadores 1 Trimestre'!$V$7:$V$126,MATCH(AUX_TABLERO_3T!$A$95,AUX_TABLERO!$A$2:$A$121,0)),"NA"))</f>
        <v/>
      </c>
      <c r="T100" s="87" t="str">
        <f>IF($A100="","",IFERROR(INDEX('Tablero Indicadores 1 Trimestre'!$W$7:$W$126,MATCH(AUX_TABLERO_3T!$A$95,AUX_TABLERO!$A$2:$A$121,0)),"NA"))</f>
        <v/>
      </c>
      <c r="U100" s="85" t="str">
        <f>IF($A100="","",IFERROR(INDEX('Tablero Indicadores 2 Trimestre'!$U$7:$U$126,MATCH(AUX_TABLERO_3T!$A$95,AUX_TABLERO_2T!$A$2:$A$121,0)),"NA"))</f>
        <v/>
      </c>
      <c r="V100" s="85" t="str">
        <f>IF($A100="","",IFERROR(INDEX('Tablero Indicadores 2 Trimestre'!$V$7:$V$126,MATCH(AUX_TABLERO_3T!$A$95,AUX_TABLERO_2T!$A$2:$A$121,0)),"NA"))</f>
        <v/>
      </c>
      <c r="W100" s="87" t="str">
        <f>IF($A100="","",IFERROR(INDEX('Tablero Indicadores 2 Trimestre'!$W$7:$W$126,MATCH(AUX_TABLERO_3T!$A$95,AUX_TABLERO_2T!$A$2:$A$121,0)),"NA"))</f>
        <v/>
      </c>
      <c r="X100" s="85" t="str">
        <f>IF(AUX_TABLERO_3T!$A$95="","",IF(OR(UPPER($P100)="CONSTANTE",UPPER($P100)="NO SUMABLE"),$Q100,INDEX('BASE DE DATOS'!$U:$U,AUX_TABLERO_3T!$A$95)))</f>
        <v/>
      </c>
      <c r="Y100" s="86"/>
      <c r="Z100" s="87" t="str">
        <f t="shared" si="8"/>
        <v/>
      </c>
      <c r="AA100" s="85" t="str">
        <f t="shared" si="9"/>
        <v/>
      </c>
      <c r="AB100" s="85" t="str">
        <f t="shared" si="10"/>
        <v/>
      </c>
      <c r="AC100" s="87" t="str">
        <f t="shared" si="11"/>
        <v/>
      </c>
      <c r="AD100" s="73"/>
      <c r="AE100" s="73"/>
      <c r="AF100" s="74"/>
    </row>
    <row r="101" spans="1:32" ht="36" customHeight="1" x14ac:dyDescent="0.25">
      <c r="A101" s="92" t="str">
        <f>IF(AUX_TABLERO_3T!$A$96="","",INDEX('BASE DE DATOS'!$B:$B,AUX_TABLERO_3T!$A$96))</f>
        <v/>
      </c>
      <c r="B101" s="84" t="str">
        <f>IF(AUX_TABLERO_3T!$A$96="","",INDEX('BASE DE DATOS'!$C:$C,AUX_TABLERO_3T!$A$96))</f>
        <v/>
      </c>
      <c r="C101" s="92" t="str">
        <f>IF(AUX_TABLERO_3T!$A$96="","",INDEX('BASE DE DATOS'!$D:$D,AUX_TABLERO_3T!$A$96))</f>
        <v/>
      </c>
      <c r="D101" s="84" t="str">
        <f>IF(AUX_TABLERO_3T!$A$96="","",INDEX('BASE DE DATOS'!$E:$E,AUX_TABLERO_3T!$A$96))</f>
        <v/>
      </c>
      <c r="E101" s="92" t="str">
        <f>IF(AUX_TABLERO_3T!$A$96="","",INDEX('BASE DE DATOS'!$F:$F,AUX_TABLERO_3T!$A$96))</f>
        <v/>
      </c>
      <c r="F101" s="84" t="str">
        <f>IF(AUX_TABLERO_3T!$A$96="","",INDEX('BASE DE DATOS'!$G:$G,AUX_TABLERO_3T!$A$96))</f>
        <v/>
      </c>
      <c r="G101" s="92" t="str">
        <f>IF(AUX_TABLERO_3T!$A$96="","",INDEX('BASE DE DATOS'!$H:$H,AUX_TABLERO_3T!$A$96))</f>
        <v/>
      </c>
      <c r="H101" s="84" t="str">
        <f>IF(AUX_TABLERO_3T!$A$96="","",INDEX('BASE DE DATOS'!$I:$I,AUX_TABLERO_3T!$A$96))</f>
        <v/>
      </c>
      <c r="I101" s="84" t="str">
        <f>IF(AUX_TABLERO_3T!$A$96="","",INDEX('BASE DE DATOS'!$J:$J,AUX_TABLERO_3T!$A$96))</f>
        <v/>
      </c>
      <c r="J101" s="84" t="str">
        <f>IF(AUX_TABLERO_3T!$A$96="","",INDEX('BASE DE DATOS'!$L:$L,AUX_TABLERO_3T!$A$96))</f>
        <v/>
      </c>
      <c r="K101" s="84" t="str">
        <f>IF(AUX_TABLERO_3T!$A$96="","",INDEX('BASE DE DATOS'!$N:$N,AUX_TABLERO_3T!$A$96))</f>
        <v/>
      </c>
      <c r="L101" s="84" t="str">
        <f>IF(AUX_TABLERO_3T!$A$96="","",INDEX('BASE DE DATOS'!$O:$O,AUX_TABLERO_3T!$A$96))</f>
        <v/>
      </c>
      <c r="M101" s="84" t="str">
        <f>IF(AUX_TABLERO_3T!$A$96="","",INDEX('BASE DE DATOS'!$M:$M,AUX_TABLERO_3T!$A$96))</f>
        <v/>
      </c>
      <c r="N101" s="84" t="str">
        <f>IF(AUX_TABLERO_3T!$A$96="","",INDEX('BASE DE DATOS'!$P:$P,AUX_TABLERO_3T!$A$96))</f>
        <v/>
      </c>
      <c r="O101" s="84" t="str">
        <f>IF(AUX_TABLERO_3T!$A$96="","",INDEX('BASE DE DATOS'!$Q:$Q,AUX_TABLERO_3T!$A$96))</f>
        <v/>
      </c>
      <c r="P101" s="84" t="str">
        <f>IF(AUX_TABLERO_3T!$A$96="","",INDEX('BASE DE DATOS'!$R:$R,AUX_TABLERO_3T!$A$96))</f>
        <v/>
      </c>
      <c r="Q101" s="88" t="str">
        <f>IF(AUX_TABLERO_3T!$A$96="","",INDEX('BASE DE DATOS'!$W:$W,AUX_TABLERO_3T!$A$96))</f>
        <v/>
      </c>
      <c r="R101" s="88" t="str">
        <f>IF($A101="","",IFERROR(INDEX('Tablero Indicadores 1 Trimestre'!$U$7:$U$126,MATCH(AUX_TABLERO_3T!$A$96,AUX_TABLERO!$A$2:$A$121,0)),"NA"))</f>
        <v/>
      </c>
      <c r="S101" s="88" t="str">
        <f>IF($A101="","",IFERROR(INDEX('Tablero Indicadores 1 Trimestre'!$V$7:$V$126,MATCH(AUX_TABLERO_3T!$A$96,AUX_TABLERO!$A$2:$A$121,0)),"NA"))</f>
        <v/>
      </c>
      <c r="T101" s="90" t="str">
        <f>IF($A101="","",IFERROR(INDEX('Tablero Indicadores 1 Trimestre'!$W$7:$W$126,MATCH(AUX_TABLERO_3T!$A$96,AUX_TABLERO!$A$2:$A$121,0)),"NA"))</f>
        <v/>
      </c>
      <c r="U101" s="88" t="str">
        <f>IF($A101="","",IFERROR(INDEX('Tablero Indicadores 2 Trimestre'!$U$7:$U$126,MATCH(AUX_TABLERO_3T!$A$96,AUX_TABLERO_2T!$A$2:$A$121,0)),"NA"))</f>
        <v/>
      </c>
      <c r="V101" s="88" t="str">
        <f>IF($A101="","",IFERROR(INDEX('Tablero Indicadores 2 Trimestre'!$V$7:$V$126,MATCH(AUX_TABLERO_3T!$A$96,AUX_TABLERO_2T!$A$2:$A$121,0)),"NA"))</f>
        <v/>
      </c>
      <c r="W101" s="90" t="str">
        <f>IF($A101="","",IFERROR(INDEX('Tablero Indicadores 2 Trimestre'!$W$7:$W$126,MATCH(AUX_TABLERO_3T!$A$96,AUX_TABLERO_2T!$A$2:$A$121,0)),"NA"))</f>
        <v/>
      </c>
      <c r="X101" s="88" t="str">
        <f>IF(AUX_TABLERO_3T!$A$96="","",IF(OR(UPPER($P101)="CONSTANTE",UPPER($P101)="NO SUMABLE"),$Q101,INDEX('BASE DE DATOS'!$U:$U,AUX_TABLERO_3T!$A$96)))</f>
        <v/>
      </c>
      <c r="Y101" s="89"/>
      <c r="Z101" s="90" t="str">
        <f t="shared" si="8"/>
        <v/>
      </c>
      <c r="AA101" s="88" t="str">
        <f t="shared" si="9"/>
        <v/>
      </c>
      <c r="AB101" s="88" t="str">
        <f t="shared" si="10"/>
        <v/>
      </c>
      <c r="AC101" s="90" t="str">
        <f t="shared" si="11"/>
        <v/>
      </c>
      <c r="AD101" s="75"/>
      <c r="AE101" s="75"/>
      <c r="AF101" s="76"/>
    </row>
    <row r="102" spans="1:32" ht="36" customHeight="1" x14ac:dyDescent="0.25">
      <c r="A102" s="92" t="str">
        <f>IF(AUX_TABLERO_3T!$A$97="","",INDEX('BASE DE DATOS'!$B:$B,AUX_TABLERO_3T!$A$97))</f>
        <v/>
      </c>
      <c r="B102" s="84" t="str">
        <f>IF(AUX_TABLERO_3T!$A$97="","",INDEX('BASE DE DATOS'!$C:$C,AUX_TABLERO_3T!$A$97))</f>
        <v/>
      </c>
      <c r="C102" s="92" t="str">
        <f>IF(AUX_TABLERO_3T!$A$97="","",INDEX('BASE DE DATOS'!$D:$D,AUX_TABLERO_3T!$A$97))</f>
        <v/>
      </c>
      <c r="D102" s="84" t="str">
        <f>IF(AUX_TABLERO_3T!$A$97="","",INDEX('BASE DE DATOS'!$E:$E,AUX_TABLERO_3T!$A$97))</f>
        <v/>
      </c>
      <c r="E102" s="92" t="str">
        <f>IF(AUX_TABLERO_3T!$A$97="","",INDEX('BASE DE DATOS'!$F:$F,AUX_TABLERO_3T!$A$97))</f>
        <v/>
      </c>
      <c r="F102" s="84" t="str">
        <f>IF(AUX_TABLERO_3T!$A$97="","",INDEX('BASE DE DATOS'!$G:$G,AUX_TABLERO_3T!$A$97))</f>
        <v/>
      </c>
      <c r="G102" s="92" t="str">
        <f>IF(AUX_TABLERO_3T!$A$97="","",INDEX('BASE DE DATOS'!$H:$H,AUX_TABLERO_3T!$A$97))</f>
        <v/>
      </c>
      <c r="H102" s="84" t="str">
        <f>IF(AUX_TABLERO_3T!$A$97="","",INDEX('BASE DE DATOS'!$I:$I,AUX_TABLERO_3T!$A$97))</f>
        <v/>
      </c>
      <c r="I102" s="84" t="str">
        <f>IF(AUX_TABLERO_3T!$A$97="","",INDEX('BASE DE DATOS'!$J:$J,AUX_TABLERO_3T!$A$97))</f>
        <v/>
      </c>
      <c r="J102" s="84" t="str">
        <f>IF(AUX_TABLERO_3T!$A$97="","",INDEX('BASE DE DATOS'!$L:$L,AUX_TABLERO_3T!$A$97))</f>
        <v/>
      </c>
      <c r="K102" s="84" t="str">
        <f>IF(AUX_TABLERO_3T!$A$97="","",INDEX('BASE DE DATOS'!$N:$N,AUX_TABLERO_3T!$A$97))</f>
        <v/>
      </c>
      <c r="L102" s="84" t="str">
        <f>IF(AUX_TABLERO_3T!$A$97="","",INDEX('BASE DE DATOS'!$O:$O,AUX_TABLERO_3T!$A$97))</f>
        <v/>
      </c>
      <c r="M102" s="84" t="str">
        <f>IF(AUX_TABLERO_3T!$A$97="","",INDEX('BASE DE DATOS'!$M:$M,AUX_TABLERO_3T!$A$97))</f>
        <v/>
      </c>
      <c r="N102" s="84" t="str">
        <f>IF(AUX_TABLERO_3T!$A$97="","",INDEX('BASE DE DATOS'!$P:$P,AUX_TABLERO_3T!$A$97))</f>
        <v/>
      </c>
      <c r="O102" s="84" t="str">
        <f>IF(AUX_TABLERO_3T!$A$97="","",INDEX('BASE DE DATOS'!$Q:$Q,AUX_TABLERO_3T!$A$97))</f>
        <v/>
      </c>
      <c r="P102" s="84" t="str">
        <f>IF(AUX_TABLERO_3T!$A$97="","",INDEX('BASE DE DATOS'!$R:$R,AUX_TABLERO_3T!$A$97))</f>
        <v/>
      </c>
      <c r="Q102" s="88" t="str">
        <f>IF(AUX_TABLERO_3T!$A$97="","",INDEX('BASE DE DATOS'!$W:$W,AUX_TABLERO_3T!$A$97))</f>
        <v/>
      </c>
      <c r="R102" s="88" t="str">
        <f>IF($A102="","",IFERROR(INDEX('Tablero Indicadores 1 Trimestre'!$U$7:$U$126,MATCH(AUX_TABLERO_3T!$A$97,AUX_TABLERO!$A$2:$A$121,0)),"NA"))</f>
        <v/>
      </c>
      <c r="S102" s="88" t="str">
        <f>IF($A102="","",IFERROR(INDEX('Tablero Indicadores 1 Trimestre'!$V$7:$V$126,MATCH(AUX_TABLERO_3T!$A$97,AUX_TABLERO!$A$2:$A$121,0)),"NA"))</f>
        <v/>
      </c>
      <c r="T102" s="90" t="str">
        <f>IF($A102="","",IFERROR(INDEX('Tablero Indicadores 1 Trimestre'!$W$7:$W$126,MATCH(AUX_TABLERO_3T!$A$97,AUX_TABLERO!$A$2:$A$121,0)),"NA"))</f>
        <v/>
      </c>
      <c r="U102" s="88" t="str">
        <f>IF($A102="","",IFERROR(INDEX('Tablero Indicadores 2 Trimestre'!$U$7:$U$126,MATCH(AUX_TABLERO_3T!$A$97,AUX_TABLERO_2T!$A$2:$A$121,0)),"NA"))</f>
        <v/>
      </c>
      <c r="V102" s="88" t="str">
        <f>IF($A102="","",IFERROR(INDEX('Tablero Indicadores 2 Trimestre'!$V$7:$V$126,MATCH(AUX_TABLERO_3T!$A$97,AUX_TABLERO_2T!$A$2:$A$121,0)),"NA"))</f>
        <v/>
      </c>
      <c r="W102" s="90" t="str">
        <f>IF($A102="","",IFERROR(INDEX('Tablero Indicadores 2 Trimestre'!$W$7:$W$126,MATCH(AUX_TABLERO_3T!$A$97,AUX_TABLERO_2T!$A$2:$A$121,0)),"NA"))</f>
        <v/>
      </c>
      <c r="X102" s="88" t="str">
        <f>IF(AUX_TABLERO_3T!$A$97="","",IF(OR(UPPER($P102)="CONSTANTE",UPPER($P102)="NO SUMABLE"),$Q102,INDEX('BASE DE DATOS'!$U:$U,AUX_TABLERO_3T!$A$97)))</f>
        <v/>
      </c>
      <c r="Y102" s="89"/>
      <c r="Z102" s="90" t="str">
        <f t="shared" si="8"/>
        <v/>
      </c>
      <c r="AA102" s="88" t="str">
        <f t="shared" si="9"/>
        <v/>
      </c>
      <c r="AB102" s="88" t="str">
        <f t="shared" si="10"/>
        <v/>
      </c>
      <c r="AC102" s="90" t="str">
        <f t="shared" si="11"/>
        <v/>
      </c>
      <c r="AD102" s="75"/>
      <c r="AE102" s="75"/>
      <c r="AF102" s="76"/>
    </row>
    <row r="103" spans="1:32" ht="36" customHeight="1" x14ac:dyDescent="0.25">
      <c r="A103" s="91" t="str">
        <f>IF(AUX_TABLERO_3T!$A$98="","",INDEX('BASE DE DATOS'!$B:$B,AUX_TABLERO_3T!$A$98))</f>
        <v/>
      </c>
      <c r="B103" s="83" t="str">
        <f>IF(AUX_TABLERO_3T!$A$98="","",INDEX('BASE DE DATOS'!$C:$C,AUX_TABLERO_3T!$A$98))</f>
        <v/>
      </c>
      <c r="C103" s="91" t="str">
        <f>IF(AUX_TABLERO_3T!$A$98="","",INDEX('BASE DE DATOS'!$D:$D,AUX_TABLERO_3T!$A$98))</f>
        <v/>
      </c>
      <c r="D103" s="83" t="str">
        <f>IF(AUX_TABLERO_3T!$A$98="","",INDEX('BASE DE DATOS'!$E:$E,AUX_TABLERO_3T!$A$98))</f>
        <v/>
      </c>
      <c r="E103" s="91" t="str">
        <f>IF(AUX_TABLERO_3T!$A$98="","",INDEX('BASE DE DATOS'!$F:$F,AUX_TABLERO_3T!$A$98))</f>
        <v/>
      </c>
      <c r="F103" s="83" t="str">
        <f>IF(AUX_TABLERO_3T!$A$98="","",INDEX('BASE DE DATOS'!$G:$G,AUX_TABLERO_3T!$A$98))</f>
        <v/>
      </c>
      <c r="G103" s="91" t="str">
        <f>IF(AUX_TABLERO_3T!$A$98="","",INDEX('BASE DE DATOS'!$H:$H,AUX_TABLERO_3T!$A$98))</f>
        <v/>
      </c>
      <c r="H103" s="83" t="str">
        <f>IF(AUX_TABLERO_3T!$A$98="","",INDEX('BASE DE DATOS'!$I:$I,AUX_TABLERO_3T!$A$98))</f>
        <v/>
      </c>
      <c r="I103" s="83" t="str">
        <f>IF(AUX_TABLERO_3T!$A$98="","",INDEX('BASE DE DATOS'!$J:$J,AUX_TABLERO_3T!$A$98))</f>
        <v/>
      </c>
      <c r="J103" s="83" t="str">
        <f>IF(AUX_TABLERO_3T!$A$98="","",INDEX('BASE DE DATOS'!$L:$L,AUX_TABLERO_3T!$A$98))</f>
        <v/>
      </c>
      <c r="K103" s="83" t="str">
        <f>IF(AUX_TABLERO_3T!$A$98="","",INDEX('BASE DE DATOS'!$N:$N,AUX_TABLERO_3T!$A$98))</f>
        <v/>
      </c>
      <c r="L103" s="83" t="str">
        <f>IF(AUX_TABLERO_3T!$A$98="","",INDEX('BASE DE DATOS'!$O:$O,AUX_TABLERO_3T!$A$98))</f>
        <v/>
      </c>
      <c r="M103" s="83" t="str">
        <f>IF(AUX_TABLERO_3T!$A$98="","",INDEX('BASE DE DATOS'!$M:$M,AUX_TABLERO_3T!$A$98))</f>
        <v/>
      </c>
      <c r="N103" s="83" t="str">
        <f>IF(AUX_TABLERO_3T!$A$98="","",INDEX('BASE DE DATOS'!$P:$P,AUX_TABLERO_3T!$A$98))</f>
        <v/>
      </c>
      <c r="O103" s="83" t="str">
        <f>IF(AUX_TABLERO_3T!$A$98="","",INDEX('BASE DE DATOS'!$Q:$Q,AUX_TABLERO_3T!$A$98))</f>
        <v/>
      </c>
      <c r="P103" s="83" t="str">
        <f>IF(AUX_TABLERO_3T!$A$98="","",INDEX('BASE DE DATOS'!$R:$R,AUX_TABLERO_3T!$A$98))</f>
        <v/>
      </c>
      <c r="Q103" s="85" t="str">
        <f>IF(AUX_TABLERO_3T!$A$98="","",INDEX('BASE DE DATOS'!$W:$W,AUX_TABLERO_3T!$A$98))</f>
        <v/>
      </c>
      <c r="R103" s="85" t="str">
        <f>IF($A103="","",IFERROR(INDEX('Tablero Indicadores 1 Trimestre'!$U$7:$U$126,MATCH(AUX_TABLERO_3T!$A$98,AUX_TABLERO!$A$2:$A$121,0)),"NA"))</f>
        <v/>
      </c>
      <c r="S103" s="85" t="str">
        <f>IF($A103="","",IFERROR(INDEX('Tablero Indicadores 1 Trimestre'!$V$7:$V$126,MATCH(AUX_TABLERO_3T!$A$98,AUX_TABLERO!$A$2:$A$121,0)),"NA"))</f>
        <v/>
      </c>
      <c r="T103" s="87" t="str">
        <f>IF($A103="","",IFERROR(INDEX('Tablero Indicadores 1 Trimestre'!$W$7:$W$126,MATCH(AUX_TABLERO_3T!$A$98,AUX_TABLERO!$A$2:$A$121,0)),"NA"))</f>
        <v/>
      </c>
      <c r="U103" s="85" t="str">
        <f>IF($A103="","",IFERROR(INDEX('Tablero Indicadores 2 Trimestre'!$U$7:$U$126,MATCH(AUX_TABLERO_3T!$A$98,AUX_TABLERO_2T!$A$2:$A$121,0)),"NA"))</f>
        <v/>
      </c>
      <c r="V103" s="85" t="str">
        <f>IF($A103="","",IFERROR(INDEX('Tablero Indicadores 2 Trimestre'!$V$7:$V$126,MATCH(AUX_TABLERO_3T!$A$98,AUX_TABLERO_2T!$A$2:$A$121,0)),"NA"))</f>
        <v/>
      </c>
      <c r="W103" s="87" t="str">
        <f>IF($A103="","",IFERROR(INDEX('Tablero Indicadores 2 Trimestre'!$W$7:$W$126,MATCH(AUX_TABLERO_3T!$A$98,AUX_TABLERO_2T!$A$2:$A$121,0)),"NA"))</f>
        <v/>
      </c>
      <c r="X103" s="85" t="str">
        <f>IF(AUX_TABLERO_3T!$A$98="","",IF(OR(UPPER($P103)="CONSTANTE",UPPER($P103)="NO SUMABLE"),$Q103,INDEX('BASE DE DATOS'!$U:$U,AUX_TABLERO_3T!$A$98)))</f>
        <v/>
      </c>
      <c r="Y103" s="86"/>
      <c r="Z103" s="87" t="str">
        <f t="shared" ref="Z103:Z126" si="12">IF($A103="","",IF($Y103="","",IF(AND(N($X103)=0,N($Y103)=0),1,IFERROR($Y103/$X103,""))))</f>
        <v/>
      </c>
      <c r="AA103" s="85" t="str">
        <f t="shared" ref="AA103:AA126" si="13">IF($A103="","",IF(OR(UPPER($P103)="CONSTANTE",UPPER($P103)="NO SUMABLE"),$Q103,N($R103)+N($U103)+N($X103)))</f>
        <v/>
      </c>
      <c r="AB103" s="85" t="str">
        <f t="shared" ref="AB103:AB126" si="14">IF($A103="","",IF(OR(UPPER($P103)="CONSTANTE",UPPER($P103)="NO SUMABLE"),$Q103,N($S103)+N($V103)+N($Y103)))</f>
        <v/>
      </c>
      <c r="AC103" s="87" t="str">
        <f t="shared" ref="AC103:AC126" si="15">IF($A103="","",IF($AB103="","",IF(AND(N($AA103)=0,N($AB103)=0),1,IFERROR($AB103/$AA103,""))))</f>
        <v/>
      </c>
      <c r="AD103" s="73"/>
      <c r="AE103" s="73"/>
      <c r="AF103" s="74"/>
    </row>
    <row r="104" spans="1:32" ht="36" customHeight="1" x14ac:dyDescent="0.25">
      <c r="A104" s="91" t="str">
        <f>IF(AUX_TABLERO_3T!$A$99="","",INDEX('BASE DE DATOS'!$B:$B,AUX_TABLERO_3T!$A$99))</f>
        <v/>
      </c>
      <c r="B104" s="83" t="str">
        <f>IF(AUX_TABLERO_3T!$A$99="","",INDEX('BASE DE DATOS'!$C:$C,AUX_TABLERO_3T!$A$99))</f>
        <v/>
      </c>
      <c r="C104" s="91" t="str">
        <f>IF(AUX_TABLERO_3T!$A$99="","",INDEX('BASE DE DATOS'!$D:$D,AUX_TABLERO_3T!$A$99))</f>
        <v/>
      </c>
      <c r="D104" s="83" t="str">
        <f>IF(AUX_TABLERO_3T!$A$99="","",INDEX('BASE DE DATOS'!$E:$E,AUX_TABLERO_3T!$A$99))</f>
        <v/>
      </c>
      <c r="E104" s="91" t="str">
        <f>IF(AUX_TABLERO_3T!$A$99="","",INDEX('BASE DE DATOS'!$F:$F,AUX_TABLERO_3T!$A$99))</f>
        <v/>
      </c>
      <c r="F104" s="83" t="str">
        <f>IF(AUX_TABLERO_3T!$A$99="","",INDEX('BASE DE DATOS'!$G:$G,AUX_TABLERO_3T!$A$99))</f>
        <v/>
      </c>
      <c r="G104" s="91" t="str">
        <f>IF(AUX_TABLERO_3T!$A$99="","",INDEX('BASE DE DATOS'!$H:$H,AUX_TABLERO_3T!$A$99))</f>
        <v/>
      </c>
      <c r="H104" s="83" t="str">
        <f>IF(AUX_TABLERO_3T!$A$99="","",INDEX('BASE DE DATOS'!$I:$I,AUX_TABLERO_3T!$A$99))</f>
        <v/>
      </c>
      <c r="I104" s="83" t="str">
        <f>IF(AUX_TABLERO_3T!$A$99="","",INDEX('BASE DE DATOS'!$J:$J,AUX_TABLERO_3T!$A$99))</f>
        <v/>
      </c>
      <c r="J104" s="83" t="str">
        <f>IF(AUX_TABLERO_3T!$A$99="","",INDEX('BASE DE DATOS'!$L:$L,AUX_TABLERO_3T!$A$99))</f>
        <v/>
      </c>
      <c r="K104" s="83" t="str">
        <f>IF(AUX_TABLERO_3T!$A$99="","",INDEX('BASE DE DATOS'!$N:$N,AUX_TABLERO_3T!$A$99))</f>
        <v/>
      </c>
      <c r="L104" s="83" t="str">
        <f>IF(AUX_TABLERO_3T!$A$99="","",INDEX('BASE DE DATOS'!$O:$O,AUX_TABLERO_3T!$A$99))</f>
        <v/>
      </c>
      <c r="M104" s="83" t="str">
        <f>IF(AUX_TABLERO_3T!$A$99="","",INDEX('BASE DE DATOS'!$M:$M,AUX_TABLERO_3T!$A$99))</f>
        <v/>
      </c>
      <c r="N104" s="83" t="str">
        <f>IF(AUX_TABLERO_3T!$A$99="","",INDEX('BASE DE DATOS'!$P:$P,AUX_TABLERO_3T!$A$99))</f>
        <v/>
      </c>
      <c r="O104" s="83" t="str">
        <f>IF(AUX_TABLERO_3T!$A$99="","",INDEX('BASE DE DATOS'!$Q:$Q,AUX_TABLERO_3T!$A$99))</f>
        <v/>
      </c>
      <c r="P104" s="83" t="str">
        <f>IF(AUX_TABLERO_3T!$A$99="","",INDEX('BASE DE DATOS'!$R:$R,AUX_TABLERO_3T!$A$99))</f>
        <v/>
      </c>
      <c r="Q104" s="85" t="str">
        <f>IF(AUX_TABLERO_3T!$A$99="","",INDEX('BASE DE DATOS'!$W:$W,AUX_TABLERO_3T!$A$99))</f>
        <v/>
      </c>
      <c r="R104" s="85" t="str">
        <f>IF($A104="","",IFERROR(INDEX('Tablero Indicadores 1 Trimestre'!$U$7:$U$126,MATCH(AUX_TABLERO_3T!$A$99,AUX_TABLERO!$A$2:$A$121,0)),"NA"))</f>
        <v/>
      </c>
      <c r="S104" s="85" t="str">
        <f>IF($A104="","",IFERROR(INDEX('Tablero Indicadores 1 Trimestre'!$V$7:$V$126,MATCH(AUX_TABLERO_3T!$A$99,AUX_TABLERO!$A$2:$A$121,0)),"NA"))</f>
        <v/>
      </c>
      <c r="T104" s="87" t="str">
        <f>IF($A104="","",IFERROR(INDEX('Tablero Indicadores 1 Trimestre'!$W$7:$W$126,MATCH(AUX_TABLERO_3T!$A$99,AUX_TABLERO!$A$2:$A$121,0)),"NA"))</f>
        <v/>
      </c>
      <c r="U104" s="85" t="str">
        <f>IF($A104="","",IFERROR(INDEX('Tablero Indicadores 2 Trimestre'!$U$7:$U$126,MATCH(AUX_TABLERO_3T!$A$99,AUX_TABLERO_2T!$A$2:$A$121,0)),"NA"))</f>
        <v/>
      </c>
      <c r="V104" s="85" t="str">
        <f>IF($A104="","",IFERROR(INDEX('Tablero Indicadores 2 Trimestre'!$V$7:$V$126,MATCH(AUX_TABLERO_3T!$A$99,AUX_TABLERO_2T!$A$2:$A$121,0)),"NA"))</f>
        <v/>
      </c>
      <c r="W104" s="87" t="str">
        <f>IF($A104="","",IFERROR(INDEX('Tablero Indicadores 2 Trimestre'!$W$7:$W$126,MATCH(AUX_TABLERO_3T!$A$99,AUX_TABLERO_2T!$A$2:$A$121,0)),"NA"))</f>
        <v/>
      </c>
      <c r="X104" s="85" t="str">
        <f>IF(AUX_TABLERO_3T!$A$99="","",IF(OR(UPPER($P104)="CONSTANTE",UPPER($P104)="NO SUMABLE"),$Q104,INDEX('BASE DE DATOS'!$U:$U,AUX_TABLERO_3T!$A$99)))</f>
        <v/>
      </c>
      <c r="Y104" s="86"/>
      <c r="Z104" s="87" t="str">
        <f t="shared" si="12"/>
        <v/>
      </c>
      <c r="AA104" s="85" t="str">
        <f t="shared" si="13"/>
        <v/>
      </c>
      <c r="AB104" s="85" t="str">
        <f t="shared" si="14"/>
        <v/>
      </c>
      <c r="AC104" s="87" t="str">
        <f t="shared" si="15"/>
        <v/>
      </c>
      <c r="AD104" s="73"/>
      <c r="AE104" s="73"/>
      <c r="AF104" s="74"/>
    </row>
    <row r="105" spans="1:32" ht="36" customHeight="1" x14ac:dyDescent="0.25">
      <c r="A105" s="92" t="str">
        <f>IF(AUX_TABLERO_3T!$A$100="","",INDEX('BASE DE DATOS'!$B:$B,AUX_TABLERO_3T!$A$100))</f>
        <v/>
      </c>
      <c r="B105" s="84" t="str">
        <f>IF(AUX_TABLERO_3T!$A$100="","",INDEX('BASE DE DATOS'!$C:$C,AUX_TABLERO_3T!$A$100))</f>
        <v/>
      </c>
      <c r="C105" s="92" t="str">
        <f>IF(AUX_TABLERO_3T!$A$100="","",INDEX('BASE DE DATOS'!$D:$D,AUX_TABLERO_3T!$A$100))</f>
        <v/>
      </c>
      <c r="D105" s="84" t="str">
        <f>IF(AUX_TABLERO_3T!$A$100="","",INDEX('BASE DE DATOS'!$E:$E,AUX_TABLERO_3T!$A$100))</f>
        <v/>
      </c>
      <c r="E105" s="92" t="str">
        <f>IF(AUX_TABLERO_3T!$A$100="","",INDEX('BASE DE DATOS'!$F:$F,AUX_TABLERO_3T!$A$100))</f>
        <v/>
      </c>
      <c r="F105" s="84" t="str">
        <f>IF(AUX_TABLERO_3T!$A$100="","",INDEX('BASE DE DATOS'!$G:$G,AUX_TABLERO_3T!$A$100))</f>
        <v/>
      </c>
      <c r="G105" s="92" t="str">
        <f>IF(AUX_TABLERO_3T!$A$100="","",INDEX('BASE DE DATOS'!$H:$H,AUX_TABLERO_3T!$A$100))</f>
        <v/>
      </c>
      <c r="H105" s="84" t="str">
        <f>IF(AUX_TABLERO_3T!$A$100="","",INDEX('BASE DE DATOS'!$I:$I,AUX_TABLERO_3T!$A$100))</f>
        <v/>
      </c>
      <c r="I105" s="84" t="str">
        <f>IF(AUX_TABLERO_3T!$A$100="","",INDEX('BASE DE DATOS'!$J:$J,AUX_TABLERO_3T!$A$100))</f>
        <v/>
      </c>
      <c r="J105" s="84" t="str">
        <f>IF(AUX_TABLERO_3T!$A$100="","",INDEX('BASE DE DATOS'!$L:$L,AUX_TABLERO_3T!$A$100))</f>
        <v/>
      </c>
      <c r="K105" s="84" t="str">
        <f>IF(AUX_TABLERO_3T!$A$100="","",INDEX('BASE DE DATOS'!$N:$N,AUX_TABLERO_3T!$A$100))</f>
        <v/>
      </c>
      <c r="L105" s="84" t="str">
        <f>IF(AUX_TABLERO_3T!$A$100="","",INDEX('BASE DE DATOS'!$O:$O,AUX_TABLERO_3T!$A$100))</f>
        <v/>
      </c>
      <c r="M105" s="84" t="str">
        <f>IF(AUX_TABLERO_3T!$A$100="","",INDEX('BASE DE DATOS'!$M:$M,AUX_TABLERO_3T!$A$100))</f>
        <v/>
      </c>
      <c r="N105" s="84" t="str">
        <f>IF(AUX_TABLERO_3T!$A$100="","",INDEX('BASE DE DATOS'!$P:$P,AUX_TABLERO_3T!$A$100))</f>
        <v/>
      </c>
      <c r="O105" s="84" t="str">
        <f>IF(AUX_TABLERO_3T!$A$100="","",INDEX('BASE DE DATOS'!$Q:$Q,AUX_TABLERO_3T!$A$100))</f>
        <v/>
      </c>
      <c r="P105" s="84" t="str">
        <f>IF(AUX_TABLERO_3T!$A$100="","",INDEX('BASE DE DATOS'!$R:$R,AUX_TABLERO_3T!$A$100))</f>
        <v/>
      </c>
      <c r="Q105" s="88" t="str">
        <f>IF(AUX_TABLERO_3T!$A$100="","",INDEX('BASE DE DATOS'!$W:$W,AUX_TABLERO_3T!$A$100))</f>
        <v/>
      </c>
      <c r="R105" s="88" t="str">
        <f>IF($A105="","",IFERROR(INDEX('Tablero Indicadores 1 Trimestre'!$U$7:$U$126,MATCH(AUX_TABLERO_3T!$A$100,AUX_TABLERO!$A$2:$A$121,0)),"NA"))</f>
        <v/>
      </c>
      <c r="S105" s="88" t="str">
        <f>IF($A105="","",IFERROR(INDEX('Tablero Indicadores 1 Trimestre'!$V$7:$V$126,MATCH(AUX_TABLERO_3T!$A$100,AUX_TABLERO!$A$2:$A$121,0)),"NA"))</f>
        <v/>
      </c>
      <c r="T105" s="90" t="str">
        <f>IF($A105="","",IFERROR(INDEX('Tablero Indicadores 1 Trimestre'!$W$7:$W$126,MATCH(AUX_TABLERO_3T!$A$100,AUX_TABLERO!$A$2:$A$121,0)),"NA"))</f>
        <v/>
      </c>
      <c r="U105" s="88" t="str">
        <f>IF($A105="","",IFERROR(INDEX('Tablero Indicadores 2 Trimestre'!$U$7:$U$126,MATCH(AUX_TABLERO_3T!$A$100,AUX_TABLERO_2T!$A$2:$A$121,0)),"NA"))</f>
        <v/>
      </c>
      <c r="V105" s="88" t="str">
        <f>IF($A105="","",IFERROR(INDEX('Tablero Indicadores 2 Trimestre'!$V$7:$V$126,MATCH(AUX_TABLERO_3T!$A$100,AUX_TABLERO_2T!$A$2:$A$121,0)),"NA"))</f>
        <v/>
      </c>
      <c r="W105" s="90" t="str">
        <f>IF($A105="","",IFERROR(INDEX('Tablero Indicadores 2 Trimestre'!$W$7:$W$126,MATCH(AUX_TABLERO_3T!$A$100,AUX_TABLERO_2T!$A$2:$A$121,0)),"NA"))</f>
        <v/>
      </c>
      <c r="X105" s="88" t="str">
        <f>IF(AUX_TABLERO_3T!$A$100="","",IF(OR(UPPER($P105)="CONSTANTE",UPPER($P105)="NO SUMABLE"),$Q105,INDEX('BASE DE DATOS'!$U:$U,AUX_TABLERO_3T!$A$100)))</f>
        <v/>
      </c>
      <c r="Y105" s="89"/>
      <c r="Z105" s="90" t="str">
        <f t="shared" si="12"/>
        <v/>
      </c>
      <c r="AA105" s="88" t="str">
        <f t="shared" si="13"/>
        <v/>
      </c>
      <c r="AB105" s="88" t="str">
        <f t="shared" si="14"/>
        <v/>
      </c>
      <c r="AC105" s="90" t="str">
        <f t="shared" si="15"/>
        <v/>
      </c>
      <c r="AD105" s="75"/>
      <c r="AE105" s="75"/>
      <c r="AF105" s="76"/>
    </row>
    <row r="106" spans="1:32" ht="36" customHeight="1" x14ac:dyDescent="0.25">
      <c r="A106" s="92" t="str">
        <f>IF(AUX_TABLERO_3T!$A$101="","",INDEX('BASE DE DATOS'!$B:$B,AUX_TABLERO_3T!$A$101))</f>
        <v/>
      </c>
      <c r="B106" s="84" t="str">
        <f>IF(AUX_TABLERO_3T!$A$101="","",INDEX('BASE DE DATOS'!$C:$C,AUX_TABLERO_3T!$A$101))</f>
        <v/>
      </c>
      <c r="C106" s="92" t="str">
        <f>IF(AUX_TABLERO_3T!$A$101="","",INDEX('BASE DE DATOS'!$D:$D,AUX_TABLERO_3T!$A$101))</f>
        <v/>
      </c>
      <c r="D106" s="84" t="str">
        <f>IF(AUX_TABLERO_3T!$A$101="","",INDEX('BASE DE DATOS'!$E:$E,AUX_TABLERO_3T!$A$101))</f>
        <v/>
      </c>
      <c r="E106" s="92" t="str">
        <f>IF(AUX_TABLERO_3T!$A$101="","",INDEX('BASE DE DATOS'!$F:$F,AUX_TABLERO_3T!$A$101))</f>
        <v/>
      </c>
      <c r="F106" s="84" t="str">
        <f>IF(AUX_TABLERO_3T!$A$101="","",INDEX('BASE DE DATOS'!$G:$G,AUX_TABLERO_3T!$A$101))</f>
        <v/>
      </c>
      <c r="G106" s="92" t="str">
        <f>IF(AUX_TABLERO_3T!$A$101="","",INDEX('BASE DE DATOS'!$H:$H,AUX_TABLERO_3T!$A$101))</f>
        <v/>
      </c>
      <c r="H106" s="84" t="str">
        <f>IF(AUX_TABLERO_3T!$A$101="","",INDEX('BASE DE DATOS'!$I:$I,AUX_TABLERO_3T!$A$101))</f>
        <v/>
      </c>
      <c r="I106" s="84" t="str">
        <f>IF(AUX_TABLERO_3T!$A$101="","",INDEX('BASE DE DATOS'!$J:$J,AUX_TABLERO_3T!$A$101))</f>
        <v/>
      </c>
      <c r="J106" s="84" t="str">
        <f>IF(AUX_TABLERO_3T!$A$101="","",INDEX('BASE DE DATOS'!$L:$L,AUX_TABLERO_3T!$A$101))</f>
        <v/>
      </c>
      <c r="K106" s="84" t="str">
        <f>IF(AUX_TABLERO_3T!$A$101="","",INDEX('BASE DE DATOS'!$N:$N,AUX_TABLERO_3T!$A$101))</f>
        <v/>
      </c>
      <c r="L106" s="84" t="str">
        <f>IF(AUX_TABLERO_3T!$A$101="","",INDEX('BASE DE DATOS'!$O:$O,AUX_TABLERO_3T!$A$101))</f>
        <v/>
      </c>
      <c r="M106" s="84" t="str">
        <f>IF(AUX_TABLERO_3T!$A$101="","",INDEX('BASE DE DATOS'!$M:$M,AUX_TABLERO_3T!$A$101))</f>
        <v/>
      </c>
      <c r="N106" s="84" t="str">
        <f>IF(AUX_TABLERO_3T!$A$101="","",INDEX('BASE DE DATOS'!$P:$P,AUX_TABLERO_3T!$A$101))</f>
        <v/>
      </c>
      <c r="O106" s="84" t="str">
        <f>IF(AUX_TABLERO_3T!$A$101="","",INDEX('BASE DE DATOS'!$Q:$Q,AUX_TABLERO_3T!$A$101))</f>
        <v/>
      </c>
      <c r="P106" s="84" t="str">
        <f>IF(AUX_TABLERO_3T!$A$101="","",INDEX('BASE DE DATOS'!$R:$R,AUX_TABLERO_3T!$A$101))</f>
        <v/>
      </c>
      <c r="Q106" s="88" t="str">
        <f>IF(AUX_TABLERO_3T!$A$101="","",INDEX('BASE DE DATOS'!$W:$W,AUX_TABLERO_3T!$A$101))</f>
        <v/>
      </c>
      <c r="R106" s="88" t="str">
        <f>IF($A106="","",IFERROR(INDEX('Tablero Indicadores 1 Trimestre'!$U$7:$U$126,MATCH(AUX_TABLERO_3T!$A$101,AUX_TABLERO!$A$2:$A$121,0)),"NA"))</f>
        <v/>
      </c>
      <c r="S106" s="88" t="str">
        <f>IF($A106="","",IFERROR(INDEX('Tablero Indicadores 1 Trimestre'!$V$7:$V$126,MATCH(AUX_TABLERO_3T!$A$101,AUX_TABLERO!$A$2:$A$121,0)),"NA"))</f>
        <v/>
      </c>
      <c r="T106" s="90" t="str">
        <f>IF($A106="","",IFERROR(INDEX('Tablero Indicadores 1 Trimestre'!$W$7:$W$126,MATCH(AUX_TABLERO_3T!$A$101,AUX_TABLERO!$A$2:$A$121,0)),"NA"))</f>
        <v/>
      </c>
      <c r="U106" s="88" t="str">
        <f>IF($A106="","",IFERROR(INDEX('Tablero Indicadores 2 Trimestre'!$U$7:$U$126,MATCH(AUX_TABLERO_3T!$A$101,AUX_TABLERO_2T!$A$2:$A$121,0)),"NA"))</f>
        <v/>
      </c>
      <c r="V106" s="88" t="str">
        <f>IF($A106="","",IFERROR(INDEX('Tablero Indicadores 2 Trimestre'!$V$7:$V$126,MATCH(AUX_TABLERO_3T!$A$101,AUX_TABLERO_2T!$A$2:$A$121,0)),"NA"))</f>
        <v/>
      </c>
      <c r="W106" s="90" t="str">
        <f>IF($A106="","",IFERROR(INDEX('Tablero Indicadores 2 Trimestre'!$W$7:$W$126,MATCH(AUX_TABLERO_3T!$A$101,AUX_TABLERO_2T!$A$2:$A$121,0)),"NA"))</f>
        <v/>
      </c>
      <c r="X106" s="88" t="str">
        <f>IF(AUX_TABLERO_3T!$A$101="","",IF(OR(UPPER($P106)="CONSTANTE",UPPER($P106)="NO SUMABLE"),$Q106,INDEX('BASE DE DATOS'!$U:$U,AUX_TABLERO_3T!$A$101)))</f>
        <v/>
      </c>
      <c r="Y106" s="89"/>
      <c r="Z106" s="90" t="str">
        <f t="shared" si="12"/>
        <v/>
      </c>
      <c r="AA106" s="88" t="str">
        <f t="shared" si="13"/>
        <v/>
      </c>
      <c r="AB106" s="88" t="str">
        <f t="shared" si="14"/>
        <v/>
      </c>
      <c r="AC106" s="90" t="str">
        <f t="shared" si="15"/>
        <v/>
      </c>
      <c r="AD106" s="75"/>
      <c r="AE106" s="75"/>
      <c r="AF106" s="76"/>
    </row>
    <row r="107" spans="1:32" ht="36" customHeight="1" x14ac:dyDescent="0.25">
      <c r="A107" s="91" t="str">
        <f>IF(AUX_TABLERO_3T!$A$102="","",INDEX('BASE DE DATOS'!$B:$B,AUX_TABLERO_3T!$A$102))</f>
        <v/>
      </c>
      <c r="B107" s="83" t="str">
        <f>IF(AUX_TABLERO_3T!$A$102="","",INDEX('BASE DE DATOS'!$C:$C,AUX_TABLERO_3T!$A$102))</f>
        <v/>
      </c>
      <c r="C107" s="91" t="str">
        <f>IF(AUX_TABLERO_3T!$A$102="","",INDEX('BASE DE DATOS'!$D:$D,AUX_TABLERO_3T!$A$102))</f>
        <v/>
      </c>
      <c r="D107" s="83" t="str">
        <f>IF(AUX_TABLERO_3T!$A$102="","",INDEX('BASE DE DATOS'!$E:$E,AUX_TABLERO_3T!$A$102))</f>
        <v/>
      </c>
      <c r="E107" s="91" t="str">
        <f>IF(AUX_TABLERO_3T!$A$102="","",INDEX('BASE DE DATOS'!$F:$F,AUX_TABLERO_3T!$A$102))</f>
        <v/>
      </c>
      <c r="F107" s="83" t="str">
        <f>IF(AUX_TABLERO_3T!$A$102="","",INDEX('BASE DE DATOS'!$G:$G,AUX_TABLERO_3T!$A$102))</f>
        <v/>
      </c>
      <c r="G107" s="91" t="str">
        <f>IF(AUX_TABLERO_3T!$A$102="","",INDEX('BASE DE DATOS'!$H:$H,AUX_TABLERO_3T!$A$102))</f>
        <v/>
      </c>
      <c r="H107" s="83" t="str">
        <f>IF(AUX_TABLERO_3T!$A$102="","",INDEX('BASE DE DATOS'!$I:$I,AUX_TABLERO_3T!$A$102))</f>
        <v/>
      </c>
      <c r="I107" s="83" t="str">
        <f>IF(AUX_TABLERO_3T!$A$102="","",INDEX('BASE DE DATOS'!$J:$J,AUX_TABLERO_3T!$A$102))</f>
        <v/>
      </c>
      <c r="J107" s="83" t="str">
        <f>IF(AUX_TABLERO_3T!$A$102="","",INDEX('BASE DE DATOS'!$L:$L,AUX_TABLERO_3T!$A$102))</f>
        <v/>
      </c>
      <c r="K107" s="83" t="str">
        <f>IF(AUX_TABLERO_3T!$A$102="","",INDEX('BASE DE DATOS'!$N:$N,AUX_TABLERO_3T!$A$102))</f>
        <v/>
      </c>
      <c r="L107" s="83" t="str">
        <f>IF(AUX_TABLERO_3T!$A$102="","",INDEX('BASE DE DATOS'!$O:$O,AUX_TABLERO_3T!$A$102))</f>
        <v/>
      </c>
      <c r="M107" s="83" t="str">
        <f>IF(AUX_TABLERO_3T!$A$102="","",INDEX('BASE DE DATOS'!$M:$M,AUX_TABLERO_3T!$A$102))</f>
        <v/>
      </c>
      <c r="N107" s="83" t="str">
        <f>IF(AUX_TABLERO_3T!$A$102="","",INDEX('BASE DE DATOS'!$P:$P,AUX_TABLERO_3T!$A$102))</f>
        <v/>
      </c>
      <c r="O107" s="83" t="str">
        <f>IF(AUX_TABLERO_3T!$A$102="","",INDEX('BASE DE DATOS'!$Q:$Q,AUX_TABLERO_3T!$A$102))</f>
        <v/>
      </c>
      <c r="P107" s="83" t="str">
        <f>IF(AUX_TABLERO_3T!$A$102="","",INDEX('BASE DE DATOS'!$R:$R,AUX_TABLERO_3T!$A$102))</f>
        <v/>
      </c>
      <c r="Q107" s="85" t="str">
        <f>IF(AUX_TABLERO_3T!$A$102="","",INDEX('BASE DE DATOS'!$W:$W,AUX_TABLERO_3T!$A$102))</f>
        <v/>
      </c>
      <c r="R107" s="85" t="str">
        <f>IF($A107="","",IFERROR(INDEX('Tablero Indicadores 1 Trimestre'!$U$7:$U$126,MATCH(AUX_TABLERO_3T!$A$102,AUX_TABLERO!$A$2:$A$121,0)),"NA"))</f>
        <v/>
      </c>
      <c r="S107" s="85" t="str">
        <f>IF($A107="","",IFERROR(INDEX('Tablero Indicadores 1 Trimestre'!$V$7:$V$126,MATCH(AUX_TABLERO_3T!$A$102,AUX_TABLERO!$A$2:$A$121,0)),"NA"))</f>
        <v/>
      </c>
      <c r="T107" s="87" t="str">
        <f>IF($A107="","",IFERROR(INDEX('Tablero Indicadores 1 Trimestre'!$W$7:$W$126,MATCH(AUX_TABLERO_3T!$A$102,AUX_TABLERO!$A$2:$A$121,0)),"NA"))</f>
        <v/>
      </c>
      <c r="U107" s="85" t="str">
        <f>IF($A107="","",IFERROR(INDEX('Tablero Indicadores 2 Trimestre'!$U$7:$U$126,MATCH(AUX_TABLERO_3T!$A$102,AUX_TABLERO_2T!$A$2:$A$121,0)),"NA"))</f>
        <v/>
      </c>
      <c r="V107" s="85" t="str">
        <f>IF($A107="","",IFERROR(INDEX('Tablero Indicadores 2 Trimestre'!$V$7:$V$126,MATCH(AUX_TABLERO_3T!$A$102,AUX_TABLERO_2T!$A$2:$A$121,0)),"NA"))</f>
        <v/>
      </c>
      <c r="W107" s="87" t="str">
        <f>IF($A107="","",IFERROR(INDEX('Tablero Indicadores 2 Trimestre'!$W$7:$W$126,MATCH(AUX_TABLERO_3T!$A$102,AUX_TABLERO_2T!$A$2:$A$121,0)),"NA"))</f>
        <v/>
      </c>
      <c r="X107" s="85" t="str">
        <f>IF(AUX_TABLERO_3T!$A$102="","",IF(OR(UPPER($P107)="CONSTANTE",UPPER($P107)="NO SUMABLE"),$Q107,INDEX('BASE DE DATOS'!$U:$U,AUX_TABLERO_3T!$A$102)))</f>
        <v/>
      </c>
      <c r="Y107" s="86"/>
      <c r="Z107" s="87" t="str">
        <f t="shared" si="12"/>
        <v/>
      </c>
      <c r="AA107" s="85" t="str">
        <f t="shared" si="13"/>
        <v/>
      </c>
      <c r="AB107" s="85" t="str">
        <f t="shared" si="14"/>
        <v/>
      </c>
      <c r="AC107" s="87" t="str">
        <f t="shared" si="15"/>
        <v/>
      </c>
      <c r="AD107" s="73"/>
      <c r="AE107" s="73"/>
      <c r="AF107" s="74"/>
    </row>
    <row r="108" spans="1:32" ht="36" customHeight="1" x14ac:dyDescent="0.25">
      <c r="A108" s="91" t="str">
        <f>IF(AUX_TABLERO_3T!$A$103="","",INDEX('BASE DE DATOS'!$B:$B,AUX_TABLERO_3T!$A$103))</f>
        <v/>
      </c>
      <c r="B108" s="83" t="str">
        <f>IF(AUX_TABLERO_3T!$A$103="","",INDEX('BASE DE DATOS'!$C:$C,AUX_TABLERO_3T!$A$103))</f>
        <v/>
      </c>
      <c r="C108" s="91" t="str">
        <f>IF(AUX_TABLERO_3T!$A$103="","",INDEX('BASE DE DATOS'!$D:$D,AUX_TABLERO_3T!$A$103))</f>
        <v/>
      </c>
      <c r="D108" s="83" t="str">
        <f>IF(AUX_TABLERO_3T!$A$103="","",INDEX('BASE DE DATOS'!$E:$E,AUX_TABLERO_3T!$A$103))</f>
        <v/>
      </c>
      <c r="E108" s="91" t="str">
        <f>IF(AUX_TABLERO_3T!$A$103="","",INDEX('BASE DE DATOS'!$F:$F,AUX_TABLERO_3T!$A$103))</f>
        <v/>
      </c>
      <c r="F108" s="83" t="str">
        <f>IF(AUX_TABLERO_3T!$A$103="","",INDEX('BASE DE DATOS'!$G:$G,AUX_TABLERO_3T!$A$103))</f>
        <v/>
      </c>
      <c r="G108" s="91" t="str">
        <f>IF(AUX_TABLERO_3T!$A$103="","",INDEX('BASE DE DATOS'!$H:$H,AUX_TABLERO_3T!$A$103))</f>
        <v/>
      </c>
      <c r="H108" s="83" t="str">
        <f>IF(AUX_TABLERO_3T!$A$103="","",INDEX('BASE DE DATOS'!$I:$I,AUX_TABLERO_3T!$A$103))</f>
        <v/>
      </c>
      <c r="I108" s="83" t="str">
        <f>IF(AUX_TABLERO_3T!$A$103="","",INDEX('BASE DE DATOS'!$J:$J,AUX_TABLERO_3T!$A$103))</f>
        <v/>
      </c>
      <c r="J108" s="83" t="str">
        <f>IF(AUX_TABLERO_3T!$A$103="","",INDEX('BASE DE DATOS'!$L:$L,AUX_TABLERO_3T!$A$103))</f>
        <v/>
      </c>
      <c r="K108" s="83" t="str">
        <f>IF(AUX_TABLERO_3T!$A$103="","",INDEX('BASE DE DATOS'!$N:$N,AUX_TABLERO_3T!$A$103))</f>
        <v/>
      </c>
      <c r="L108" s="83" t="str">
        <f>IF(AUX_TABLERO_3T!$A$103="","",INDEX('BASE DE DATOS'!$O:$O,AUX_TABLERO_3T!$A$103))</f>
        <v/>
      </c>
      <c r="M108" s="83" t="str">
        <f>IF(AUX_TABLERO_3T!$A$103="","",INDEX('BASE DE DATOS'!$M:$M,AUX_TABLERO_3T!$A$103))</f>
        <v/>
      </c>
      <c r="N108" s="83" t="str">
        <f>IF(AUX_TABLERO_3T!$A$103="","",INDEX('BASE DE DATOS'!$P:$P,AUX_TABLERO_3T!$A$103))</f>
        <v/>
      </c>
      <c r="O108" s="83" t="str">
        <f>IF(AUX_TABLERO_3T!$A$103="","",INDEX('BASE DE DATOS'!$Q:$Q,AUX_TABLERO_3T!$A$103))</f>
        <v/>
      </c>
      <c r="P108" s="83" t="str">
        <f>IF(AUX_TABLERO_3T!$A$103="","",INDEX('BASE DE DATOS'!$R:$R,AUX_TABLERO_3T!$A$103))</f>
        <v/>
      </c>
      <c r="Q108" s="85" t="str">
        <f>IF(AUX_TABLERO_3T!$A$103="","",INDEX('BASE DE DATOS'!$W:$W,AUX_TABLERO_3T!$A$103))</f>
        <v/>
      </c>
      <c r="R108" s="85" t="str">
        <f>IF($A108="","",IFERROR(INDEX('Tablero Indicadores 1 Trimestre'!$U$7:$U$126,MATCH(AUX_TABLERO_3T!$A$103,AUX_TABLERO!$A$2:$A$121,0)),"NA"))</f>
        <v/>
      </c>
      <c r="S108" s="85" t="str">
        <f>IF($A108="","",IFERROR(INDEX('Tablero Indicadores 1 Trimestre'!$V$7:$V$126,MATCH(AUX_TABLERO_3T!$A$103,AUX_TABLERO!$A$2:$A$121,0)),"NA"))</f>
        <v/>
      </c>
      <c r="T108" s="87" t="str">
        <f>IF($A108="","",IFERROR(INDEX('Tablero Indicadores 1 Trimestre'!$W$7:$W$126,MATCH(AUX_TABLERO_3T!$A$103,AUX_TABLERO!$A$2:$A$121,0)),"NA"))</f>
        <v/>
      </c>
      <c r="U108" s="85" t="str">
        <f>IF($A108="","",IFERROR(INDEX('Tablero Indicadores 2 Trimestre'!$U$7:$U$126,MATCH(AUX_TABLERO_3T!$A$103,AUX_TABLERO_2T!$A$2:$A$121,0)),"NA"))</f>
        <v/>
      </c>
      <c r="V108" s="85" t="str">
        <f>IF($A108="","",IFERROR(INDEX('Tablero Indicadores 2 Trimestre'!$V$7:$V$126,MATCH(AUX_TABLERO_3T!$A$103,AUX_TABLERO_2T!$A$2:$A$121,0)),"NA"))</f>
        <v/>
      </c>
      <c r="W108" s="87" t="str">
        <f>IF($A108="","",IFERROR(INDEX('Tablero Indicadores 2 Trimestre'!$W$7:$W$126,MATCH(AUX_TABLERO_3T!$A$103,AUX_TABLERO_2T!$A$2:$A$121,0)),"NA"))</f>
        <v/>
      </c>
      <c r="X108" s="85" t="str">
        <f>IF(AUX_TABLERO_3T!$A$103="","",IF(OR(UPPER($P108)="CONSTANTE",UPPER($P108)="NO SUMABLE"),$Q108,INDEX('BASE DE DATOS'!$U:$U,AUX_TABLERO_3T!$A$103)))</f>
        <v/>
      </c>
      <c r="Y108" s="86"/>
      <c r="Z108" s="87" t="str">
        <f t="shared" si="12"/>
        <v/>
      </c>
      <c r="AA108" s="85" t="str">
        <f t="shared" si="13"/>
        <v/>
      </c>
      <c r="AB108" s="85" t="str">
        <f t="shared" si="14"/>
        <v/>
      </c>
      <c r="AC108" s="87" t="str">
        <f t="shared" si="15"/>
        <v/>
      </c>
      <c r="AD108" s="73"/>
      <c r="AE108" s="73"/>
      <c r="AF108" s="74"/>
    </row>
    <row r="109" spans="1:32" ht="36" customHeight="1" x14ac:dyDescent="0.25">
      <c r="A109" s="92" t="str">
        <f>IF(AUX_TABLERO_3T!$A$104="","",INDEX('BASE DE DATOS'!$B:$B,AUX_TABLERO_3T!$A$104))</f>
        <v/>
      </c>
      <c r="B109" s="84" t="str">
        <f>IF(AUX_TABLERO_3T!$A$104="","",INDEX('BASE DE DATOS'!$C:$C,AUX_TABLERO_3T!$A$104))</f>
        <v/>
      </c>
      <c r="C109" s="92" t="str">
        <f>IF(AUX_TABLERO_3T!$A$104="","",INDEX('BASE DE DATOS'!$D:$D,AUX_TABLERO_3T!$A$104))</f>
        <v/>
      </c>
      <c r="D109" s="84" t="str">
        <f>IF(AUX_TABLERO_3T!$A$104="","",INDEX('BASE DE DATOS'!$E:$E,AUX_TABLERO_3T!$A$104))</f>
        <v/>
      </c>
      <c r="E109" s="92" t="str">
        <f>IF(AUX_TABLERO_3T!$A$104="","",INDEX('BASE DE DATOS'!$F:$F,AUX_TABLERO_3T!$A$104))</f>
        <v/>
      </c>
      <c r="F109" s="84" t="str">
        <f>IF(AUX_TABLERO_3T!$A$104="","",INDEX('BASE DE DATOS'!$G:$G,AUX_TABLERO_3T!$A$104))</f>
        <v/>
      </c>
      <c r="G109" s="92" t="str">
        <f>IF(AUX_TABLERO_3T!$A$104="","",INDEX('BASE DE DATOS'!$H:$H,AUX_TABLERO_3T!$A$104))</f>
        <v/>
      </c>
      <c r="H109" s="84" t="str">
        <f>IF(AUX_TABLERO_3T!$A$104="","",INDEX('BASE DE DATOS'!$I:$I,AUX_TABLERO_3T!$A$104))</f>
        <v/>
      </c>
      <c r="I109" s="84" t="str">
        <f>IF(AUX_TABLERO_3T!$A$104="","",INDEX('BASE DE DATOS'!$J:$J,AUX_TABLERO_3T!$A$104))</f>
        <v/>
      </c>
      <c r="J109" s="84" t="str">
        <f>IF(AUX_TABLERO_3T!$A$104="","",INDEX('BASE DE DATOS'!$L:$L,AUX_TABLERO_3T!$A$104))</f>
        <v/>
      </c>
      <c r="K109" s="84" t="str">
        <f>IF(AUX_TABLERO_3T!$A$104="","",INDEX('BASE DE DATOS'!$N:$N,AUX_TABLERO_3T!$A$104))</f>
        <v/>
      </c>
      <c r="L109" s="84" t="str">
        <f>IF(AUX_TABLERO_3T!$A$104="","",INDEX('BASE DE DATOS'!$O:$O,AUX_TABLERO_3T!$A$104))</f>
        <v/>
      </c>
      <c r="M109" s="84" t="str">
        <f>IF(AUX_TABLERO_3T!$A$104="","",INDEX('BASE DE DATOS'!$M:$M,AUX_TABLERO_3T!$A$104))</f>
        <v/>
      </c>
      <c r="N109" s="84" t="str">
        <f>IF(AUX_TABLERO_3T!$A$104="","",INDEX('BASE DE DATOS'!$P:$P,AUX_TABLERO_3T!$A$104))</f>
        <v/>
      </c>
      <c r="O109" s="84" t="str">
        <f>IF(AUX_TABLERO_3T!$A$104="","",INDEX('BASE DE DATOS'!$Q:$Q,AUX_TABLERO_3T!$A$104))</f>
        <v/>
      </c>
      <c r="P109" s="84" t="str">
        <f>IF(AUX_TABLERO_3T!$A$104="","",INDEX('BASE DE DATOS'!$R:$R,AUX_TABLERO_3T!$A$104))</f>
        <v/>
      </c>
      <c r="Q109" s="88" t="str">
        <f>IF(AUX_TABLERO_3T!$A$104="","",INDEX('BASE DE DATOS'!$W:$W,AUX_TABLERO_3T!$A$104))</f>
        <v/>
      </c>
      <c r="R109" s="88" t="str">
        <f>IF($A109="","",IFERROR(INDEX('Tablero Indicadores 1 Trimestre'!$U$7:$U$126,MATCH(AUX_TABLERO_3T!$A$104,AUX_TABLERO!$A$2:$A$121,0)),"NA"))</f>
        <v/>
      </c>
      <c r="S109" s="88" t="str">
        <f>IF($A109="","",IFERROR(INDEX('Tablero Indicadores 1 Trimestre'!$V$7:$V$126,MATCH(AUX_TABLERO_3T!$A$104,AUX_TABLERO!$A$2:$A$121,0)),"NA"))</f>
        <v/>
      </c>
      <c r="T109" s="90" t="str">
        <f>IF($A109="","",IFERROR(INDEX('Tablero Indicadores 1 Trimestre'!$W$7:$W$126,MATCH(AUX_TABLERO_3T!$A$104,AUX_TABLERO!$A$2:$A$121,0)),"NA"))</f>
        <v/>
      </c>
      <c r="U109" s="88" t="str">
        <f>IF($A109="","",IFERROR(INDEX('Tablero Indicadores 2 Trimestre'!$U$7:$U$126,MATCH(AUX_TABLERO_3T!$A$104,AUX_TABLERO_2T!$A$2:$A$121,0)),"NA"))</f>
        <v/>
      </c>
      <c r="V109" s="88" t="str">
        <f>IF($A109="","",IFERROR(INDEX('Tablero Indicadores 2 Trimestre'!$V$7:$V$126,MATCH(AUX_TABLERO_3T!$A$104,AUX_TABLERO_2T!$A$2:$A$121,0)),"NA"))</f>
        <v/>
      </c>
      <c r="W109" s="90" t="str">
        <f>IF($A109="","",IFERROR(INDEX('Tablero Indicadores 2 Trimestre'!$W$7:$W$126,MATCH(AUX_TABLERO_3T!$A$104,AUX_TABLERO_2T!$A$2:$A$121,0)),"NA"))</f>
        <v/>
      </c>
      <c r="X109" s="88" t="str">
        <f>IF(AUX_TABLERO_3T!$A$104="","",IF(OR(UPPER($P109)="CONSTANTE",UPPER($P109)="NO SUMABLE"),$Q109,INDEX('BASE DE DATOS'!$U:$U,AUX_TABLERO_3T!$A$104)))</f>
        <v/>
      </c>
      <c r="Y109" s="89"/>
      <c r="Z109" s="90" t="str">
        <f t="shared" si="12"/>
        <v/>
      </c>
      <c r="AA109" s="88" t="str">
        <f t="shared" si="13"/>
        <v/>
      </c>
      <c r="AB109" s="88" t="str">
        <f t="shared" si="14"/>
        <v/>
      </c>
      <c r="AC109" s="90" t="str">
        <f t="shared" si="15"/>
        <v/>
      </c>
      <c r="AD109" s="75"/>
      <c r="AE109" s="75"/>
      <c r="AF109" s="76"/>
    </row>
    <row r="110" spans="1:32" ht="36" customHeight="1" x14ac:dyDescent="0.25">
      <c r="A110" s="92" t="str">
        <f>IF(AUX_TABLERO_3T!$A$105="","",INDEX('BASE DE DATOS'!$B:$B,AUX_TABLERO_3T!$A$105))</f>
        <v/>
      </c>
      <c r="B110" s="84" t="str">
        <f>IF(AUX_TABLERO_3T!$A$105="","",INDEX('BASE DE DATOS'!$C:$C,AUX_TABLERO_3T!$A$105))</f>
        <v/>
      </c>
      <c r="C110" s="92" t="str">
        <f>IF(AUX_TABLERO_3T!$A$105="","",INDEX('BASE DE DATOS'!$D:$D,AUX_TABLERO_3T!$A$105))</f>
        <v/>
      </c>
      <c r="D110" s="84" t="str">
        <f>IF(AUX_TABLERO_3T!$A$105="","",INDEX('BASE DE DATOS'!$E:$E,AUX_TABLERO_3T!$A$105))</f>
        <v/>
      </c>
      <c r="E110" s="92" t="str">
        <f>IF(AUX_TABLERO_3T!$A$105="","",INDEX('BASE DE DATOS'!$F:$F,AUX_TABLERO_3T!$A$105))</f>
        <v/>
      </c>
      <c r="F110" s="84" t="str">
        <f>IF(AUX_TABLERO_3T!$A$105="","",INDEX('BASE DE DATOS'!$G:$G,AUX_TABLERO_3T!$A$105))</f>
        <v/>
      </c>
      <c r="G110" s="92" t="str">
        <f>IF(AUX_TABLERO_3T!$A$105="","",INDEX('BASE DE DATOS'!$H:$H,AUX_TABLERO_3T!$A$105))</f>
        <v/>
      </c>
      <c r="H110" s="84" t="str">
        <f>IF(AUX_TABLERO_3T!$A$105="","",INDEX('BASE DE DATOS'!$I:$I,AUX_TABLERO_3T!$A$105))</f>
        <v/>
      </c>
      <c r="I110" s="84" t="str">
        <f>IF(AUX_TABLERO_3T!$A$105="","",INDEX('BASE DE DATOS'!$J:$J,AUX_TABLERO_3T!$A$105))</f>
        <v/>
      </c>
      <c r="J110" s="84" t="str">
        <f>IF(AUX_TABLERO_3T!$A$105="","",INDEX('BASE DE DATOS'!$L:$L,AUX_TABLERO_3T!$A$105))</f>
        <v/>
      </c>
      <c r="K110" s="84" t="str">
        <f>IF(AUX_TABLERO_3T!$A$105="","",INDEX('BASE DE DATOS'!$N:$N,AUX_TABLERO_3T!$A$105))</f>
        <v/>
      </c>
      <c r="L110" s="84" t="str">
        <f>IF(AUX_TABLERO_3T!$A$105="","",INDEX('BASE DE DATOS'!$O:$O,AUX_TABLERO_3T!$A$105))</f>
        <v/>
      </c>
      <c r="M110" s="84" t="str">
        <f>IF(AUX_TABLERO_3T!$A$105="","",INDEX('BASE DE DATOS'!$M:$M,AUX_TABLERO_3T!$A$105))</f>
        <v/>
      </c>
      <c r="N110" s="84" t="str">
        <f>IF(AUX_TABLERO_3T!$A$105="","",INDEX('BASE DE DATOS'!$P:$P,AUX_TABLERO_3T!$A$105))</f>
        <v/>
      </c>
      <c r="O110" s="84" t="str">
        <f>IF(AUX_TABLERO_3T!$A$105="","",INDEX('BASE DE DATOS'!$Q:$Q,AUX_TABLERO_3T!$A$105))</f>
        <v/>
      </c>
      <c r="P110" s="84" t="str">
        <f>IF(AUX_TABLERO_3T!$A$105="","",INDEX('BASE DE DATOS'!$R:$R,AUX_TABLERO_3T!$A$105))</f>
        <v/>
      </c>
      <c r="Q110" s="88" t="str">
        <f>IF(AUX_TABLERO_3T!$A$105="","",INDEX('BASE DE DATOS'!$W:$W,AUX_TABLERO_3T!$A$105))</f>
        <v/>
      </c>
      <c r="R110" s="88" t="str">
        <f>IF($A110="","",IFERROR(INDEX('Tablero Indicadores 1 Trimestre'!$U$7:$U$126,MATCH(AUX_TABLERO_3T!$A$105,AUX_TABLERO!$A$2:$A$121,0)),"NA"))</f>
        <v/>
      </c>
      <c r="S110" s="88" t="str">
        <f>IF($A110="","",IFERROR(INDEX('Tablero Indicadores 1 Trimestre'!$V$7:$V$126,MATCH(AUX_TABLERO_3T!$A$105,AUX_TABLERO!$A$2:$A$121,0)),"NA"))</f>
        <v/>
      </c>
      <c r="T110" s="90" t="str">
        <f>IF($A110="","",IFERROR(INDEX('Tablero Indicadores 1 Trimestre'!$W$7:$W$126,MATCH(AUX_TABLERO_3T!$A$105,AUX_TABLERO!$A$2:$A$121,0)),"NA"))</f>
        <v/>
      </c>
      <c r="U110" s="88" t="str">
        <f>IF($A110="","",IFERROR(INDEX('Tablero Indicadores 2 Trimestre'!$U$7:$U$126,MATCH(AUX_TABLERO_3T!$A$105,AUX_TABLERO_2T!$A$2:$A$121,0)),"NA"))</f>
        <v/>
      </c>
      <c r="V110" s="88" t="str">
        <f>IF($A110="","",IFERROR(INDEX('Tablero Indicadores 2 Trimestre'!$V$7:$V$126,MATCH(AUX_TABLERO_3T!$A$105,AUX_TABLERO_2T!$A$2:$A$121,0)),"NA"))</f>
        <v/>
      </c>
      <c r="W110" s="90" t="str">
        <f>IF($A110="","",IFERROR(INDEX('Tablero Indicadores 2 Trimestre'!$W$7:$W$126,MATCH(AUX_TABLERO_3T!$A$105,AUX_TABLERO_2T!$A$2:$A$121,0)),"NA"))</f>
        <v/>
      </c>
      <c r="X110" s="88" t="str">
        <f>IF(AUX_TABLERO_3T!$A$105="","",IF(OR(UPPER($P110)="CONSTANTE",UPPER($P110)="NO SUMABLE"),$Q110,INDEX('BASE DE DATOS'!$U:$U,AUX_TABLERO_3T!$A$105)))</f>
        <v/>
      </c>
      <c r="Y110" s="89"/>
      <c r="Z110" s="90" t="str">
        <f t="shared" si="12"/>
        <v/>
      </c>
      <c r="AA110" s="88" t="str">
        <f t="shared" si="13"/>
        <v/>
      </c>
      <c r="AB110" s="88" t="str">
        <f t="shared" si="14"/>
        <v/>
      </c>
      <c r="AC110" s="90" t="str">
        <f t="shared" si="15"/>
        <v/>
      </c>
      <c r="AD110" s="75"/>
      <c r="AE110" s="75"/>
      <c r="AF110" s="76"/>
    </row>
    <row r="111" spans="1:32" ht="36" customHeight="1" x14ac:dyDescent="0.25">
      <c r="A111" s="91" t="str">
        <f>IF(AUX_TABLERO_3T!$A$106="","",INDEX('BASE DE DATOS'!$B:$B,AUX_TABLERO_3T!$A$106))</f>
        <v/>
      </c>
      <c r="B111" s="83" t="str">
        <f>IF(AUX_TABLERO_3T!$A$106="","",INDEX('BASE DE DATOS'!$C:$C,AUX_TABLERO_3T!$A$106))</f>
        <v/>
      </c>
      <c r="C111" s="91" t="str">
        <f>IF(AUX_TABLERO_3T!$A$106="","",INDEX('BASE DE DATOS'!$D:$D,AUX_TABLERO_3T!$A$106))</f>
        <v/>
      </c>
      <c r="D111" s="83" t="str">
        <f>IF(AUX_TABLERO_3T!$A$106="","",INDEX('BASE DE DATOS'!$E:$E,AUX_TABLERO_3T!$A$106))</f>
        <v/>
      </c>
      <c r="E111" s="91" t="str">
        <f>IF(AUX_TABLERO_3T!$A$106="","",INDEX('BASE DE DATOS'!$F:$F,AUX_TABLERO_3T!$A$106))</f>
        <v/>
      </c>
      <c r="F111" s="83" t="str">
        <f>IF(AUX_TABLERO_3T!$A$106="","",INDEX('BASE DE DATOS'!$G:$G,AUX_TABLERO_3T!$A$106))</f>
        <v/>
      </c>
      <c r="G111" s="91" t="str">
        <f>IF(AUX_TABLERO_3T!$A$106="","",INDEX('BASE DE DATOS'!$H:$H,AUX_TABLERO_3T!$A$106))</f>
        <v/>
      </c>
      <c r="H111" s="83" t="str">
        <f>IF(AUX_TABLERO_3T!$A$106="","",INDEX('BASE DE DATOS'!$I:$I,AUX_TABLERO_3T!$A$106))</f>
        <v/>
      </c>
      <c r="I111" s="83" t="str">
        <f>IF(AUX_TABLERO_3T!$A$106="","",INDEX('BASE DE DATOS'!$J:$J,AUX_TABLERO_3T!$A$106))</f>
        <v/>
      </c>
      <c r="J111" s="83" t="str">
        <f>IF(AUX_TABLERO_3T!$A$106="","",INDEX('BASE DE DATOS'!$L:$L,AUX_TABLERO_3T!$A$106))</f>
        <v/>
      </c>
      <c r="K111" s="83" t="str">
        <f>IF(AUX_TABLERO_3T!$A$106="","",INDEX('BASE DE DATOS'!$N:$N,AUX_TABLERO_3T!$A$106))</f>
        <v/>
      </c>
      <c r="L111" s="83" t="str">
        <f>IF(AUX_TABLERO_3T!$A$106="","",INDEX('BASE DE DATOS'!$O:$O,AUX_TABLERO_3T!$A$106))</f>
        <v/>
      </c>
      <c r="M111" s="83" t="str">
        <f>IF(AUX_TABLERO_3T!$A$106="","",INDEX('BASE DE DATOS'!$M:$M,AUX_TABLERO_3T!$A$106))</f>
        <v/>
      </c>
      <c r="N111" s="83" t="str">
        <f>IF(AUX_TABLERO_3T!$A$106="","",INDEX('BASE DE DATOS'!$P:$P,AUX_TABLERO_3T!$A$106))</f>
        <v/>
      </c>
      <c r="O111" s="83" t="str">
        <f>IF(AUX_TABLERO_3T!$A$106="","",INDEX('BASE DE DATOS'!$Q:$Q,AUX_TABLERO_3T!$A$106))</f>
        <v/>
      </c>
      <c r="P111" s="83" t="str">
        <f>IF(AUX_TABLERO_3T!$A$106="","",INDEX('BASE DE DATOS'!$R:$R,AUX_TABLERO_3T!$A$106))</f>
        <v/>
      </c>
      <c r="Q111" s="85" t="str">
        <f>IF(AUX_TABLERO_3T!$A$106="","",INDEX('BASE DE DATOS'!$W:$W,AUX_TABLERO_3T!$A$106))</f>
        <v/>
      </c>
      <c r="R111" s="85" t="str">
        <f>IF($A111="","",IFERROR(INDEX('Tablero Indicadores 1 Trimestre'!$U$7:$U$126,MATCH(AUX_TABLERO_3T!$A$106,AUX_TABLERO!$A$2:$A$121,0)),"NA"))</f>
        <v/>
      </c>
      <c r="S111" s="85" t="str">
        <f>IF($A111="","",IFERROR(INDEX('Tablero Indicadores 1 Trimestre'!$V$7:$V$126,MATCH(AUX_TABLERO_3T!$A$106,AUX_TABLERO!$A$2:$A$121,0)),"NA"))</f>
        <v/>
      </c>
      <c r="T111" s="87" t="str">
        <f>IF($A111="","",IFERROR(INDEX('Tablero Indicadores 1 Trimestre'!$W$7:$W$126,MATCH(AUX_TABLERO_3T!$A$106,AUX_TABLERO!$A$2:$A$121,0)),"NA"))</f>
        <v/>
      </c>
      <c r="U111" s="85" t="str">
        <f>IF($A111="","",IFERROR(INDEX('Tablero Indicadores 2 Trimestre'!$U$7:$U$126,MATCH(AUX_TABLERO_3T!$A$106,AUX_TABLERO_2T!$A$2:$A$121,0)),"NA"))</f>
        <v/>
      </c>
      <c r="V111" s="85" t="str">
        <f>IF($A111="","",IFERROR(INDEX('Tablero Indicadores 2 Trimestre'!$V$7:$V$126,MATCH(AUX_TABLERO_3T!$A$106,AUX_TABLERO_2T!$A$2:$A$121,0)),"NA"))</f>
        <v/>
      </c>
      <c r="W111" s="87" t="str">
        <f>IF($A111="","",IFERROR(INDEX('Tablero Indicadores 2 Trimestre'!$W$7:$W$126,MATCH(AUX_TABLERO_3T!$A$106,AUX_TABLERO_2T!$A$2:$A$121,0)),"NA"))</f>
        <v/>
      </c>
      <c r="X111" s="85" t="str">
        <f>IF(AUX_TABLERO_3T!$A$106="","",IF(OR(UPPER($P111)="CONSTANTE",UPPER($P111)="NO SUMABLE"),$Q111,INDEX('BASE DE DATOS'!$U:$U,AUX_TABLERO_3T!$A$106)))</f>
        <v/>
      </c>
      <c r="Y111" s="86"/>
      <c r="Z111" s="87" t="str">
        <f t="shared" si="12"/>
        <v/>
      </c>
      <c r="AA111" s="85" t="str">
        <f t="shared" si="13"/>
        <v/>
      </c>
      <c r="AB111" s="85" t="str">
        <f t="shared" si="14"/>
        <v/>
      </c>
      <c r="AC111" s="87" t="str">
        <f t="shared" si="15"/>
        <v/>
      </c>
      <c r="AD111" s="73"/>
      <c r="AE111" s="73"/>
      <c r="AF111" s="74"/>
    </row>
    <row r="112" spans="1:32" ht="36" customHeight="1" x14ac:dyDescent="0.25">
      <c r="A112" s="91" t="str">
        <f>IF(AUX_TABLERO_3T!$A$107="","",INDEX('BASE DE DATOS'!$B:$B,AUX_TABLERO_3T!$A$107))</f>
        <v/>
      </c>
      <c r="B112" s="83" t="str">
        <f>IF(AUX_TABLERO_3T!$A$107="","",INDEX('BASE DE DATOS'!$C:$C,AUX_TABLERO_3T!$A$107))</f>
        <v/>
      </c>
      <c r="C112" s="91" t="str">
        <f>IF(AUX_TABLERO_3T!$A$107="","",INDEX('BASE DE DATOS'!$D:$D,AUX_TABLERO_3T!$A$107))</f>
        <v/>
      </c>
      <c r="D112" s="83" t="str">
        <f>IF(AUX_TABLERO_3T!$A$107="","",INDEX('BASE DE DATOS'!$E:$E,AUX_TABLERO_3T!$A$107))</f>
        <v/>
      </c>
      <c r="E112" s="91" t="str">
        <f>IF(AUX_TABLERO_3T!$A$107="","",INDEX('BASE DE DATOS'!$F:$F,AUX_TABLERO_3T!$A$107))</f>
        <v/>
      </c>
      <c r="F112" s="83" t="str">
        <f>IF(AUX_TABLERO_3T!$A$107="","",INDEX('BASE DE DATOS'!$G:$G,AUX_TABLERO_3T!$A$107))</f>
        <v/>
      </c>
      <c r="G112" s="91" t="str">
        <f>IF(AUX_TABLERO_3T!$A$107="","",INDEX('BASE DE DATOS'!$H:$H,AUX_TABLERO_3T!$A$107))</f>
        <v/>
      </c>
      <c r="H112" s="83" t="str">
        <f>IF(AUX_TABLERO_3T!$A$107="","",INDEX('BASE DE DATOS'!$I:$I,AUX_TABLERO_3T!$A$107))</f>
        <v/>
      </c>
      <c r="I112" s="83" t="str">
        <f>IF(AUX_TABLERO_3T!$A$107="","",INDEX('BASE DE DATOS'!$J:$J,AUX_TABLERO_3T!$A$107))</f>
        <v/>
      </c>
      <c r="J112" s="83" t="str">
        <f>IF(AUX_TABLERO_3T!$A$107="","",INDEX('BASE DE DATOS'!$L:$L,AUX_TABLERO_3T!$A$107))</f>
        <v/>
      </c>
      <c r="K112" s="83" t="str">
        <f>IF(AUX_TABLERO_3T!$A$107="","",INDEX('BASE DE DATOS'!$N:$N,AUX_TABLERO_3T!$A$107))</f>
        <v/>
      </c>
      <c r="L112" s="83" t="str">
        <f>IF(AUX_TABLERO_3T!$A$107="","",INDEX('BASE DE DATOS'!$O:$O,AUX_TABLERO_3T!$A$107))</f>
        <v/>
      </c>
      <c r="M112" s="83" t="str">
        <f>IF(AUX_TABLERO_3T!$A$107="","",INDEX('BASE DE DATOS'!$M:$M,AUX_TABLERO_3T!$A$107))</f>
        <v/>
      </c>
      <c r="N112" s="83" t="str">
        <f>IF(AUX_TABLERO_3T!$A$107="","",INDEX('BASE DE DATOS'!$P:$P,AUX_TABLERO_3T!$A$107))</f>
        <v/>
      </c>
      <c r="O112" s="83" t="str">
        <f>IF(AUX_TABLERO_3T!$A$107="","",INDEX('BASE DE DATOS'!$Q:$Q,AUX_TABLERO_3T!$A$107))</f>
        <v/>
      </c>
      <c r="P112" s="83" t="str">
        <f>IF(AUX_TABLERO_3T!$A$107="","",INDEX('BASE DE DATOS'!$R:$R,AUX_TABLERO_3T!$A$107))</f>
        <v/>
      </c>
      <c r="Q112" s="85" t="str">
        <f>IF(AUX_TABLERO_3T!$A$107="","",INDEX('BASE DE DATOS'!$W:$W,AUX_TABLERO_3T!$A$107))</f>
        <v/>
      </c>
      <c r="R112" s="85" t="str">
        <f>IF($A112="","",IFERROR(INDEX('Tablero Indicadores 1 Trimestre'!$U$7:$U$126,MATCH(AUX_TABLERO_3T!$A$107,AUX_TABLERO!$A$2:$A$121,0)),"NA"))</f>
        <v/>
      </c>
      <c r="S112" s="85" t="str">
        <f>IF($A112="","",IFERROR(INDEX('Tablero Indicadores 1 Trimestre'!$V$7:$V$126,MATCH(AUX_TABLERO_3T!$A$107,AUX_TABLERO!$A$2:$A$121,0)),"NA"))</f>
        <v/>
      </c>
      <c r="T112" s="87" t="str">
        <f>IF($A112="","",IFERROR(INDEX('Tablero Indicadores 1 Trimestre'!$W$7:$W$126,MATCH(AUX_TABLERO_3T!$A$107,AUX_TABLERO!$A$2:$A$121,0)),"NA"))</f>
        <v/>
      </c>
      <c r="U112" s="85" t="str">
        <f>IF($A112="","",IFERROR(INDEX('Tablero Indicadores 2 Trimestre'!$U$7:$U$126,MATCH(AUX_TABLERO_3T!$A$107,AUX_TABLERO_2T!$A$2:$A$121,0)),"NA"))</f>
        <v/>
      </c>
      <c r="V112" s="85" t="str">
        <f>IF($A112="","",IFERROR(INDEX('Tablero Indicadores 2 Trimestre'!$V$7:$V$126,MATCH(AUX_TABLERO_3T!$A$107,AUX_TABLERO_2T!$A$2:$A$121,0)),"NA"))</f>
        <v/>
      </c>
      <c r="W112" s="87" t="str">
        <f>IF($A112="","",IFERROR(INDEX('Tablero Indicadores 2 Trimestre'!$W$7:$W$126,MATCH(AUX_TABLERO_3T!$A$107,AUX_TABLERO_2T!$A$2:$A$121,0)),"NA"))</f>
        <v/>
      </c>
      <c r="X112" s="85" t="str">
        <f>IF(AUX_TABLERO_3T!$A$107="","",IF(OR(UPPER($P112)="CONSTANTE",UPPER($P112)="NO SUMABLE"),$Q112,INDEX('BASE DE DATOS'!$U:$U,AUX_TABLERO_3T!$A$107)))</f>
        <v/>
      </c>
      <c r="Y112" s="86"/>
      <c r="Z112" s="87" t="str">
        <f t="shared" si="12"/>
        <v/>
      </c>
      <c r="AA112" s="85" t="str">
        <f t="shared" si="13"/>
        <v/>
      </c>
      <c r="AB112" s="85" t="str">
        <f t="shared" si="14"/>
        <v/>
      </c>
      <c r="AC112" s="87" t="str">
        <f t="shared" si="15"/>
        <v/>
      </c>
      <c r="AD112" s="73"/>
      <c r="AE112" s="73"/>
      <c r="AF112" s="74"/>
    </row>
    <row r="113" spans="1:32" ht="36" customHeight="1" x14ac:dyDescent="0.25">
      <c r="A113" s="92" t="str">
        <f>IF(AUX_TABLERO_3T!$A$108="","",INDEX('BASE DE DATOS'!$B:$B,AUX_TABLERO_3T!$A$108))</f>
        <v/>
      </c>
      <c r="B113" s="84" t="str">
        <f>IF(AUX_TABLERO_3T!$A$108="","",INDEX('BASE DE DATOS'!$C:$C,AUX_TABLERO_3T!$A$108))</f>
        <v/>
      </c>
      <c r="C113" s="92" t="str">
        <f>IF(AUX_TABLERO_3T!$A$108="","",INDEX('BASE DE DATOS'!$D:$D,AUX_TABLERO_3T!$A$108))</f>
        <v/>
      </c>
      <c r="D113" s="84" t="str">
        <f>IF(AUX_TABLERO_3T!$A$108="","",INDEX('BASE DE DATOS'!$E:$E,AUX_TABLERO_3T!$A$108))</f>
        <v/>
      </c>
      <c r="E113" s="92" t="str">
        <f>IF(AUX_TABLERO_3T!$A$108="","",INDEX('BASE DE DATOS'!$F:$F,AUX_TABLERO_3T!$A$108))</f>
        <v/>
      </c>
      <c r="F113" s="84" t="str">
        <f>IF(AUX_TABLERO_3T!$A$108="","",INDEX('BASE DE DATOS'!$G:$G,AUX_TABLERO_3T!$A$108))</f>
        <v/>
      </c>
      <c r="G113" s="92" t="str">
        <f>IF(AUX_TABLERO_3T!$A$108="","",INDEX('BASE DE DATOS'!$H:$H,AUX_TABLERO_3T!$A$108))</f>
        <v/>
      </c>
      <c r="H113" s="84" t="str">
        <f>IF(AUX_TABLERO_3T!$A$108="","",INDEX('BASE DE DATOS'!$I:$I,AUX_TABLERO_3T!$A$108))</f>
        <v/>
      </c>
      <c r="I113" s="84" t="str">
        <f>IF(AUX_TABLERO_3T!$A$108="","",INDEX('BASE DE DATOS'!$J:$J,AUX_TABLERO_3T!$A$108))</f>
        <v/>
      </c>
      <c r="J113" s="84" t="str">
        <f>IF(AUX_TABLERO_3T!$A$108="","",INDEX('BASE DE DATOS'!$L:$L,AUX_TABLERO_3T!$A$108))</f>
        <v/>
      </c>
      <c r="K113" s="84" t="str">
        <f>IF(AUX_TABLERO_3T!$A$108="","",INDEX('BASE DE DATOS'!$N:$N,AUX_TABLERO_3T!$A$108))</f>
        <v/>
      </c>
      <c r="L113" s="84" t="str">
        <f>IF(AUX_TABLERO_3T!$A$108="","",INDEX('BASE DE DATOS'!$O:$O,AUX_TABLERO_3T!$A$108))</f>
        <v/>
      </c>
      <c r="M113" s="84" t="str">
        <f>IF(AUX_TABLERO_3T!$A$108="","",INDEX('BASE DE DATOS'!$M:$M,AUX_TABLERO_3T!$A$108))</f>
        <v/>
      </c>
      <c r="N113" s="84" t="str">
        <f>IF(AUX_TABLERO_3T!$A$108="","",INDEX('BASE DE DATOS'!$P:$P,AUX_TABLERO_3T!$A$108))</f>
        <v/>
      </c>
      <c r="O113" s="84" t="str">
        <f>IF(AUX_TABLERO_3T!$A$108="","",INDEX('BASE DE DATOS'!$Q:$Q,AUX_TABLERO_3T!$A$108))</f>
        <v/>
      </c>
      <c r="P113" s="84" t="str">
        <f>IF(AUX_TABLERO_3T!$A$108="","",INDEX('BASE DE DATOS'!$R:$R,AUX_TABLERO_3T!$A$108))</f>
        <v/>
      </c>
      <c r="Q113" s="88" t="str">
        <f>IF(AUX_TABLERO_3T!$A$108="","",INDEX('BASE DE DATOS'!$W:$W,AUX_TABLERO_3T!$A$108))</f>
        <v/>
      </c>
      <c r="R113" s="88" t="str">
        <f>IF($A113="","",IFERROR(INDEX('Tablero Indicadores 1 Trimestre'!$U$7:$U$126,MATCH(AUX_TABLERO_3T!$A$108,AUX_TABLERO!$A$2:$A$121,0)),"NA"))</f>
        <v/>
      </c>
      <c r="S113" s="88" t="str">
        <f>IF($A113="","",IFERROR(INDEX('Tablero Indicadores 1 Trimestre'!$V$7:$V$126,MATCH(AUX_TABLERO_3T!$A$108,AUX_TABLERO!$A$2:$A$121,0)),"NA"))</f>
        <v/>
      </c>
      <c r="T113" s="90" t="str">
        <f>IF($A113="","",IFERROR(INDEX('Tablero Indicadores 1 Trimestre'!$W$7:$W$126,MATCH(AUX_TABLERO_3T!$A$108,AUX_TABLERO!$A$2:$A$121,0)),"NA"))</f>
        <v/>
      </c>
      <c r="U113" s="88" t="str">
        <f>IF($A113="","",IFERROR(INDEX('Tablero Indicadores 2 Trimestre'!$U$7:$U$126,MATCH(AUX_TABLERO_3T!$A$108,AUX_TABLERO_2T!$A$2:$A$121,0)),"NA"))</f>
        <v/>
      </c>
      <c r="V113" s="88" t="str">
        <f>IF($A113="","",IFERROR(INDEX('Tablero Indicadores 2 Trimestre'!$V$7:$V$126,MATCH(AUX_TABLERO_3T!$A$108,AUX_TABLERO_2T!$A$2:$A$121,0)),"NA"))</f>
        <v/>
      </c>
      <c r="W113" s="90" t="str">
        <f>IF($A113="","",IFERROR(INDEX('Tablero Indicadores 2 Trimestre'!$W$7:$W$126,MATCH(AUX_TABLERO_3T!$A$108,AUX_TABLERO_2T!$A$2:$A$121,0)),"NA"))</f>
        <v/>
      </c>
      <c r="X113" s="88" t="str">
        <f>IF(AUX_TABLERO_3T!$A$108="","",IF(OR(UPPER($P113)="CONSTANTE",UPPER($P113)="NO SUMABLE"),$Q113,INDEX('BASE DE DATOS'!$U:$U,AUX_TABLERO_3T!$A$108)))</f>
        <v/>
      </c>
      <c r="Y113" s="89"/>
      <c r="Z113" s="90" t="str">
        <f t="shared" si="12"/>
        <v/>
      </c>
      <c r="AA113" s="88" t="str">
        <f t="shared" si="13"/>
        <v/>
      </c>
      <c r="AB113" s="88" t="str">
        <f t="shared" si="14"/>
        <v/>
      </c>
      <c r="AC113" s="90" t="str">
        <f t="shared" si="15"/>
        <v/>
      </c>
      <c r="AD113" s="75"/>
      <c r="AE113" s="75"/>
      <c r="AF113" s="76"/>
    </row>
    <row r="114" spans="1:32" ht="36" customHeight="1" x14ac:dyDescent="0.25">
      <c r="A114" s="92" t="str">
        <f>IF(AUX_TABLERO_3T!$A$109="","",INDEX('BASE DE DATOS'!$B:$B,AUX_TABLERO_3T!$A$109))</f>
        <v/>
      </c>
      <c r="B114" s="84" t="str">
        <f>IF(AUX_TABLERO_3T!$A$109="","",INDEX('BASE DE DATOS'!$C:$C,AUX_TABLERO_3T!$A$109))</f>
        <v/>
      </c>
      <c r="C114" s="92" t="str">
        <f>IF(AUX_TABLERO_3T!$A$109="","",INDEX('BASE DE DATOS'!$D:$D,AUX_TABLERO_3T!$A$109))</f>
        <v/>
      </c>
      <c r="D114" s="84" t="str">
        <f>IF(AUX_TABLERO_3T!$A$109="","",INDEX('BASE DE DATOS'!$E:$E,AUX_TABLERO_3T!$A$109))</f>
        <v/>
      </c>
      <c r="E114" s="92" t="str">
        <f>IF(AUX_TABLERO_3T!$A$109="","",INDEX('BASE DE DATOS'!$F:$F,AUX_TABLERO_3T!$A$109))</f>
        <v/>
      </c>
      <c r="F114" s="84" t="str">
        <f>IF(AUX_TABLERO_3T!$A$109="","",INDEX('BASE DE DATOS'!$G:$G,AUX_TABLERO_3T!$A$109))</f>
        <v/>
      </c>
      <c r="G114" s="92" t="str">
        <f>IF(AUX_TABLERO_3T!$A$109="","",INDEX('BASE DE DATOS'!$H:$H,AUX_TABLERO_3T!$A$109))</f>
        <v/>
      </c>
      <c r="H114" s="84" t="str">
        <f>IF(AUX_TABLERO_3T!$A$109="","",INDEX('BASE DE DATOS'!$I:$I,AUX_TABLERO_3T!$A$109))</f>
        <v/>
      </c>
      <c r="I114" s="84" t="str">
        <f>IF(AUX_TABLERO_3T!$A$109="","",INDEX('BASE DE DATOS'!$J:$J,AUX_TABLERO_3T!$A$109))</f>
        <v/>
      </c>
      <c r="J114" s="84" t="str">
        <f>IF(AUX_TABLERO_3T!$A$109="","",INDEX('BASE DE DATOS'!$L:$L,AUX_TABLERO_3T!$A$109))</f>
        <v/>
      </c>
      <c r="K114" s="84" t="str">
        <f>IF(AUX_TABLERO_3T!$A$109="","",INDEX('BASE DE DATOS'!$N:$N,AUX_TABLERO_3T!$A$109))</f>
        <v/>
      </c>
      <c r="L114" s="84" t="str">
        <f>IF(AUX_TABLERO_3T!$A$109="","",INDEX('BASE DE DATOS'!$O:$O,AUX_TABLERO_3T!$A$109))</f>
        <v/>
      </c>
      <c r="M114" s="84" t="str">
        <f>IF(AUX_TABLERO_3T!$A$109="","",INDEX('BASE DE DATOS'!$M:$M,AUX_TABLERO_3T!$A$109))</f>
        <v/>
      </c>
      <c r="N114" s="84" t="str">
        <f>IF(AUX_TABLERO_3T!$A$109="","",INDEX('BASE DE DATOS'!$P:$P,AUX_TABLERO_3T!$A$109))</f>
        <v/>
      </c>
      <c r="O114" s="84" t="str">
        <f>IF(AUX_TABLERO_3T!$A$109="","",INDEX('BASE DE DATOS'!$Q:$Q,AUX_TABLERO_3T!$A$109))</f>
        <v/>
      </c>
      <c r="P114" s="84" t="str">
        <f>IF(AUX_TABLERO_3T!$A$109="","",INDEX('BASE DE DATOS'!$R:$R,AUX_TABLERO_3T!$A$109))</f>
        <v/>
      </c>
      <c r="Q114" s="88" t="str">
        <f>IF(AUX_TABLERO_3T!$A$109="","",INDEX('BASE DE DATOS'!$W:$W,AUX_TABLERO_3T!$A$109))</f>
        <v/>
      </c>
      <c r="R114" s="88" t="str">
        <f>IF($A114="","",IFERROR(INDEX('Tablero Indicadores 1 Trimestre'!$U$7:$U$126,MATCH(AUX_TABLERO_3T!$A$109,AUX_TABLERO!$A$2:$A$121,0)),"NA"))</f>
        <v/>
      </c>
      <c r="S114" s="88" t="str">
        <f>IF($A114="","",IFERROR(INDEX('Tablero Indicadores 1 Trimestre'!$V$7:$V$126,MATCH(AUX_TABLERO_3T!$A$109,AUX_TABLERO!$A$2:$A$121,0)),"NA"))</f>
        <v/>
      </c>
      <c r="T114" s="90" t="str">
        <f>IF($A114="","",IFERROR(INDEX('Tablero Indicadores 1 Trimestre'!$W$7:$W$126,MATCH(AUX_TABLERO_3T!$A$109,AUX_TABLERO!$A$2:$A$121,0)),"NA"))</f>
        <v/>
      </c>
      <c r="U114" s="88" t="str">
        <f>IF($A114="","",IFERROR(INDEX('Tablero Indicadores 2 Trimestre'!$U$7:$U$126,MATCH(AUX_TABLERO_3T!$A$109,AUX_TABLERO_2T!$A$2:$A$121,0)),"NA"))</f>
        <v/>
      </c>
      <c r="V114" s="88" t="str">
        <f>IF($A114="","",IFERROR(INDEX('Tablero Indicadores 2 Trimestre'!$V$7:$V$126,MATCH(AUX_TABLERO_3T!$A$109,AUX_TABLERO_2T!$A$2:$A$121,0)),"NA"))</f>
        <v/>
      </c>
      <c r="W114" s="90" t="str">
        <f>IF($A114="","",IFERROR(INDEX('Tablero Indicadores 2 Trimestre'!$W$7:$W$126,MATCH(AUX_TABLERO_3T!$A$109,AUX_TABLERO_2T!$A$2:$A$121,0)),"NA"))</f>
        <v/>
      </c>
      <c r="X114" s="88" t="str">
        <f>IF(AUX_TABLERO_3T!$A$109="","",IF(OR(UPPER($P114)="CONSTANTE",UPPER($P114)="NO SUMABLE"),$Q114,INDEX('BASE DE DATOS'!$U:$U,AUX_TABLERO_3T!$A$109)))</f>
        <v/>
      </c>
      <c r="Y114" s="89"/>
      <c r="Z114" s="90" t="str">
        <f t="shared" si="12"/>
        <v/>
      </c>
      <c r="AA114" s="88" t="str">
        <f t="shared" si="13"/>
        <v/>
      </c>
      <c r="AB114" s="88" t="str">
        <f t="shared" si="14"/>
        <v/>
      </c>
      <c r="AC114" s="90" t="str">
        <f t="shared" si="15"/>
        <v/>
      </c>
      <c r="AD114" s="75"/>
      <c r="AE114" s="75"/>
      <c r="AF114" s="76"/>
    </row>
    <row r="115" spans="1:32" ht="36" customHeight="1" x14ac:dyDescent="0.25">
      <c r="A115" s="91" t="str">
        <f>IF(AUX_TABLERO_3T!$A$110="","",INDEX('BASE DE DATOS'!$B:$B,AUX_TABLERO_3T!$A$110))</f>
        <v/>
      </c>
      <c r="B115" s="83" t="str">
        <f>IF(AUX_TABLERO_3T!$A$110="","",INDEX('BASE DE DATOS'!$C:$C,AUX_TABLERO_3T!$A$110))</f>
        <v/>
      </c>
      <c r="C115" s="91" t="str">
        <f>IF(AUX_TABLERO_3T!$A$110="","",INDEX('BASE DE DATOS'!$D:$D,AUX_TABLERO_3T!$A$110))</f>
        <v/>
      </c>
      <c r="D115" s="83" t="str">
        <f>IF(AUX_TABLERO_3T!$A$110="","",INDEX('BASE DE DATOS'!$E:$E,AUX_TABLERO_3T!$A$110))</f>
        <v/>
      </c>
      <c r="E115" s="91" t="str">
        <f>IF(AUX_TABLERO_3T!$A$110="","",INDEX('BASE DE DATOS'!$F:$F,AUX_TABLERO_3T!$A$110))</f>
        <v/>
      </c>
      <c r="F115" s="83" t="str">
        <f>IF(AUX_TABLERO_3T!$A$110="","",INDEX('BASE DE DATOS'!$G:$G,AUX_TABLERO_3T!$A$110))</f>
        <v/>
      </c>
      <c r="G115" s="91" t="str">
        <f>IF(AUX_TABLERO_3T!$A$110="","",INDEX('BASE DE DATOS'!$H:$H,AUX_TABLERO_3T!$A$110))</f>
        <v/>
      </c>
      <c r="H115" s="83" t="str">
        <f>IF(AUX_TABLERO_3T!$A$110="","",INDEX('BASE DE DATOS'!$I:$I,AUX_TABLERO_3T!$A$110))</f>
        <v/>
      </c>
      <c r="I115" s="83" t="str">
        <f>IF(AUX_TABLERO_3T!$A$110="","",INDEX('BASE DE DATOS'!$J:$J,AUX_TABLERO_3T!$A$110))</f>
        <v/>
      </c>
      <c r="J115" s="83" t="str">
        <f>IF(AUX_TABLERO_3T!$A$110="","",INDEX('BASE DE DATOS'!$L:$L,AUX_TABLERO_3T!$A$110))</f>
        <v/>
      </c>
      <c r="K115" s="83" t="str">
        <f>IF(AUX_TABLERO_3T!$A$110="","",INDEX('BASE DE DATOS'!$N:$N,AUX_TABLERO_3T!$A$110))</f>
        <v/>
      </c>
      <c r="L115" s="83" t="str">
        <f>IF(AUX_TABLERO_3T!$A$110="","",INDEX('BASE DE DATOS'!$O:$O,AUX_TABLERO_3T!$A$110))</f>
        <v/>
      </c>
      <c r="M115" s="83" t="str">
        <f>IF(AUX_TABLERO_3T!$A$110="","",INDEX('BASE DE DATOS'!$M:$M,AUX_TABLERO_3T!$A$110))</f>
        <v/>
      </c>
      <c r="N115" s="83" t="str">
        <f>IF(AUX_TABLERO_3T!$A$110="","",INDEX('BASE DE DATOS'!$P:$P,AUX_TABLERO_3T!$A$110))</f>
        <v/>
      </c>
      <c r="O115" s="83" t="str">
        <f>IF(AUX_TABLERO_3T!$A$110="","",INDEX('BASE DE DATOS'!$Q:$Q,AUX_TABLERO_3T!$A$110))</f>
        <v/>
      </c>
      <c r="P115" s="83" t="str">
        <f>IF(AUX_TABLERO_3T!$A$110="","",INDEX('BASE DE DATOS'!$R:$R,AUX_TABLERO_3T!$A$110))</f>
        <v/>
      </c>
      <c r="Q115" s="85" t="str">
        <f>IF(AUX_TABLERO_3T!$A$110="","",INDEX('BASE DE DATOS'!$W:$W,AUX_TABLERO_3T!$A$110))</f>
        <v/>
      </c>
      <c r="R115" s="85" t="str">
        <f>IF($A115="","",IFERROR(INDEX('Tablero Indicadores 1 Trimestre'!$U$7:$U$126,MATCH(AUX_TABLERO_3T!$A$110,AUX_TABLERO!$A$2:$A$121,0)),"NA"))</f>
        <v/>
      </c>
      <c r="S115" s="85" t="str">
        <f>IF($A115="","",IFERROR(INDEX('Tablero Indicadores 1 Trimestre'!$V$7:$V$126,MATCH(AUX_TABLERO_3T!$A$110,AUX_TABLERO!$A$2:$A$121,0)),"NA"))</f>
        <v/>
      </c>
      <c r="T115" s="87" t="str">
        <f>IF($A115="","",IFERROR(INDEX('Tablero Indicadores 1 Trimestre'!$W$7:$W$126,MATCH(AUX_TABLERO_3T!$A$110,AUX_TABLERO!$A$2:$A$121,0)),"NA"))</f>
        <v/>
      </c>
      <c r="U115" s="85" t="str">
        <f>IF($A115="","",IFERROR(INDEX('Tablero Indicadores 2 Trimestre'!$U$7:$U$126,MATCH(AUX_TABLERO_3T!$A$110,AUX_TABLERO_2T!$A$2:$A$121,0)),"NA"))</f>
        <v/>
      </c>
      <c r="V115" s="85" t="str">
        <f>IF($A115="","",IFERROR(INDEX('Tablero Indicadores 2 Trimestre'!$V$7:$V$126,MATCH(AUX_TABLERO_3T!$A$110,AUX_TABLERO_2T!$A$2:$A$121,0)),"NA"))</f>
        <v/>
      </c>
      <c r="W115" s="87" t="str">
        <f>IF($A115="","",IFERROR(INDEX('Tablero Indicadores 2 Trimestre'!$W$7:$W$126,MATCH(AUX_TABLERO_3T!$A$110,AUX_TABLERO_2T!$A$2:$A$121,0)),"NA"))</f>
        <v/>
      </c>
      <c r="X115" s="85" t="str">
        <f>IF(AUX_TABLERO_3T!$A$110="","",IF(OR(UPPER($P115)="CONSTANTE",UPPER($P115)="NO SUMABLE"),$Q115,INDEX('BASE DE DATOS'!$U:$U,AUX_TABLERO_3T!$A$110)))</f>
        <v/>
      </c>
      <c r="Y115" s="86"/>
      <c r="Z115" s="87" t="str">
        <f t="shared" si="12"/>
        <v/>
      </c>
      <c r="AA115" s="85" t="str">
        <f t="shared" si="13"/>
        <v/>
      </c>
      <c r="AB115" s="85" t="str">
        <f t="shared" si="14"/>
        <v/>
      </c>
      <c r="AC115" s="87" t="str">
        <f t="shared" si="15"/>
        <v/>
      </c>
      <c r="AD115" s="73"/>
      <c r="AE115" s="73"/>
      <c r="AF115" s="74"/>
    </row>
    <row r="116" spans="1:32" ht="36" customHeight="1" x14ac:dyDescent="0.25">
      <c r="A116" s="91" t="str">
        <f>IF(AUX_TABLERO_3T!$A$111="","",INDEX('BASE DE DATOS'!$B:$B,AUX_TABLERO_3T!$A$111))</f>
        <v/>
      </c>
      <c r="B116" s="83" t="str">
        <f>IF(AUX_TABLERO_3T!$A$111="","",INDEX('BASE DE DATOS'!$C:$C,AUX_TABLERO_3T!$A$111))</f>
        <v/>
      </c>
      <c r="C116" s="91" t="str">
        <f>IF(AUX_TABLERO_3T!$A$111="","",INDEX('BASE DE DATOS'!$D:$D,AUX_TABLERO_3T!$A$111))</f>
        <v/>
      </c>
      <c r="D116" s="83" t="str">
        <f>IF(AUX_TABLERO_3T!$A$111="","",INDEX('BASE DE DATOS'!$E:$E,AUX_TABLERO_3T!$A$111))</f>
        <v/>
      </c>
      <c r="E116" s="91" t="str">
        <f>IF(AUX_TABLERO_3T!$A$111="","",INDEX('BASE DE DATOS'!$F:$F,AUX_TABLERO_3T!$A$111))</f>
        <v/>
      </c>
      <c r="F116" s="83" t="str">
        <f>IF(AUX_TABLERO_3T!$A$111="","",INDEX('BASE DE DATOS'!$G:$G,AUX_TABLERO_3T!$A$111))</f>
        <v/>
      </c>
      <c r="G116" s="91" t="str">
        <f>IF(AUX_TABLERO_3T!$A$111="","",INDEX('BASE DE DATOS'!$H:$H,AUX_TABLERO_3T!$A$111))</f>
        <v/>
      </c>
      <c r="H116" s="83" t="str">
        <f>IF(AUX_TABLERO_3T!$A$111="","",INDEX('BASE DE DATOS'!$I:$I,AUX_TABLERO_3T!$A$111))</f>
        <v/>
      </c>
      <c r="I116" s="83" t="str">
        <f>IF(AUX_TABLERO_3T!$A$111="","",INDEX('BASE DE DATOS'!$J:$J,AUX_TABLERO_3T!$A$111))</f>
        <v/>
      </c>
      <c r="J116" s="83" t="str">
        <f>IF(AUX_TABLERO_3T!$A$111="","",INDEX('BASE DE DATOS'!$L:$L,AUX_TABLERO_3T!$A$111))</f>
        <v/>
      </c>
      <c r="K116" s="83" t="str">
        <f>IF(AUX_TABLERO_3T!$A$111="","",INDEX('BASE DE DATOS'!$N:$N,AUX_TABLERO_3T!$A$111))</f>
        <v/>
      </c>
      <c r="L116" s="83" t="str">
        <f>IF(AUX_TABLERO_3T!$A$111="","",INDEX('BASE DE DATOS'!$O:$O,AUX_TABLERO_3T!$A$111))</f>
        <v/>
      </c>
      <c r="M116" s="83" t="str">
        <f>IF(AUX_TABLERO_3T!$A$111="","",INDEX('BASE DE DATOS'!$M:$M,AUX_TABLERO_3T!$A$111))</f>
        <v/>
      </c>
      <c r="N116" s="83" t="str">
        <f>IF(AUX_TABLERO_3T!$A$111="","",INDEX('BASE DE DATOS'!$P:$P,AUX_TABLERO_3T!$A$111))</f>
        <v/>
      </c>
      <c r="O116" s="83" t="str">
        <f>IF(AUX_TABLERO_3T!$A$111="","",INDEX('BASE DE DATOS'!$Q:$Q,AUX_TABLERO_3T!$A$111))</f>
        <v/>
      </c>
      <c r="P116" s="83" t="str">
        <f>IF(AUX_TABLERO_3T!$A$111="","",INDEX('BASE DE DATOS'!$R:$R,AUX_TABLERO_3T!$A$111))</f>
        <v/>
      </c>
      <c r="Q116" s="85" t="str">
        <f>IF(AUX_TABLERO_3T!$A$111="","",INDEX('BASE DE DATOS'!$W:$W,AUX_TABLERO_3T!$A$111))</f>
        <v/>
      </c>
      <c r="R116" s="85" t="str">
        <f>IF($A116="","",IFERROR(INDEX('Tablero Indicadores 1 Trimestre'!$U$7:$U$126,MATCH(AUX_TABLERO_3T!$A$111,AUX_TABLERO!$A$2:$A$121,0)),"NA"))</f>
        <v/>
      </c>
      <c r="S116" s="85" t="str">
        <f>IF($A116="","",IFERROR(INDEX('Tablero Indicadores 1 Trimestre'!$V$7:$V$126,MATCH(AUX_TABLERO_3T!$A$111,AUX_TABLERO!$A$2:$A$121,0)),"NA"))</f>
        <v/>
      </c>
      <c r="T116" s="87" t="str">
        <f>IF($A116="","",IFERROR(INDEX('Tablero Indicadores 1 Trimestre'!$W$7:$W$126,MATCH(AUX_TABLERO_3T!$A$111,AUX_TABLERO!$A$2:$A$121,0)),"NA"))</f>
        <v/>
      </c>
      <c r="U116" s="85" t="str">
        <f>IF($A116="","",IFERROR(INDEX('Tablero Indicadores 2 Trimestre'!$U$7:$U$126,MATCH(AUX_TABLERO_3T!$A$111,AUX_TABLERO_2T!$A$2:$A$121,0)),"NA"))</f>
        <v/>
      </c>
      <c r="V116" s="85" t="str">
        <f>IF($A116="","",IFERROR(INDEX('Tablero Indicadores 2 Trimestre'!$V$7:$V$126,MATCH(AUX_TABLERO_3T!$A$111,AUX_TABLERO_2T!$A$2:$A$121,0)),"NA"))</f>
        <v/>
      </c>
      <c r="W116" s="87" t="str">
        <f>IF($A116="","",IFERROR(INDEX('Tablero Indicadores 2 Trimestre'!$W$7:$W$126,MATCH(AUX_TABLERO_3T!$A$111,AUX_TABLERO_2T!$A$2:$A$121,0)),"NA"))</f>
        <v/>
      </c>
      <c r="X116" s="85" t="str">
        <f>IF(AUX_TABLERO_3T!$A$111="","",IF(OR(UPPER($P116)="CONSTANTE",UPPER($P116)="NO SUMABLE"),$Q116,INDEX('BASE DE DATOS'!$U:$U,AUX_TABLERO_3T!$A$111)))</f>
        <v/>
      </c>
      <c r="Y116" s="86"/>
      <c r="Z116" s="87" t="str">
        <f t="shared" si="12"/>
        <v/>
      </c>
      <c r="AA116" s="85" t="str">
        <f t="shared" si="13"/>
        <v/>
      </c>
      <c r="AB116" s="85" t="str">
        <f t="shared" si="14"/>
        <v/>
      </c>
      <c r="AC116" s="87" t="str">
        <f t="shared" si="15"/>
        <v/>
      </c>
      <c r="AD116" s="73"/>
      <c r="AE116" s="73"/>
      <c r="AF116" s="74"/>
    </row>
    <row r="117" spans="1:32" ht="36" customHeight="1" x14ac:dyDescent="0.25">
      <c r="A117" s="92" t="str">
        <f>IF(AUX_TABLERO_3T!$A$112="","",INDEX('BASE DE DATOS'!$B:$B,AUX_TABLERO_3T!$A$112))</f>
        <v/>
      </c>
      <c r="B117" s="84" t="str">
        <f>IF(AUX_TABLERO_3T!$A$112="","",INDEX('BASE DE DATOS'!$C:$C,AUX_TABLERO_3T!$A$112))</f>
        <v/>
      </c>
      <c r="C117" s="92" t="str">
        <f>IF(AUX_TABLERO_3T!$A$112="","",INDEX('BASE DE DATOS'!$D:$D,AUX_TABLERO_3T!$A$112))</f>
        <v/>
      </c>
      <c r="D117" s="84" t="str">
        <f>IF(AUX_TABLERO_3T!$A$112="","",INDEX('BASE DE DATOS'!$E:$E,AUX_TABLERO_3T!$A$112))</f>
        <v/>
      </c>
      <c r="E117" s="92" t="str">
        <f>IF(AUX_TABLERO_3T!$A$112="","",INDEX('BASE DE DATOS'!$F:$F,AUX_TABLERO_3T!$A$112))</f>
        <v/>
      </c>
      <c r="F117" s="84" t="str">
        <f>IF(AUX_TABLERO_3T!$A$112="","",INDEX('BASE DE DATOS'!$G:$G,AUX_TABLERO_3T!$A$112))</f>
        <v/>
      </c>
      <c r="G117" s="92" t="str">
        <f>IF(AUX_TABLERO_3T!$A$112="","",INDEX('BASE DE DATOS'!$H:$H,AUX_TABLERO_3T!$A$112))</f>
        <v/>
      </c>
      <c r="H117" s="84" t="str">
        <f>IF(AUX_TABLERO_3T!$A$112="","",INDEX('BASE DE DATOS'!$I:$I,AUX_TABLERO_3T!$A$112))</f>
        <v/>
      </c>
      <c r="I117" s="84" t="str">
        <f>IF(AUX_TABLERO_3T!$A$112="","",INDEX('BASE DE DATOS'!$J:$J,AUX_TABLERO_3T!$A$112))</f>
        <v/>
      </c>
      <c r="J117" s="84" t="str">
        <f>IF(AUX_TABLERO_3T!$A$112="","",INDEX('BASE DE DATOS'!$L:$L,AUX_TABLERO_3T!$A$112))</f>
        <v/>
      </c>
      <c r="K117" s="84" t="str">
        <f>IF(AUX_TABLERO_3T!$A$112="","",INDEX('BASE DE DATOS'!$N:$N,AUX_TABLERO_3T!$A$112))</f>
        <v/>
      </c>
      <c r="L117" s="84" t="str">
        <f>IF(AUX_TABLERO_3T!$A$112="","",INDEX('BASE DE DATOS'!$O:$O,AUX_TABLERO_3T!$A$112))</f>
        <v/>
      </c>
      <c r="M117" s="84" t="str">
        <f>IF(AUX_TABLERO_3T!$A$112="","",INDEX('BASE DE DATOS'!$M:$M,AUX_TABLERO_3T!$A$112))</f>
        <v/>
      </c>
      <c r="N117" s="84" t="str">
        <f>IF(AUX_TABLERO_3T!$A$112="","",INDEX('BASE DE DATOS'!$P:$P,AUX_TABLERO_3T!$A$112))</f>
        <v/>
      </c>
      <c r="O117" s="84" t="str">
        <f>IF(AUX_TABLERO_3T!$A$112="","",INDEX('BASE DE DATOS'!$Q:$Q,AUX_TABLERO_3T!$A$112))</f>
        <v/>
      </c>
      <c r="P117" s="84" t="str">
        <f>IF(AUX_TABLERO_3T!$A$112="","",INDEX('BASE DE DATOS'!$R:$R,AUX_TABLERO_3T!$A$112))</f>
        <v/>
      </c>
      <c r="Q117" s="88" t="str">
        <f>IF(AUX_TABLERO_3T!$A$112="","",INDEX('BASE DE DATOS'!$W:$W,AUX_TABLERO_3T!$A$112))</f>
        <v/>
      </c>
      <c r="R117" s="88" t="str">
        <f>IF($A117="","",IFERROR(INDEX('Tablero Indicadores 1 Trimestre'!$U$7:$U$126,MATCH(AUX_TABLERO_3T!$A$112,AUX_TABLERO!$A$2:$A$121,0)),"NA"))</f>
        <v/>
      </c>
      <c r="S117" s="88" t="str">
        <f>IF($A117="","",IFERROR(INDEX('Tablero Indicadores 1 Trimestre'!$V$7:$V$126,MATCH(AUX_TABLERO_3T!$A$112,AUX_TABLERO!$A$2:$A$121,0)),"NA"))</f>
        <v/>
      </c>
      <c r="T117" s="90" t="str">
        <f>IF($A117="","",IFERROR(INDEX('Tablero Indicadores 1 Trimestre'!$W$7:$W$126,MATCH(AUX_TABLERO_3T!$A$112,AUX_TABLERO!$A$2:$A$121,0)),"NA"))</f>
        <v/>
      </c>
      <c r="U117" s="88" t="str">
        <f>IF($A117="","",IFERROR(INDEX('Tablero Indicadores 2 Trimestre'!$U$7:$U$126,MATCH(AUX_TABLERO_3T!$A$112,AUX_TABLERO_2T!$A$2:$A$121,0)),"NA"))</f>
        <v/>
      </c>
      <c r="V117" s="88" t="str">
        <f>IF($A117="","",IFERROR(INDEX('Tablero Indicadores 2 Trimestre'!$V$7:$V$126,MATCH(AUX_TABLERO_3T!$A$112,AUX_TABLERO_2T!$A$2:$A$121,0)),"NA"))</f>
        <v/>
      </c>
      <c r="W117" s="90" t="str">
        <f>IF($A117="","",IFERROR(INDEX('Tablero Indicadores 2 Trimestre'!$W$7:$W$126,MATCH(AUX_TABLERO_3T!$A$112,AUX_TABLERO_2T!$A$2:$A$121,0)),"NA"))</f>
        <v/>
      </c>
      <c r="X117" s="88" t="str">
        <f>IF(AUX_TABLERO_3T!$A$112="","",IF(OR(UPPER($P117)="CONSTANTE",UPPER($P117)="NO SUMABLE"),$Q117,INDEX('BASE DE DATOS'!$U:$U,AUX_TABLERO_3T!$A$112)))</f>
        <v/>
      </c>
      <c r="Y117" s="89"/>
      <c r="Z117" s="90" t="str">
        <f t="shared" si="12"/>
        <v/>
      </c>
      <c r="AA117" s="88" t="str">
        <f t="shared" si="13"/>
        <v/>
      </c>
      <c r="AB117" s="88" t="str">
        <f t="shared" si="14"/>
        <v/>
      </c>
      <c r="AC117" s="90" t="str">
        <f t="shared" si="15"/>
        <v/>
      </c>
      <c r="AD117" s="75"/>
      <c r="AE117" s="75"/>
      <c r="AF117" s="76"/>
    </row>
    <row r="118" spans="1:32" ht="36" customHeight="1" x14ac:dyDescent="0.25">
      <c r="A118" s="92" t="str">
        <f>IF(AUX_TABLERO_3T!$A$113="","",INDEX('BASE DE DATOS'!$B:$B,AUX_TABLERO_3T!$A$113))</f>
        <v/>
      </c>
      <c r="B118" s="84" t="str">
        <f>IF(AUX_TABLERO_3T!$A$113="","",INDEX('BASE DE DATOS'!$C:$C,AUX_TABLERO_3T!$A$113))</f>
        <v/>
      </c>
      <c r="C118" s="92" t="str">
        <f>IF(AUX_TABLERO_3T!$A$113="","",INDEX('BASE DE DATOS'!$D:$D,AUX_TABLERO_3T!$A$113))</f>
        <v/>
      </c>
      <c r="D118" s="84" t="str">
        <f>IF(AUX_TABLERO_3T!$A$113="","",INDEX('BASE DE DATOS'!$E:$E,AUX_TABLERO_3T!$A$113))</f>
        <v/>
      </c>
      <c r="E118" s="92" t="str">
        <f>IF(AUX_TABLERO_3T!$A$113="","",INDEX('BASE DE DATOS'!$F:$F,AUX_TABLERO_3T!$A$113))</f>
        <v/>
      </c>
      <c r="F118" s="84" t="str">
        <f>IF(AUX_TABLERO_3T!$A$113="","",INDEX('BASE DE DATOS'!$G:$G,AUX_TABLERO_3T!$A$113))</f>
        <v/>
      </c>
      <c r="G118" s="92" t="str">
        <f>IF(AUX_TABLERO_3T!$A$113="","",INDEX('BASE DE DATOS'!$H:$H,AUX_TABLERO_3T!$A$113))</f>
        <v/>
      </c>
      <c r="H118" s="84" t="str">
        <f>IF(AUX_TABLERO_3T!$A$113="","",INDEX('BASE DE DATOS'!$I:$I,AUX_TABLERO_3T!$A$113))</f>
        <v/>
      </c>
      <c r="I118" s="84" t="str">
        <f>IF(AUX_TABLERO_3T!$A$113="","",INDEX('BASE DE DATOS'!$J:$J,AUX_TABLERO_3T!$A$113))</f>
        <v/>
      </c>
      <c r="J118" s="84" t="str">
        <f>IF(AUX_TABLERO_3T!$A$113="","",INDEX('BASE DE DATOS'!$L:$L,AUX_TABLERO_3T!$A$113))</f>
        <v/>
      </c>
      <c r="K118" s="84" t="str">
        <f>IF(AUX_TABLERO_3T!$A$113="","",INDEX('BASE DE DATOS'!$N:$N,AUX_TABLERO_3T!$A$113))</f>
        <v/>
      </c>
      <c r="L118" s="84" t="str">
        <f>IF(AUX_TABLERO_3T!$A$113="","",INDEX('BASE DE DATOS'!$O:$O,AUX_TABLERO_3T!$A$113))</f>
        <v/>
      </c>
      <c r="M118" s="84" t="str">
        <f>IF(AUX_TABLERO_3T!$A$113="","",INDEX('BASE DE DATOS'!$M:$M,AUX_TABLERO_3T!$A$113))</f>
        <v/>
      </c>
      <c r="N118" s="84" t="str">
        <f>IF(AUX_TABLERO_3T!$A$113="","",INDEX('BASE DE DATOS'!$P:$P,AUX_TABLERO_3T!$A$113))</f>
        <v/>
      </c>
      <c r="O118" s="84" t="str">
        <f>IF(AUX_TABLERO_3T!$A$113="","",INDEX('BASE DE DATOS'!$Q:$Q,AUX_TABLERO_3T!$A$113))</f>
        <v/>
      </c>
      <c r="P118" s="84" t="str">
        <f>IF(AUX_TABLERO_3T!$A$113="","",INDEX('BASE DE DATOS'!$R:$R,AUX_TABLERO_3T!$A$113))</f>
        <v/>
      </c>
      <c r="Q118" s="88" t="str">
        <f>IF(AUX_TABLERO_3T!$A$113="","",INDEX('BASE DE DATOS'!$W:$W,AUX_TABLERO_3T!$A$113))</f>
        <v/>
      </c>
      <c r="R118" s="88" t="str">
        <f>IF($A118="","",IFERROR(INDEX('Tablero Indicadores 1 Trimestre'!$U$7:$U$126,MATCH(AUX_TABLERO_3T!$A$113,AUX_TABLERO!$A$2:$A$121,0)),"NA"))</f>
        <v/>
      </c>
      <c r="S118" s="88" t="str">
        <f>IF($A118="","",IFERROR(INDEX('Tablero Indicadores 1 Trimestre'!$V$7:$V$126,MATCH(AUX_TABLERO_3T!$A$113,AUX_TABLERO!$A$2:$A$121,0)),"NA"))</f>
        <v/>
      </c>
      <c r="T118" s="90" t="str">
        <f>IF($A118="","",IFERROR(INDEX('Tablero Indicadores 1 Trimestre'!$W$7:$W$126,MATCH(AUX_TABLERO_3T!$A$113,AUX_TABLERO!$A$2:$A$121,0)),"NA"))</f>
        <v/>
      </c>
      <c r="U118" s="88" t="str">
        <f>IF($A118="","",IFERROR(INDEX('Tablero Indicadores 2 Trimestre'!$U$7:$U$126,MATCH(AUX_TABLERO_3T!$A$113,AUX_TABLERO_2T!$A$2:$A$121,0)),"NA"))</f>
        <v/>
      </c>
      <c r="V118" s="88" t="str">
        <f>IF($A118="","",IFERROR(INDEX('Tablero Indicadores 2 Trimestre'!$V$7:$V$126,MATCH(AUX_TABLERO_3T!$A$113,AUX_TABLERO_2T!$A$2:$A$121,0)),"NA"))</f>
        <v/>
      </c>
      <c r="W118" s="90" t="str">
        <f>IF($A118="","",IFERROR(INDEX('Tablero Indicadores 2 Trimestre'!$W$7:$W$126,MATCH(AUX_TABLERO_3T!$A$113,AUX_TABLERO_2T!$A$2:$A$121,0)),"NA"))</f>
        <v/>
      </c>
      <c r="X118" s="88" t="str">
        <f>IF(AUX_TABLERO_3T!$A$113="","",IF(OR(UPPER($P118)="CONSTANTE",UPPER($P118)="NO SUMABLE"),$Q118,INDEX('BASE DE DATOS'!$U:$U,AUX_TABLERO_3T!$A$113)))</f>
        <v/>
      </c>
      <c r="Y118" s="89"/>
      <c r="Z118" s="90" t="str">
        <f t="shared" si="12"/>
        <v/>
      </c>
      <c r="AA118" s="88" t="str">
        <f t="shared" si="13"/>
        <v/>
      </c>
      <c r="AB118" s="88" t="str">
        <f t="shared" si="14"/>
        <v/>
      </c>
      <c r="AC118" s="90" t="str">
        <f t="shared" si="15"/>
        <v/>
      </c>
      <c r="AD118" s="75"/>
      <c r="AE118" s="75"/>
      <c r="AF118" s="76"/>
    </row>
    <row r="119" spans="1:32" ht="36" customHeight="1" x14ac:dyDescent="0.25">
      <c r="A119" s="91" t="str">
        <f>IF(AUX_TABLERO_3T!$A$114="","",INDEX('BASE DE DATOS'!$B:$B,AUX_TABLERO_3T!$A$114))</f>
        <v/>
      </c>
      <c r="B119" s="83" t="str">
        <f>IF(AUX_TABLERO_3T!$A$114="","",INDEX('BASE DE DATOS'!$C:$C,AUX_TABLERO_3T!$A$114))</f>
        <v/>
      </c>
      <c r="C119" s="91" t="str">
        <f>IF(AUX_TABLERO_3T!$A$114="","",INDEX('BASE DE DATOS'!$D:$D,AUX_TABLERO_3T!$A$114))</f>
        <v/>
      </c>
      <c r="D119" s="83" t="str">
        <f>IF(AUX_TABLERO_3T!$A$114="","",INDEX('BASE DE DATOS'!$E:$E,AUX_TABLERO_3T!$A$114))</f>
        <v/>
      </c>
      <c r="E119" s="91" t="str">
        <f>IF(AUX_TABLERO_3T!$A$114="","",INDEX('BASE DE DATOS'!$F:$F,AUX_TABLERO_3T!$A$114))</f>
        <v/>
      </c>
      <c r="F119" s="83" t="str">
        <f>IF(AUX_TABLERO_3T!$A$114="","",INDEX('BASE DE DATOS'!$G:$G,AUX_TABLERO_3T!$A$114))</f>
        <v/>
      </c>
      <c r="G119" s="91" t="str">
        <f>IF(AUX_TABLERO_3T!$A$114="","",INDEX('BASE DE DATOS'!$H:$H,AUX_TABLERO_3T!$A$114))</f>
        <v/>
      </c>
      <c r="H119" s="83" t="str">
        <f>IF(AUX_TABLERO_3T!$A$114="","",INDEX('BASE DE DATOS'!$I:$I,AUX_TABLERO_3T!$A$114))</f>
        <v/>
      </c>
      <c r="I119" s="83" t="str">
        <f>IF(AUX_TABLERO_3T!$A$114="","",INDEX('BASE DE DATOS'!$J:$J,AUX_TABLERO_3T!$A$114))</f>
        <v/>
      </c>
      <c r="J119" s="83" t="str">
        <f>IF(AUX_TABLERO_3T!$A$114="","",INDEX('BASE DE DATOS'!$L:$L,AUX_TABLERO_3T!$A$114))</f>
        <v/>
      </c>
      <c r="K119" s="83" t="str">
        <f>IF(AUX_TABLERO_3T!$A$114="","",INDEX('BASE DE DATOS'!$N:$N,AUX_TABLERO_3T!$A$114))</f>
        <v/>
      </c>
      <c r="L119" s="83" t="str">
        <f>IF(AUX_TABLERO_3T!$A$114="","",INDEX('BASE DE DATOS'!$O:$O,AUX_TABLERO_3T!$A$114))</f>
        <v/>
      </c>
      <c r="M119" s="83" t="str">
        <f>IF(AUX_TABLERO_3T!$A$114="","",INDEX('BASE DE DATOS'!$M:$M,AUX_TABLERO_3T!$A$114))</f>
        <v/>
      </c>
      <c r="N119" s="83" t="str">
        <f>IF(AUX_TABLERO_3T!$A$114="","",INDEX('BASE DE DATOS'!$P:$P,AUX_TABLERO_3T!$A$114))</f>
        <v/>
      </c>
      <c r="O119" s="83" t="str">
        <f>IF(AUX_TABLERO_3T!$A$114="","",INDEX('BASE DE DATOS'!$Q:$Q,AUX_TABLERO_3T!$A$114))</f>
        <v/>
      </c>
      <c r="P119" s="83" t="str">
        <f>IF(AUX_TABLERO_3T!$A$114="","",INDEX('BASE DE DATOS'!$R:$R,AUX_TABLERO_3T!$A$114))</f>
        <v/>
      </c>
      <c r="Q119" s="85" t="str">
        <f>IF(AUX_TABLERO_3T!$A$114="","",INDEX('BASE DE DATOS'!$W:$W,AUX_TABLERO_3T!$A$114))</f>
        <v/>
      </c>
      <c r="R119" s="85" t="str">
        <f>IF($A119="","",IFERROR(INDEX('Tablero Indicadores 1 Trimestre'!$U$7:$U$126,MATCH(AUX_TABLERO_3T!$A$114,AUX_TABLERO!$A$2:$A$121,0)),"NA"))</f>
        <v/>
      </c>
      <c r="S119" s="85" t="str">
        <f>IF($A119="","",IFERROR(INDEX('Tablero Indicadores 1 Trimestre'!$V$7:$V$126,MATCH(AUX_TABLERO_3T!$A$114,AUX_TABLERO!$A$2:$A$121,0)),"NA"))</f>
        <v/>
      </c>
      <c r="T119" s="87" t="str">
        <f>IF($A119="","",IFERROR(INDEX('Tablero Indicadores 1 Trimestre'!$W$7:$W$126,MATCH(AUX_TABLERO_3T!$A$114,AUX_TABLERO!$A$2:$A$121,0)),"NA"))</f>
        <v/>
      </c>
      <c r="U119" s="85" t="str">
        <f>IF($A119="","",IFERROR(INDEX('Tablero Indicadores 2 Trimestre'!$U$7:$U$126,MATCH(AUX_TABLERO_3T!$A$114,AUX_TABLERO_2T!$A$2:$A$121,0)),"NA"))</f>
        <v/>
      </c>
      <c r="V119" s="85" t="str">
        <f>IF($A119="","",IFERROR(INDEX('Tablero Indicadores 2 Trimestre'!$V$7:$V$126,MATCH(AUX_TABLERO_3T!$A$114,AUX_TABLERO_2T!$A$2:$A$121,0)),"NA"))</f>
        <v/>
      </c>
      <c r="W119" s="87" t="str">
        <f>IF($A119="","",IFERROR(INDEX('Tablero Indicadores 2 Trimestre'!$W$7:$W$126,MATCH(AUX_TABLERO_3T!$A$114,AUX_TABLERO_2T!$A$2:$A$121,0)),"NA"))</f>
        <v/>
      </c>
      <c r="X119" s="85" t="str">
        <f>IF(AUX_TABLERO_3T!$A$114="","",IF(OR(UPPER($P119)="CONSTANTE",UPPER($P119)="NO SUMABLE"),$Q119,INDEX('BASE DE DATOS'!$U:$U,AUX_TABLERO_3T!$A$114)))</f>
        <v/>
      </c>
      <c r="Y119" s="86"/>
      <c r="Z119" s="87" t="str">
        <f t="shared" si="12"/>
        <v/>
      </c>
      <c r="AA119" s="85" t="str">
        <f t="shared" si="13"/>
        <v/>
      </c>
      <c r="AB119" s="85" t="str">
        <f t="shared" si="14"/>
        <v/>
      </c>
      <c r="AC119" s="87" t="str">
        <f t="shared" si="15"/>
        <v/>
      </c>
      <c r="AD119" s="73"/>
      <c r="AE119" s="73"/>
      <c r="AF119" s="74"/>
    </row>
    <row r="120" spans="1:32" ht="36" customHeight="1" x14ac:dyDescent="0.25">
      <c r="A120" s="91" t="str">
        <f>IF(AUX_TABLERO_3T!$A$115="","",INDEX('BASE DE DATOS'!$B:$B,AUX_TABLERO_3T!$A$115))</f>
        <v/>
      </c>
      <c r="B120" s="83" t="str">
        <f>IF(AUX_TABLERO_3T!$A$115="","",INDEX('BASE DE DATOS'!$C:$C,AUX_TABLERO_3T!$A$115))</f>
        <v/>
      </c>
      <c r="C120" s="91" t="str">
        <f>IF(AUX_TABLERO_3T!$A$115="","",INDEX('BASE DE DATOS'!$D:$D,AUX_TABLERO_3T!$A$115))</f>
        <v/>
      </c>
      <c r="D120" s="83" t="str">
        <f>IF(AUX_TABLERO_3T!$A$115="","",INDEX('BASE DE DATOS'!$E:$E,AUX_TABLERO_3T!$A$115))</f>
        <v/>
      </c>
      <c r="E120" s="91" t="str">
        <f>IF(AUX_TABLERO_3T!$A$115="","",INDEX('BASE DE DATOS'!$F:$F,AUX_TABLERO_3T!$A$115))</f>
        <v/>
      </c>
      <c r="F120" s="83" t="str">
        <f>IF(AUX_TABLERO_3T!$A$115="","",INDEX('BASE DE DATOS'!$G:$G,AUX_TABLERO_3T!$A$115))</f>
        <v/>
      </c>
      <c r="G120" s="91" t="str">
        <f>IF(AUX_TABLERO_3T!$A$115="","",INDEX('BASE DE DATOS'!$H:$H,AUX_TABLERO_3T!$A$115))</f>
        <v/>
      </c>
      <c r="H120" s="83" t="str">
        <f>IF(AUX_TABLERO_3T!$A$115="","",INDEX('BASE DE DATOS'!$I:$I,AUX_TABLERO_3T!$A$115))</f>
        <v/>
      </c>
      <c r="I120" s="83" t="str">
        <f>IF(AUX_TABLERO_3T!$A$115="","",INDEX('BASE DE DATOS'!$J:$J,AUX_TABLERO_3T!$A$115))</f>
        <v/>
      </c>
      <c r="J120" s="83" t="str">
        <f>IF(AUX_TABLERO_3T!$A$115="","",INDEX('BASE DE DATOS'!$L:$L,AUX_TABLERO_3T!$A$115))</f>
        <v/>
      </c>
      <c r="K120" s="83" t="str">
        <f>IF(AUX_TABLERO_3T!$A$115="","",INDEX('BASE DE DATOS'!$N:$N,AUX_TABLERO_3T!$A$115))</f>
        <v/>
      </c>
      <c r="L120" s="83" t="str">
        <f>IF(AUX_TABLERO_3T!$A$115="","",INDEX('BASE DE DATOS'!$O:$O,AUX_TABLERO_3T!$A$115))</f>
        <v/>
      </c>
      <c r="M120" s="83" t="str">
        <f>IF(AUX_TABLERO_3T!$A$115="","",INDEX('BASE DE DATOS'!$M:$M,AUX_TABLERO_3T!$A$115))</f>
        <v/>
      </c>
      <c r="N120" s="83" t="str">
        <f>IF(AUX_TABLERO_3T!$A$115="","",INDEX('BASE DE DATOS'!$P:$P,AUX_TABLERO_3T!$A$115))</f>
        <v/>
      </c>
      <c r="O120" s="83" t="str">
        <f>IF(AUX_TABLERO_3T!$A$115="","",INDEX('BASE DE DATOS'!$Q:$Q,AUX_TABLERO_3T!$A$115))</f>
        <v/>
      </c>
      <c r="P120" s="83" t="str">
        <f>IF(AUX_TABLERO_3T!$A$115="","",INDEX('BASE DE DATOS'!$R:$R,AUX_TABLERO_3T!$A$115))</f>
        <v/>
      </c>
      <c r="Q120" s="85" t="str">
        <f>IF(AUX_TABLERO_3T!$A$115="","",INDEX('BASE DE DATOS'!$W:$W,AUX_TABLERO_3T!$A$115))</f>
        <v/>
      </c>
      <c r="R120" s="85" t="str">
        <f>IF($A120="","",IFERROR(INDEX('Tablero Indicadores 1 Trimestre'!$U$7:$U$126,MATCH(AUX_TABLERO_3T!$A$115,AUX_TABLERO!$A$2:$A$121,0)),"NA"))</f>
        <v/>
      </c>
      <c r="S120" s="85" t="str">
        <f>IF($A120="","",IFERROR(INDEX('Tablero Indicadores 1 Trimestre'!$V$7:$V$126,MATCH(AUX_TABLERO_3T!$A$115,AUX_TABLERO!$A$2:$A$121,0)),"NA"))</f>
        <v/>
      </c>
      <c r="T120" s="87" t="str">
        <f>IF($A120="","",IFERROR(INDEX('Tablero Indicadores 1 Trimestre'!$W$7:$W$126,MATCH(AUX_TABLERO_3T!$A$115,AUX_TABLERO!$A$2:$A$121,0)),"NA"))</f>
        <v/>
      </c>
      <c r="U120" s="85" t="str">
        <f>IF($A120="","",IFERROR(INDEX('Tablero Indicadores 2 Trimestre'!$U$7:$U$126,MATCH(AUX_TABLERO_3T!$A$115,AUX_TABLERO_2T!$A$2:$A$121,0)),"NA"))</f>
        <v/>
      </c>
      <c r="V120" s="85" t="str">
        <f>IF($A120="","",IFERROR(INDEX('Tablero Indicadores 2 Trimestre'!$V$7:$V$126,MATCH(AUX_TABLERO_3T!$A$115,AUX_TABLERO_2T!$A$2:$A$121,0)),"NA"))</f>
        <v/>
      </c>
      <c r="W120" s="87" t="str">
        <f>IF($A120="","",IFERROR(INDEX('Tablero Indicadores 2 Trimestre'!$W$7:$W$126,MATCH(AUX_TABLERO_3T!$A$115,AUX_TABLERO_2T!$A$2:$A$121,0)),"NA"))</f>
        <v/>
      </c>
      <c r="X120" s="85" t="str">
        <f>IF(AUX_TABLERO_3T!$A$115="","",IF(OR(UPPER($P120)="CONSTANTE",UPPER($P120)="NO SUMABLE"),$Q120,INDEX('BASE DE DATOS'!$U:$U,AUX_TABLERO_3T!$A$115)))</f>
        <v/>
      </c>
      <c r="Y120" s="86"/>
      <c r="Z120" s="87" t="str">
        <f t="shared" si="12"/>
        <v/>
      </c>
      <c r="AA120" s="85" t="str">
        <f t="shared" si="13"/>
        <v/>
      </c>
      <c r="AB120" s="85" t="str">
        <f t="shared" si="14"/>
        <v/>
      </c>
      <c r="AC120" s="87" t="str">
        <f t="shared" si="15"/>
        <v/>
      </c>
      <c r="AD120" s="73"/>
      <c r="AE120" s="73"/>
      <c r="AF120" s="74"/>
    </row>
    <row r="121" spans="1:32" ht="36" customHeight="1" x14ac:dyDescent="0.25">
      <c r="A121" s="92" t="str">
        <f>IF(AUX_TABLERO_3T!$A$116="","",INDEX('BASE DE DATOS'!$B:$B,AUX_TABLERO_3T!$A$116))</f>
        <v/>
      </c>
      <c r="B121" s="84" t="str">
        <f>IF(AUX_TABLERO_3T!$A$116="","",INDEX('BASE DE DATOS'!$C:$C,AUX_TABLERO_3T!$A$116))</f>
        <v/>
      </c>
      <c r="C121" s="92" t="str">
        <f>IF(AUX_TABLERO_3T!$A$116="","",INDEX('BASE DE DATOS'!$D:$D,AUX_TABLERO_3T!$A$116))</f>
        <v/>
      </c>
      <c r="D121" s="84" t="str">
        <f>IF(AUX_TABLERO_3T!$A$116="","",INDEX('BASE DE DATOS'!$E:$E,AUX_TABLERO_3T!$A$116))</f>
        <v/>
      </c>
      <c r="E121" s="92" t="str">
        <f>IF(AUX_TABLERO_3T!$A$116="","",INDEX('BASE DE DATOS'!$F:$F,AUX_TABLERO_3T!$A$116))</f>
        <v/>
      </c>
      <c r="F121" s="84" t="str">
        <f>IF(AUX_TABLERO_3T!$A$116="","",INDEX('BASE DE DATOS'!$G:$G,AUX_TABLERO_3T!$A$116))</f>
        <v/>
      </c>
      <c r="G121" s="92" t="str">
        <f>IF(AUX_TABLERO_3T!$A$116="","",INDEX('BASE DE DATOS'!$H:$H,AUX_TABLERO_3T!$A$116))</f>
        <v/>
      </c>
      <c r="H121" s="84" t="str">
        <f>IF(AUX_TABLERO_3T!$A$116="","",INDEX('BASE DE DATOS'!$I:$I,AUX_TABLERO_3T!$A$116))</f>
        <v/>
      </c>
      <c r="I121" s="84" t="str">
        <f>IF(AUX_TABLERO_3T!$A$116="","",INDEX('BASE DE DATOS'!$J:$J,AUX_TABLERO_3T!$A$116))</f>
        <v/>
      </c>
      <c r="J121" s="84" t="str">
        <f>IF(AUX_TABLERO_3T!$A$116="","",INDEX('BASE DE DATOS'!$L:$L,AUX_TABLERO_3T!$A$116))</f>
        <v/>
      </c>
      <c r="K121" s="84" t="str">
        <f>IF(AUX_TABLERO_3T!$A$116="","",INDEX('BASE DE DATOS'!$N:$N,AUX_TABLERO_3T!$A$116))</f>
        <v/>
      </c>
      <c r="L121" s="84" t="str">
        <f>IF(AUX_TABLERO_3T!$A$116="","",INDEX('BASE DE DATOS'!$O:$O,AUX_TABLERO_3T!$A$116))</f>
        <v/>
      </c>
      <c r="M121" s="84" t="str">
        <f>IF(AUX_TABLERO_3T!$A$116="","",INDEX('BASE DE DATOS'!$M:$M,AUX_TABLERO_3T!$A$116))</f>
        <v/>
      </c>
      <c r="N121" s="84" t="str">
        <f>IF(AUX_TABLERO_3T!$A$116="","",INDEX('BASE DE DATOS'!$P:$P,AUX_TABLERO_3T!$A$116))</f>
        <v/>
      </c>
      <c r="O121" s="84" t="str">
        <f>IF(AUX_TABLERO_3T!$A$116="","",INDEX('BASE DE DATOS'!$Q:$Q,AUX_TABLERO_3T!$A$116))</f>
        <v/>
      </c>
      <c r="P121" s="84" t="str">
        <f>IF(AUX_TABLERO_3T!$A$116="","",INDEX('BASE DE DATOS'!$R:$R,AUX_TABLERO_3T!$A$116))</f>
        <v/>
      </c>
      <c r="Q121" s="88" t="str">
        <f>IF(AUX_TABLERO_3T!$A$116="","",INDEX('BASE DE DATOS'!$W:$W,AUX_TABLERO_3T!$A$116))</f>
        <v/>
      </c>
      <c r="R121" s="88" t="str">
        <f>IF($A121="","",IFERROR(INDEX('Tablero Indicadores 1 Trimestre'!$U$7:$U$126,MATCH(AUX_TABLERO_3T!$A$116,AUX_TABLERO!$A$2:$A$121,0)),"NA"))</f>
        <v/>
      </c>
      <c r="S121" s="88" t="str">
        <f>IF($A121="","",IFERROR(INDEX('Tablero Indicadores 1 Trimestre'!$V$7:$V$126,MATCH(AUX_TABLERO_3T!$A$116,AUX_TABLERO!$A$2:$A$121,0)),"NA"))</f>
        <v/>
      </c>
      <c r="T121" s="90" t="str">
        <f>IF($A121="","",IFERROR(INDEX('Tablero Indicadores 1 Trimestre'!$W$7:$W$126,MATCH(AUX_TABLERO_3T!$A$116,AUX_TABLERO!$A$2:$A$121,0)),"NA"))</f>
        <v/>
      </c>
      <c r="U121" s="88" t="str">
        <f>IF($A121="","",IFERROR(INDEX('Tablero Indicadores 2 Trimestre'!$U$7:$U$126,MATCH(AUX_TABLERO_3T!$A$116,AUX_TABLERO_2T!$A$2:$A$121,0)),"NA"))</f>
        <v/>
      </c>
      <c r="V121" s="88" t="str">
        <f>IF($A121="","",IFERROR(INDEX('Tablero Indicadores 2 Trimestre'!$V$7:$V$126,MATCH(AUX_TABLERO_3T!$A$116,AUX_TABLERO_2T!$A$2:$A$121,0)),"NA"))</f>
        <v/>
      </c>
      <c r="W121" s="90" t="str">
        <f>IF($A121="","",IFERROR(INDEX('Tablero Indicadores 2 Trimestre'!$W$7:$W$126,MATCH(AUX_TABLERO_3T!$A$116,AUX_TABLERO_2T!$A$2:$A$121,0)),"NA"))</f>
        <v/>
      </c>
      <c r="X121" s="88" t="str">
        <f>IF(AUX_TABLERO_3T!$A$116="","",IF(OR(UPPER($P121)="CONSTANTE",UPPER($P121)="NO SUMABLE"),$Q121,INDEX('BASE DE DATOS'!$U:$U,AUX_TABLERO_3T!$A$116)))</f>
        <v/>
      </c>
      <c r="Y121" s="89"/>
      <c r="Z121" s="90" t="str">
        <f t="shared" si="12"/>
        <v/>
      </c>
      <c r="AA121" s="88" t="str">
        <f t="shared" si="13"/>
        <v/>
      </c>
      <c r="AB121" s="88" t="str">
        <f t="shared" si="14"/>
        <v/>
      </c>
      <c r="AC121" s="90" t="str">
        <f t="shared" si="15"/>
        <v/>
      </c>
      <c r="AD121" s="75"/>
      <c r="AE121" s="75"/>
      <c r="AF121" s="76"/>
    </row>
    <row r="122" spans="1:32" ht="36" customHeight="1" x14ac:dyDescent="0.25">
      <c r="A122" s="92" t="str">
        <f>IF(AUX_TABLERO_3T!$A$117="","",INDEX('BASE DE DATOS'!$B:$B,AUX_TABLERO_3T!$A$117))</f>
        <v/>
      </c>
      <c r="B122" s="84" t="str">
        <f>IF(AUX_TABLERO_3T!$A$117="","",INDEX('BASE DE DATOS'!$C:$C,AUX_TABLERO_3T!$A$117))</f>
        <v/>
      </c>
      <c r="C122" s="92" t="str">
        <f>IF(AUX_TABLERO_3T!$A$117="","",INDEX('BASE DE DATOS'!$D:$D,AUX_TABLERO_3T!$A$117))</f>
        <v/>
      </c>
      <c r="D122" s="84" t="str">
        <f>IF(AUX_TABLERO_3T!$A$117="","",INDEX('BASE DE DATOS'!$E:$E,AUX_TABLERO_3T!$A$117))</f>
        <v/>
      </c>
      <c r="E122" s="92" t="str">
        <f>IF(AUX_TABLERO_3T!$A$117="","",INDEX('BASE DE DATOS'!$F:$F,AUX_TABLERO_3T!$A$117))</f>
        <v/>
      </c>
      <c r="F122" s="84" t="str">
        <f>IF(AUX_TABLERO_3T!$A$117="","",INDEX('BASE DE DATOS'!$G:$G,AUX_TABLERO_3T!$A$117))</f>
        <v/>
      </c>
      <c r="G122" s="92" t="str">
        <f>IF(AUX_TABLERO_3T!$A$117="","",INDEX('BASE DE DATOS'!$H:$H,AUX_TABLERO_3T!$A$117))</f>
        <v/>
      </c>
      <c r="H122" s="84" t="str">
        <f>IF(AUX_TABLERO_3T!$A$117="","",INDEX('BASE DE DATOS'!$I:$I,AUX_TABLERO_3T!$A$117))</f>
        <v/>
      </c>
      <c r="I122" s="84" t="str">
        <f>IF(AUX_TABLERO_3T!$A$117="","",INDEX('BASE DE DATOS'!$J:$J,AUX_TABLERO_3T!$A$117))</f>
        <v/>
      </c>
      <c r="J122" s="84" t="str">
        <f>IF(AUX_TABLERO_3T!$A$117="","",INDEX('BASE DE DATOS'!$L:$L,AUX_TABLERO_3T!$A$117))</f>
        <v/>
      </c>
      <c r="K122" s="84" t="str">
        <f>IF(AUX_TABLERO_3T!$A$117="","",INDEX('BASE DE DATOS'!$N:$N,AUX_TABLERO_3T!$A$117))</f>
        <v/>
      </c>
      <c r="L122" s="84" t="str">
        <f>IF(AUX_TABLERO_3T!$A$117="","",INDEX('BASE DE DATOS'!$O:$O,AUX_TABLERO_3T!$A$117))</f>
        <v/>
      </c>
      <c r="M122" s="84" t="str">
        <f>IF(AUX_TABLERO_3T!$A$117="","",INDEX('BASE DE DATOS'!$M:$M,AUX_TABLERO_3T!$A$117))</f>
        <v/>
      </c>
      <c r="N122" s="84" t="str">
        <f>IF(AUX_TABLERO_3T!$A$117="","",INDEX('BASE DE DATOS'!$P:$P,AUX_TABLERO_3T!$A$117))</f>
        <v/>
      </c>
      <c r="O122" s="84" t="str">
        <f>IF(AUX_TABLERO_3T!$A$117="","",INDEX('BASE DE DATOS'!$Q:$Q,AUX_TABLERO_3T!$A$117))</f>
        <v/>
      </c>
      <c r="P122" s="84" t="str">
        <f>IF(AUX_TABLERO_3T!$A$117="","",INDEX('BASE DE DATOS'!$R:$R,AUX_TABLERO_3T!$A$117))</f>
        <v/>
      </c>
      <c r="Q122" s="88" t="str">
        <f>IF(AUX_TABLERO_3T!$A$117="","",INDEX('BASE DE DATOS'!$W:$W,AUX_TABLERO_3T!$A$117))</f>
        <v/>
      </c>
      <c r="R122" s="88" t="str">
        <f>IF($A122="","",IFERROR(INDEX('Tablero Indicadores 1 Trimestre'!$U$7:$U$126,MATCH(AUX_TABLERO_3T!$A$117,AUX_TABLERO!$A$2:$A$121,0)),"NA"))</f>
        <v/>
      </c>
      <c r="S122" s="88" t="str">
        <f>IF($A122="","",IFERROR(INDEX('Tablero Indicadores 1 Trimestre'!$V$7:$V$126,MATCH(AUX_TABLERO_3T!$A$117,AUX_TABLERO!$A$2:$A$121,0)),"NA"))</f>
        <v/>
      </c>
      <c r="T122" s="90" t="str">
        <f>IF($A122="","",IFERROR(INDEX('Tablero Indicadores 1 Trimestre'!$W$7:$W$126,MATCH(AUX_TABLERO_3T!$A$117,AUX_TABLERO!$A$2:$A$121,0)),"NA"))</f>
        <v/>
      </c>
      <c r="U122" s="88" t="str">
        <f>IF($A122="","",IFERROR(INDEX('Tablero Indicadores 2 Trimestre'!$U$7:$U$126,MATCH(AUX_TABLERO_3T!$A$117,AUX_TABLERO_2T!$A$2:$A$121,0)),"NA"))</f>
        <v/>
      </c>
      <c r="V122" s="88" t="str">
        <f>IF($A122="","",IFERROR(INDEX('Tablero Indicadores 2 Trimestre'!$V$7:$V$126,MATCH(AUX_TABLERO_3T!$A$117,AUX_TABLERO_2T!$A$2:$A$121,0)),"NA"))</f>
        <v/>
      </c>
      <c r="W122" s="90" t="str">
        <f>IF($A122="","",IFERROR(INDEX('Tablero Indicadores 2 Trimestre'!$W$7:$W$126,MATCH(AUX_TABLERO_3T!$A$117,AUX_TABLERO_2T!$A$2:$A$121,0)),"NA"))</f>
        <v/>
      </c>
      <c r="X122" s="88" t="str">
        <f>IF(AUX_TABLERO_3T!$A$117="","",IF(OR(UPPER($P122)="CONSTANTE",UPPER($P122)="NO SUMABLE"),$Q122,INDEX('BASE DE DATOS'!$U:$U,AUX_TABLERO_3T!$A$117)))</f>
        <v/>
      </c>
      <c r="Y122" s="89"/>
      <c r="Z122" s="90" t="str">
        <f t="shared" si="12"/>
        <v/>
      </c>
      <c r="AA122" s="88" t="str">
        <f t="shared" si="13"/>
        <v/>
      </c>
      <c r="AB122" s="88" t="str">
        <f t="shared" si="14"/>
        <v/>
      </c>
      <c r="AC122" s="90" t="str">
        <f t="shared" si="15"/>
        <v/>
      </c>
      <c r="AD122" s="75"/>
      <c r="AE122" s="75"/>
      <c r="AF122" s="76"/>
    </row>
    <row r="123" spans="1:32" ht="36" customHeight="1" x14ac:dyDescent="0.25">
      <c r="A123" s="91" t="str">
        <f>IF(AUX_TABLERO_3T!$A$118="","",INDEX('BASE DE DATOS'!$B:$B,AUX_TABLERO_3T!$A$118))</f>
        <v/>
      </c>
      <c r="B123" s="83" t="str">
        <f>IF(AUX_TABLERO_3T!$A$118="","",INDEX('BASE DE DATOS'!$C:$C,AUX_TABLERO_3T!$A$118))</f>
        <v/>
      </c>
      <c r="C123" s="91" t="str">
        <f>IF(AUX_TABLERO_3T!$A$118="","",INDEX('BASE DE DATOS'!$D:$D,AUX_TABLERO_3T!$A$118))</f>
        <v/>
      </c>
      <c r="D123" s="83" t="str">
        <f>IF(AUX_TABLERO_3T!$A$118="","",INDEX('BASE DE DATOS'!$E:$E,AUX_TABLERO_3T!$A$118))</f>
        <v/>
      </c>
      <c r="E123" s="91" t="str">
        <f>IF(AUX_TABLERO_3T!$A$118="","",INDEX('BASE DE DATOS'!$F:$F,AUX_TABLERO_3T!$A$118))</f>
        <v/>
      </c>
      <c r="F123" s="83" t="str">
        <f>IF(AUX_TABLERO_3T!$A$118="","",INDEX('BASE DE DATOS'!$G:$G,AUX_TABLERO_3T!$A$118))</f>
        <v/>
      </c>
      <c r="G123" s="91" t="str">
        <f>IF(AUX_TABLERO_3T!$A$118="","",INDEX('BASE DE DATOS'!$H:$H,AUX_TABLERO_3T!$A$118))</f>
        <v/>
      </c>
      <c r="H123" s="83" t="str">
        <f>IF(AUX_TABLERO_3T!$A$118="","",INDEX('BASE DE DATOS'!$I:$I,AUX_TABLERO_3T!$A$118))</f>
        <v/>
      </c>
      <c r="I123" s="83" t="str">
        <f>IF(AUX_TABLERO_3T!$A$118="","",INDEX('BASE DE DATOS'!$J:$J,AUX_TABLERO_3T!$A$118))</f>
        <v/>
      </c>
      <c r="J123" s="83" t="str">
        <f>IF(AUX_TABLERO_3T!$A$118="","",INDEX('BASE DE DATOS'!$L:$L,AUX_TABLERO_3T!$A$118))</f>
        <v/>
      </c>
      <c r="K123" s="83" t="str">
        <f>IF(AUX_TABLERO_3T!$A$118="","",INDEX('BASE DE DATOS'!$N:$N,AUX_TABLERO_3T!$A$118))</f>
        <v/>
      </c>
      <c r="L123" s="83" t="str">
        <f>IF(AUX_TABLERO_3T!$A$118="","",INDEX('BASE DE DATOS'!$O:$O,AUX_TABLERO_3T!$A$118))</f>
        <v/>
      </c>
      <c r="M123" s="83" t="str">
        <f>IF(AUX_TABLERO_3T!$A$118="","",INDEX('BASE DE DATOS'!$M:$M,AUX_TABLERO_3T!$A$118))</f>
        <v/>
      </c>
      <c r="N123" s="83" t="str">
        <f>IF(AUX_TABLERO_3T!$A$118="","",INDEX('BASE DE DATOS'!$P:$P,AUX_TABLERO_3T!$A$118))</f>
        <v/>
      </c>
      <c r="O123" s="83" t="str">
        <f>IF(AUX_TABLERO_3T!$A$118="","",INDEX('BASE DE DATOS'!$Q:$Q,AUX_TABLERO_3T!$A$118))</f>
        <v/>
      </c>
      <c r="P123" s="83" t="str">
        <f>IF(AUX_TABLERO_3T!$A$118="","",INDEX('BASE DE DATOS'!$R:$R,AUX_TABLERO_3T!$A$118))</f>
        <v/>
      </c>
      <c r="Q123" s="85" t="str">
        <f>IF(AUX_TABLERO_3T!$A$118="","",INDEX('BASE DE DATOS'!$W:$W,AUX_TABLERO_3T!$A$118))</f>
        <v/>
      </c>
      <c r="R123" s="85" t="str">
        <f>IF($A123="","",IFERROR(INDEX('Tablero Indicadores 1 Trimestre'!$U$7:$U$126,MATCH(AUX_TABLERO_3T!$A$118,AUX_TABLERO!$A$2:$A$121,0)),"NA"))</f>
        <v/>
      </c>
      <c r="S123" s="85" t="str">
        <f>IF($A123="","",IFERROR(INDEX('Tablero Indicadores 1 Trimestre'!$V$7:$V$126,MATCH(AUX_TABLERO_3T!$A$118,AUX_TABLERO!$A$2:$A$121,0)),"NA"))</f>
        <v/>
      </c>
      <c r="T123" s="87" t="str">
        <f>IF($A123="","",IFERROR(INDEX('Tablero Indicadores 1 Trimestre'!$W$7:$W$126,MATCH(AUX_TABLERO_3T!$A$118,AUX_TABLERO!$A$2:$A$121,0)),"NA"))</f>
        <v/>
      </c>
      <c r="U123" s="85" t="str">
        <f>IF($A123="","",IFERROR(INDEX('Tablero Indicadores 2 Trimestre'!$U$7:$U$126,MATCH(AUX_TABLERO_3T!$A$118,AUX_TABLERO_2T!$A$2:$A$121,0)),"NA"))</f>
        <v/>
      </c>
      <c r="V123" s="85" t="str">
        <f>IF($A123="","",IFERROR(INDEX('Tablero Indicadores 2 Trimestre'!$V$7:$V$126,MATCH(AUX_TABLERO_3T!$A$118,AUX_TABLERO_2T!$A$2:$A$121,0)),"NA"))</f>
        <v/>
      </c>
      <c r="W123" s="87" t="str">
        <f>IF($A123="","",IFERROR(INDEX('Tablero Indicadores 2 Trimestre'!$W$7:$W$126,MATCH(AUX_TABLERO_3T!$A$118,AUX_TABLERO_2T!$A$2:$A$121,0)),"NA"))</f>
        <v/>
      </c>
      <c r="X123" s="85" t="str">
        <f>IF(AUX_TABLERO_3T!$A$118="","",IF(OR(UPPER($P123)="CONSTANTE",UPPER($P123)="NO SUMABLE"),$Q123,INDEX('BASE DE DATOS'!$U:$U,AUX_TABLERO_3T!$A$118)))</f>
        <v/>
      </c>
      <c r="Y123" s="86"/>
      <c r="Z123" s="87" t="str">
        <f t="shared" si="12"/>
        <v/>
      </c>
      <c r="AA123" s="85" t="str">
        <f t="shared" si="13"/>
        <v/>
      </c>
      <c r="AB123" s="85" t="str">
        <f t="shared" si="14"/>
        <v/>
      </c>
      <c r="AC123" s="87" t="str">
        <f t="shared" si="15"/>
        <v/>
      </c>
      <c r="AD123" s="73"/>
      <c r="AE123" s="73"/>
      <c r="AF123" s="74"/>
    </row>
    <row r="124" spans="1:32" ht="36" customHeight="1" x14ac:dyDescent="0.25">
      <c r="A124" s="91" t="str">
        <f>IF(AUX_TABLERO_3T!$A$119="","",INDEX('BASE DE DATOS'!$B:$B,AUX_TABLERO_3T!$A$119))</f>
        <v/>
      </c>
      <c r="B124" s="83" t="str">
        <f>IF(AUX_TABLERO_3T!$A$119="","",INDEX('BASE DE DATOS'!$C:$C,AUX_TABLERO_3T!$A$119))</f>
        <v/>
      </c>
      <c r="C124" s="91" t="str">
        <f>IF(AUX_TABLERO_3T!$A$119="","",INDEX('BASE DE DATOS'!$D:$D,AUX_TABLERO_3T!$A$119))</f>
        <v/>
      </c>
      <c r="D124" s="83" t="str">
        <f>IF(AUX_TABLERO_3T!$A$119="","",INDEX('BASE DE DATOS'!$E:$E,AUX_TABLERO_3T!$A$119))</f>
        <v/>
      </c>
      <c r="E124" s="91" t="str">
        <f>IF(AUX_TABLERO_3T!$A$119="","",INDEX('BASE DE DATOS'!$F:$F,AUX_TABLERO_3T!$A$119))</f>
        <v/>
      </c>
      <c r="F124" s="83" t="str">
        <f>IF(AUX_TABLERO_3T!$A$119="","",INDEX('BASE DE DATOS'!$G:$G,AUX_TABLERO_3T!$A$119))</f>
        <v/>
      </c>
      <c r="G124" s="91" t="str">
        <f>IF(AUX_TABLERO_3T!$A$119="","",INDEX('BASE DE DATOS'!$H:$H,AUX_TABLERO_3T!$A$119))</f>
        <v/>
      </c>
      <c r="H124" s="83" t="str">
        <f>IF(AUX_TABLERO_3T!$A$119="","",INDEX('BASE DE DATOS'!$I:$I,AUX_TABLERO_3T!$A$119))</f>
        <v/>
      </c>
      <c r="I124" s="83" t="str">
        <f>IF(AUX_TABLERO_3T!$A$119="","",INDEX('BASE DE DATOS'!$J:$J,AUX_TABLERO_3T!$A$119))</f>
        <v/>
      </c>
      <c r="J124" s="83" t="str">
        <f>IF(AUX_TABLERO_3T!$A$119="","",INDEX('BASE DE DATOS'!$L:$L,AUX_TABLERO_3T!$A$119))</f>
        <v/>
      </c>
      <c r="K124" s="83" t="str">
        <f>IF(AUX_TABLERO_3T!$A$119="","",INDEX('BASE DE DATOS'!$N:$N,AUX_TABLERO_3T!$A$119))</f>
        <v/>
      </c>
      <c r="L124" s="83" t="str">
        <f>IF(AUX_TABLERO_3T!$A$119="","",INDEX('BASE DE DATOS'!$O:$O,AUX_TABLERO_3T!$A$119))</f>
        <v/>
      </c>
      <c r="M124" s="83" t="str">
        <f>IF(AUX_TABLERO_3T!$A$119="","",INDEX('BASE DE DATOS'!$M:$M,AUX_TABLERO_3T!$A$119))</f>
        <v/>
      </c>
      <c r="N124" s="83" t="str">
        <f>IF(AUX_TABLERO_3T!$A$119="","",INDEX('BASE DE DATOS'!$P:$P,AUX_TABLERO_3T!$A$119))</f>
        <v/>
      </c>
      <c r="O124" s="83" t="str">
        <f>IF(AUX_TABLERO_3T!$A$119="","",INDEX('BASE DE DATOS'!$Q:$Q,AUX_TABLERO_3T!$A$119))</f>
        <v/>
      </c>
      <c r="P124" s="83" t="str">
        <f>IF(AUX_TABLERO_3T!$A$119="","",INDEX('BASE DE DATOS'!$R:$R,AUX_TABLERO_3T!$A$119))</f>
        <v/>
      </c>
      <c r="Q124" s="85" t="str">
        <f>IF(AUX_TABLERO_3T!$A$119="","",INDEX('BASE DE DATOS'!$W:$W,AUX_TABLERO_3T!$A$119))</f>
        <v/>
      </c>
      <c r="R124" s="85" t="str">
        <f>IF($A124="","",IFERROR(INDEX('Tablero Indicadores 1 Trimestre'!$U$7:$U$126,MATCH(AUX_TABLERO_3T!$A$119,AUX_TABLERO!$A$2:$A$121,0)),"NA"))</f>
        <v/>
      </c>
      <c r="S124" s="85" t="str">
        <f>IF($A124="","",IFERROR(INDEX('Tablero Indicadores 1 Trimestre'!$V$7:$V$126,MATCH(AUX_TABLERO_3T!$A$119,AUX_TABLERO!$A$2:$A$121,0)),"NA"))</f>
        <v/>
      </c>
      <c r="T124" s="87" t="str">
        <f>IF($A124="","",IFERROR(INDEX('Tablero Indicadores 1 Trimestre'!$W$7:$W$126,MATCH(AUX_TABLERO_3T!$A$119,AUX_TABLERO!$A$2:$A$121,0)),"NA"))</f>
        <v/>
      </c>
      <c r="U124" s="85" t="str">
        <f>IF($A124="","",IFERROR(INDEX('Tablero Indicadores 2 Trimestre'!$U$7:$U$126,MATCH(AUX_TABLERO_3T!$A$119,AUX_TABLERO_2T!$A$2:$A$121,0)),"NA"))</f>
        <v/>
      </c>
      <c r="V124" s="85" t="str">
        <f>IF($A124="","",IFERROR(INDEX('Tablero Indicadores 2 Trimestre'!$V$7:$V$126,MATCH(AUX_TABLERO_3T!$A$119,AUX_TABLERO_2T!$A$2:$A$121,0)),"NA"))</f>
        <v/>
      </c>
      <c r="W124" s="87" t="str">
        <f>IF($A124="","",IFERROR(INDEX('Tablero Indicadores 2 Trimestre'!$W$7:$W$126,MATCH(AUX_TABLERO_3T!$A$119,AUX_TABLERO_2T!$A$2:$A$121,0)),"NA"))</f>
        <v/>
      </c>
      <c r="X124" s="85" t="str">
        <f>IF(AUX_TABLERO_3T!$A$119="","",IF(OR(UPPER($P124)="CONSTANTE",UPPER($P124)="NO SUMABLE"),$Q124,INDEX('BASE DE DATOS'!$U:$U,AUX_TABLERO_3T!$A$119)))</f>
        <v/>
      </c>
      <c r="Y124" s="86"/>
      <c r="Z124" s="87" t="str">
        <f t="shared" si="12"/>
        <v/>
      </c>
      <c r="AA124" s="85" t="str">
        <f t="shared" si="13"/>
        <v/>
      </c>
      <c r="AB124" s="85" t="str">
        <f t="shared" si="14"/>
        <v/>
      </c>
      <c r="AC124" s="87" t="str">
        <f t="shared" si="15"/>
        <v/>
      </c>
      <c r="AD124" s="73"/>
      <c r="AE124" s="73"/>
      <c r="AF124" s="74"/>
    </row>
    <row r="125" spans="1:32" ht="36" customHeight="1" x14ac:dyDescent="0.25">
      <c r="A125" s="92" t="str">
        <f>IF(AUX_TABLERO_3T!$A$120="","",INDEX('BASE DE DATOS'!$B:$B,AUX_TABLERO_3T!$A$120))</f>
        <v/>
      </c>
      <c r="B125" s="84" t="str">
        <f>IF(AUX_TABLERO_3T!$A$120="","",INDEX('BASE DE DATOS'!$C:$C,AUX_TABLERO_3T!$A$120))</f>
        <v/>
      </c>
      <c r="C125" s="92" t="str">
        <f>IF(AUX_TABLERO_3T!$A$120="","",INDEX('BASE DE DATOS'!$D:$D,AUX_TABLERO_3T!$A$120))</f>
        <v/>
      </c>
      <c r="D125" s="84" t="str">
        <f>IF(AUX_TABLERO_3T!$A$120="","",INDEX('BASE DE DATOS'!$E:$E,AUX_TABLERO_3T!$A$120))</f>
        <v/>
      </c>
      <c r="E125" s="92" t="str">
        <f>IF(AUX_TABLERO_3T!$A$120="","",INDEX('BASE DE DATOS'!$F:$F,AUX_TABLERO_3T!$A$120))</f>
        <v/>
      </c>
      <c r="F125" s="84" t="str">
        <f>IF(AUX_TABLERO_3T!$A$120="","",INDEX('BASE DE DATOS'!$G:$G,AUX_TABLERO_3T!$A$120))</f>
        <v/>
      </c>
      <c r="G125" s="92" t="str">
        <f>IF(AUX_TABLERO_3T!$A$120="","",INDEX('BASE DE DATOS'!$H:$H,AUX_TABLERO_3T!$A$120))</f>
        <v/>
      </c>
      <c r="H125" s="84" t="str">
        <f>IF(AUX_TABLERO_3T!$A$120="","",INDEX('BASE DE DATOS'!$I:$I,AUX_TABLERO_3T!$A$120))</f>
        <v/>
      </c>
      <c r="I125" s="84" t="str">
        <f>IF(AUX_TABLERO_3T!$A$120="","",INDEX('BASE DE DATOS'!$J:$J,AUX_TABLERO_3T!$A$120))</f>
        <v/>
      </c>
      <c r="J125" s="84" t="str">
        <f>IF(AUX_TABLERO_3T!$A$120="","",INDEX('BASE DE DATOS'!$L:$L,AUX_TABLERO_3T!$A$120))</f>
        <v/>
      </c>
      <c r="K125" s="84" t="str">
        <f>IF(AUX_TABLERO_3T!$A$120="","",INDEX('BASE DE DATOS'!$N:$N,AUX_TABLERO_3T!$A$120))</f>
        <v/>
      </c>
      <c r="L125" s="84" t="str">
        <f>IF(AUX_TABLERO_3T!$A$120="","",INDEX('BASE DE DATOS'!$O:$O,AUX_TABLERO_3T!$A$120))</f>
        <v/>
      </c>
      <c r="M125" s="84" t="str">
        <f>IF(AUX_TABLERO_3T!$A$120="","",INDEX('BASE DE DATOS'!$M:$M,AUX_TABLERO_3T!$A$120))</f>
        <v/>
      </c>
      <c r="N125" s="84" t="str">
        <f>IF(AUX_TABLERO_3T!$A$120="","",INDEX('BASE DE DATOS'!$P:$P,AUX_TABLERO_3T!$A$120))</f>
        <v/>
      </c>
      <c r="O125" s="84" t="str">
        <f>IF(AUX_TABLERO_3T!$A$120="","",INDEX('BASE DE DATOS'!$Q:$Q,AUX_TABLERO_3T!$A$120))</f>
        <v/>
      </c>
      <c r="P125" s="84" t="str">
        <f>IF(AUX_TABLERO_3T!$A$120="","",INDEX('BASE DE DATOS'!$R:$R,AUX_TABLERO_3T!$A$120))</f>
        <v/>
      </c>
      <c r="Q125" s="88" t="str">
        <f>IF(AUX_TABLERO_3T!$A$120="","",INDEX('BASE DE DATOS'!$W:$W,AUX_TABLERO_3T!$A$120))</f>
        <v/>
      </c>
      <c r="R125" s="88" t="str">
        <f>IF($A125="","",IFERROR(INDEX('Tablero Indicadores 1 Trimestre'!$U$7:$U$126,MATCH(AUX_TABLERO_3T!$A$120,AUX_TABLERO!$A$2:$A$121,0)),"NA"))</f>
        <v/>
      </c>
      <c r="S125" s="88" t="str">
        <f>IF($A125="","",IFERROR(INDEX('Tablero Indicadores 1 Trimestre'!$V$7:$V$126,MATCH(AUX_TABLERO_3T!$A$120,AUX_TABLERO!$A$2:$A$121,0)),"NA"))</f>
        <v/>
      </c>
      <c r="T125" s="90" t="str">
        <f>IF($A125="","",IFERROR(INDEX('Tablero Indicadores 1 Trimestre'!$W$7:$W$126,MATCH(AUX_TABLERO_3T!$A$120,AUX_TABLERO!$A$2:$A$121,0)),"NA"))</f>
        <v/>
      </c>
      <c r="U125" s="88" t="str">
        <f>IF($A125="","",IFERROR(INDEX('Tablero Indicadores 2 Trimestre'!$U$7:$U$126,MATCH(AUX_TABLERO_3T!$A$120,AUX_TABLERO_2T!$A$2:$A$121,0)),"NA"))</f>
        <v/>
      </c>
      <c r="V125" s="88" t="str">
        <f>IF($A125="","",IFERROR(INDEX('Tablero Indicadores 2 Trimestre'!$V$7:$V$126,MATCH(AUX_TABLERO_3T!$A$120,AUX_TABLERO_2T!$A$2:$A$121,0)),"NA"))</f>
        <v/>
      </c>
      <c r="W125" s="90" t="str">
        <f>IF($A125="","",IFERROR(INDEX('Tablero Indicadores 2 Trimestre'!$W$7:$W$126,MATCH(AUX_TABLERO_3T!$A$120,AUX_TABLERO_2T!$A$2:$A$121,0)),"NA"))</f>
        <v/>
      </c>
      <c r="X125" s="88" t="str">
        <f>IF(AUX_TABLERO_3T!$A$120="","",IF(OR(UPPER($P125)="CONSTANTE",UPPER($P125)="NO SUMABLE"),$Q125,INDEX('BASE DE DATOS'!$U:$U,AUX_TABLERO_3T!$A$120)))</f>
        <v/>
      </c>
      <c r="Y125" s="89"/>
      <c r="Z125" s="90" t="str">
        <f t="shared" si="12"/>
        <v/>
      </c>
      <c r="AA125" s="88" t="str">
        <f t="shared" si="13"/>
        <v/>
      </c>
      <c r="AB125" s="88" t="str">
        <f t="shared" si="14"/>
        <v/>
      </c>
      <c r="AC125" s="90" t="str">
        <f t="shared" si="15"/>
        <v/>
      </c>
      <c r="AD125" s="75"/>
      <c r="AE125" s="75"/>
      <c r="AF125" s="76"/>
    </row>
    <row r="126" spans="1:32" ht="36" customHeight="1" x14ac:dyDescent="0.25">
      <c r="A126" s="92" t="str">
        <f>IF(AUX_TABLERO_3T!$A$121="","",INDEX('BASE DE DATOS'!$B:$B,AUX_TABLERO_3T!$A$121))</f>
        <v/>
      </c>
      <c r="B126" s="84" t="str">
        <f>IF(AUX_TABLERO_3T!$A$121="","",INDEX('BASE DE DATOS'!$C:$C,AUX_TABLERO_3T!$A$121))</f>
        <v/>
      </c>
      <c r="C126" s="92" t="str">
        <f>IF(AUX_TABLERO_3T!$A$121="","",INDEX('BASE DE DATOS'!$D:$D,AUX_TABLERO_3T!$A$121))</f>
        <v/>
      </c>
      <c r="D126" s="84" t="str">
        <f>IF(AUX_TABLERO_3T!$A$121="","",INDEX('BASE DE DATOS'!$E:$E,AUX_TABLERO_3T!$A$121))</f>
        <v/>
      </c>
      <c r="E126" s="92" t="str">
        <f>IF(AUX_TABLERO_3T!$A$121="","",INDEX('BASE DE DATOS'!$F:$F,AUX_TABLERO_3T!$A$121))</f>
        <v/>
      </c>
      <c r="F126" s="84" t="str">
        <f>IF(AUX_TABLERO_3T!$A$121="","",INDEX('BASE DE DATOS'!$G:$G,AUX_TABLERO_3T!$A$121))</f>
        <v/>
      </c>
      <c r="G126" s="92" t="str">
        <f>IF(AUX_TABLERO_3T!$A$121="","",INDEX('BASE DE DATOS'!$H:$H,AUX_TABLERO_3T!$A$121))</f>
        <v/>
      </c>
      <c r="H126" s="84" t="str">
        <f>IF(AUX_TABLERO_3T!$A$121="","",INDEX('BASE DE DATOS'!$I:$I,AUX_TABLERO_3T!$A$121))</f>
        <v/>
      </c>
      <c r="I126" s="84" t="str">
        <f>IF(AUX_TABLERO_3T!$A$121="","",INDEX('BASE DE DATOS'!$J:$J,AUX_TABLERO_3T!$A$121))</f>
        <v/>
      </c>
      <c r="J126" s="84" t="str">
        <f>IF(AUX_TABLERO_3T!$A$121="","",INDEX('BASE DE DATOS'!$L:$L,AUX_TABLERO_3T!$A$121))</f>
        <v/>
      </c>
      <c r="K126" s="84" t="str">
        <f>IF(AUX_TABLERO_3T!$A$121="","",INDEX('BASE DE DATOS'!$N:$N,AUX_TABLERO_3T!$A$121))</f>
        <v/>
      </c>
      <c r="L126" s="84" t="str">
        <f>IF(AUX_TABLERO_3T!$A$121="","",INDEX('BASE DE DATOS'!$O:$O,AUX_TABLERO_3T!$A$121))</f>
        <v/>
      </c>
      <c r="M126" s="84" t="str">
        <f>IF(AUX_TABLERO_3T!$A$121="","",INDEX('BASE DE DATOS'!$M:$M,AUX_TABLERO_3T!$A$121))</f>
        <v/>
      </c>
      <c r="N126" s="84" t="str">
        <f>IF(AUX_TABLERO_3T!$A$121="","",INDEX('BASE DE DATOS'!$P:$P,AUX_TABLERO_3T!$A$121))</f>
        <v/>
      </c>
      <c r="O126" s="84" t="str">
        <f>IF(AUX_TABLERO_3T!$A$121="","",INDEX('BASE DE DATOS'!$Q:$Q,AUX_TABLERO_3T!$A$121))</f>
        <v/>
      </c>
      <c r="P126" s="84" t="str">
        <f>IF(AUX_TABLERO_3T!$A$121="","",INDEX('BASE DE DATOS'!$R:$R,AUX_TABLERO_3T!$A$121))</f>
        <v/>
      </c>
      <c r="Q126" s="88" t="str">
        <f>IF(AUX_TABLERO_3T!$A$121="","",INDEX('BASE DE DATOS'!$W:$W,AUX_TABLERO_3T!$A$121))</f>
        <v/>
      </c>
      <c r="R126" s="88" t="str">
        <f>IF($A126="","",IFERROR(INDEX('Tablero Indicadores 1 Trimestre'!$U$7:$U$126,MATCH(AUX_TABLERO_3T!$A$121,AUX_TABLERO!$A$2:$A$121,0)),"NA"))</f>
        <v/>
      </c>
      <c r="S126" s="88" t="str">
        <f>IF($A126="","",IFERROR(INDEX('Tablero Indicadores 1 Trimestre'!$V$7:$V$126,MATCH(AUX_TABLERO_3T!$A$121,AUX_TABLERO!$A$2:$A$121,0)),"NA"))</f>
        <v/>
      </c>
      <c r="T126" s="90" t="str">
        <f>IF($A126="","",IFERROR(INDEX('Tablero Indicadores 1 Trimestre'!$W$7:$W$126,MATCH(AUX_TABLERO_3T!$A$121,AUX_TABLERO!$A$2:$A$121,0)),"NA"))</f>
        <v/>
      </c>
      <c r="U126" s="88" t="str">
        <f>IF($A126="","",IFERROR(INDEX('Tablero Indicadores 2 Trimestre'!$U$7:$U$126,MATCH(AUX_TABLERO_3T!$A$121,AUX_TABLERO_2T!$A$2:$A$121,0)),"NA"))</f>
        <v/>
      </c>
      <c r="V126" s="88" t="str">
        <f>IF($A126="","",IFERROR(INDEX('Tablero Indicadores 2 Trimestre'!$V$7:$V$126,MATCH(AUX_TABLERO_3T!$A$121,AUX_TABLERO_2T!$A$2:$A$121,0)),"NA"))</f>
        <v/>
      </c>
      <c r="W126" s="90" t="str">
        <f>IF($A126="","",IFERROR(INDEX('Tablero Indicadores 2 Trimestre'!$W$7:$W$126,MATCH(AUX_TABLERO_3T!$A$121,AUX_TABLERO_2T!$A$2:$A$121,0)),"NA"))</f>
        <v/>
      </c>
      <c r="X126" s="88" t="str">
        <f>IF(AUX_TABLERO_3T!$A$121="","",IF(OR(UPPER($P126)="CONSTANTE",UPPER($P126)="NO SUMABLE"),$Q126,INDEX('BASE DE DATOS'!$U:$U,AUX_TABLERO_3T!$A$121)))</f>
        <v/>
      </c>
      <c r="Y126" s="89"/>
      <c r="Z126" s="90" t="str">
        <f t="shared" si="12"/>
        <v/>
      </c>
      <c r="AA126" s="88" t="str">
        <f t="shared" si="13"/>
        <v/>
      </c>
      <c r="AB126" s="88" t="str">
        <f t="shared" si="14"/>
        <v/>
      </c>
      <c r="AC126" s="90" t="str">
        <f t="shared" si="15"/>
        <v/>
      </c>
      <c r="AD126" s="75"/>
      <c r="AE126" s="75"/>
      <c r="AF126" s="76"/>
    </row>
  </sheetData>
  <sheetProtection algorithmName="SHA-512" hashValue="+hhKFKNKW4/n2d3smwutO5yshynVm3rP+sqDw/Kb8BTAtihVeOWSDtBuK5DcXncXdlSXk3aiqCL9AtT0yDRS6w==" saltValue="1vc5MLW7QpWfBud2x6EJrg==" spinCount="100000" sheet="1" objects="1" scenarios="1"/>
  <mergeCells count="12">
    <mergeCell ref="D2:F2"/>
    <mergeCell ref="Q5:Q6"/>
    <mergeCell ref="AA5:AC5"/>
    <mergeCell ref="U5:W5"/>
    <mergeCell ref="X5:Z5"/>
    <mergeCell ref="R5:T5"/>
    <mergeCell ref="C5:D5"/>
    <mergeCell ref="A5:B5"/>
    <mergeCell ref="G5:H5"/>
    <mergeCell ref="E5:F5"/>
    <mergeCell ref="D3:F3"/>
    <mergeCell ref="I5:P5"/>
  </mergeCells>
  <conditionalFormatting sqref="T7:T126">
    <cfRule type="expression" dxfId="38" priority="34">
      <formula>AND(ISNUMBER(T7),T7&gt;1.1)</formula>
    </cfRule>
    <cfRule type="expression" dxfId="37" priority="35">
      <formula>AND(ISNUMBER(T7),T7&gt;=0,T7&lt;0.9)</formula>
    </cfRule>
    <cfRule type="expression" dxfId="36" priority="36">
      <formula>AND(ISNUMBER(T7),T7&gt;=0.9,T7&lt;=1.1)</formula>
    </cfRule>
  </conditionalFormatting>
  <conditionalFormatting sqref="W7:W126">
    <cfRule type="expression" dxfId="35" priority="37">
      <formula>AND(ISNUMBER(W7),W7&gt;1.1)</formula>
    </cfRule>
    <cfRule type="expression" dxfId="34" priority="38">
      <formula>AND(ISNUMBER(W7),W7&gt;=0,W7&lt;0.9)</formula>
    </cfRule>
    <cfRule type="expression" dxfId="33" priority="39">
      <formula>AND(ISNUMBER(W7),W7&gt;=0.9,W7&lt;=1.1)</formula>
    </cfRule>
  </conditionalFormatting>
  <conditionalFormatting sqref="Z7:Z126">
    <cfRule type="expression" dxfId="32" priority="40">
      <formula>AND(ISNUMBER(Z7),Z7&gt;1.1)</formula>
    </cfRule>
    <cfRule type="expression" dxfId="31" priority="41">
      <formula>AND(ISNUMBER(Z7),Z7&gt;=0,Z7&lt;0.9)</formula>
    </cfRule>
    <cfRule type="expression" dxfId="30" priority="42">
      <formula>AND(ISNUMBER(Z7),Z7&gt;=0.9,Z7&lt;=1.1)</formula>
    </cfRule>
  </conditionalFormatting>
  <conditionalFormatting sqref="AC7:AC126">
    <cfRule type="expression" dxfId="29" priority="43">
      <formula>AND(ISNUMBER(AC7),AC7&gt;1.1)</formula>
    </cfRule>
    <cfRule type="expression" dxfId="28" priority="44">
      <formula>AND(ISNUMBER(AC7),AC7&gt;=0,AC7&lt;0.9)</formula>
    </cfRule>
    <cfRule type="expression" dxfId="27" priority="45">
      <formula>AND(ISNUMBER(AC7),AC7&gt;=0.9,AC7&lt;=1.1)</formula>
    </cfRule>
  </conditionalFormatting>
  <dataValidations count="1">
    <dataValidation type="custom" allowBlank="1" sqref="Y7:Y126" xr:uid="{00000000-0002-0000-0500-000000000000}">
      <formula1>AND($X7&lt;&gt;"",$X7&lt;&gt;"NA",UPPER($P7)="SUMABLE",$A7&lt;&gt;"")</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M140"/>
  <sheetViews>
    <sheetView view="pageBreakPreview" topLeftCell="A23" zoomScale="60" zoomScaleNormal="100" workbookViewId="0">
      <selection activeCell="B33" sqref="B33"/>
    </sheetView>
  </sheetViews>
  <sheetFormatPr baseColWidth="10" defaultColWidth="11.42578125" defaultRowHeight="15" x14ac:dyDescent="0.25"/>
  <cols>
    <col min="1" max="1" width="20.42578125" style="6" customWidth="1"/>
    <col min="2" max="2" width="12" style="6" customWidth="1"/>
    <col min="3" max="3" width="11.5703125" style="6" customWidth="1"/>
    <col min="4" max="4" width="35.5703125" style="6" customWidth="1"/>
    <col min="5" max="5" width="17.85546875" style="6" customWidth="1"/>
    <col min="6" max="8" width="11.42578125" style="6" customWidth="1"/>
    <col min="9" max="16384" width="11.42578125" style="6"/>
  </cols>
  <sheetData>
    <row r="1" spans="1:13" ht="21" customHeight="1" x14ac:dyDescent="0.25">
      <c r="A1" s="140" t="s">
        <v>2934</v>
      </c>
      <c r="B1" s="140"/>
      <c r="C1" s="140"/>
      <c r="D1" s="140"/>
      <c r="E1" s="140"/>
      <c r="F1" s="140"/>
      <c r="G1" s="140"/>
      <c r="H1" s="140"/>
      <c r="I1" s="140"/>
      <c r="J1" s="140"/>
      <c r="K1" s="140"/>
      <c r="L1" s="140"/>
      <c r="M1" s="140"/>
    </row>
    <row r="2" spans="1:13" ht="21" customHeight="1" x14ac:dyDescent="0.25">
      <c r="A2" s="13"/>
      <c r="B2" s="13"/>
      <c r="C2" s="13"/>
      <c r="D2" s="60"/>
      <c r="E2" s="65" t="str">
        <f>IF('Tablero Indicadores 3 Trimestre'!$G$3="","",UPPER(SUBSTITUTE(SUBSTITUTE(SUBSTITUTE(SUBSTITUTE('Tablero Indicadores 3 Trimestre'!$G$3,"Primer","1ER"),"Segundo","2DO"),"Tercer","3ER"),"Cuarto","4TO")))</f>
        <v>3ER TRIMESTRE</v>
      </c>
      <c r="F2" s="65"/>
      <c r="G2" s="13"/>
      <c r="H2" s="13"/>
      <c r="I2" s="13"/>
      <c r="J2" s="13"/>
      <c r="K2" s="13"/>
      <c r="L2" s="13"/>
      <c r="M2" s="13"/>
    </row>
    <row r="3" spans="1:13" ht="23.25" customHeight="1" x14ac:dyDescent="0.25">
      <c r="A3" s="13"/>
      <c r="B3" s="13"/>
      <c r="C3" s="66" t="s">
        <v>2935</v>
      </c>
      <c r="D3" s="8" t="str">
        <f>IF('Tablero Indicadores 3 Trimestre'!$G$2="","",'Tablero Indicadores 3 Trimestre'!$G$2)</f>
        <v>Dirección de Desarrollo Económico</v>
      </c>
      <c r="E3" s="13"/>
      <c r="F3" s="13"/>
      <c r="G3" s="13"/>
      <c r="H3" s="13"/>
      <c r="I3" s="13"/>
      <c r="J3" s="13"/>
      <c r="K3" s="13"/>
      <c r="L3" s="13"/>
      <c r="M3" s="13"/>
    </row>
    <row r="4" spans="1:13" x14ac:dyDescent="0.25">
      <c r="A4" s="13"/>
      <c r="B4" s="13"/>
      <c r="C4" s="67" t="str">
        <f>IF('Tablero Indicadores 3 Trimestre'!$A$7="","",'Tablero Indicadores 3 Trimestre'!$A$7)</f>
        <v>N00</v>
      </c>
      <c r="D4" s="68" t="str">
        <f>IF('Tablero Indicadores 3 Trimestre'!$B$7="","",'Tablero Indicadores 3 Trimestre'!$B$7)</f>
        <v>Dirección de Desarrollo Económico</v>
      </c>
      <c r="E4" s="13"/>
      <c r="F4" s="13"/>
      <c r="G4" s="13"/>
      <c r="H4" s="13"/>
      <c r="I4" s="13"/>
      <c r="J4" s="13"/>
      <c r="K4" s="13"/>
      <c r="L4" s="13"/>
      <c r="M4" s="13"/>
    </row>
    <row r="5" spans="1:13" x14ac:dyDescent="0.25">
      <c r="A5" s="13"/>
      <c r="B5" s="13"/>
      <c r="C5" s="67" t="str">
        <f>IF('Tablero Indicadores 3 Trimestre'!$C$7="","",'Tablero Indicadores 3 Trimestre'!$C$7)</f>
        <v>140</v>
      </c>
      <c r="D5" s="68" t="str">
        <f>IF('Tablero Indicadores 3 Trimestre'!$D$7="","",'Tablero Indicadores 3 Trimestre'!$D$7)</f>
        <v>Servicio Municipal de Empleo</v>
      </c>
      <c r="E5" s="13"/>
      <c r="F5" s="13"/>
      <c r="G5" s="13"/>
      <c r="H5" s="13"/>
      <c r="I5" s="13"/>
      <c r="J5" s="13"/>
      <c r="K5" s="13"/>
      <c r="L5" s="13"/>
      <c r="M5" s="13"/>
    </row>
    <row r="6" spans="1:13" x14ac:dyDescent="0.25">
      <c r="A6" s="13"/>
      <c r="B6" s="13"/>
      <c r="C6" s="67" t="s">
        <v>2936</v>
      </c>
      <c r="D6" s="68" t="str">
        <f>IF('Tablero Indicadores 3 Trimestre'!$G$3="","",SUBSTITUTE(SUBSTITUTE(SUBSTITUTE(SUBSTITUTE('Tablero Indicadores 3 Trimestre'!$G$3,"Primer","1°"),"Segundo","2°"),"Tercer","3°"),"Cuarto","4°"))</f>
        <v>3° Trimestre</v>
      </c>
      <c r="E6" s="13"/>
      <c r="F6" s="13"/>
      <c r="G6" s="13"/>
      <c r="H6" s="13"/>
      <c r="I6" s="13"/>
      <c r="J6" s="13"/>
      <c r="K6" s="13"/>
      <c r="L6" s="13"/>
      <c r="M6" s="13"/>
    </row>
    <row r="7" spans="1:13" x14ac:dyDescent="0.25">
      <c r="A7" s="13"/>
      <c r="B7" s="13"/>
      <c r="C7" s="13"/>
      <c r="D7" s="60"/>
      <c r="E7" s="13"/>
      <c r="F7" s="13"/>
      <c r="G7" s="13"/>
      <c r="H7" s="13"/>
      <c r="I7" s="13"/>
      <c r="J7" s="13"/>
      <c r="K7" s="13"/>
      <c r="L7" s="13"/>
      <c r="M7" s="13"/>
    </row>
    <row r="8" spans="1:13" x14ac:dyDescent="0.25">
      <c r="A8" s="137" t="s">
        <v>2937</v>
      </c>
      <c r="B8" s="139"/>
      <c r="C8" s="139"/>
      <c r="D8" s="139"/>
      <c r="E8" s="139"/>
      <c r="F8" s="139"/>
      <c r="G8" s="138"/>
      <c r="H8" s="137" t="s">
        <v>2938</v>
      </c>
      <c r="I8" s="138"/>
      <c r="J8" s="138"/>
      <c r="K8" s="137" t="s">
        <v>2939</v>
      </c>
      <c r="L8" s="138"/>
      <c r="M8" s="138"/>
    </row>
    <row r="9" spans="1:13" ht="29.25" customHeight="1" x14ac:dyDescent="0.25">
      <c r="A9" s="98" t="s">
        <v>4</v>
      </c>
      <c r="B9" s="98" t="s">
        <v>6</v>
      </c>
      <c r="C9" s="98" t="s">
        <v>10</v>
      </c>
      <c r="D9" s="98" t="s">
        <v>11</v>
      </c>
      <c r="E9" s="98" t="s">
        <v>12</v>
      </c>
      <c r="F9" s="98" t="s">
        <v>13</v>
      </c>
      <c r="G9" s="98" t="s">
        <v>18</v>
      </c>
      <c r="H9" s="98" t="s">
        <v>2940</v>
      </c>
      <c r="I9" s="98" t="s">
        <v>2941</v>
      </c>
      <c r="J9" s="98" t="s">
        <v>2942</v>
      </c>
      <c r="K9" s="98" t="s">
        <v>2940</v>
      </c>
      <c r="L9" s="98" t="s">
        <v>2941</v>
      </c>
      <c r="M9" s="98" t="s">
        <v>2942</v>
      </c>
    </row>
    <row r="10" spans="1:13" ht="36" customHeight="1" x14ac:dyDescent="0.25">
      <c r="A10" s="99" t="str">
        <f>IF('Tablero Indicadores 3 Trimestre'!$E$7="","",'Tablero Indicadores 3 Trimestre'!$E$7&amp;" "&amp;'Tablero Indicadores 3 Trimestre'!$F$7)</f>
        <v>03010201 Empleo</v>
      </c>
      <c r="B10" s="100" t="str">
        <f>IF('Tablero Indicadores 3 Trimestre'!$I$7="","",'Tablero Indicadores 3 Trimestre'!$I$7)</f>
        <v>ACTIVIDAD 1.1</v>
      </c>
      <c r="C10" s="100" t="str">
        <f>IF($B10="","",'Tablero Indicadores 3 Trimestre'!$L$7)</f>
        <v>Trimestral</v>
      </c>
      <c r="D10" s="100" t="str">
        <f>IF($B10="","",'Tablero Indicadores 3 Trimestre'!$N$7)</f>
        <v>Empresas participantes</v>
      </c>
      <c r="E10" s="100" t="str">
        <f>IF($B10="","",'Tablero Indicadores 3 Trimestre'!$O$7)</f>
        <v>EMPRESA</v>
      </c>
      <c r="F10" s="100" t="str">
        <f>IF($B10="","",'Tablero Indicadores 3 Trimestre'!$P$7)</f>
        <v>Sumable</v>
      </c>
      <c r="G10" s="101">
        <f>IF($B10="","",'Tablero Indicadores 3 Trimestre'!$Q$7)</f>
        <v>100</v>
      </c>
      <c r="H10" s="101">
        <f>IF($B10="","",'Tablero Indicadores 3 Trimestre'!$X$7)</f>
        <v>20</v>
      </c>
      <c r="I10" s="101">
        <f>IF($B10="","",'Tablero Indicadores 3 Trimestre'!$Y$7)</f>
        <v>0</v>
      </c>
      <c r="J10" s="102" t="str">
        <f>IF($B10="","",'Tablero Indicadores 3 Trimestre'!$Z$7)</f>
        <v/>
      </c>
      <c r="K10" s="101">
        <f>IF($B10="","",'Tablero Indicadores 3 Trimestre'!$AA$7)</f>
        <v>95</v>
      </c>
      <c r="L10" s="101">
        <f>IF($B10="","",'Tablero Indicadores 3 Trimestre'!$AB$7)</f>
        <v>40</v>
      </c>
      <c r="M10" s="102">
        <f>IF($B10="","",'Tablero Indicadores 3 Trimestre'!$AC$7)</f>
        <v>0.42105263157894735</v>
      </c>
    </row>
    <row r="11" spans="1:13" ht="36" customHeight="1" x14ac:dyDescent="0.25">
      <c r="A11" s="99" t="str">
        <f>IF('Tablero Indicadores 3 Trimestre'!$E$8="","",'Tablero Indicadores 3 Trimestre'!$E$8&amp;" "&amp;'Tablero Indicadores 3 Trimestre'!$F$8)</f>
        <v>03010201 Empleo</v>
      </c>
      <c r="B11" s="100" t="str">
        <f>IF('Tablero Indicadores 3 Trimestre'!$I$8="","",'Tablero Indicadores 3 Trimestre'!$I$8)</f>
        <v>ACTIVIDAD 1.1</v>
      </c>
      <c r="C11" s="100" t="str">
        <f>IF($B11="","",'Tablero Indicadores 3 Trimestre'!$L$8)</f>
        <v>Trimestral</v>
      </c>
      <c r="D11" s="100" t="str">
        <f>IF($B11="","",'Tablero Indicadores 3 Trimestre'!$N$8)</f>
        <v>Empresas convocadas</v>
      </c>
      <c r="E11" s="100" t="str">
        <f>IF($B11="","",'Tablero Indicadores 3 Trimestre'!$O$8)</f>
        <v>EMPRESA</v>
      </c>
      <c r="F11" s="100" t="str">
        <f>IF($B11="","",'Tablero Indicadores 3 Trimestre'!$P$8)</f>
        <v>Sumable</v>
      </c>
      <c r="G11" s="101">
        <f>IF($B11="","",'Tablero Indicadores 3 Trimestre'!$Q$8)</f>
        <v>200</v>
      </c>
      <c r="H11" s="101">
        <f>IF($B11="","",'Tablero Indicadores 3 Trimestre'!$X$8)</f>
        <v>50</v>
      </c>
      <c r="I11" s="101">
        <f>IF($B11="","",'Tablero Indicadores 3 Trimestre'!$Y$8)</f>
        <v>0</v>
      </c>
      <c r="J11" s="102" t="str">
        <f>IF($B11="","",'Tablero Indicadores 3 Trimestre'!$Z$8)</f>
        <v/>
      </c>
      <c r="K11" s="101">
        <f>IF($B11="","",'Tablero Indicadores 3 Trimestre'!$AA$8)</f>
        <v>150</v>
      </c>
      <c r="L11" s="101">
        <f>IF($B11="","",'Tablero Indicadores 3 Trimestre'!$AB$8)</f>
        <v>50</v>
      </c>
      <c r="M11" s="102">
        <f>IF($B11="","",'Tablero Indicadores 3 Trimestre'!$AC$8)</f>
        <v>0.33333333333333331</v>
      </c>
    </row>
    <row r="12" spans="1:13" ht="36" customHeight="1" x14ac:dyDescent="0.25">
      <c r="A12" s="103" t="str">
        <f>IF('Tablero Indicadores 3 Trimestre'!$E$9="","",'Tablero Indicadores 3 Trimestre'!$E$9&amp;" "&amp;'Tablero Indicadores 3 Trimestre'!$F$9)</f>
        <v>03010201 Empleo</v>
      </c>
      <c r="B12" s="104" t="str">
        <f>IF('Tablero Indicadores 3 Trimestre'!$I$9="","",'Tablero Indicadores 3 Trimestre'!$I$9)</f>
        <v>ACTIVIDAD 1.2</v>
      </c>
      <c r="C12" s="104" t="str">
        <f>IF($B12="","",'Tablero Indicadores 3 Trimestre'!$L$9)</f>
        <v>Trimestral</v>
      </c>
      <c r="D12" s="104" t="str">
        <f>IF($B12="","",'Tablero Indicadores 3 Trimestre'!$N$9)</f>
        <v>Vacantes ocupadas</v>
      </c>
      <c r="E12" s="104" t="str">
        <f>IF($B12="","",'Tablero Indicadores 3 Trimestre'!$O$9)</f>
        <v>VACANTE</v>
      </c>
      <c r="F12" s="104" t="str">
        <f>IF($B12="","",'Tablero Indicadores 3 Trimestre'!$P$9)</f>
        <v>Sumable</v>
      </c>
      <c r="G12" s="105">
        <f>IF($B12="","",'Tablero Indicadores 3 Trimestre'!$Q$9)</f>
        <v>300</v>
      </c>
      <c r="H12" s="105">
        <f>IF($B12="","",'Tablero Indicadores 3 Trimestre'!$X$9)</f>
        <v>100</v>
      </c>
      <c r="I12" s="105">
        <f>IF($B12="","",'Tablero Indicadores 3 Trimestre'!$Y$9)</f>
        <v>0</v>
      </c>
      <c r="J12" s="106" t="str">
        <f>IF($B12="","",'Tablero Indicadores 3 Trimestre'!$Z$9)</f>
        <v/>
      </c>
      <c r="K12" s="105">
        <f>IF($B12="","",'Tablero Indicadores 3 Trimestre'!$AA$9)</f>
        <v>250</v>
      </c>
      <c r="L12" s="105">
        <f>IF($B12="","",'Tablero Indicadores 3 Trimestre'!$AB$9)</f>
        <v>79</v>
      </c>
      <c r="M12" s="106">
        <f>IF($B12="","",'Tablero Indicadores 3 Trimestre'!$AC$9)</f>
        <v>0.316</v>
      </c>
    </row>
    <row r="13" spans="1:13" ht="36" customHeight="1" x14ac:dyDescent="0.25">
      <c r="A13" s="103" t="str">
        <f>IF('Tablero Indicadores 3 Trimestre'!$E$10="","",'Tablero Indicadores 3 Trimestre'!$E$10&amp;" "&amp;'Tablero Indicadores 3 Trimestre'!$F$10)</f>
        <v>03010201 Empleo</v>
      </c>
      <c r="B13" s="104" t="str">
        <f>IF('Tablero Indicadores 3 Trimestre'!$I$10="","",'Tablero Indicadores 3 Trimestre'!$I$10)</f>
        <v>ACTIVIDAD 1.2</v>
      </c>
      <c r="C13" s="104" t="str">
        <f>IF($B13="","",'Tablero Indicadores 3 Trimestre'!$L$10)</f>
        <v>Trimestral</v>
      </c>
      <c r="D13" s="104" t="str">
        <f>IF($B13="","",'Tablero Indicadores 3 Trimestre'!$N$10)</f>
        <v>Vacantes disponibles</v>
      </c>
      <c r="E13" s="104" t="str">
        <f>IF($B13="","",'Tablero Indicadores 3 Trimestre'!$O$10)</f>
        <v>VACANTE</v>
      </c>
      <c r="F13" s="104" t="str">
        <f>IF($B13="","",'Tablero Indicadores 3 Trimestre'!$P$10)</f>
        <v>Sumable</v>
      </c>
      <c r="G13" s="105">
        <f>IF($B13="","",'Tablero Indicadores 3 Trimestre'!$Q$10)</f>
        <v>1000</v>
      </c>
      <c r="H13" s="105">
        <f>IF($B13="","",'Tablero Indicadores 3 Trimestre'!$X$10)</f>
        <v>250</v>
      </c>
      <c r="I13" s="105">
        <f>IF($B13="","",'Tablero Indicadores 3 Trimestre'!$Y$10)</f>
        <v>0</v>
      </c>
      <c r="J13" s="106" t="str">
        <f>IF($B13="","",'Tablero Indicadores 3 Trimestre'!$Z$10)</f>
        <v/>
      </c>
      <c r="K13" s="105">
        <f>IF($B13="","",'Tablero Indicadores 3 Trimestre'!$AA$10)</f>
        <v>750</v>
      </c>
      <c r="L13" s="105">
        <f>IF($B13="","",'Tablero Indicadores 3 Trimestre'!$AB$10)</f>
        <v>1606</v>
      </c>
      <c r="M13" s="106">
        <f>IF($B13="","",'Tablero Indicadores 3 Trimestre'!$AC$10)</f>
        <v>2.1413333333333333</v>
      </c>
    </row>
    <row r="14" spans="1:13" ht="36" customHeight="1" x14ac:dyDescent="0.25">
      <c r="A14" s="99" t="str">
        <f>IF('Tablero Indicadores 3 Trimestre'!$E$11="","",'Tablero Indicadores 3 Trimestre'!$E$11&amp;" "&amp;'Tablero Indicadores 3 Trimestre'!$F$11)</f>
        <v>03010201 Empleo</v>
      </c>
      <c r="B14" s="100" t="str">
        <f>IF('Tablero Indicadores 3 Trimestre'!$I$11="","",'Tablero Indicadores 3 Trimestre'!$I$11)</f>
        <v>ACTIVIDAD 1.3</v>
      </c>
      <c r="C14" s="100" t="str">
        <f>IF($B14="","",'Tablero Indicadores 3 Trimestre'!$L$11)</f>
        <v>Trimestral</v>
      </c>
      <c r="D14" s="100" t="str">
        <f>IF($B14="","",'Tablero Indicadores 3 Trimestre'!$N$11)</f>
        <v>Asistencia real a eventos de empleo</v>
      </c>
      <c r="E14" s="100" t="str">
        <f>IF($B14="","",'Tablero Indicadores 3 Trimestre'!$O$11)</f>
        <v>REGISTRO DE ASISTENCIA</v>
      </c>
      <c r="F14" s="100" t="str">
        <f>IF($B14="","",'Tablero Indicadores 3 Trimestre'!$P$11)</f>
        <v>Sumable</v>
      </c>
      <c r="G14" s="101">
        <f>IF($B14="","",'Tablero Indicadores 3 Trimestre'!$Q$11)</f>
        <v>16</v>
      </c>
      <c r="H14" s="101">
        <f>IF($B14="","",'Tablero Indicadores 3 Trimestre'!$X$11)</f>
        <v>4</v>
      </c>
      <c r="I14" s="101">
        <f>IF($B14="","",'Tablero Indicadores 3 Trimestre'!$Y$11)</f>
        <v>0</v>
      </c>
      <c r="J14" s="102" t="str">
        <f>IF($B14="","",'Tablero Indicadores 3 Trimestre'!$Z$11)</f>
        <v/>
      </c>
      <c r="K14" s="101">
        <f>IF($B14="","",'Tablero Indicadores 3 Trimestre'!$AA$11)</f>
        <v>12</v>
      </c>
      <c r="L14" s="101">
        <f>IF($B14="","",'Tablero Indicadores 3 Trimestre'!$AB$11)</f>
        <v>4</v>
      </c>
      <c r="M14" s="102">
        <f>IF($B14="","",'Tablero Indicadores 3 Trimestre'!$AC$11)</f>
        <v>0.33333333333333331</v>
      </c>
    </row>
    <row r="15" spans="1:13" ht="36" customHeight="1" x14ac:dyDescent="0.25">
      <c r="A15" s="99" t="str">
        <f>IF('Tablero Indicadores 3 Trimestre'!$E$12="","",'Tablero Indicadores 3 Trimestre'!$E$12&amp;" "&amp;'Tablero Indicadores 3 Trimestre'!$F$12)</f>
        <v>03010201 Empleo</v>
      </c>
      <c r="B15" s="100" t="str">
        <f>IF('Tablero Indicadores 3 Trimestre'!$I$12="","",'Tablero Indicadores 3 Trimestre'!$I$12)</f>
        <v>ACTIVIDAD 1.3</v>
      </c>
      <c r="C15" s="100" t="str">
        <f>IF($B15="","",'Tablero Indicadores 3 Trimestre'!$L$12)</f>
        <v>Trimestral</v>
      </c>
      <c r="D15" s="100" t="str">
        <f>IF($B15="","",'Tablero Indicadores 3 Trimestre'!$N$12)</f>
        <v>Asistencia estimada a eventos de empleo</v>
      </c>
      <c r="E15" s="100" t="str">
        <f>IF($B15="","",'Tablero Indicadores 3 Trimestre'!$O$12)</f>
        <v>REGISTRO DE ASISTENCIA</v>
      </c>
      <c r="F15" s="100" t="str">
        <f>IF($B15="","",'Tablero Indicadores 3 Trimestre'!$P$12)</f>
        <v>Sumable</v>
      </c>
      <c r="G15" s="101">
        <f>IF($B15="","",'Tablero Indicadores 3 Trimestre'!$Q$12)</f>
        <v>16</v>
      </c>
      <c r="H15" s="101">
        <f>IF($B15="","",'Tablero Indicadores 3 Trimestre'!$X$12)</f>
        <v>4</v>
      </c>
      <c r="I15" s="101">
        <f>IF($B15="","",'Tablero Indicadores 3 Trimestre'!$Y$12)</f>
        <v>0</v>
      </c>
      <c r="J15" s="102" t="str">
        <f>IF($B15="","",'Tablero Indicadores 3 Trimestre'!$Z$12)</f>
        <v/>
      </c>
      <c r="K15" s="101">
        <f>IF($B15="","",'Tablero Indicadores 3 Trimestre'!$AA$12)</f>
        <v>12</v>
      </c>
      <c r="L15" s="101">
        <f>IF($B15="","",'Tablero Indicadores 3 Trimestre'!$AB$12)</f>
        <v>4</v>
      </c>
      <c r="M15" s="102">
        <f>IF($B15="","",'Tablero Indicadores 3 Trimestre'!$AC$12)</f>
        <v>0.33333333333333331</v>
      </c>
    </row>
    <row r="16" spans="1:13" ht="36" customHeight="1" x14ac:dyDescent="0.25">
      <c r="A16" s="103" t="str">
        <f>IF('Tablero Indicadores 3 Trimestre'!$E$13="","",'Tablero Indicadores 3 Trimestre'!$E$13&amp;" "&amp;'Tablero Indicadores 3 Trimestre'!$F$13)</f>
        <v>03020102 Fomento a personas productoras para el rescate del campo</v>
      </c>
      <c r="B16" s="104" t="str">
        <f>IF('Tablero Indicadores 3 Trimestre'!$I$13="","",'Tablero Indicadores 3 Trimestre'!$I$13)</f>
        <v>ACTIVIDAD 1.1</v>
      </c>
      <c r="C16" s="104" t="str">
        <f>IF($B16="","",'Tablero Indicadores 3 Trimestre'!$L$13)</f>
        <v>Trimestral</v>
      </c>
      <c r="D16" s="104" t="str">
        <f>IF($B16="","",'Tablero Indicadores 3 Trimestre'!$N$13)</f>
        <v>Talleres tecno-agrícolas impartidos</v>
      </c>
      <c r="E16" s="104" t="str">
        <f>IF($B16="","",'Tablero Indicadores 3 Trimestre'!$O$13)</f>
        <v>TALLER</v>
      </c>
      <c r="F16" s="104" t="str">
        <f>IF($B16="","",'Tablero Indicadores 3 Trimestre'!$P$13)</f>
        <v>Sumable</v>
      </c>
      <c r="G16" s="105">
        <f>IF($B16="","",'Tablero Indicadores 3 Trimestre'!$Q$13)</f>
        <v>6</v>
      </c>
      <c r="H16" s="105">
        <f>IF($B16="","",'Tablero Indicadores 3 Trimestre'!$X$13)</f>
        <v>2</v>
      </c>
      <c r="I16" s="105">
        <f>IF($B16="","",'Tablero Indicadores 3 Trimestre'!$Y$13)</f>
        <v>0</v>
      </c>
      <c r="J16" s="106" t="str">
        <f>IF($B16="","",'Tablero Indicadores 3 Trimestre'!$Z$13)</f>
        <v/>
      </c>
      <c r="K16" s="105">
        <f>IF($B16="","",'Tablero Indicadores 3 Trimestre'!$AA$13)</f>
        <v>5</v>
      </c>
      <c r="L16" s="105">
        <f>IF($B16="","",'Tablero Indicadores 3 Trimestre'!$AB$13)</f>
        <v>1</v>
      </c>
      <c r="M16" s="106">
        <f>IF($B16="","",'Tablero Indicadores 3 Trimestre'!$AC$13)</f>
        <v>0.2</v>
      </c>
    </row>
    <row r="17" spans="1:13" ht="36" customHeight="1" x14ac:dyDescent="0.25">
      <c r="A17" s="103" t="str">
        <f>IF('Tablero Indicadores 3 Trimestre'!$E$14="","",'Tablero Indicadores 3 Trimestre'!$E$14&amp;" "&amp;'Tablero Indicadores 3 Trimestre'!$F$14)</f>
        <v>03020102 Fomento a personas productoras para el rescate del campo</v>
      </c>
      <c r="B17" s="104" t="str">
        <f>IF('Tablero Indicadores 3 Trimestre'!$I$14="","",'Tablero Indicadores 3 Trimestre'!$I$14)</f>
        <v>ACTIVIDAD 1.1</v>
      </c>
      <c r="C17" s="104" t="str">
        <f>IF($B17="","",'Tablero Indicadores 3 Trimestre'!$L$14)</f>
        <v>Trimestral</v>
      </c>
      <c r="D17" s="104" t="str">
        <f>IF($B17="","",'Tablero Indicadores 3 Trimestre'!$N$14)</f>
        <v>Talleres tecno-agrícolas Programados</v>
      </c>
      <c r="E17" s="104" t="str">
        <f>IF($B17="","",'Tablero Indicadores 3 Trimestre'!$O$14)</f>
        <v>TALLER</v>
      </c>
      <c r="F17" s="104" t="str">
        <f>IF($B17="","",'Tablero Indicadores 3 Trimestre'!$P$14)</f>
        <v>Sumable</v>
      </c>
      <c r="G17" s="105">
        <f>IF($B17="","",'Tablero Indicadores 3 Trimestre'!$Q$14)</f>
        <v>4</v>
      </c>
      <c r="H17" s="105">
        <f>IF($B17="","",'Tablero Indicadores 3 Trimestre'!$X$14)</f>
        <v>1</v>
      </c>
      <c r="I17" s="105">
        <f>IF($B17="","",'Tablero Indicadores 3 Trimestre'!$Y$14)</f>
        <v>0</v>
      </c>
      <c r="J17" s="106" t="str">
        <f>IF($B17="","",'Tablero Indicadores 3 Trimestre'!$Z$14)</f>
        <v/>
      </c>
      <c r="K17" s="105">
        <f>IF($B17="","",'Tablero Indicadores 3 Trimestre'!$AA$14)</f>
        <v>3</v>
      </c>
      <c r="L17" s="105">
        <f>IF($B17="","",'Tablero Indicadores 3 Trimestre'!$AB$14)</f>
        <v>1</v>
      </c>
      <c r="M17" s="106">
        <f>IF($B17="","",'Tablero Indicadores 3 Trimestre'!$AC$14)</f>
        <v>0.33333333333333331</v>
      </c>
    </row>
    <row r="18" spans="1:13" ht="36" customHeight="1" x14ac:dyDescent="0.25">
      <c r="A18" s="99" t="str">
        <f>IF('Tablero Indicadores 3 Trimestre'!$E$15="","",'Tablero Indicadores 3 Trimestre'!$E$15&amp;" "&amp;'Tablero Indicadores 3 Trimestre'!$F$15)</f>
        <v>03020102 Fomento a personas productoras para el rescate del campo</v>
      </c>
      <c r="B18" s="100" t="str">
        <f>IF('Tablero Indicadores 3 Trimestre'!$I$15="","",'Tablero Indicadores 3 Trimestre'!$I$15)</f>
        <v>ACTIVIDAD 1.2</v>
      </c>
      <c r="C18" s="100" t="str">
        <f>IF($B18="","",'Tablero Indicadores 3 Trimestre'!$L$15)</f>
        <v>Trimestral</v>
      </c>
      <c r="D18" s="100" t="str">
        <f>IF($B18="","",'Tablero Indicadores 3 Trimestre'!$N$15)</f>
        <v>Cursos en materia de infraestructura hidroagrícola impartidos</v>
      </c>
      <c r="E18" s="100" t="str">
        <f>IF($B18="","",'Tablero Indicadores 3 Trimestre'!$O$15)</f>
        <v>CURSO</v>
      </c>
      <c r="F18" s="100" t="str">
        <f>IF($B18="","",'Tablero Indicadores 3 Trimestre'!$P$15)</f>
        <v>Sumable</v>
      </c>
      <c r="G18" s="101">
        <f>IF($B18="","",'Tablero Indicadores 3 Trimestre'!$Q$15)</f>
        <v>6</v>
      </c>
      <c r="H18" s="101">
        <f>IF($B18="","",'Tablero Indicadores 3 Trimestre'!$X$15)</f>
        <v>2</v>
      </c>
      <c r="I18" s="101">
        <f>IF($B18="","",'Tablero Indicadores 3 Trimestre'!$Y$15)</f>
        <v>0</v>
      </c>
      <c r="J18" s="102" t="str">
        <f>IF($B18="","",'Tablero Indicadores 3 Trimestre'!$Z$15)</f>
        <v/>
      </c>
      <c r="K18" s="101">
        <f>IF($B18="","",'Tablero Indicadores 3 Trimestre'!$AA$15)</f>
        <v>5</v>
      </c>
      <c r="L18" s="101">
        <f>IF($B18="","",'Tablero Indicadores 3 Trimestre'!$AB$15)</f>
        <v>1</v>
      </c>
      <c r="M18" s="102">
        <f>IF($B18="","",'Tablero Indicadores 3 Trimestre'!$AC$15)</f>
        <v>0.2</v>
      </c>
    </row>
    <row r="19" spans="1:13" ht="36" customHeight="1" x14ac:dyDescent="0.25">
      <c r="A19" s="99" t="str">
        <f>IF('Tablero Indicadores 3 Trimestre'!$E$16="","",'Tablero Indicadores 3 Trimestre'!$E$16&amp;" "&amp;'Tablero Indicadores 3 Trimestre'!$F$16)</f>
        <v>03020102 Fomento a personas productoras para el rescate del campo</v>
      </c>
      <c r="B19" s="100" t="str">
        <f>IF('Tablero Indicadores 3 Trimestre'!$I$16="","",'Tablero Indicadores 3 Trimestre'!$I$16)</f>
        <v>ACTIVIDAD 1.2</v>
      </c>
      <c r="C19" s="100" t="str">
        <f>IF($B19="","",'Tablero Indicadores 3 Trimestre'!$L$16)</f>
        <v>Trimestral</v>
      </c>
      <c r="D19" s="100" t="str">
        <f>IF($B19="","",'Tablero Indicadores 3 Trimestre'!$N$16)</f>
        <v>Cursos en materia de  infraestructura hidroagrícola Programados</v>
      </c>
      <c r="E19" s="100" t="str">
        <f>IF($B19="","",'Tablero Indicadores 3 Trimestre'!$O$16)</f>
        <v>CURSO</v>
      </c>
      <c r="F19" s="100" t="str">
        <f>IF($B19="","",'Tablero Indicadores 3 Trimestre'!$P$16)</f>
        <v>Sumable</v>
      </c>
      <c r="G19" s="101">
        <f>IF($B19="","",'Tablero Indicadores 3 Trimestre'!$Q$16)</f>
        <v>4</v>
      </c>
      <c r="H19" s="101">
        <f>IF($B19="","",'Tablero Indicadores 3 Trimestre'!$X$16)</f>
        <v>1</v>
      </c>
      <c r="I19" s="101">
        <f>IF($B19="","",'Tablero Indicadores 3 Trimestre'!$Y$16)</f>
        <v>0</v>
      </c>
      <c r="J19" s="102" t="str">
        <f>IF($B19="","",'Tablero Indicadores 3 Trimestre'!$Z$16)</f>
        <v/>
      </c>
      <c r="K19" s="101">
        <f>IF($B19="","",'Tablero Indicadores 3 Trimestre'!$AA$16)</f>
        <v>3</v>
      </c>
      <c r="L19" s="101">
        <f>IF($B19="","",'Tablero Indicadores 3 Trimestre'!$AB$16)</f>
        <v>1</v>
      </c>
      <c r="M19" s="102">
        <f>IF($B19="","",'Tablero Indicadores 3 Trimestre'!$AC$16)</f>
        <v>0.33333333333333331</v>
      </c>
    </row>
    <row r="20" spans="1:13" ht="36" customHeight="1" x14ac:dyDescent="0.25">
      <c r="A20" s="103" t="str">
        <f>IF('Tablero Indicadores 3 Trimestre'!$E$17="","",'Tablero Indicadores 3 Trimestre'!$E$17&amp;" "&amp;'Tablero Indicadores 3 Trimestre'!$F$17)</f>
        <v>03040201 Modernización Industrial y del Comercio</v>
      </c>
      <c r="B20" s="104" t="str">
        <f>IF('Tablero Indicadores 3 Trimestre'!$I$17="","",'Tablero Indicadores 3 Trimestre'!$I$17)</f>
        <v>ACTIVIDAD 1.1</v>
      </c>
      <c r="C20" s="104" t="str">
        <f>IF($B20="","",'Tablero Indicadores 3 Trimestre'!$L$17)</f>
        <v>Trimestral</v>
      </c>
      <c r="D20" s="104" t="str">
        <f>IF($B20="","",'Tablero Indicadores 3 Trimestre'!$N$17)</f>
        <v>Cursos impartidos de manejo financiero</v>
      </c>
      <c r="E20" s="104" t="str">
        <f>IF($B20="","",'Tablero Indicadores 3 Trimestre'!$O$17)</f>
        <v>CURSO</v>
      </c>
      <c r="F20" s="104" t="str">
        <f>IF($B20="","",'Tablero Indicadores 3 Trimestre'!$P$17)</f>
        <v>Sumable</v>
      </c>
      <c r="G20" s="105">
        <f>IF($B20="","",'Tablero Indicadores 3 Trimestre'!$Q$17)</f>
        <v>1</v>
      </c>
      <c r="H20" s="105">
        <f>IF($B20="","",'Tablero Indicadores 3 Trimestre'!$X$17)</f>
        <v>0</v>
      </c>
      <c r="I20" s="105">
        <f>IF($B20="","",'Tablero Indicadores 3 Trimestre'!$Y$17)</f>
        <v>0</v>
      </c>
      <c r="J20" s="106" t="str">
        <f>IF($B20="","",'Tablero Indicadores 3 Trimestre'!$Z$17)</f>
        <v/>
      </c>
      <c r="K20" s="105">
        <f>IF($B20="","",'Tablero Indicadores 3 Trimestre'!$AA$17)</f>
        <v>1</v>
      </c>
      <c r="L20" s="105">
        <f>IF($B20="","",'Tablero Indicadores 3 Trimestre'!$AB$17)</f>
        <v>0</v>
      </c>
      <c r="M20" s="106">
        <f>IF($B20="","",'Tablero Indicadores 3 Trimestre'!$AC$17)</f>
        <v>0</v>
      </c>
    </row>
    <row r="21" spans="1:13" ht="36" customHeight="1" x14ac:dyDescent="0.25">
      <c r="A21" s="103" t="str">
        <f>IF('Tablero Indicadores 3 Trimestre'!$E$18="","",'Tablero Indicadores 3 Trimestre'!$E$18&amp;" "&amp;'Tablero Indicadores 3 Trimestre'!$F$18)</f>
        <v>03040201 Modernización Industrial y del Comercio</v>
      </c>
      <c r="B21" s="104" t="str">
        <f>IF('Tablero Indicadores 3 Trimestre'!$I$18="","",'Tablero Indicadores 3 Trimestre'!$I$18)</f>
        <v>ACTIVIDAD 1.1</v>
      </c>
      <c r="C21" s="104" t="str">
        <f>IF($B21="","",'Tablero Indicadores 3 Trimestre'!$L$18)</f>
        <v>Trimestral</v>
      </c>
      <c r="D21" s="104" t="str">
        <f>IF($B21="","",'Tablero Indicadores 3 Trimestre'!$N$18)</f>
        <v>Cursos de manejo financiero programados</v>
      </c>
      <c r="E21" s="104" t="str">
        <f>IF($B21="","",'Tablero Indicadores 3 Trimestre'!$O$18)</f>
        <v>CURSO</v>
      </c>
      <c r="F21" s="104" t="str">
        <f>IF($B21="","",'Tablero Indicadores 3 Trimestre'!$P$18)</f>
        <v>Sumable</v>
      </c>
      <c r="G21" s="105">
        <f>IF($B21="","",'Tablero Indicadores 3 Trimestre'!$Q$18)</f>
        <v>1</v>
      </c>
      <c r="H21" s="105">
        <f>IF($B21="","",'Tablero Indicadores 3 Trimestre'!$X$18)</f>
        <v>0</v>
      </c>
      <c r="I21" s="105">
        <f>IF($B21="","",'Tablero Indicadores 3 Trimestre'!$Y$18)</f>
        <v>0</v>
      </c>
      <c r="J21" s="106" t="str">
        <f>IF($B21="","",'Tablero Indicadores 3 Trimestre'!$Z$18)</f>
        <v/>
      </c>
      <c r="K21" s="105">
        <f>IF($B21="","",'Tablero Indicadores 3 Trimestre'!$AA$18)</f>
        <v>1</v>
      </c>
      <c r="L21" s="105">
        <f>IF($B21="","",'Tablero Indicadores 3 Trimestre'!$AB$18)</f>
        <v>0</v>
      </c>
      <c r="M21" s="106">
        <f>IF($B21="","",'Tablero Indicadores 3 Trimestre'!$AC$18)</f>
        <v>0</v>
      </c>
    </row>
    <row r="22" spans="1:13" ht="36" customHeight="1" x14ac:dyDescent="0.25">
      <c r="A22" s="99" t="str">
        <f>IF('Tablero Indicadores 3 Trimestre'!$E$19="","",'Tablero Indicadores 3 Trimestre'!$E$19&amp;" "&amp;'Tablero Indicadores 3 Trimestre'!$F$19)</f>
        <v>03040201 Modernización Industrial y del Comercio</v>
      </c>
      <c r="B22" s="100" t="str">
        <f>IF('Tablero Indicadores 3 Trimestre'!$I$19="","",'Tablero Indicadores 3 Trimestre'!$I$19)</f>
        <v>ACTIVIDAD 1.2</v>
      </c>
      <c r="C22" s="100" t="str">
        <f>IF($B22="","",'Tablero Indicadores 3 Trimestre'!$L$19)</f>
        <v>Trimestral</v>
      </c>
      <c r="D22" s="100" t="str">
        <f>IF($B22="","",'Tablero Indicadores 3 Trimestre'!$N$19)</f>
        <v>Asistencias técnicas para lograr el saneamiento financiero impartidas</v>
      </c>
      <c r="E22" s="100" t="str">
        <f>IF($B22="","",'Tablero Indicadores 3 Trimestre'!$O$19)</f>
        <v>ASISTENCIA</v>
      </c>
      <c r="F22" s="100" t="str">
        <f>IF($B22="","",'Tablero Indicadores 3 Trimestre'!$P$19)</f>
        <v>Sumable</v>
      </c>
      <c r="G22" s="101">
        <f>IF($B22="","",'Tablero Indicadores 3 Trimestre'!$Q$19)</f>
        <v>1</v>
      </c>
      <c r="H22" s="101">
        <f>IF($B22="","",'Tablero Indicadores 3 Trimestre'!$X$19)</f>
        <v>1</v>
      </c>
      <c r="I22" s="101">
        <f>IF($B22="","",'Tablero Indicadores 3 Trimestre'!$Y$19)</f>
        <v>0</v>
      </c>
      <c r="J22" s="102" t="str">
        <f>IF($B22="","",'Tablero Indicadores 3 Trimestre'!$Z$19)</f>
        <v/>
      </c>
      <c r="K22" s="101">
        <f>IF($B22="","",'Tablero Indicadores 3 Trimestre'!$AA$19)</f>
        <v>1</v>
      </c>
      <c r="L22" s="101">
        <f>IF($B22="","",'Tablero Indicadores 3 Trimestre'!$AB$19)</f>
        <v>0</v>
      </c>
      <c r="M22" s="102">
        <f>IF($B22="","",'Tablero Indicadores 3 Trimestre'!$AC$19)</f>
        <v>0</v>
      </c>
    </row>
    <row r="23" spans="1:13" ht="36" customHeight="1" x14ac:dyDescent="0.25">
      <c r="A23" s="99" t="str">
        <f>IF('Tablero Indicadores 3 Trimestre'!$E$20="","",'Tablero Indicadores 3 Trimestre'!$E$20&amp;" "&amp;'Tablero Indicadores 3 Trimestre'!$F$20)</f>
        <v>03040201 Modernización Industrial y del Comercio</v>
      </c>
      <c r="B23" s="100" t="str">
        <f>IF('Tablero Indicadores 3 Trimestre'!$I$20="","",'Tablero Indicadores 3 Trimestre'!$I$20)</f>
        <v>ACTIVIDAD 1.2</v>
      </c>
      <c r="C23" s="100" t="str">
        <f>IF($B23="","",'Tablero Indicadores 3 Trimestre'!$L$20)</f>
        <v>Trimestral</v>
      </c>
      <c r="D23" s="100" t="str">
        <f>IF($B23="","",'Tablero Indicadores 3 Trimestre'!$N$20)</f>
        <v>Asistencias programadas</v>
      </c>
      <c r="E23" s="100" t="str">
        <f>IF($B23="","",'Tablero Indicadores 3 Trimestre'!$O$20)</f>
        <v>ASISTENCIA</v>
      </c>
      <c r="F23" s="100" t="str">
        <f>IF($B23="","",'Tablero Indicadores 3 Trimestre'!$P$20)</f>
        <v>Sumable</v>
      </c>
      <c r="G23" s="101">
        <f>IF($B23="","",'Tablero Indicadores 3 Trimestre'!$Q$20)</f>
        <v>1</v>
      </c>
      <c r="H23" s="101">
        <f>IF($B23="","",'Tablero Indicadores 3 Trimestre'!$X$20)</f>
        <v>1</v>
      </c>
      <c r="I23" s="101">
        <f>IF($B23="","",'Tablero Indicadores 3 Trimestre'!$Y$20)</f>
        <v>0</v>
      </c>
      <c r="J23" s="102" t="str">
        <f>IF($B23="","",'Tablero Indicadores 3 Trimestre'!$Z$20)</f>
        <v/>
      </c>
      <c r="K23" s="101">
        <f>IF($B23="","",'Tablero Indicadores 3 Trimestre'!$AA$20)</f>
        <v>1</v>
      </c>
      <c r="L23" s="101">
        <f>IF($B23="","",'Tablero Indicadores 3 Trimestre'!$AB$20)</f>
        <v>0</v>
      </c>
      <c r="M23" s="102">
        <f>IF($B23="","",'Tablero Indicadores 3 Trimestre'!$AC$20)</f>
        <v>0</v>
      </c>
    </row>
    <row r="24" spans="1:13" ht="36" customHeight="1" x14ac:dyDescent="0.25">
      <c r="A24" s="103" t="str">
        <f>IF('Tablero Indicadores 3 Trimestre'!$E$21="","",'Tablero Indicadores 3 Trimestre'!$E$21&amp;" "&amp;'Tablero Indicadores 3 Trimestre'!$F$21)</f>
        <v>03040201 Modernización Industrial y del Comercio</v>
      </c>
      <c r="B24" s="104" t="str">
        <f>IF('Tablero Indicadores 3 Trimestre'!$I$21="","",'Tablero Indicadores 3 Trimestre'!$I$21)</f>
        <v>ACTIVIDAD 2.1</v>
      </c>
      <c r="C24" s="104" t="str">
        <f>IF($B24="","",'Tablero Indicadores 3 Trimestre'!$L$21)</f>
        <v>Trimestral</v>
      </c>
      <c r="D24" s="104" t="str">
        <f>IF($B24="","",'Tablero Indicadores 3 Trimestre'!$N$21)</f>
        <v>Solicitudes de apoyos financieros atendidas</v>
      </c>
      <c r="E24" s="104" t="str">
        <f>IF($B24="","",'Tablero Indicadores 3 Trimestre'!$O$21)</f>
        <v>SOLICITUD</v>
      </c>
      <c r="F24" s="104" t="str">
        <f>IF($B24="","",'Tablero Indicadores 3 Trimestre'!$P$21)</f>
        <v>Sumable</v>
      </c>
      <c r="G24" s="105">
        <f>IF($B24="","",'Tablero Indicadores 3 Trimestre'!$Q$21)</f>
        <v>10</v>
      </c>
      <c r="H24" s="105">
        <f>IF($B24="","",'Tablero Indicadores 3 Trimestre'!$X$21)</f>
        <v>2</v>
      </c>
      <c r="I24" s="105">
        <f>IF($B24="","",'Tablero Indicadores 3 Trimestre'!$Y$21)</f>
        <v>0</v>
      </c>
      <c r="J24" s="106" t="str">
        <f>IF($B24="","",'Tablero Indicadores 3 Trimestre'!$Z$21)</f>
        <v/>
      </c>
      <c r="K24" s="105">
        <f>IF($B24="","",'Tablero Indicadores 3 Trimestre'!$AA$21)</f>
        <v>7</v>
      </c>
      <c r="L24" s="105">
        <f>IF($B24="","",'Tablero Indicadores 3 Trimestre'!$AB$21)</f>
        <v>3</v>
      </c>
      <c r="M24" s="106">
        <f>IF($B24="","",'Tablero Indicadores 3 Trimestre'!$AC$21)</f>
        <v>0.42857142857142855</v>
      </c>
    </row>
    <row r="25" spans="1:13" ht="36" customHeight="1" x14ac:dyDescent="0.25">
      <c r="A25" s="103" t="str">
        <f>IF('Tablero Indicadores 3 Trimestre'!$E$22="","",'Tablero Indicadores 3 Trimestre'!$E$22&amp;" "&amp;'Tablero Indicadores 3 Trimestre'!$F$22)</f>
        <v>03040201 Modernización Industrial y del Comercio</v>
      </c>
      <c r="B25" s="104" t="str">
        <f>IF('Tablero Indicadores 3 Trimestre'!$I$22="","",'Tablero Indicadores 3 Trimestre'!$I$22)</f>
        <v>ACTIVIDAD 2.1</v>
      </c>
      <c r="C25" s="104" t="str">
        <f>IF($B25="","",'Tablero Indicadores 3 Trimestre'!$L$22)</f>
        <v>Trimestral</v>
      </c>
      <c r="D25" s="104" t="str">
        <f>IF($B25="","",'Tablero Indicadores 3 Trimestre'!$N$22)</f>
        <v>Solicitudes de apoyos financieros recibidas</v>
      </c>
      <c r="E25" s="104" t="str">
        <f>IF($B25="","",'Tablero Indicadores 3 Trimestre'!$O$22)</f>
        <v>SOLICITUD</v>
      </c>
      <c r="F25" s="104" t="str">
        <f>IF($B25="","",'Tablero Indicadores 3 Trimestre'!$P$22)</f>
        <v>Sumable</v>
      </c>
      <c r="G25" s="105">
        <f>IF($B25="","",'Tablero Indicadores 3 Trimestre'!$Q$22)</f>
        <v>10</v>
      </c>
      <c r="H25" s="105">
        <f>IF($B25="","",'Tablero Indicadores 3 Trimestre'!$X$22)</f>
        <v>2</v>
      </c>
      <c r="I25" s="105">
        <f>IF($B25="","",'Tablero Indicadores 3 Trimestre'!$Y$22)</f>
        <v>0</v>
      </c>
      <c r="J25" s="106" t="str">
        <f>IF($B25="","",'Tablero Indicadores 3 Trimestre'!$Z$22)</f>
        <v/>
      </c>
      <c r="K25" s="105">
        <f>IF($B25="","",'Tablero Indicadores 3 Trimestre'!$AA$22)</f>
        <v>7</v>
      </c>
      <c r="L25" s="105">
        <f>IF($B25="","",'Tablero Indicadores 3 Trimestre'!$AB$22)</f>
        <v>3</v>
      </c>
      <c r="M25" s="106">
        <f>IF($B25="","",'Tablero Indicadores 3 Trimestre'!$AC$22)</f>
        <v>0.42857142857142855</v>
      </c>
    </row>
    <row r="26" spans="1:13" ht="36" customHeight="1" x14ac:dyDescent="0.25">
      <c r="A26" s="99" t="str">
        <f>IF('Tablero Indicadores 3 Trimestre'!$E$23="","",'Tablero Indicadores 3 Trimestre'!$E$23&amp;" "&amp;'Tablero Indicadores 3 Trimestre'!$F$23)</f>
        <v>03040201 Modernización Industrial y del Comercio</v>
      </c>
      <c r="B26" s="100" t="str">
        <f>IF('Tablero Indicadores 3 Trimestre'!$I$23="","",'Tablero Indicadores 3 Trimestre'!$I$23)</f>
        <v>ACTIVIDAD 2.2</v>
      </c>
      <c r="C26" s="100" t="str">
        <f>IF($B26="","",'Tablero Indicadores 3 Trimestre'!$L$23)</f>
        <v>Trimestral</v>
      </c>
      <c r="D26" s="100" t="str">
        <f>IF($B26="","",'Tablero Indicadores 3 Trimestre'!$N$23)</f>
        <v>Proyectos de expansión o crecimiento aprobados</v>
      </c>
      <c r="E26" s="100" t="str">
        <f>IF($B26="","",'Tablero Indicadores 3 Trimestre'!$O$23)</f>
        <v>PROYECTO</v>
      </c>
      <c r="F26" s="100" t="str">
        <f>IF($B26="","",'Tablero Indicadores 3 Trimestre'!$P$23)</f>
        <v>Sumable</v>
      </c>
      <c r="G26" s="101">
        <f>IF($B26="","",'Tablero Indicadores 3 Trimestre'!$Q$23)</f>
        <v>4</v>
      </c>
      <c r="H26" s="101">
        <f>IF($B26="","",'Tablero Indicadores 3 Trimestre'!$X$23)</f>
        <v>1</v>
      </c>
      <c r="I26" s="101">
        <f>IF($B26="","",'Tablero Indicadores 3 Trimestre'!$Y$23)</f>
        <v>0</v>
      </c>
      <c r="J26" s="102" t="str">
        <f>IF($B26="","",'Tablero Indicadores 3 Trimestre'!$Z$23)</f>
        <v/>
      </c>
      <c r="K26" s="101">
        <f>IF($B26="","",'Tablero Indicadores 3 Trimestre'!$AA$23)</f>
        <v>3</v>
      </c>
      <c r="L26" s="101">
        <f>IF($B26="","",'Tablero Indicadores 3 Trimestre'!$AB$23)</f>
        <v>1</v>
      </c>
      <c r="M26" s="102">
        <f>IF($B26="","",'Tablero Indicadores 3 Trimestre'!$AC$23)</f>
        <v>0.33333333333333331</v>
      </c>
    </row>
    <row r="27" spans="1:13" ht="36" customHeight="1" x14ac:dyDescent="0.25">
      <c r="A27" s="99" t="str">
        <f>IF('Tablero Indicadores 3 Trimestre'!$E$24="","",'Tablero Indicadores 3 Trimestre'!$E$24&amp;" "&amp;'Tablero Indicadores 3 Trimestre'!$F$24)</f>
        <v>03040201 Modernización Industrial y del Comercio</v>
      </c>
      <c r="B27" s="100" t="str">
        <f>IF('Tablero Indicadores 3 Trimestre'!$I$24="","",'Tablero Indicadores 3 Trimestre'!$I$24)</f>
        <v>ACTIVIDAD 2.2</v>
      </c>
      <c r="C27" s="100" t="str">
        <f>IF($B27="","",'Tablero Indicadores 3 Trimestre'!$L$24)</f>
        <v>Trimestral</v>
      </c>
      <c r="D27" s="100" t="str">
        <f>IF($B27="","",'Tablero Indicadores 3 Trimestre'!$N$24)</f>
        <v>Total de proyectos de expansión o crecimiento recibidos</v>
      </c>
      <c r="E27" s="100" t="str">
        <f>IF($B27="","",'Tablero Indicadores 3 Trimestre'!$O$24)</f>
        <v>PROYECTO</v>
      </c>
      <c r="F27" s="100" t="str">
        <f>IF($B27="","",'Tablero Indicadores 3 Trimestre'!$P$24)</f>
        <v>Sumable</v>
      </c>
      <c r="G27" s="101">
        <f>IF($B27="","",'Tablero Indicadores 3 Trimestre'!$Q$24)</f>
        <v>4</v>
      </c>
      <c r="H27" s="101">
        <f>IF($B27="","",'Tablero Indicadores 3 Trimestre'!$X$24)</f>
        <v>1</v>
      </c>
      <c r="I27" s="101">
        <f>IF($B27="","",'Tablero Indicadores 3 Trimestre'!$Y$24)</f>
        <v>0</v>
      </c>
      <c r="J27" s="102" t="str">
        <f>IF($B27="","",'Tablero Indicadores 3 Trimestre'!$Z$24)</f>
        <v/>
      </c>
      <c r="K27" s="101">
        <f>IF($B27="","",'Tablero Indicadores 3 Trimestre'!$AA$24)</f>
        <v>3</v>
      </c>
      <c r="L27" s="101">
        <f>IF($B27="","",'Tablero Indicadores 3 Trimestre'!$AB$24)</f>
        <v>1</v>
      </c>
      <c r="M27" s="102">
        <f>IF($B27="","",'Tablero Indicadores 3 Trimestre'!$AC$24)</f>
        <v>0.33333333333333331</v>
      </c>
    </row>
    <row r="28" spans="1:13" ht="36" customHeight="1" x14ac:dyDescent="0.25">
      <c r="A28" s="103" t="str">
        <f>IF('Tablero Indicadores 3 Trimestre'!$E$25="","",'Tablero Indicadores 3 Trimestre'!$E$25&amp;" "&amp;'Tablero Indicadores 3 Trimestre'!$F$25)</f>
        <v>03040201 Modernización Industrial y del Comercio</v>
      </c>
      <c r="B28" s="104" t="str">
        <f>IF('Tablero Indicadores 3 Trimestre'!$I$25="","",'Tablero Indicadores 3 Trimestre'!$I$25)</f>
        <v>ACTIVIDAD 2.3</v>
      </c>
      <c r="C28" s="104" t="str">
        <f>IF($B28="","",'Tablero Indicadores 3 Trimestre'!$L$25)</f>
        <v>Trimestral</v>
      </c>
      <c r="D28" s="104" t="str">
        <f>IF($B28="","",'Tablero Indicadores 3 Trimestre'!$N$25)</f>
        <v>Estímulos otorgados</v>
      </c>
      <c r="E28" s="104" t="str">
        <f>IF($B28="","",'Tablero Indicadores 3 Trimestre'!$O$25)</f>
        <v>ESTÍMULO</v>
      </c>
      <c r="F28" s="104" t="str">
        <f>IF($B28="","",'Tablero Indicadores 3 Trimestre'!$P$25)</f>
        <v>Sumable</v>
      </c>
      <c r="G28" s="105">
        <f>IF($B28="","",'Tablero Indicadores 3 Trimestre'!$Q$25)</f>
        <v>10</v>
      </c>
      <c r="H28" s="105">
        <f>IF($B28="","",'Tablero Indicadores 3 Trimestre'!$X$25)</f>
        <v>2</v>
      </c>
      <c r="I28" s="105">
        <f>IF($B28="","",'Tablero Indicadores 3 Trimestre'!$Y$25)</f>
        <v>0</v>
      </c>
      <c r="J28" s="106" t="str">
        <f>IF($B28="","",'Tablero Indicadores 3 Trimestre'!$Z$25)</f>
        <v/>
      </c>
      <c r="K28" s="105">
        <f>IF($B28="","",'Tablero Indicadores 3 Trimestre'!$AA$25)</f>
        <v>7</v>
      </c>
      <c r="L28" s="105">
        <f>IF($B28="","",'Tablero Indicadores 3 Trimestre'!$AB$25)</f>
        <v>3</v>
      </c>
      <c r="M28" s="106">
        <f>IF($B28="","",'Tablero Indicadores 3 Trimestre'!$AC$25)</f>
        <v>0.42857142857142855</v>
      </c>
    </row>
    <row r="29" spans="1:13" ht="36" customHeight="1" x14ac:dyDescent="0.25">
      <c r="A29" s="103" t="str">
        <f>IF('Tablero Indicadores 3 Trimestre'!$E$26="","",'Tablero Indicadores 3 Trimestre'!$E$26&amp;" "&amp;'Tablero Indicadores 3 Trimestre'!$F$26)</f>
        <v>03040201 Modernización Industrial y del Comercio</v>
      </c>
      <c r="B29" s="104" t="str">
        <f>IF('Tablero Indicadores 3 Trimestre'!$I$26="","",'Tablero Indicadores 3 Trimestre'!$I$26)</f>
        <v>ACTIVIDAD 2.3</v>
      </c>
      <c r="C29" s="104" t="str">
        <f>IF($B29="","",'Tablero Indicadores 3 Trimestre'!$L$26)</f>
        <v>Trimestral</v>
      </c>
      <c r="D29" s="104" t="str">
        <f>IF($B29="","",'Tablero Indicadores 3 Trimestre'!$N$26)</f>
        <v>Estímulos programados</v>
      </c>
      <c r="E29" s="104" t="str">
        <f>IF($B29="","",'Tablero Indicadores 3 Trimestre'!$O$26)</f>
        <v>ESTÍMULO</v>
      </c>
      <c r="F29" s="104" t="str">
        <f>IF($B29="","",'Tablero Indicadores 3 Trimestre'!$P$26)</f>
        <v>Sumable</v>
      </c>
      <c r="G29" s="105">
        <f>IF($B29="","",'Tablero Indicadores 3 Trimestre'!$Q$26)</f>
        <v>10</v>
      </c>
      <c r="H29" s="105">
        <f>IF($B29="","",'Tablero Indicadores 3 Trimestre'!$X$26)</f>
        <v>2</v>
      </c>
      <c r="I29" s="105">
        <f>IF($B29="","",'Tablero Indicadores 3 Trimestre'!$Y$26)</f>
        <v>0</v>
      </c>
      <c r="J29" s="106" t="str">
        <f>IF($B29="","",'Tablero Indicadores 3 Trimestre'!$Z$26)</f>
        <v/>
      </c>
      <c r="K29" s="105">
        <f>IF($B29="","",'Tablero Indicadores 3 Trimestre'!$AA$26)</f>
        <v>7</v>
      </c>
      <c r="L29" s="105">
        <f>IF($B29="","",'Tablero Indicadores 3 Trimestre'!$AB$26)</f>
        <v>3</v>
      </c>
      <c r="M29" s="106">
        <f>IF($B29="","",'Tablero Indicadores 3 Trimestre'!$AC$26)</f>
        <v>0.42857142857142855</v>
      </c>
    </row>
    <row r="30" spans="1:13" ht="36" customHeight="1" x14ac:dyDescent="0.25">
      <c r="A30" s="99" t="str">
        <f>IF('Tablero Indicadores 3 Trimestre'!$E$27="","",'Tablero Indicadores 3 Trimestre'!$E$27&amp;" "&amp;'Tablero Indicadores 3 Trimestre'!$F$27)</f>
        <v>03040201 Modernización Industrial y del Comercio</v>
      </c>
      <c r="B30" s="100" t="str">
        <f>IF('Tablero Indicadores 3 Trimestre'!$I$27="","",'Tablero Indicadores 3 Trimestre'!$I$27)</f>
        <v>ACTIVIDAD 3.1</v>
      </c>
      <c r="C30" s="100" t="str">
        <f>IF($B30="","",'Tablero Indicadores 3 Trimestre'!$L$27)</f>
        <v>Trimestral</v>
      </c>
      <c r="D30" s="100" t="str">
        <f>IF($B30="","",'Tablero Indicadores 3 Trimestre'!$N$27)</f>
        <v>Campañas de regularización del comercio realizadas</v>
      </c>
      <c r="E30" s="100" t="str">
        <f>IF($B30="","",'Tablero Indicadores 3 Trimestre'!$O$27)</f>
        <v>CAMPAÑA</v>
      </c>
      <c r="F30" s="100" t="str">
        <f>IF($B30="","",'Tablero Indicadores 3 Trimestre'!$P$27)</f>
        <v>Sumable</v>
      </c>
      <c r="G30" s="101">
        <f>IF($B30="","",'Tablero Indicadores 3 Trimestre'!$Q$27)</f>
        <v>2</v>
      </c>
      <c r="H30" s="101">
        <f>IF($B30="","",'Tablero Indicadores 3 Trimestre'!$X$27)</f>
        <v>1</v>
      </c>
      <c r="I30" s="101">
        <f>IF($B30="","",'Tablero Indicadores 3 Trimestre'!$Y$27)</f>
        <v>0</v>
      </c>
      <c r="J30" s="102" t="str">
        <f>IF($B30="","",'Tablero Indicadores 3 Trimestre'!$Z$27)</f>
        <v/>
      </c>
      <c r="K30" s="101">
        <f>IF($B30="","",'Tablero Indicadores 3 Trimestre'!$AA$27)</f>
        <v>2</v>
      </c>
      <c r="L30" s="101">
        <f>IF($B30="","",'Tablero Indicadores 3 Trimestre'!$AB$27)</f>
        <v>1</v>
      </c>
      <c r="M30" s="102">
        <f>IF($B30="","",'Tablero Indicadores 3 Trimestre'!$AC$27)</f>
        <v>0.5</v>
      </c>
    </row>
    <row r="31" spans="1:13" ht="36" customHeight="1" x14ac:dyDescent="0.25">
      <c r="A31" s="99" t="str">
        <f>IF('Tablero Indicadores 3 Trimestre'!$E$28="","",'Tablero Indicadores 3 Trimestre'!$E$28&amp;" "&amp;'Tablero Indicadores 3 Trimestre'!$F$28)</f>
        <v>03040201 Modernización Industrial y del Comercio</v>
      </c>
      <c r="B31" s="100" t="str">
        <f>IF('Tablero Indicadores 3 Trimestre'!$I$28="","",'Tablero Indicadores 3 Trimestre'!$I$28)</f>
        <v>ACTIVIDAD 3.1</v>
      </c>
      <c r="C31" s="100" t="str">
        <f>IF($B31="","",'Tablero Indicadores 3 Trimestre'!$L$28)</f>
        <v>Trimestral</v>
      </c>
      <c r="D31" s="100" t="str">
        <f>IF($B31="","",'Tablero Indicadores 3 Trimestre'!$N$28)</f>
        <v>Campañas de regularización del comercio programadas</v>
      </c>
      <c r="E31" s="100" t="str">
        <f>IF($B31="","",'Tablero Indicadores 3 Trimestre'!$O$28)</f>
        <v>CAMPAÑA</v>
      </c>
      <c r="F31" s="100" t="str">
        <f>IF($B31="","",'Tablero Indicadores 3 Trimestre'!$P$28)</f>
        <v>Sumable</v>
      </c>
      <c r="G31" s="101">
        <f>IF($B31="","",'Tablero Indicadores 3 Trimestre'!$Q$28)</f>
        <v>2</v>
      </c>
      <c r="H31" s="101">
        <f>IF($B31="","",'Tablero Indicadores 3 Trimestre'!$X$28)</f>
        <v>1</v>
      </c>
      <c r="I31" s="101">
        <f>IF($B31="","",'Tablero Indicadores 3 Trimestre'!$Y$28)</f>
        <v>0</v>
      </c>
      <c r="J31" s="102" t="str">
        <f>IF($B31="","",'Tablero Indicadores 3 Trimestre'!$Z$28)</f>
        <v/>
      </c>
      <c r="K31" s="101">
        <f>IF($B31="","",'Tablero Indicadores 3 Trimestre'!$AA$28)</f>
        <v>2</v>
      </c>
      <c r="L31" s="101">
        <f>IF($B31="","",'Tablero Indicadores 3 Trimestre'!$AB$28)</f>
        <v>1</v>
      </c>
      <c r="M31" s="102">
        <f>IF($B31="","",'Tablero Indicadores 3 Trimestre'!$AC$28)</f>
        <v>0.5</v>
      </c>
    </row>
    <row r="32" spans="1:13" ht="36" customHeight="1" x14ac:dyDescent="0.25">
      <c r="A32" s="103" t="str">
        <f>IF('Tablero Indicadores 3 Trimestre'!$E$29="","",'Tablero Indicadores 3 Trimestre'!$E$29&amp;" "&amp;'Tablero Indicadores 3 Trimestre'!$F$29)</f>
        <v>03040201 Modernización Industrial y del Comercio</v>
      </c>
      <c r="B32" s="104" t="str">
        <f>IF('Tablero Indicadores 3 Trimestre'!$I$29="","",'Tablero Indicadores 3 Trimestre'!$I$29)</f>
        <v>ACTIVIDAD 3.2</v>
      </c>
      <c r="C32" s="104" t="str">
        <f>IF($B32="","",'Tablero Indicadores 3 Trimestre'!$L$29)</f>
        <v>Trimestral</v>
      </c>
      <c r="D32" s="104" t="str">
        <f>IF($B32="","",'Tablero Indicadores 3 Trimestre'!$N$29)</f>
        <v>Dictámenes de giro otorgados</v>
      </c>
      <c r="E32" s="104" t="str">
        <f>IF($B32="","",'Tablero Indicadores 3 Trimestre'!$O$29)</f>
        <v>DICTAMEN</v>
      </c>
      <c r="F32" s="104" t="str">
        <f>IF($B32="","",'Tablero Indicadores 3 Trimestre'!$P$29)</f>
        <v>Sumable</v>
      </c>
      <c r="G32" s="105">
        <f>IF($B32="","",'Tablero Indicadores 3 Trimestre'!$Q$29)</f>
        <v>40</v>
      </c>
      <c r="H32" s="105">
        <f>IF($B32="","",'Tablero Indicadores 3 Trimestre'!$X$29)</f>
        <v>10</v>
      </c>
      <c r="I32" s="105">
        <f>IF($B32="","",'Tablero Indicadores 3 Trimestre'!$Y$29)</f>
        <v>0</v>
      </c>
      <c r="J32" s="106" t="str">
        <f>IF($B32="","",'Tablero Indicadores 3 Trimestre'!$Z$29)</f>
        <v/>
      </c>
      <c r="K32" s="105">
        <f>IF($B32="","",'Tablero Indicadores 3 Trimestre'!$AA$29)</f>
        <v>30</v>
      </c>
      <c r="L32" s="105">
        <f>IF($B32="","",'Tablero Indicadores 3 Trimestre'!$AB$29)</f>
        <v>1</v>
      </c>
      <c r="M32" s="106">
        <f>IF($B32="","",'Tablero Indicadores 3 Trimestre'!$AC$29)</f>
        <v>3.3333333333333333E-2</v>
      </c>
    </row>
    <row r="33" spans="1:13" ht="36" customHeight="1" x14ac:dyDescent="0.25">
      <c r="A33" s="103" t="str">
        <f>IF('Tablero Indicadores 3 Trimestre'!$E$30="","",'Tablero Indicadores 3 Trimestre'!$E$30&amp;" "&amp;'Tablero Indicadores 3 Trimestre'!$F$30)</f>
        <v>03040201 Modernización Industrial y del Comercio</v>
      </c>
      <c r="B33" s="104" t="str">
        <f>IF('Tablero Indicadores 3 Trimestre'!$I$30="","",'Tablero Indicadores 3 Trimestre'!$I$30)</f>
        <v>ACTIVIDAD 3.2</v>
      </c>
      <c r="C33" s="104" t="str">
        <f>IF($B33="","",'Tablero Indicadores 3 Trimestre'!$L$30)</f>
        <v>Trimestral</v>
      </c>
      <c r="D33" s="104" t="str">
        <f>IF($B33="","",'Tablero Indicadores 3 Trimestre'!$N$30)</f>
        <v>Solicitudes para dictámenes de giro recibidas</v>
      </c>
      <c r="E33" s="104" t="str">
        <f>IF($B33="","",'Tablero Indicadores 3 Trimestre'!$O$30)</f>
        <v>SOLICITUD</v>
      </c>
      <c r="F33" s="104" t="str">
        <f>IF($B33="","",'Tablero Indicadores 3 Trimestre'!$P$30)</f>
        <v>Sumable</v>
      </c>
      <c r="G33" s="105">
        <f>IF($B33="","",'Tablero Indicadores 3 Trimestre'!$Q$30)</f>
        <v>40</v>
      </c>
      <c r="H33" s="105">
        <f>IF($B33="","",'Tablero Indicadores 3 Trimestre'!$X$30)</f>
        <v>10</v>
      </c>
      <c r="I33" s="105">
        <f>IF($B33="","",'Tablero Indicadores 3 Trimestre'!$Y$30)</f>
        <v>0</v>
      </c>
      <c r="J33" s="106" t="str">
        <f>IF($B33="","",'Tablero Indicadores 3 Trimestre'!$Z$30)</f>
        <v/>
      </c>
      <c r="K33" s="105">
        <f>IF($B33="","",'Tablero Indicadores 3 Trimestre'!$AA$30)</f>
        <v>30</v>
      </c>
      <c r="L33" s="105">
        <f>IF($B33="","",'Tablero Indicadores 3 Trimestre'!$AB$30)</f>
        <v>1</v>
      </c>
      <c r="M33" s="106">
        <f>IF($B33="","",'Tablero Indicadores 3 Trimestre'!$AC$30)</f>
        <v>3.3333333333333333E-2</v>
      </c>
    </row>
    <row r="34" spans="1:13" ht="36" customHeight="1" x14ac:dyDescent="0.25">
      <c r="A34" s="99" t="str">
        <f>IF('Tablero Indicadores 3 Trimestre'!$E$31="","",'Tablero Indicadores 3 Trimestre'!$E$31&amp;" "&amp;'Tablero Indicadores 3 Trimestre'!$F$31)</f>
        <v>03040201 Modernización Industrial y del Comercio</v>
      </c>
      <c r="B34" s="100" t="str">
        <f>IF('Tablero Indicadores 3 Trimestre'!$I$31="","",'Tablero Indicadores 3 Trimestre'!$I$31)</f>
        <v>ACTIVIDAD 3.3</v>
      </c>
      <c r="C34" s="100" t="str">
        <f>IF($B34="","",'Tablero Indicadores 3 Trimestre'!$L$31)</f>
        <v>Trimestral</v>
      </c>
      <c r="D34" s="100" t="str">
        <f>IF($B34="","",'Tablero Indicadores 3 Trimestre'!$N$31)</f>
        <v>Licencias y/o permisos de funcionamiento otorgadas a las unidades económicas</v>
      </c>
      <c r="E34" s="100" t="str">
        <f>IF($B34="","",'Tablero Indicadores 3 Trimestre'!$O$31)</f>
        <v>LICENCIA Y/O PERMISO</v>
      </c>
      <c r="F34" s="100" t="str">
        <f>IF($B34="","",'Tablero Indicadores 3 Trimestre'!$P$31)</f>
        <v>Sumable</v>
      </c>
      <c r="G34" s="101">
        <f>IF($B34="","",'Tablero Indicadores 3 Trimestre'!$Q$31)</f>
        <v>985</v>
      </c>
      <c r="H34" s="101">
        <f>IF($B34="","",'Tablero Indicadores 3 Trimestre'!$X$31)</f>
        <v>300</v>
      </c>
      <c r="I34" s="101">
        <f>IF($B34="","",'Tablero Indicadores 3 Trimestre'!$Y$31)</f>
        <v>0</v>
      </c>
      <c r="J34" s="102" t="str">
        <f>IF($B34="","",'Tablero Indicadores 3 Trimestre'!$Z$31)</f>
        <v/>
      </c>
      <c r="K34" s="101">
        <f>IF($B34="","",'Tablero Indicadores 3 Trimestre'!$AA$31)</f>
        <v>800</v>
      </c>
      <c r="L34" s="101">
        <f>IF($B34="","",'Tablero Indicadores 3 Trimestre'!$AB$31)</f>
        <v>147</v>
      </c>
      <c r="M34" s="102">
        <f>IF($B34="","",'Tablero Indicadores 3 Trimestre'!$AC$31)</f>
        <v>0.18375</v>
      </c>
    </row>
    <row r="35" spans="1:13" ht="36" customHeight="1" x14ac:dyDescent="0.25">
      <c r="A35" s="99" t="str">
        <f>IF('Tablero Indicadores 3 Trimestre'!$E$32="","",'Tablero Indicadores 3 Trimestre'!$E$32&amp;" "&amp;'Tablero Indicadores 3 Trimestre'!$F$32)</f>
        <v>03040201 Modernización Industrial y del Comercio</v>
      </c>
      <c r="B35" s="100" t="str">
        <f>IF('Tablero Indicadores 3 Trimestre'!$I$32="","",'Tablero Indicadores 3 Trimestre'!$I$32)</f>
        <v>ACTIVIDAD 3.3</v>
      </c>
      <c r="C35" s="100" t="str">
        <f>IF($B35="","",'Tablero Indicadores 3 Trimestre'!$L$32)</f>
        <v>Trimestral</v>
      </c>
      <c r="D35" s="100" t="str">
        <f>IF($B35="","",'Tablero Indicadores 3 Trimestre'!$N$32)</f>
        <v>Solicitudes de licencias y/o permisos de funcionamiento recibidas por las unidades económicas</v>
      </c>
      <c r="E35" s="100" t="str">
        <f>IF($B35="","",'Tablero Indicadores 3 Trimestre'!$O$32)</f>
        <v>SOLICITUD</v>
      </c>
      <c r="F35" s="100" t="str">
        <f>IF($B35="","",'Tablero Indicadores 3 Trimestre'!$P$32)</f>
        <v>Sumable</v>
      </c>
      <c r="G35" s="101">
        <f>IF($B35="","",'Tablero Indicadores 3 Trimestre'!$Q$32)</f>
        <v>985</v>
      </c>
      <c r="H35" s="101">
        <f>IF($B35="","",'Tablero Indicadores 3 Trimestre'!$X$32)</f>
        <v>300</v>
      </c>
      <c r="I35" s="101">
        <f>IF($B35="","",'Tablero Indicadores 3 Trimestre'!$Y$32)</f>
        <v>0</v>
      </c>
      <c r="J35" s="102" t="str">
        <f>IF($B35="","",'Tablero Indicadores 3 Trimestre'!$Z$32)</f>
        <v/>
      </c>
      <c r="K35" s="101">
        <f>IF($B35="","",'Tablero Indicadores 3 Trimestre'!$AA$32)</f>
        <v>800</v>
      </c>
      <c r="L35" s="101">
        <f>IF($B35="","",'Tablero Indicadores 3 Trimestre'!$AB$32)</f>
        <v>200</v>
      </c>
      <c r="M35" s="102">
        <f>IF($B35="","",'Tablero Indicadores 3 Trimestre'!$AC$32)</f>
        <v>0.25</v>
      </c>
    </row>
    <row r="36" spans="1:13" ht="36" customHeight="1" x14ac:dyDescent="0.25">
      <c r="A36" s="103" t="str">
        <f>IF('Tablero Indicadores 3 Trimestre'!$E$33="","",'Tablero Indicadores 3 Trimestre'!$E$33&amp;" "&amp;'Tablero Indicadores 3 Trimestre'!$F$33)</f>
        <v>03040201 Modernización Industrial y del Comercio</v>
      </c>
      <c r="B36" s="104" t="str">
        <f>IF('Tablero Indicadores 3 Trimestre'!$I$33="","",'Tablero Indicadores 3 Trimestre'!$I$33)</f>
        <v>ACTIVIDAD 3.4</v>
      </c>
      <c r="C36" s="104" t="str">
        <f>IF($B36="","",'Tablero Indicadores 3 Trimestre'!$L$33)</f>
        <v>Trimestral</v>
      </c>
      <c r="D36" s="104" t="str">
        <f>IF($B36="","",'Tablero Indicadores 3 Trimestre'!$N$33)</f>
        <v>Inspecciones realizadas a las unidades económicas</v>
      </c>
      <c r="E36" s="104" t="str">
        <f>IF($B36="","",'Tablero Indicadores 3 Trimestre'!$O$33)</f>
        <v>INSPECCIÓN</v>
      </c>
      <c r="F36" s="104" t="str">
        <f>IF($B36="","",'Tablero Indicadores 3 Trimestre'!$P$33)</f>
        <v>Sumable</v>
      </c>
      <c r="G36" s="105">
        <f>IF($B36="","",'Tablero Indicadores 3 Trimestre'!$Q$33)</f>
        <v>300</v>
      </c>
      <c r="H36" s="105">
        <f>IF($B36="","",'Tablero Indicadores 3 Trimestre'!$X$33)</f>
        <v>100</v>
      </c>
      <c r="I36" s="105">
        <f>IF($B36="","",'Tablero Indicadores 3 Trimestre'!$Y$33)</f>
        <v>0</v>
      </c>
      <c r="J36" s="106" t="str">
        <f>IF($B36="","",'Tablero Indicadores 3 Trimestre'!$Z$33)</f>
        <v/>
      </c>
      <c r="K36" s="105">
        <f>IF($B36="","",'Tablero Indicadores 3 Trimestre'!$AA$33)</f>
        <v>260</v>
      </c>
      <c r="L36" s="105">
        <f>IF($B36="","",'Tablero Indicadores 3 Trimestre'!$AB$33)</f>
        <v>60</v>
      </c>
      <c r="M36" s="106">
        <f>IF($B36="","",'Tablero Indicadores 3 Trimestre'!$AC$33)</f>
        <v>0.23076923076923078</v>
      </c>
    </row>
    <row r="37" spans="1:13" ht="36" customHeight="1" x14ac:dyDescent="0.25">
      <c r="A37" s="103" t="str">
        <f>IF('Tablero Indicadores 3 Trimestre'!$E$34="","",'Tablero Indicadores 3 Trimestre'!$E$34&amp;" "&amp;'Tablero Indicadores 3 Trimestre'!$F$34)</f>
        <v>03040201 Modernización Industrial y del Comercio</v>
      </c>
      <c r="B37" s="104" t="str">
        <f>IF('Tablero Indicadores 3 Trimestre'!$I$34="","",'Tablero Indicadores 3 Trimestre'!$I$34)</f>
        <v>ACTIVIDAD 3.4</v>
      </c>
      <c r="C37" s="104" t="str">
        <f>IF($B37="","",'Tablero Indicadores 3 Trimestre'!$L$34)</f>
        <v>Trimestral</v>
      </c>
      <c r="D37" s="104" t="str">
        <f>IF($B37="","",'Tablero Indicadores 3 Trimestre'!$N$34)</f>
        <v>Inspecciones programadas a las unidades económicas</v>
      </c>
      <c r="E37" s="104" t="str">
        <f>IF($B37="","",'Tablero Indicadores 3 Trimestre'!$O$34)</f>
        <v>INSPECCIÓN</v>
      </c>
      <c r="F37" s="104" t="str">
        <f>IF($B37="","",'Tablero Indicadores 3 Trimestre'!$P$34)</f>
        <v>Sumable</v>
      </c>
      <c r="G37" s="105">
        <f>IF($B37="","",'Tablero Indicadores 3 Trimestre'!$Q$34)</f>
        <v>300</v>
      </c>
      <c r="H37" s="105">
        <f>IF($B37="","",'Tablero Indicadores 3 Trimestre'!$X$34)</f>
        <v>100</v>
      </c>
      <c r="I37" s="105">
        <f>IF($B37="","",'Tablero Indicadores 3 Trimestre'!$Y$34)</f>
        <v>0</v>
      </c>
      <c r="J37" s="106" t="str">
        <f>IF($B37="","",'Tablero Indicadores 3 Trimestre'!$Z$34)</f>
        <v/>
      </c>
      <c r="K37" s="105">
        <f>IF($B37="","",'Tablero Indicadores 3 Trimestre'!$AA$34)</f>
        <v>260</v>
      </c>
      <c r="L37" s="105">
        <f>IF($B37="","",'Tablero Indicadores 3 Trimestre'!$AB$34)</f>
        <v>60</v>
      </c>
      <c r="M37" s="106">
        <f>IF($B37="","",'Tablero Indicadores 3 Trimestre'!$AC$34)</f>
        <v>0.23076923076923078</v>
      </c>
    </row>
    <row r="38" spans="1:13" ht="36" customHeight="1" x14ac:dyDescent="0.25">
      <c r="A38" s="99" t="str">
        <f>IF('Tablero Indicadores 3 Trimestre'!$E$35="","",'Tablero Indicadores 3 Trimestre'!$E$35&amp;" "&amp;'Tablero Indicadores 3 Trimestre'!$F$35)</f>
        <v>03040201 Modernización Industrial y del Comercio</v>
      </c>
      <c r="B38" s="100" t="str">
        <f>IF('Tablero Indicadores 3 Trimestre'!$I$35="","",'Tablero Indicadores 3 Trimestre'!$I$35)</f>
        <v>ACTIVIDAD 3.5</v>
      </c>
      <c r="C38" s="100" t="str">
        <f>IF($B38="","",'Tablero Indicadores 3 Trimestre'!$L$35)</f>
        <v>Trimestral</v>
      </c>
      <c r="D38" s="100" t="str">
        <f>IF($B38="","",'Tablero Indicadores 3 Trimestre'!$N$35)</f>
        <v>Verificaciones realizadas</v>
      </c>
      <c r="E38" s="100" t="str">
        <f>IF($B38="","",'Tablero Indicadores 3 Trimestre'!$O$35)</f>
        <v>VERIFICACIÓN</v>
      </c>
      <c r="F38" s="100" t="str">
        <f>IF($B38="","",'Tablero Indicadores 3 Trimestre'!$P$35)</f>
        <v>Sumable</v>
      </c>
      <c r="G38" s="101">
        <f>IF($B38="","",'Tablero Indicadores 3 Trimestre'!$Q$35)</f>
        <v>300</v>
      </c>
      <c r="H38" s="101">
        <f>IF($B38="","",'Tablero Indicadores 3 Trimestre'!$X$35)</f>
        <v>100</v>
      </c>
      <c r="I38" s="101">
        <f>IF($B38="","",'Tablero Indicadores 3 Trimestre'!$Y$35)</f>
        <v>0</v>
      </c>
      <c r="J38" s="102" t="str">
        <f>IF($B38="","",'Tablero Indicadores 3 Trimestre'!$Z$35)</f>
        <v/>
      </c>
      <c r="K38" s="101">
        <f>IF($B38="","",'Tablero Indicadores 3 Trimestre'!$AA$35)</f>
        <v>260</v>
      </c>
      <c r="L38" s="101">
        <f>IF($B38="","",'Tablero Indicadores 3 Trimestre'!$AB$35)</f>
        <v>60</v>
      </c>
      <c r="M38" s="102">
        <f>IF($B38="","",'Tablero Indicadores 3 Trimestre'!$AC$35)</f>
        <v>0.23076923076923078</v>
      </c>
    </row>
    <row r="39" spans="1:13" ht="36" customHeight="1" x14ac:dyDescent="0.25">
      <c r="A39" s="99" t="str">
        <f>IF('Tablero Indicadores 3 Trimestre'!$E$36="","",'Tablero Indicadores 3 Trimestre'!$E$36&amp;" "&amp;'Tablero Indicadores 3 Trimestre'!$F$36)</f>
        <v>03040201 Modernización Industrial y del Comercio</v>
      </c>
      <c r="B39" s="100" t="str">
        <f>IF('Tablero Indicadores 3 Trimestre'!$I$36="","",'Tablero Indicadores 3 Trimestre'!$I$36)</f>
        <v>ACTIVIDAD 3.5</v>
      </c>
      <c r="C39" s="100" t="str">
        <f>IF($B39="","",'Tablero Indicadores 3 Trimestre'!$L$36)</f>
        <v>Trimestral</v>
      </c>
      <c r="D39" s="100" t="str">
        <f>IF($B39="","",'Tablero Indicadores 3 Trimestre'!$N$36)</f>
        <v>Verificaciones programadas</v>
      </c>
      <c r="E39" s="100" t="str">
        <f>IF($B39="","",'Tablero Indicadores 3 Trimestre'!$O$36)</f>
        <v>VERIFICACIÓN</v>
      </c>
      <c r="F39" s="100" t="str">
        <f>IF($B39="","",'Tablero Indicadores 3 Trimestre'!$P$36)</f>
        <v>Sumable</v>
      </c>
      <c r="G39" s="101">
        <f>IF($B39="","",'Tablero Indicadores 3 Trimestre'!$Q$36)</f>
        <v>300</v>
      </c>
      <c r="H39" s="101">
        <f>IF($B39="","",'Tablero Indicadores 3 Trimestre'!$X$36)</f>
        <v>100</v>
      </c>
      <c r="I39" s="101">
        <f>IF($B39="","",'Tablero Indicadores 3 Trimestre'!$Y$36)</f>
        <v>0</v>
      </c>
      <c r="J39" s="102" t="str">
        <f>IF($B39="","",'Tablero Indicadores 3 Trimestre'!$Z$36)</f>
        <v/>
      </c>
      <c r="K39" s="101">
        <f>IF($B39="","",'Tablero Indicadores 3 Trimestre'!$AA$36)</f>
        <v>260</v>
      </c>
      <c r="L39" s="101">
        <f>IF($B39="","",'Tablero Indicadores 3 Trimestre'!$AB$36)</f>
        <v>60</v>
      </c>
      <c r="M39" s="102">
        <f>IF($B39="","",'Tablero Indicadores 3 Trimestre'!$AC$36)</f>
        <v>0.23076923076923078</v>
      </c>
    </row>
    <row r="40" spans="1:13" ht="36" hidden="1" customHeight="1" x14ac:dyDescent="0.25">
      <c r="A40" s="103" t="str">
        <f>IF('Tablero Indicadores 3 Trimestre'!$E$37="","",'Tablero Indicadores 3 Trimestre'!$E$37&amp;" "&amp;'Tablero Indicadores 3 Trimestre'!$F$37)</f>
        <v/>
      </c>
      <c r="B40" s="104" t="str">
        <f>IF('Tablero Indicadores 3 Trimestre'!$I$37="","",'Tablero Indicadores 3 Trimestre'!$I$37)</f>
        <v/>
      </c>
      <c r="C40" s="104" t="str">
        <f>IF($B40="","",'Tablero Indicadores 3 Trimestre'!$L$37)</f>
        <v/>
      </c>
      <c r="D40" s="104" t="str">
        <f>IF($B40="","",'Tablero Indicadores 3 Trimestre'!$N$37)</f>
        <v/>
      </c>
      <c r="E40" s="104" t="str">
        <f>IF($B40="","",'Tablero Indicadores 3 Trimestre'!$O$37)</f>
        <v/>
      </c>
      <c r="F40" s="104" t="str">
        <f>IF($B40="","",'Tablero Indicadores 3 Trimestre'!$P$37)</f>
        <v/>
      </c>
      <c r="G40" s="105" t="str">
        <f>IF($B40="","",'Tablero Indicadores 3 Trimestre'!$Q$37)</f>
        <v/>
      </c>
      <c r="H40" s="105" t="str">
        <f>IF($B40="","",'Tablero Indicadores 3 Trimestre'!$X$37)</f>
        <v/>
      </c>
      <c r="I40" s="105" t="str">
        <f>IF($B40="","",'Tablero Indicadores 3 Trimestre'!$Y$37)</f>
        <v/>
      </c>
      <c r="J40" s="106" t="str">
        <f>IF($B40="","",'Tablero Indicadores 3 Trimestre'!$Z$37)</f>
        <v/>
      </c>
      <c r="K40" s="105" t="str">
        <f>IF($B40="","",'Tablero Indicadores 3 Trimestre'!$AA$37)</f>
        <v/>
      </c>
      <c r="L40" s="105" t="str">
        <f>IF($B40="","",'Tablero Indicadores 3 Trimestre'!$AB$37)</f>
        <v/>
      </c>
      <c r="M40" s="106" t="str">
        <f>IF($B40="","",'Tablero Indicadores 3 Trimestre'!$AC$37)</f>
        <v/>
      </c>
    </row>
    <row r="41" spans="1:13" ht="36" hidden="1" customHeight="1" x14ac:dyDescent="0.25">
      <c r="A41" s="103" t="str">
        <f>IF('Tablero Indicadores 3 Trimestre'!$E$38="","",'Tablero Indicadores 3 Trimestre'!$E$38&amp;" "&amp;'Tablero Indicadores 3 Trimestre'!$F$38)</f>
        <v/>
      </c>
      <c r="B41" s="104" t="str">
        <f>IF('Tablero Indicadores 3 Trimestre'!$I$38="","",'Tablero Indicadores 3 Trimestre'!$I$38)</f>
        <v/>
      </c>
      <c r="C41" s="104" t="str">
        <f>IF($B41="","",'Tablero Indicadores 3 Trimestre'!$L$38)</f>
        <v/>
      </c>
      <c r="D41" s="104" t="str">
        <f>IF($B41="","",'Tablero Indicadores 3 Trimestre'!$N$38)</f>
        <v/>
      </c>
      <c r="E41" s="104" t="str">
        <f>IF($B41="","",'Tablero Indicadores 3 Trimestre'!$O$38)</f>
        <v/>
      </c>
      <c r="F41" s="104" t="str">
        <f>IF($B41="","",'Tablero Indicadores 3 Trimestre'!$P$38)</f>
        <v/>
      </c>
      <c r="G41" s="105" t="str">
        <f>IF($B41="","",'Tablero Indicadores 3 Trimestre'!$Q$38)</f>
        <v/>
      </c>
      <c r="H41" s="105" t="str">
        <f>IF($B41="","",'Tablero Indicadores 3 Trimestre'!$X$38)</f>
        <v/>
      </c>
      <c r="I41" s="105" t="str">
        <f>IF($B41="","",'Tablero Indicadores 3 Trimestre'!$Y$38)</f>
        <v/>
      </c>
      <c r="J41" s="106" t="str">
        <f>IF($B41="","",'Tablero Indicadores 3 Trimestre'!$Z$38)</f>
        <v/>
      </c>
      <c r="K41" s="105" t="str">
        <f>IF($B41="","",'Tablero Indicadores 3 Trimestre'!$AA$38)</f>
        <v/>
      </c>
      <c r="L41" s="105" t="str">
        <f>IF($B41="","",'Tablero Indicadores 3 Trimestre'!$AB$38)</f>
        <v/>
      </c>
      <c r="M41" s="106" t="str">
        <f>IF($B41="","",'Tablero Indicadores 3 Trimestre'!$AC$38)</f>
        <v/>
      </c>
    </row>
    <row r="42" spans="1:13" ht="36" hidden="1" customHeight="1" x14ac:dyDescent="0.25">
      <c r="A42" s="99" t="str">
        <f>IF('Tablero Indicadores 3 Trimestre'!$E$39="","",'Tablero Indicadores 3 Trimestre'!$E$39&amp;" "&amp;'Tablero Indicadores 3 Trimestre'!$F$39)</f>
        <v/>
      </c>
      <c r="B42" s="100" t="str">
        <f>IF('Tablero Indicadores 3 Trimestre'!$I$39="","",'Tablero Indicadores 3 Trimestre'!$I$39)</f>
        <v/>
      </c>
      <c r="C42" s="100" t="str">
        <f>IF($B42="","",'Tablero Indicadores 3 Trimestre'!$L$39)</f>
        <v/>
      </c>
      <c r="D42" s="100" t="str">
        <f>IF($B42="","",'Tablero Indicadores 3 Trimestre'!$N$39)</f>
        <v/>
      </c>
      <c r="E42" s="100" t="str">
        <f>IF($B42="","",'Tablero Indicadores 3 Trimestre'!$O$39)</f>
        <v/>
      </c>
      <c r="F42" s="100" t="str">
        <f>IF($B42="","",'Tablero Indicadores 3 Trimestre'!$P$39)</f>
        <v/>
      </c>
      <c r="G42" s="101" t="str">
        <f>IF($B42="","",'Tablero Indicadores 3 Trimestre'!$Q$39)</f>
        <v/>
      </c>
      <c r="H42" s="101" t="str">
        <f>IF($B42="","",'Tablero Indicadores 3 Trimestre'!$X$39)</f>
        <v/>
      </c>
      <c r="I42" s="101" t="str">
        <f>IF($B42="","",'Tablero Indicadores 3 Trimestre'!$Y$39)</f>
        <v/>
      </c>
      <c r="J42" s="102" t="str">
        <f>IF($B42="","",'Tablero Indicadores 3 Trimestre'!$Z$39)</f>
        <v/>
      </c>
      <c r="K42" s="101" t="str">
        <f>IF($B42="","",'Tablero Indicadores 3 Trimestre'!$AA$39)</f>
        <v/>
      </c>
      <c r="L42" s="101" t="str">
        <f>IF($B42="","",'Tablero Indicadores 3 Trimestre'!$AB$39)</f>
        <v/>
      </c>
      <c r="M42" s="102" t="str">
        <f>IF($B42="","",'Tablero Indicadores 3 Trimestre'!$AC$39)</f>
        <v/>
      </c>
    </row>
    <row r="43" spans="1:13" ht="36" hidden="1" customHeight="1" x14ac:dyDescent="0.25">
      <c r="A43" s="99" t="str">
        <f>IF('Tablero Indicadores 3 Trimestre'!$E$40="","",'Tablero Indicadores 3 Trimestre'!$E$40&amp;" "&amp;'Tablero Indicadores 3 Trimestre'!$F$40)</f>
        <v/>
      </c>
      <c r="B43" s="100" t="str">
        <f>IF('Tablero Indicadores 3 Trimestre'!$I$40="","",'Tablero Indicadores 3 Trimestre'!$I$40)</f>
        <v/>
      </c>
      <c r="C43" s="100" t="str">
        <f>IF($B43="","",'Tablero Indicadores 3 Trimestre'!$L$40)</f>
        <v/>
      </c>
      <c r="D43" s="100" t="str">
        <f>IF($B43="","",'Tablero Indicadores 3 Trimestre'!$N$40)</f>
        <v/>
      </c>
      <c r="E43" s="100" t="str">
        <f>IF($B43="","",'Tablero Indicadores 3 Trimestre'!$O$40)</f>
        <v/>
      </c>
      <c r="F43" s="100" t="str">
        <f>IF($B43="","",'Tablero Indicadores 3 Trimestre'!$P$40)</f>
        <v/>
      </c>
      <c r="G43" s="101" t="str">
        <f>IF($B43="","",'Tablero Indicadores 3 Trimestre'!$Q$40)</f>
        <v/>
      </c>
      <c r="H43" s="101" t="str">
        <f>IF($B43="","",'Tablero Indicadores 3 Trimestre'!$X$40)</f>
        <v/>
      </c>
      <c r="I43" s="101" t="str">
        <f>IF($B43="","",'Tablero Indicadores 3 Trimestre'!$Y$40)</f>
        <v/>
      </c>
      <c r="J43" s="102" t="str">
        <f>IF($B43="","",'Tablero Indicadores 3 Trimestre'!$Z$40)</f>
        <v/>
      </c>
      <c r="K43" s="101" t="str">
        <f>IF($B43="","",'Tablero Indicadores 3 Trimestre'!$AA$40)</f>
        <v/>
      </c>
      <c r="L43" s="101" t="str">
        <f>IF($B43="","",'Tablero Indicadores 3 Trimestre'!$AB$40)</f>
        <v/>
      </c>
      <c r="M43" s="102" t="str">
        <f>IF($B43="","",'Tablero Indicadores 3 Trimestre'!$AC$40)</f>
        <v/>
      </c>
    </row>
    <row r="44" spans="1:13" ht="36" hidden="1" customHeight="1" x14ac:dyDescent="0.25">
      <c r="A44" s="103" t="str">
        <f>IF('Tablero Indicadores 3 Trimestre'!$E$41="","",'Tablero Indicadores 3 Trimestre'!$E$41&amp;" "&amp;'Tablero Indicadores 3 Trimestre'!$F$41)</f>
        <v/>
      </c>
      <c r="B44" s="104" t="str">
        <f>IF('Tablero Indicadores 3 Trimestre'!$I$41="","",'Tablero Indicadores 3 Trimestre'!$I$41)</f>
        <v/>
      </c>
      <c r="C44" s="104" t="str">
        <f>IF($B44="","",'Tablero Indicadores 3 Trimestre'!$L$41)</f>
        <v/>
      </c>
      <c r="D44" s="104" t="str">
        <f>IF($B44="","",'Tablero Indicadores 3 Trimestre'!$N$41)</f>
        <v/>
      </c>
      <c r="E44" s="104" t="str">
        <f>IF($B44="","",'Tablero Indicadores 3 Trimestre'!$O$41)</f>
        <v/>
      </c>
      <c r="F44" s="104" t="str">
        <f>IF($B44="","",'Tablero Indicadores 3 Trimestre'!$P$41)</f>
        <v/>
      </c>
      <c r="G44" s="105" t="str">
        <f>IF($B44="","",'Tablero Indicadores 3 Trimestre'!$Q$41)</f>
        <v/>
      </c>
      <c r="H44" s="105" t="str">
        <f>IF($B44="","",'Tablero Indicadores 3 Trimestre'!$X$41)</f>
        <v/>
      </c>
      <c r="I44" s="105" t="str">
        <f>IF($B44="","",'Tablero Indicadores 3 Trimestre'!$Y$41)</f>
        <v/>
      </c>
      <c r="J44" s="106" t="str">
        <f>IF($B44="","",'Tablero Indicadores 3 Trimestre'!$Z$41)</f>
        <v/>
      </c>
      <c r="K44" s="105" t="str">
        <f>IF($B44="","",'Tablero Indicadores 3 Trimestre'!$AA$41)</f>
        <v/>
      </c>
      <c r="L44" s="105" t="str">
        <f>IF($B44="","",'Tablero Indicadores 3 Trimestre'!$AB$41)</f>
        <v/>
      </c>
      <c r="M44" s="106" t="str">
        <f>IF($B44="","",'Tablero Indicadores 3 Trimestre'!$AC$41)</f>
        <v/>
      </c>
    </row>
    <row r="45" spans="1:13" ht="36" hidden="1" customHeight="1" x14ac:dyDescent="0.25">
      <c r="A45" s="103" t="str">
        <f>IF('Tablero Indicadores 3 Trimestre'!$E$42="","",'Tablero Indicadores 3 Trimestre'!$E$42&amp;" "&amp;'Tablero Indicadores 3 Trimestre'!$F$42)</f>
        <v/>
      </c>
      <c r="B45" s="104" t="str">
        <f>IF('Tablero Indicadores 3 Trimestre'!$I$42="","",'Tablero Indicadores 3 Trimestre'!$I$42)</f>
        <v/>
      </c>
      <c r="C45" s="104" t="str">
        <f>IF($B45="","",'Tablero Indicadores 3 Trimestre'!$L$42)</f>
        <v/>
      </c>
      <c r="D45" s="104" t="str">
        <f>IF($B45="","",'Tablero Indicadores 3 Trimestre'!$N$42)</f>
        <v/>
      </c>
      <c r="E45" s="104" t="str">
        <f>IF($B45="","",'Tablero Indicadores 3 Trimestre'!$O$42)</f>
        <v/>
      </c>
      <c r="F45" s="104" t="str">
        <f>IF($B45="","",'Tablero Indicadores 3 Trimestre'!$P$42)</f>
        <v/>
      </c>
      <c r="G45" s="105" t="str">
        <f>IF($B45="","",'Tablero Indicadores 3 Trimestre'!$Q$42)</f>
        <v/>
      </c>
      <c r="H45" s="105" t="str">
        <f>IF($B45="","",'Tablero Indicadores 3 Trimestre'!$X$42)</f>
        <v/>
      </c>
      <c r="I45" s="105" t="str">
        <f>IF($B45="","",'Tablero Indicadores 3 Trimestre'!$Y$42)</f>
        <v/>
      </c>
      <c r="J45" s="106" t="str">
        <f>IF($B45="","",'Tablero Indicadores 3 Trimestre'!$Z$42)</f>
        <v/>
      </c>
      <c r="K45" s="105" t="str">
        <f>IF($B45="","",'Tablero Indicadores 3 Trimestre'!$AA$42)</f>
        <v/>
      </c>
      <c r="L45" s="105" t="str">
        <f>IF($B45="","",'Tablero Indicadores 3 Trimestre'!$AB$42)</f>
        <v/>
      </c>
      <c r="M45" s="106" t="str">
        <f>IF($B45="","",'Tablero Indicadores 3 Trimestre'!$AC$42)</f>
        <v/>
      </c>
    </row>
    <row r="46" spans="1:13" ht="36" hidden="1" customHeight="1" x14ac:dyDescent="0.25">
      <c r="A46" s="99" t="str">
        <f>IF('Tablero Indicadores 3 Trimestre'!$E$43="","",'Tablero Indicadores 3 Trimestre'!$E$43&amp;" "&amp;'Tablero Indicadores 3 Trimestre'!$F$43)</f>
        <v/>
      </c>
      <c r="B46" s="100" t="str">
        <f>IF('Tablero Indicadores 3 Trimestre'!$I$43="","",'Tablero Indicadores 3 Trimestre'!$I$43)</f>
        <v/>
      </c>
      <c r="C46" s="100" t="str">
        <f>IF($B46="","",'Tablero Indicadores 3 Trimestre'!$L$43)</f>
        <v/>
      </c>
      <c r="D46" s="100" t="str">
        <f>IF($B46="","",'Tablero Indicadores 3 Trimestre'!$N$43)</f>
        <v/>
      </c>
      <c r="E46" s="100" t="str">
        <f>IF($B46="","",'Tablero Indicadores 3 Trimestre'!$O$43)</f>
        <v/>
      </c>
      <c r="F46" s="100" t="str">
        <f>IF($B46="","",'Tablero Indicadores 3 Trimestre'!$P$43)</f>
        <v/>
      </c>
      <c r="G46" s="101" t="str">
        <f>IF($B46="","",'Tablero Indicadores 3 Trimestre'!$Q$43)</f>
        <v/>
      </c>
      <c r="H46" s="101" t="str">
        <f>IF($B46="","",'Tablero Indicadores 3 Trimestre'!$X$43)</f>
        <v/>
      </c>
      <c r="I46" s="101" t="str">
        <f>IF($B46="","",'Tablero Indicadores 3 Trimestre'!$Y$43)</f>
        <v/>
      </c>
      <c r="J46" s="102" t="str">
        <f>IF($B46="","",'Tablero Indicadores 3 Trimestre'!$Z$43)</f>
        <v/>
      </c>
      <c r="K46" s="101" t="str">
        <f>IF($B46="","",'Tablero Indicadores 3 Trimestre'!$AA$43)</f>
        <v/>
      </c>
      <c r="L46" s="101" t="str">
        <f>IF($B46="","",'Tablero Indicadores 3 Trimestre'!$AB$43)</f>
        <v/>
      </c>
      <c r="M46" s="102" t="str">
        <f>IF($B46="","",'Tablero Indicadores 3 Trimestre'!$AC$43)</f>
        <v/>
      </c>
    </row>
    <row r="47" spans="1:13" ht="36" hidden="1" customHeight="1" x14ac:dyDescent="0.25">
      <c r="A47" s="99" t="str">
        <f>IF('Tablero Indicadores 3 Trimestre'!$E$44="","",'Tablero Indicadores 3 Trimestre'!$E$44&amp;" "&amp;'Tablero Indicadores 3 Trimestre'!$F$44)</f>
        <v/>
      </c>
      <c r="B47" s="100" t="str">
        <f>IF('Tablero Indicadores 3 Trimestre'!$I$44="","",'Tablero Indicadores 3 Trimestre'!$I$44)</f>
        <v/>
      </c>
      <c r="C47" s="100" t="str">
        <f>IF($B47="","",'Tablero Indicadores 3 Trimestre'!$L$44)</f>
        <v/>
      </c>
      <c r="D47" s="100" t="str">
        <f>IF($B47="","",'Tablero Indicadores 3 Trimestre'!$N$44)</f>
        <v/>
      </c>
      <c r="E47" s="100" t="str">
        <f>IF($B47="","",'Tablero Indicadores 3 Trimestre'!$O$44)</f>
        <v/>
      </c>
      <c r="F47" s="100" t="str">
        <f>IF($B47="","",'Tablero Indicadores 3 Trimestre'!$P$44)</f>
        <v/>
      </c>
      <c r="G47" s="101" t="str">
        <f>IF($B47="","",'Tablero Indicadores 3 Trimestre'!$Q$44)</f>
        <v/>
      </c>
      <c r="H47" s="101" t="str">
        <f>IF($B47="","",'Tablero Indicadores 3 Trimestre'!$X$44)</f>
        <v/>
      </c>
      <c r="I47" s="101" t="str">
        <f>IF($B47="","",'Tablero Indicadores 3 Trimestre'!$Y$44)</f>
        <v/>
      </c>
      <c r="J47" s="102" t="str">
        <f>IF($B47="","",'Tablero Indicadores 3 Trimestre'!$Z$44)</f>
        <v/>
      </c>
      <c r="K47" s="101" t="str">
        <f>IF($B47="","",'Tablero Indicadores 3 Trimestre'!$AA$44)</f>
        <v/>
      </c>
      <c r="L47" s="101" t="str">
        <f>IF($B47="","",'Tablero Indicadores 3 Trimestre'!$AB$44)</f>
        <v/>
      </c>
      <c r="M47" s="102" t="str">
        <f>IF($B47="","",'Tablero Indicadores 3 Trimestre'!$AC$44)</f>
        <v/>
      </c>
    </row>
    <row r="48" spans="1:13" ht="36" hidden="1" customHeight="1" x14ac:dyDescent="0.25">
      <c r="A48" s="103" t="str">
        <f>IF('Tablero Indicadores 3 Trimestre'!$E$45="","",'Tablero Indicadores 3 Trimestre'!$E$45&amp;" "&amp;'Tablero Indicadores 3 Trimestre'!$F$45)</f>
        <v/>
      </c>
      <c r="B48" s="104" t="str">
        <f>IF('Tablero Indicadores 3 Trimestre'!$I$45="","",'Tablero Indicadores 3 Trimestre'!$I$45)</f>
        <v/>
      </c>
      <c r="C48" s="104" t="str">
        <f>IF($B48="","",'Tablero Indicadores 3 Trimestre'!$L$45)</f>
        <v/>
      </c>
      <c r="D48" s="104" t="str">
        <f>IF($B48="","",'Tablero Indicadores 3 Trimestre'!$N$45)</f>
        <v/>
      </c>
      <c r="E48" s="104" t="str">
        <f>IF($B48="","",'Tablero Indicadores 3 Trimestre'!$O$45)</f>
        <v/>
      </c>
      <c r="F48" s="104" t="str">
        <f>IF($B48="","",'Tablero Indicadores 3 Trimestre'!$P$45)</f>
        <v/>
      </c>
      <c r="G48" s="105" t="str">
        <f>IF($B48="","",'Tablero Indicadores 3 Trimestre'!$Q$45)</f>
        <v/>
      </c>
      <c r="H48" s="105" t="str">
        <f>IF($B48="","",'Tablero Indicadores 3 Trimestre'!$X$45)</f>
        <v/>
      </c>
      <c r="I48" s="105" t="str">
        <f>IF($B48="","",'Tablero Indicadores 3 Trimestre'!$Y$45)</f>
        <v/>
      </c>
      <c r="J48" s="106" t="str">
        <f>IF($B48="","",'Tablero Indicadores 3 Trimestre'!$Z$45)</f>
        <v/>
      </c>
      <c r="K48" s="105" t="str">
        <f>IF($B48="","",'Tablero Indicadores 3 Trimestre'!$AA$45)</f>
        <v/>
      </c>
      <c r="L48" s="105" t="str">
        <f>IF($B48="","",'Tablero Indicadores 3 Trimestre'!$AB$45)</f>
        <v/>
      </c>
      <c r="M48" s="106" t="str">
        <f>IF($B48="","",'Tablero Indicadores 3 Trimestre'!$AC$45)</f>
        <v/>
      </c>
    </row>
    <row r="49" spans="1:13" ht="36" hidden="1" customHeight="1" x14ac:dyDescent="0.25">
      <c r="A49" s="103" t="str">
        <f>IF('Tablero Indicadores 3 Trimestre'!$E$46="","",'Tablero Indicadores 3 Trimestre'!$E$46&amp;" "&amp;'Tablero Indicadores 3 Trimestre'!$F$46)</f>
        <v/>
      </c>
      <c r="B49" s="104" t="str">
        <f>IF('Tablero Indicadores 3 Trimestre'!$I$46="","",'Tablero Indicadores 3 Trimestre'!$I$46)</f>
        <v/>
      </c>
      <c r="C49" s="104" t="str">
        <f>IF($B49="","",'Tablero Indicadores 3 Trimestre'!$L$46)</f>
        <v/>
      </c>
      <c r="D49" s="104" t="str">
        <f>IF($B49="","",'Tablero Indicadores 3 Trimestre'!$N$46)</f>
        <v/>
      </c>
      <c r="E49" s="104" t="str">
        <f>IF($B49="","",'Tablero Indicadores 3 Trimestre'!$O$46)</f>
        <v/>
      </c>
      <c r="F49" s="104" t="str">
        <f>IF($B49="","",'Tablero Indicadores 3 Trimestre'!$P$46)</f>
        <v/>
      </c>
      <c r="G49" s="105" t="str">
        <f>IF($B49="","",'Tablero Indicadores 3 Trimestre'!$Q$46)</f>
        <v/>
      </c>
      <c r="H49" s="105" t="str">
        <f>IF($B49="","",'Tablero Indicadores 3 Trimestre'!$X$46)</f>
        <v/>
      </c>
      <c r="I49" s="105" t="str">
        <f>IF($B49="","",'Tablero Indicadores 3 Trimestre'!$Y$46)</f>
        <v/>
      </c>
      <c r="J49" s="106" t="str">
        <f>IF($B49="","",'Tablero Indicadores 3 Trimestre'!$Z$46)</f>
        <v/>
      </c>
      <c r="K49" s="105" t="str">
        <f>IF($B49="","",'Tablero Indicadores 3 Trimestre'!$AA$46)</f>
        <v/>
      </c>
      <c r="L49" s="105" t="str">
        <f>IF($B49="","",'Tablero Indicadores 3 Trimestre'!$AB$46)</f>
        <v/>
      </c>
      <c r="M49" s="106" t="str">
        <f>IF($B49="","",'Tablero Indicadores 3 Trimestre'!$AC$46)</f>
        <v/>
      </c>
    </row>
    <row r="50" spans="1:13" ht="36" hidden="1" customHeight="1" x14ac:dyDescent="0.25">
      <c r="A50" s="99" t="str">
        <f>IF('Tablero Indicadores 3 Trimestre'!$E$47="","",'Tablero Indicadores 3 Trimestre'!$E$47&amp;" "&amp;'Tablero Indicadores 3 Trimestre'!$F$47)</f>
        <v/>
      </c>
      <c r="B50" s="100" t="str">
        <f>IF('Tablero Indicadores 3 Trimestre'!$I$47="","",'Tablero Indicadores 3 Trimestre'!$I$47)</f>
        <v/>
      </c>
      <c r="C50" s="100" t="str">
        <f>IF($B50="","",'Tablero Indicadores 3 Trimestre'!$L$47)</f>
        <v/>
      </c>
      <c r="D50" s="100" t="str">
        <f>IF($B50="","",'Tablero Indicadores 3 Trimestre'!$N$47)</f>
        <v/>
      </c>
      <c r="E50" s="100" t="str">
        <f>IF($B50="","",'Tablero Indicadores 3 Trimestre'!$O$47)</f>
        <v/>
      </c>
      <c r="F50" s="100" t="str">
        <f>IF($B50="","",'Tablero Indicadores 3 Trimestre'!$P$47)</f>
        <v/>
      </c>
      <c r="G50" s="101" t="str">
        <f>IF($B50="","",'Tablero Indicadores 3 Trimestre'!$Q$47)</f>
        <v/>
      </c>
      <c r="H50" s="101" t="str">
        <f>IF($B50="","",'Tablero Indicadores 3 Trimestre'!$X$47)</f>
        <v/>
      </c>
      <c r="I50" s="101" t="str">
        <f>IF($B50="","",'Tablero Indicadores 3 Trimestre'!$Y$47)</f>
        <v/>
      </c>
      <c r="J50" s="102" t="str">
        <f>IF($B50="","",'Tablero Indicadores 3 Trimestre'!$Z$47)</f>
        <v/>
      </c>
      <c r="K50" s="101" t="str">
        <f>IF($B50="","",'Tablero Indicadores 3 Trimestre'!$AA$47)</f>
        <v/>
      </c>
      <c r="L50" s="101" t="str">
        <f>IF($B50="","",'Tablero Indicadores 3 Trimestre'!$AB$47)</f>
        <v/>
      </c>
      <c r="M50" s="102" t="str">
        <f>IF($B50="","",'Tablero Indicadores 3 Trimestre'!$AC$47)</f>
        <v/>
      </c>
    </row>
    <row r="51" spans="1:13" ht="36" hidden="1" customHeight="1" x14ac:dyDescent="0.25">
      <c r="A51" s="99" t="str">
        <f>IF('Tablero Indicadores 3 Trimestre'!$E$48="","",'Tablero Indicadores 3 Trimestre'!$E$48&amp;" "&amp;'Tablero Indicadores 3 Trimestre'!$F$48)</f>
        <v/>
      </c>
      <c r="B51" s="100" t="str">
        <f>IF('Tablero Indicadores 3 Trimestre'!$I$48="","",'Tablero Indicadores 3 Trimestre'!$I$48)</f>
        <v/>
      </c>
      <c r="C51" s="100" t="str">
        <f>IF($B51="","",'Tablero Indicadores 3 Trimestre'!$L$48)</f>
        <v/>
      </c>
      <c r="D51" s="100" t="str">
        <f>IF($B51="","",'Tablero Indicadores 3 Trimestre'!$N$48)</f>
        <v/>
      </c>
      <c r="E51" s="100" t="str">
        <f>IF($B51="","",'Tablero Indicadores 3 Trimestre'!$O$48)</f>
        <v/>
      </c>
      <c r="F51" s="100" t="str">
        <f>IF($B51="","",'Tablero Indicadores 3 Trimestre'!$P$48)</f>
        <v/>
      </c>
      <c r="G51" s="101" t="str">
        <f>IF($B51="","",'Tablero Indicadores 3 Trimestre'!$Q$48)</f>
        <v/>
      </c>
      <c r="H51" s="101" t="str">
        <f>IF($B51="","",'Tablero Indicadores 3 Trimestre'!$X$48)</f>
        <v/>
      </c>
      <c r="I51" s="101" t="str">
        <f>IF($B51="","",'Tablero Indicadores 3 Trimestre'!$Y$48)</f>
        <v/>
      </c>
      <c r="J51" s="102" t="str">
        <f>IF($B51="","",'Tablero Indicadores 3 Trimestre'!$Z$48)</f>
        <v/>
      </c>
      <c r="K51" s="101" t="str">
        <f>IF($B51="","",'Tablero Indicadores 3 Trimestre'!$AA$48)</f>
        <v/>
      </c>
      <c r="L51" s="101" t="str">
        <f>IF($B51="","",'Tablero Indicadores 3 Trimestre'!$AB$48)</f>
        <v/>
      </c>
      <c r="M51" s="102" t="str">
        <f>IF($B51="","",'Tablero Indicadores 3 Trimestre'!$AC$48)</f>
        <v/>
      </c>
    </row>
    <row r="52" spans="1:13" ht="36" hidden="1" customHeight="1" x14ac:dyDescent="0.25">
      <c r="A52" s="103" t="str">
        <f>IF('Tablero Indicadores 3 Trimestre'!$E$49="","",'Tablero Indicadores 3 Trimestre'!$E$49&amp;" "&amp;'Tablero Indicadores 3 Trimestre'!$F$49)</f>
        <v/>
      </c>
      <c r="B52" s="104" t="str">
        <f>IF('Tablero Indicadores 3 Trimestre'!$I$49="","",'Tablero Indicadores 3 Trimestre'!$I$49)</f>
        <v/>
      </c>
      <c r="C52" s="104" t="str">
        <f>IF($B52="","",'Tablero Indicadores 3 Trimestre'!$L$49)</f>
        <v/>
      </c>
      <c r="D52" s="104" t="str">
        <f>IF($B52="","",'Tablero Indicadores 3 Trimestre'!$N$49)</f>
        <v/>
      </c>
      <c r="E52" s="104" t="str">
        <f>IF($B52="","",'Tablero Indicadores 3 Trimestre'!$O$49)</f>
        <v/>
      </c>
      <c r="F52" s="104" t="str">
        <f>IF($B52="","",'Tablero Indicadores 3 Trimestre'!$P$49)</f>
        <v/>
      </c>
      <c r="G52" s="105" t="str">
        <f>IF($B52="","",'Tablero Indicadores 3 Trimestre'!$Q$49)</f>
        <v/>
      </c>
      <c r="H52" s="105" t="str">
        <f>IF($B52="","",'Tablero Indicadores 3 Trimestre'!$X$49)</f>
        <v/>
      </c>
      <c r="I52" s="105" t="str">
        <f>IF($B52="","",'Tablero Indicadores 3 Trimestre'!$Y$49)</f>
        <v/>
      </c>
      <c r="J52" s="106" t="str">
        <f>IF($B52="","",'Tablero Indicadores 3 Trimestre'!$Z$49)</f>
        <v/>
      </c>
      <c r="K52" s="105" t="str">
        <f>IF($B52="","",'Tablero Indicadores 3 Trimestre'!$AA$49)</f>
        <v/>
      </c>
      <c r="L52" s="105" t="str">
        <f>IF($B52="","",'Tablero Indicadores 3 Trimestre'!$AB$49)</f>
        <v/>
      </c>
      <c r="M52" s="106" t="str">
        <f>IF($B52="","",'Tablero Indicadores 3 Trimestre'!$AC$49)</f>
        <v/>
      </c>
    </row>
    <row r="53" spans="1:13" ht="36" hidden="1" customHeight="1" x14ac:dyDescent="0.25">
      <c r="A53" s="103" t="str">
        <f>IF('Tablero Indicadores 3 Trimestre'!$E$50="","",'Tablero Indicadores 3 Trimestre'!$E$50&amp;" "&amp;'Tablero Indicadores 3 Trimestre'!$F$50)</f>
        <v/>
      </c>
      <c r="B53" s="104" t="str">
        <f>IF('Tablero Indicadores 3 Trimestre'!$I$50="","",'Tablero Indicadores 3 Trimestre'!$I$50)</f>
        <v/>
      </c>
      <c r="C53" s="104" t="str">
        <f>IF($B53="","",'Tablero Indicadores 3 Trimestre'!$L$50)</f>
        <v/>
      </c>
      <c r="D53" s="104" t="str">
        <f>IF($B53="","",'Tablero Indicadores 3 Trimestre'!$N$50)</f>
        <v/>
      </c>
      <c r="E53" s="104" t="str">
        <f>IF($B53="","",'Tablero Indicadores 3 Trimestre'!$O$50)</f>
        <v/>
      </c>
      <c r="F53" s="104" t="str">
        <f>IF($B53="","",'Tablero Indicadores 3 Trimestre'!$P$50)</f>
        <v/>
      </c>
      <c r="G53" s="105" t="str">
        <f>IF($B53="","",'Tablero Indicadores 3 Trimestre'!$Q$50)</f>
        <v/>
      </c>
      <c r="H53" s="105" t="str">
        <f>IF($B53="","",'Tablero Indicadores 3 Trimestre'!$X$50)</f>
        <v/>
      </c>
      <c r="I53" s="105" t="str">
        <f>IF($B53="","",'Tablero Indicadores 3 Trimestre'!$Y$50)</f>
        <v/>
      </c>
      <c r="J53" s="106" t="str">
        <f>IF($B53="","",'Tablero Indicadores 3 Trimestre'!$Z$50)</f>
        <v/>
      </c>
      <c r="K53" s="105" t="str">
        <f>IF($B53="","",'Tablero Indicadores 3 Trimestre'!$AA$50)</f>
        <v/>
      </c>
      <c r="L53" s="105" t="str">
        <f>IF($B53="","",'Tablero Indicadores 3 Trimestre'!$AB$50)</f>
        <v/>
      </c>
      <c r="M53" s="106" t="str">
        <f>IF($B53="","",'Tablero Indicadores 3 Trimestre'!$AC$50)</f>
        <v/>
      </c>
    </row>
    <row r="54" spans="1:13" ht="36" hidden="1" customHeight="1" x14ac:dyDescent="0.25">
      <c r="A54" s="99" t="str">
        <f>IF('Tablero Indicadores 3 Trimestre'!$E$51="","",'Tablero Indicadores 3 Trimestre'!$E$51&amp;" "&amp;'Tablero Indicadores 3 Trimestre'!$F$51)</f>
        <v/>
      </c>
      <c r="B54" s="100" t="str">
        <f>IF('Tablero Indicadores 3 Trimestre'!$I$51="","",'Tablero Indicadores 3 Trimestre'!$I$51)</f>
        <v/>
      </c>
      <c r="C54" s="100" t="str">
        <f>IF($B54="","",'Tablero Indicadores 3 Trimestre'!$L$51)</f>
        <v/>
      </c>
      <c r="D54" s="100" t="str">
        <f>IF($B54="","",'Tablero Indicadores 3 Trimestre'!$N$51)</f>
        <v/>
      </c>
      <c r="E54" s="100" t="str">
        <f>IF($B54="","",'Tablero Indicadores 3 Trimestre'!$O$51)</f>
        <v/>
      </c>
      <c r="F54" s="100" t="str">
        <f>IF($B54="","",'Tablero Indicadores 3 Trimestre'!$P$51)</f>
        <v/>
      </c>
      <c r="G54" s="101" t="str">
        <f>IF($B54="","",'Tablero Indicadores 3 Trimestre'!$Q$51)</f>
        <v/>
      </c>
      <c r="H54" s="101" t="str">
        <f>IF($B54="","",'Tablero Indicadores 3 Trimestre'!$X$51)</f>
        <v/>
      </c>
      <c r="I54" s="101" t="str">
        <f>IF($B54="","",'Tablero Indicadores 3 Trimestre'!$Y$51)</f>
        <v/>
      </c>
      <c r="J54" s="102" t="str">
        <f>IF($B54="","",'Tablero Indicadores 3 Trimestre'!$Z$51)</f>
        <v/>
      </c>
      <c r="K54" s="101" t="str">
        <f>IF($B54="","",'Tablero Indicadores 3 Trimestre'!$AA$51)</f>
        <v/>
      </c>
      <c r="L54" s="101" t="str">
        <f>IF($B54="","",'Tablero Indicadores 3 Trimestre'!$AB$51)</f>
        <v/>
      </c>
      <c r="M54" s="102" t="str">
        <f>IF($B54="","",'Tablero Indicadores 3 Trimestre'!$AC$51)</f>
        <v/>
      </c>
    </row>
    <row r="55" spans="1:13" ht="36" hidden="1" customHeight="1" x14ac:dyDescent="0.25">
      <c r="A55" s="99" t="str">
        <f>IF('Tablero Indicadores 3 Trimestre'!$E$52="","",'Tablero Indicadores 3 Trimestre'!$E$52&amp;" "&amp;'Tablero Indicadores 3 Trimestre'!$F$52)</f>
        <v/>
      </c>
      <c r="B55" s="100" t="str">
        <f>IF('Tablero Indicadores 3 Trimestre'!$I$52="","",'Tablero Indicadores 3 Trimestre'!$I$52)</f>
        <v/>
      </c>
      <c r="C55" s="100" t="str">
        <f>IF($B55="","",'Tablero Indicadores 3 Trimestre'!$L$52)</f>
        <v/>
      </c>
      <c r="D55" s="100" t="str">
        <f>IF($B55="","",'Tablero Indicadores 3 Trimestre'!$N$52)</f>
        <v/>
      </c>
      <c r="E55" s="100" t="str">
        <f>IF($B55="","",'Tablero Indicadores 3 Trimestre'!$O$52)</f>
        <v/>
      </c>
      <c r="F55" s="100" t="str">
        <f>IF($B55="","",'Tablero Indicadores 3 Trimestre'!$P$52)</f>
        <v/>
      </c>
      <c r="G55" s="101" t="str">
        <f>IF($B55="","",'Tablero Indicadores 3 Trimestre'!$Q$52)</f>
        <v/>
      </c>
      <c r="H55" s="101" t="str">
        <f>IF($B55="","",'Tablero Indicadores 3 Trimestre'!$X$52)</f>
        <v/>
      </c>
      <c r="I55" s="101" t="str">
        <f>IF($B55="","",'Tablero Indicadores 3 Trimestre'!$Y$52)</f>
        <v/>
      </c>
      <c r="J55" s="102" t="str">
        <f>IF($B55="","",'Tablero Indicadores 3 Trimestre'!$Z$52)</f>
        <v/>
      </c>
      <c r="K55" s="101" t="str">
        <f>IF($B55="","",'Tablero Indicadores 3 Trimestre'!$AA$52)</f>
        <v/>
      </c>
      <c r="L55" s="101" t="str">
        <f>IF($B55="","",'Tablero Indicadores 3 Trimestre'!$AB$52)</f>
        <v/>
      </c>
      <c r="M55" s="102" t="str">
        <f>IF($B55="","",'Tablero Indicadores 3 Trimestre'!$AC$52)</f>
        <v/>
      </c>
    </row>
    <row r="56" spans="1:13" ht="36" hidden="1" customHeight="1" x14ac:dyDescent="0.25">
      <c r="A56" s="103" t="str">
        <f>IF('Tablero Indicadores 3 Trimestre'!$E$53="","",'Tablero Indicadores 3 Trimestre'!$E$53&amp;" "&amp;'Tablero Indicadores 3 Trimestre'!$F$53)</f>
        <v/>
      </c>
      <c r="B56" s="104" t="str">
        <f>IF('Tablero Indicadores 3 Trimestre'!$I$53="","",'Tablero Indicadores 3 Trimestre'!$I$53)</f>
        <v/>
      </c>
      <c r="C56" s="104" t="str">
        <f>IF($B56="","",'Tablero Indicadores 3 Trimestre'!$L$53)</f>
        <v/>
      </c>
      <c r="D56" s="104" t="str">
        <f>IF($B56="","",'Tablero Indicadores 3 Trimestre'!$N$53)</f>
        <v/>
      </c>
      <c r="E56" s="104" t="str">
        <f>IF($B56="","",'Tablero Indicadores 3 Trimestre'!$O$53)</f>
        <v/>
      </c>
      <c r="F56" s="104" t="str">
        <f>IF($B56="","",'Tablero Indicadores 3 Trimestre'!$P$53)</f>
        <v/>
      </c>
      <c r="G56" s="105" t="str">
        <f>IF($B56="","",'Tablero Indicadores 3 Trimestre'!$Q$53)</f>
        <v/>
      </c>
      <c r="H56" s="105" t="str">
        <f>IF($B56="","",'Tablero Indicadores 3 Trimestre'!$X$53)</f>
        <v/>
      </c>
      <c r="I56" s="105" t="str">
        <f>IF($B56="","",'Tablero Indicadores 3 Trimestre'!$Y$53)</f>
        <v/>
      </c>
      <c r="J56" s="106" t="str">
        <f>IF($B56="","",'Tablero Indicadores 3 Trimestre'!$Z$53)</f>
        <v/>
      </c>
      <c r="K56" s="105" t="str">
        <f>IF($B56="","",'Tablero Indicadores 3 Trimestre'!$AA$53)</f>
        <v/>
      </c>
      <c r="L56" s="105" t="str">
        <f>IF($B56="","",'Tablero Indicadores 3 Trimestre'!$AB$53)</f>
        <v/>
      </c>
      <c r="M56" s="106" t="str">
        <f>IF($B56="","",'Tablero Indicadores 3 Trimestre'!$AC$53)</f>
        <v/>
      </c>
    </row>
    <row r="57" spans="1:13" ht="36" hidden="1" customHeight="1" x14ac:dyDescent="0.25">
      <c r="A57" s="103" t="str">
        <f>IF('Tablero Indicadores 3 Trimestre'!$E$54="","",'Tablero Indicadores 3 Trimestre'!$E$54&amp;" "&amp;'Tablero Indicadores 3 Trimestre'!$F$54)</f>
        <v/>
      </c>
      <c r="B57" s="104" t="str">
        <f>IF('Tablero Indicadores 3 Trimestre'!$I$54="","",'Tablero Indicadores 3 Trimestre'!$I$54)</f>
        <v/>
      </c>
      <c r="C57" s="104" t="str">
        <f>IF($B57="","",'Tablero Indicadores 3 Trimestre'!$L$54)</f>
        <v/>
      </c>
      <c r="D57" s="104" t="str">
        <f>IF($B57="","",'Tablero Indicadores 3 Trimestre'!$N$54)</f>
        <v/>
      </c>
      <c r="E57" s="104" t="str">
        <f>IF($B57="","",'Tablero Indicadores 3 Trimestre'!$O$54)</f>
        <v/>
      </c>
      <c r="F57" s="104" t="str">
        <f>IF($B57="","",'Tablero Indicadores 3 Trimestre'!$P$54)</f>
        <v/>
      </c>
      <c r="G57" s="105" t="str">
        <f>IF($B57="","",'Tablero Indicadores 3 Trimestre'!$Q$54)</f>
        <v/>
      </c>
      <c r="H57" s="105" t="str">
        <f>IF($B57="","",'Tablero Indicadores 3 Trimestre'!$X$54)</f>
        <v/>
      </c>
      <c r="I57" s="105" t="str">
        <f>IF($B57="","",'Tablero Indicadores 3 Trimestre'!$Y$54)</f>
        <v/>
      </c>
      <c r="J57" s="106" t="str">
        <f>IF($B57="","",'Tablero Indicadores 3 Trimestre'!$Z$54)</f>
        <v/>
      </c>
      <c r="K57" s="105" t="str">
        <f>IF($B57="","",'Tablero Indicadores 3 Trimestre'!$AA$54)</f>
        <v/>
      </c>
      <c r="L57" s="105" t="str">
        <f>IF($B57="","",'Tablero Indicadores 3 Trimestre'!$AB$54)</f>
        <v/>
      </c>
      <c r="M57" s="106" t="str">
        <f>IF($B57="","",'Tablero Indicadores 3 Trimestre'!$AC$54)</f>
        <v/>
      </c>
    </row>
    <row r="58" spans="1:13" ht="36" hidden="1" customHeight="1" x14ac:dyDescent="0.25">
      <c r="A58" s="99" t="str">
        <f>IF('Tablero Indicadores 3 Trimestre'!$E$55="","",'Tablero Indicadores 3 Trimestre'!$E$55&amp;" "&amp;'Tablero Indicadores 3 Trimestre'!$F$55)</f>
        <v/>
      </c>
      <c r="B58" s="100" t="str">
        <f>IF('Tablero Indicadores 3 Trimestre'!$I$55="","",'Tablero Indicadores 3 Trimestre'!$I$55)</f>
        <v/>
      </c>
      <c r="C58" s="100" t="str">
        <f>IF($B58="","",'Tablero Indicadores 3 Trimestre'!$L$55)</f>
        <v/>
      </c>
      <c r="D58" s="100" t="str">
        <f>IF($B58="","",'Tablero Indicadores 3 Trimestre'!$N$55)</f>
        <v/>
      </c>
      <c r="E58" s="100" t="str">
        <f>IF($B58="","",'Tablero Indicadores 3 Trimestre'!$O$55)</f>
        <v/>
      </c>
      <c r="F58" s="100" t="str">
        <f>IF($B58="","",'Tablero Indicadores 3 Trimestre'!$P$55)</f>
        <v/>
      </c>
      <c r="G58" s="101" t="str">
        <f>IF($B58="","",'Tablero Indicadores 3 Trimestre'!$Q$55)</f>
        <v/>
      </c>
      <c r="H58" s="101" t="str">
        <f>IF($B58="","",'Tablero Indicadores 3 Trimestre'!$X$55)</f>
        <v/>
      </c>
      <c r="I58" s="101" t="str">
        <f>IF($B58="","",'Tablero Indicadores 3 Trimestre'!$Y$55)</f>
        <v/>
      </c>
      <c r="J58" s="102" t="str">
        <f>IF($B58="","",'Tablero Indicadores 3 Trimestre'!$Z$55)</f>
        <v/>
      </c>
      <c r="K58" s="101" t="str">
        <f>IF($B58="","",'Tablero Indicadores 3 Trimestre'!$AA$55)</f>
        <v/>
      </c>
      <c r="L58" s="101" t="str">
        <f>IF($B58="","",'Tablero Indicadores 3 Trimestre'!$AB$55)</f>
        <v/>
      </c>
      <c r="M58" s="102" t="str">
        <f>IF($B58="","",'Tablero Indicadores 3 Trimestre'!$AC$55)</f>
        <v/>
      </c>
    </row>
    <row r="59" spans="1:13" ht="36" hidden="1" customHeight="1" x14ac:dyDescent="0.25">
      <c r="A59" s="99" t="str">
        <f>IF('Tablero Indicadores 3 Trimestre'!$E$56="","",'Tablero Indicadores 3 Trimestre'!$E$56&amp;" "&amp;'Tablero Indicadores 3 Trimestre'!$F$56)</f>
        <v/>
      </c>
      <c r="B59" s="100" t="str">
        <f>IF('Tablero Indicadores 3 Trimestre'!$I$56="","",'Tablero Indicadores 3 Trimestre'!$I$56)</f>
        <v/>
      </c>
      <c r="C59" s="100" t="str">
        <f>IF($B59="","",'Tablero Indicadores 3 Trimestre'!$L$56)</f>
        <v/>
      </c>
      <c r="D59" s="100" t="str">
        <f>IF($B59="","",'Tablero Indicadores 3 Trimestre'!$N$56)</f>
        <v/>
      </c>
      <c r="E59" s="100" t="str">
        <f>IF($B59="","",'Tablero Indicadores 3 Trimestre'!$O$56)</f>
        <v/>
      </c>
      <c r="F59" s="100" t="str">
        <f>IF($B59="","",'Tablero Indicadores 3 Trimestre'!$P$56)</f>
        <v/>
      </c>
      <c r="G59" s="101" t="str">
        <f>IF($B59="","",'Tablero Indicadores 3 Trimestre'!$Q$56)</f>
        <v/>
      </c>
      <c r="H59" s="101" t="str">
        <f>IF($B59="","",'Tablero Indicadores 3 Trimestre'!$X$56)</f>
        <v/>
      </c>
      <c r="I59" s="101" t="str">
        <f>IF($B59="","",'Tablero Indicadores 3 Trimestre'!$Y$56)</f>
        <v/>
      </c>
      <c r="J59" s="102" t="str">
        <f>IF($B59="","",'Tablero Indicadores 3 Trimestre'!$Z$56)</f>
        <v/>
      </c>
      <c r="K59" s="101" t="str">
        <f>IF($B59="","",'Tablero Indicadores 3 Trimestre'!$AA$56)</f>
        <v/>
      </c>
      <c r="L59" s="101" t="str">
        <f>IF($B59="","",'Tablero Indicadores 3 Trimestre'!$AB$56)</f>
        <v/>
      </c>
      <c r="M59" s="102" t="str">
        <f>IF($B59="","",'Tablero Indicadores 3 Trimestre'!$AC$56)</f>
        <v/>
      </c>
    </row>
    <row r="60" spans="1:13" ht="36" hidden="1" customHeight="1" x14ac:dyDescent="0.25">
      <c r="A60" s="103" t="str">
        <f>IF('Tablero Indicadores 3 Trimestre'!$E$57="","",'Tablero Indicadores 3 Trimestre'!$E$57&amp;" "&amp;'Tablero Indicadores 3 Trimestre'!$F$57)</f>
        <v/>
      </c>
      <c r="B60" s="104" t="str">
        <f>IF('Tablero Indicadores 3 Trimestre'!$I$57="","",'Tablero Indicadores 3 Trimestre'!$I$57)</f>
        <v/>
      </c>
      <c r="C60" s="104" t="str">
        <f>IF($B60="","",'Tablero Indicadores 3 Trimestre'!$L$57)</f>
        <v/>
      </c>
      <c r="D60" s="104" t="str">
        <f>IF($B60="","",'Tablero Indicadores 3 Trimestre'!$N$57)</f>
        <v/>
      </c>
      <c r="E60" s="104" t="str">
        <f>IF($B60="","",'Tablero Indicadores 3 Trimestre'!$O$57)</f>
        <v/>
      </c>
      <c r="F60" s="104" t="str">
        <f>IF($B60="","",'Tablero Indicadores 3 Trimestre'!$P$57)</f>
        <v/>
      </c>
      <c r="G60" s="105" t="str">
        <f>IF($B60="","",'Tablero Indicadores 3 Trimestre'!$Q$57)</f>
        <v/>
      </c>
      <c r="H60" s="105" t="str">
        <f>IF($B60="","",'Tablero Indicadores 3 Trimestre'!$X$57)</f>
        <v/>
      </c>
      <c r="I60" s="105" t="str">
        <f>IF($B60="","",'Tablero Indicadores 3 Trimestre'!$Y$57)</f>
        <v/>
      </c>
      <c r="J60" s="106" t="str">
        <f>IF($B60="","",'Tablero Indicadores 3 Trimestre'!$Z$57)</f>
        <v/>
      </c>
      <c r="K60" s="105" t="str">
        <f>IF($B60="","",'Tablero Indicadores 3 Trimestre'!$AA$57)</f>
        <v/>
      </c>
      <c r="L60" s="105" t="str">
        <f>IF($B60="","",'Tablero Indicadores 3 Trimestre'!$AB$57)</f>
        <v/>
      </c>
      <c r="M60" s="106" t="str">
        <f>IF($B60="","",'Tablero Indicadores 3 Trimestre'!$AC$57)</f>
        <v/>
      </c>
    </row>
    <row r="61" spans="1:13" ht="36" hidden="1" customHeight="1" x14ac:dyDescent="0.25">
      <c r="A61" s="103" t="str">
        <f>IF('Tablero Indicadores 3 Trimestre'!$E$58="","",'Tablero Indicadores 3 Trimestre'!$E$58&amp;" "&amp;'Tablero Indicadores 3 Trimestre'!$F$58)</f>
        <v/>
      </c>
      <c r="B61" s="104" t="str">
        <f>IF('Tablero Indicadores 3 Trimestre'!$I$58="","",'Tablero Indicadores 3 Trimestre'!$I$58)</f>
        <v/>
      </c>
      <c r="C61" s="104" t="str">
        <f>IF($B61="","",'Tablero Indicadores 3 Trimestre'!$L$58)</f>
        <v/>
      </c>
      <c r="D61" s="104" t="str">
        <f>IF($B61="","",'Tablero Indicadores 3 Trimestre'!$N$58)</f>
        <v/>
      </c>
      <c r="E61" s="104" t="str">
        <f>IF($B61="","",'Tablero Indicadores 3 Trimestre'!$O$58)</f>
        <v/>
      </c>
      <c r="F61" s="104" t="str">
        <f>IF($B61="","",'Tablero Indicadores 3 Trimestre'!$P$58)</f>
        <v/>
      </c>
      <c r="G61" s="105" t="str">
        <f>IF($B61="","",'Tablero Indicadores 3 Trimestre'!$Q$58)</f>
        <v/>
      </c>
      <c r="H61" s="105" t="str">
        <f>IF($B61="","",'Tablero Indicadores 3 Trimestre'!$X$58)</f>
        <v/>
      </c>
      <c r="I61" s="105" t="str">
        <f>IF($B61="","",'Tablero Indicadores 3 Trimestre'!$Y$58)</f>
        <v/>
      </c>
      <c r="J61" s="106" t="str">
        <f>IF($B61="","",'Tablero Indicadores 3 Trimestre'!$Z$58)</f>
        <v/>
      </c>
      <c r="K61" s="105" t="str">
        <f>IF($B61="","",'Tablero Indicadores 3 Trimestre'!$AA$58)</f>
        <v/>
      </c>
      <c r="L61" s="105" t="str">
        <f>IF($B61="","",'Tablero Indicadores 3 Trimestre'!$AB$58)</f>
        <v/>
      </c>
      <c r="M61" s="106" t="str">
        <f>IF($B61="","",'Tablero Indicadores 3 Trimestre'!$AC$58)</f>
        <v/>
      </c>
    </row>
    <row r="62" spans="1:13" ht="36" hidden="1" customHeight="1" x14ac:dyDescent="0.25">
      <c r="A62" s="99" t="str">
        <f>IF('Tablero Indicadores 3 Trimestre'!$E$59="","",'Tablero Indicadores 3 Trimestre'!$E$59&amp;" "&amp;'Tablero Indicadores 3 Trimestre'!$F$59)</f>
        <v/>
      </c>
      <c r="B62" s="100" t="str">
        <f>IF('Tablero Indicadores 3 Trimestre'!$I$59="","",'Tablero Indicadores 3 Trimestre'!$I$59)</f>
        <v/>
      </c>
      <c r="C62" s="100" t="str">
        <f>IF($B62="","",'Tablero Indicadores 3 Trimestre'!$L$59)</f>
        <v/>
      </c>
      <c r="D62" s="100" t="str">
        <f>IF($B62="","",'Tablero Indicadores 3 Trimestre'!$N$59)</f>
        <v/>
      </c>
      <c r="E62" s="100" t="str">
        <f>IF($B62="","",'Tablero Indicadores 3 Trimestre'!$O$59)</f>
        <v/>
      </c>
      <c r="F62" s="100" t="str">
        <f>IF($B62="","",'Tablero Indicadores 3 Trimestre'!$P$59)</f>
        <v/>
      </c>
      <c r="G62" s="101" t="str">
        <f>IF($B62="","",'Tablero Indicadores 3 Trimestre'!$Q$59)</f>
        <v/>
      </c>
      <c r="H62" s="101" t="str">
        <f>IF($B62="","",'Tablero Indicadores 3 Trimestre'!$X$59)</f>
        <v/>
      </c>
      <c r="I62" s="101" t="str">
        <f>IF($B62="","",'Tablero Indicadores 3 Trimestre'!$Y$59)</f>
        <v/>
      </c>
      <c r="J62" s="102" t="str">
        <f>IF($B62="","",'Tablero Indicadores 3 Trimestre'!$Z$59)</f>
        <v/>
      </c>
      <c r="K62" s="101" t="str">
        <f>IF($B62="","",'Tablero Indicadores 3 Trimestre'!$AA$59)</f>
        <v/>
      </c>
      <c r="L62" s="101" t="str">
        <f>IF($B62="","",'Tablero Indicadores 3 Trimestre'!$AB$59)</f>
        <v/>
      </c>
      <c r="M62" s="102" t="str">
        <f>IF($B62="","",'Tablero Indicadores 3 Trimestre'!$AC$59)</f>
        <v/>
      </c>
    </row>
    <row r="63" spans="1:13" ht="36" hidden="1" customHeight="1" x14ac:dyDescent="0.25">
      <c r="A63" s="99" t="str">
        <f>IF('Tablero Indicadores 3 Trimestre'!$E$60="","",'Tablero Indicadores 3 Trimestre'!$E$60&amp;" "&amp;'Tablero Indicadores 3 Trimestre'!$F$60)</f>
        <v/>
      </c>
      <c r="B63" s="100" t="str">
        <f>IF('Tablero Indicadores 3 Trimestre'!$I$60="","",'Tablero Indicadores 3 Trimestre'!$I$60)</f>
        <v/>
      </c>
      <c r="C63" s="100" t="str">
        <f>IF($B63="","",'Tablero Indicadores 3 Trimestre'!$L$60)</f>
        <v/>
      </c>
      <c r="D63" s="100" t="str">
        <f>IF($B63="","",'Tablero Indicadores 3 Trimestre'!$N$60)</f>
        <v/>
      </c>
      <c r="E63" s="100" t="str">
        <f>IF($B63="","",'Tablero Indicadores 3 Trimestre'!$O$60)</f>
        <v/>
      </c>
      <c r="F63" s="100" t="str">
        <f>IF($B63="","",'Tablero Indicadores 3 Trimestre'!$P$60)</f>
        <v/>
      </c>
      <c r="G63" s="101" t="str">
        <f>IF($B63="","",'Tablero Indicadores 3 Trimestre'!$Q$60)</f>
        <v/>
      </c>
      <c r="H63" s="101" t="str">
        <f>IF($B63="","",'Tablero Indicadores 3 Trimestre'!$X$60)</f>
        <v/>
      </c>
      <c r="I63" s="101" t="str">
        <f>IF($B63="","",'Tablero Indicadores 3 Trimestre'!$Y$60)</f>
        <v/>
      </c>
      <c r="J63" s="102" t="str">
        <f>IF($B63="","",'Tablero Indicadores 3 Trimestre'!$Z$60)</f>
        <v/>
      </c>
      <c r="K63" s="101" t="str">
        <f>IF($B63="","",'Tablero Indicadores 3 Trimestre'!$AA$60)</f>
        <v/>
      </c>
      <c r="L63" s="101" t="str">
        <f>IF($B63="","",'Tablero Indicadores 3 Trimestre'!$AB$60)</f>
        <v/>
      </c>
      <c r="M63" s="102" t="str">
        <f>IF($B63="","",'Tablero Indicadores 3 Trimestre'!$AC$60)</f>
        <v/>
      </c>
    </row>
    <row r="64" spans="1:13" ht="36" hidden="1" customHeight="1" x14ac:dyDescent="0.25">
      <c r="A64" s="103" t="str">
        <f>IF('Tablero Indicadores 3 Trimestre'!$E$61="","",'Tablero Indicadores 3 Trimestre'!$E$61&amp;" "&amp;'Tablero Indicadores 3 Trimestre'!$F$61)</f>
        <v/>
      </c>
      <c r="B64" s="104" t="str">
        <f>IF('Tablero Indicadores 3 Trimestre'!$I$61="","",'Tablero Indicadores 3 Trimestre'!$I$61)</f>
        <v/>
      </c>
      <c r="C64" s="104" t="str">
        <f>IF($B64="","",'Tablero Indicadores 3 Trimestre'!$L$61)</f>
        <v/>
      </c>
      <c r="D64" s="104" t="str">
        <f>IF($B64="","",'Tablero Indicadores 3 Trimestre'!$N$61)</f>
        <v/>
      </c>
      <c r="E64" s="104" t="str">
        <f>IF($B64="","",'Tablero Indicadores 3 Trimestre'!$O$61)</f>
        <v/>
      </c>
      <c r="F64" s="104" t="str">
        <f>IF($B64="","",'Tablero Indicadores 3 Trimestre'!$P$61)</f>
        <v/>
      </c>
      <c r="G64" s="105" t="str">
        <f>IF($B64="","",'Tablero Indicadores 3 Trimestre'!$Q$61)</f>
        <v/>
      </c>
      <c r="H64" s="105" t="str">
        <f>IF($B64="","",'Tablero Indicadores 3 Trimestre'!$X$61)</f>
        <v/>
      </c>
      <c r="I64" s="105" t="str">
        <f>IF($B64="","",'Tablero Indicadores 3 Trimestre'!$Y$61)</f>
        <v/>
      </c>
      <c r="J64" s="106" t="str">
        <f>IF($B64="","",'Tablero Indicadores 3 Trimestre'!$Z$61)</f>
        <v/>
      </c>
      <c r="K64" s="105" t="str">
        <f>IF($B64="","",'Tablero Indicadores 3 Trimestre'!$AA$61)</f>
        <v/>
      </c>
      <c r="L64" s="105" t="str">
        <f>IF($B64="","",'Tablero Indicadores 3 Trimestre'!$AB$61)</f>
        <v/>
      </c>
      <c r="M64" s="106" t="str">
        <f>IF($B64="","",'Tablero Indicadores 3 Trimestre'!$AC$61)</f>
        <v/>
      </c>
    </row>
    <row r="65" spans="1:13" ht="36" hidden="1" customHeight="1" x14ac:dyDescent="0.25">
      <c r="A65" s="103" t="str">
        <f>IF('Tablero Indicadores 3 Trimestre'!$E$62="","",'Tablero Indicadores 3 Trimestre'!$E$62&amp;" "&amp;'Tablero Indicadores 3 Trimestre'!$F$62)</f>
        <v/>
      </c>
      <c r="B65" s="104" t="str">
        <f>IF('Tablero Indicadores 3 Trimestre'!$I$62="","",'Tablero Indicadores 3 Trimestre'!$I$62)</f>
        <v/>
      </c>
      <c r="C65" s="104" t="str">
        <f>IF($B65="","",'Tablero Indicadores 3 Trimestre'!$L$62)</f>
        <v/>
      </c>
      <c r="D65" s="104" t="str">
        <f>IF($B65="","",'Tablero Indicadores 3 Trimestre'!$N$62)</f>
        <v/>
      </c>
      <c r="E65" s="104" t="str">
        <f>IF($B65="","",'Tablero Indicadores 3 Trimestre'!$O$62)</f>
        <v/>
      </c>
      <c r="F65" s="104" t="str">
        <f>IF($B65="","",'Tablero Indicadores 3 Trimestre'!$P$62)</f>
        <v/>
      </c>
      <c r="G65" s="105" t="str">
        <f>IF($B65="","",'Tablero Indicadores 3 Trimestre'!$Q$62)</f>
        <v/>
      </c>
      <c r="H65" s="105" t="str">
        <f>IF($B65="","",'Tablero Indicadores 3 Trimestre'!$X$62)</f>
        <v/>
      </c>
      <c r="I65" s="105" t="str">
        <f>IF($B65="","",'Tablero Indicadores 3 Trimestre'!$Y$62)</f>
        <v/>
      </c>
      <c r="J65" s="106" t="str">
        <f>IF($B65="","",'Tablero Indicadores 3 Trimestre'!$Z$62)</f>
        <v/>
      </c>
      <c r="K65" s="105" t="str">
        <f>IF($B65="","",'Tablero Indicadores 3 Trimestre'!$AA$62)</f>
        <v/>
      </c>
      <c r="L65" s="105" t="str">
        <f>IF($B65="","",'Tablero Indicadores 3 Trimestre'!$AB$62)</f>
        <v/>
      </c>
      <c r="M65" s="106" t="str">
        <f>IF($B65="","",'Tablero Indicadores 3 Trimestre'!$AC$62)</f>
        <v/>
      </c>
    </row>
    <row r="66" spans="1:13" ht="36" hidden="1" customHeight="1" x14ac:dyDescent="0.25">
      <c r="A66" s="99" t="str">
        <f>IF('Tablero Indicadores 3 Trimestre'!$E$63="","",'Tablero Indicadores 3 Trimestre'!$E$63&amp;" "&amp;'Tablero Indicadores 3 Trimestre'!$F$63)</f>
        <v/>
      </c>
      <c r="B66" s="100" t="str">
        <f>IF('Tablero Indicadores 3 Trimestre'!$I$63="","",'Tablero Indicadores 3 Trimestre'!$I$63)</f>
        <v/>
      </c>
      <c r="C66" s="100" t="str">
        <f>IF($B66="","",'Tablero Indicadores 3 Trimestre'!$L$63)</f>
        <v/>
      </c>
      <c r="D66" s="100" t="str">
        <f>IF($B66="","",'Tablero Indicadores 3 Trimestre'!$N$63)</f>
        <v/>
      </c>
      <c r="E66" s="100" t="str">
        <f>IF($B66="","",'Tablero Indicadores 3 Trimestre'!$O$63)</f>
        <v/>
      </c>
      <c r="F66" s="100" t="str">
        <f>IF($B66="","",'Tablero Indicadores 3 Trimestre'!$P$63)</f>
        <v/>
      </c>
      <c r="G66" s="101" t="str">
        <f>IF($B66="","",'Tablero Indicadores 3 Trimestre'!$Q$63)</f>
        <v/>
      </c>
      <c r="H66" s="101" t="str">
        <f>IF($B66="","",'Tablero Indicadores 3 Trimestre'!$X$63)</f>
        <v/>
      </c>
      <c r="I66" s="101" t="str">
        <f>IF($B66="","",'Tablero Indicadores 3 Trimestre'!$Y$63)</f>
        <v/>
      </c>
      <c r="J66" s="102" t="str">
        <f>IF($B66="","",'Tablero Indicadores 3 Trimestre'!$Z$63)</f>
        <v/>
      </c>
      <c r="K66" s="101" t="str">
        <f>IF($B66="","",'Tablero Indicadores 3 Trimestre'!$AA$63)</f>
        <v/>
      </c>
      <c r="L66" s="101" t="str">
        <f>IF($B66="","",'Tablero Indicadores 3 Trimestre'!$AB$63)</f>
        <v/>
      </c>
      <c r="M66" s="102" t="str">
        <f>IF($B66="","",'Tablero Indicadores 3 Trimestre'!$AC$63)</f>
        <v/>
      </c>
    </row>
    <row r="67" spans="1:13" ht="36" hidden="1" customHeight="1" x14ac:dyDescent="0.25">
      <c r="A67" s="99" t="str">
        <f>IF('Tablero Indicadores 3 Trimestre'!$E$64="","",'Tablero Indicadores 3 Trimestre'!$E$64&amp;" "&amp;'Tablero Indicadores 3 Trimestre'!$F$64)</f>
        <v/>
      </c>
      <c r="B67" s="100" t="str">
        <f>IF('Tablero Indicadores 3 Trimestre'!$I$64="","",'Tablero Indicadores 3 Trimestre'!$I$64)</f>
        <v/>
      </c>
      <c r="C67" s="100" t="str">
        <f>IF($B67="","",'Tablero Indicadores 3 Trimestre'!$L$64)</f>
        <v/>
      </c>
      <c r="D67" s="100" t="str">
        <f>IF($B67="","",'Tablero Indicadores 3 Trimestre'!$N$64)</f>
        <v/>
      </c>
      <c r="E67" s="100" t="str">
        <f>IF($B67="","",'Tablero Indicadores 3 Trimestre'!$O$64)</f>
        <v/>
      </c>
      <c r="F67" s="100" t="str">
        <f>IF($B67="","",'Tablero Indicadores 3 Trimestre'!$P$64)</f>
        <v/>
      </c>
      <c r="G67" s="101" t="str">
        <f>IF($B67="","",'Tablero Indicadores 3 Trimestre'!$Q$64)</f>
        <v/>
      </c>
      <c r="H67" s="101" t="str">
        <f>IF($B67="","",'Tablero Indicadores 3 Trimestre'!$X$64)</f>
        <v/>
      </c>
      <c r="I67" s="101" t="str">
        <f>IF($B67="","",'Tablero Indicadores 3 Trimestre'!$Y$64)</f>
        <v/>
      </c>
      <c r="J67" s="102" t="str">
        <f>IF($B67="","",'Tablero Indicadores 3 Trimestre'!$Z$64)</f>
        <v/>
      </c>
      <c r="K67" s="101" t="str">
        <f>IF($B67="","",'Tablero Indicadores 3 Trimestre'!$AA$64)</f>
        <v/>
      </c>
      <c r="L67" s="101" t="str">
        <f>IF($B67="","",'Tablero Indicadores 3 Trimestre'!$AB$64)</f>
        <v/>
      </c>
      <c r="M67" s="102" t="str">
        <f>IF($B67="","",'Tablero Indicadores 3 Trimestre'!$AC$64)</f>
        <v/>
      </c>
    </row>
    <row r="68" spans="1:13" ht="36" hidden="1" customHeight="1" x14ac:dyDescent="0.25">
      <c r="A68" s="103" t="str">
        <f>IF('Tablero Indicadores 3 Trimestre'!$E$65="","",'Tablero Indicadores 3 Trimestre'!$E$65&amp;" "&amp;'Tablero Indicadores 3 Trimestre'!$F$65)</f>
        <v/>
      </c>
      <c r="B68" s="104" t="str">
        <f>IF('Tablero Indicadores 3 Trimestre'!$I$65="","",'Tablero Indicadores 3 Trimestre'!$I$65)</f>
        <v/>
      </c>
      <c r="C68" s="104" t="str">
        <f>IF($B68="","",'Tablero Indicadores 3 Trimestre'!$L$65)</f>
        <v/>
      </c>
      <c r="D68" s="104" t="str">
        <f>IF($B68="","",'Tablero Indicadores 3 Trimestre'!$N$65)</f>
        <v/>
      </c>
      <c r="E68" s="104" t="str">
        <f>IF($B68="","",'Tablero Indicadores 3 Trimestre'!$O$65)</f>
        <v/>
      </c>
      <c r="F68" s="104" t="str">
        <f>IF($B68="","",'Tablero Indicadores 3 Trimestre'!$P$65)</f>
        <v/>
      </c>
      <c r="G68" s="105" t="str">
        <f>IF($B68="","",'Tablero Indicadores 3 Trimestre'!$Q$65)</f>
        <v/>
      </c>
      <c r="H68" s="105" t="str">
        <f>IF($B68="","",'Tablero Indicadores 3 Trimestre'!$X$65)</f>
        <v/>
      </c>
      <c r="I68" s="105" t="str">
        <f>IF($B68="","",'Tablero Indicadores 3 Trimestre'!$Y$65)</f>
        <v/>
      </c>
      <c r="J68" s="106" t="str">
        <f>IF($B68="","",'Tablero Indicadores 3 Trimestre'!$Z$65)</f>
        <v/>
      </c>
      <c r="K68" s="105" t="str">
        <f>IF($B68="","",'Tablero Indicadores 3 Trimestre'!$AA$65)</f>
        <v/>
      </c>
      <c r="L68" s="105" t="str">
        <f>IF($B68="","",'Tablero Indicadores 3 Trimestre'!$AB$65)</f>
        <v/>
      </c>
      <c r="M68" s="106" t="str">
        <f>IF($B68="","",'Tablero Indicadores 3 Trimestre'!$AC$65)</f>
        <v/>
      </c>
    </row>
    <row r="69" spans="1:13" ht="36" hidden="1" customHeight="1" x14ac:dyDescent="0.25">
      <c r="A69" s="103" t="str">
        <f>IF('Tablero Indicadores 3 Trimestre'!$E$66="","",'Tablero Indicadores 3 Trimestre'!$E$66&amp;" "&amp;'Tablero Indicadores 3 Trimestre'!$F$66)</f>
        <v/>
      </c>
      <c r="B69" s="104" t="str">
        <f>IF('Tablero Indicadores 3 Trimestre'!$I$66="","",'Tablero Indicadores 3 Trimestre'!$I$66)</f>
        <v/>
      </c>
      <c r="C69" s="104" t="str">
        <f>IF($B69="","",'Tablero Indicadores 3 Trimestre'!$L$66)</f>
        <v/>
      </c>
      <c r="D69" s="104" t="str">
        <f>IF($B69="","",'Tablero Indicadores 3 Trimestre'!$N$66)</f>
        <v/>
      </c>
      <c r="E69" s="104" t="str">
        <f>IF($B69="","",'Tablero Indicadores 3 Trimestre'!$O$66)</f>
        <v/>
      </c>
      <c r="F69" s="104" t="str">
        <f>IF($B69="","",'Tablero Indicadores 3 Trimestre'!$P$66)</f>
        <v/>
      </c>
      <c r="G69" s="105" t="str">
        <f>IF($B69="","",'Tablero Indicadores 3 Trimestre'!$Q$66)</f>
        <v/>
      </c>
      <c r="H69" s="105" t="str">
        <f>IF($B69="","",'Tablero Indicadores 3 Trimestre'!$X$66)</f>
        <v/>
      </c>
      <c r="I69" s="105" t="str">
        <f>IF($B69="","",'Tablero Indicadores 3 Trimestre'!$Y$66)</f>
        <v/>
      </c>
      <c r="J69" s="106" t="str">
        <f>IF($B69="","",'Tablero Indicadores 3 Trimestre'!$Z$66)</f>
        <v/>
      </c>
      <c r="K69" s="105" t="str">
        <f>IF($B69="","",'Tablero Indicadores 3 Trimestre'!$AA$66)</f>
        <v/>
      </c>
      <c r="L69" s="105" t="str">
        <f>IF($B69="","",'Tablero Indicadores 3 Trimestre'!$AB$66)</f>
        <v/>
      </c>
      <c r="M69" s="106" t="str">
        <f>IF($B69="","",'Tablero Indicadores 3 Trimestre'!$AC$66)</f>
        <v/>
      </c>
    </row>
    <row r="70" spans="1:13" ht="36" hidden="1" customHeight="1" x14ac:dyDescent="0.25">
      <c r="A70" s="99" t="str">
        <f>IF('Tablero Indicadores 3 Trimestre'!$E$67="","",'Tablero Indicadores 3 Trimestre'!$E$67&amp;" "&amp;'Tablero Indicadores 3 Trimestre'!$F$67)</f>
        <v/>
      </c>
      <c r="B70" s="100" t="str">
        <f>IF('Tablero Indicadores 3 Trimestre'!$I$67="","",'Tablero Indicadores 3 Trimestre'!$I$67)</f>
        <v/>
      </c>
      <c r="C70" s="100" t="str">
        <f>IF($B70="","",'Tablero Indicadores 3 Trimestre'!$L$67)</f>
        <v/>
      </c>
      <c r="D70" s="100" t="str">
        <f>IF($B70="","",'Tablero Indicadores 3 Trimestre'!$N$67)</f>
        <v/>
      </c>
      <c r="E70" s="100" t="str">
        <f>IF($B70="","",'Tablero Indicadores 3 Trimestre'!$O$67)</f>
        <v/>
      </c>
      <c r="F70" s="100" t="str">
        <f>IF($B70="","",'Tablero Indicadores 3 Trimestre'!$P$67)</f>
        <v/>
      </c>
      <c r="G70" s="101" t="str">
        <f>IF($B70="","",'Tablero Indicadores 3 Trimestre'!$Q$67)</f>
        <v/>
      </c>
      <c r="H70" s="101" t="str">
        <f>IF($B70="","",'Tablero Indicadores 3 Trimestre'!$X$67)</f>
        <v/>
      </c>
      <c r="I70" s="101" t="str">
        <f>IF($B70="","",'Tablero Indicadores 3 Trimestre'!$Y$67)</f>
        <v/>
      </c>
      <c r="J70" s="102" t="str">
        <f>IF($B70="","",'Tablero Indicadores 3 Trimestre'!$Z$67)</f>
        <v/>
      </c>
      <c r="K70" s="101" t="str">
        <f>IF($B70="","",'Tablero Indicadores 3 Trimestre'!$AA$67)</f>
        <v/>
      </c>
      <c r="L70" s="101" t="str">
        <f>IF($B70="","",'Tablero Indicadores 3 Trimestre'!$AB$67)</f>
        <v/>
      </c>
      <c r="M70" s="102" t="str">
        <f>IF($B70="","",'Tablero Indicadores 3 Trimestre'!$AC$67)</f>
        <v/>
      </c>
    </row>
    <row r="71" spans="1:13" ht="36" hidden="1" customHeight="1" x14ac:dyDescent="0.25">
      <c r="A71" s="99" t="str">
        <f>IF('Tablero Indicadores 3 Trimestre'!$E$68="","",'Tablero Indicadores 3 Trimestre'!$E$68&amp;" "&amp;'Tablero Indicadores 3 Trimestre'!$F$68)</f>
        <v/>
      </c>
      <c r="B71" s="100" t="str">
        <f>IF('Tablero Indicadores 3 Trimestre'!$I$68="","",'Tablero Indicadores 3 Trimestre'!$I$68)</f>
        <v/>
      </c>
      <c r="C71" s="100" t="str">
        <f>IF($B71="","",'Tablero Indicadores 3 Trimestre'!$L$68)</f>
        <v/>
      </c>
      <c r="D71" s="100" t="str">
        <f>IF($B71="","",'Tablero Indicadores 3 Trimestre'!$N$68)</f>
        <v/>
      </c>
      <c r="E71" s="100" t="str">
        <f>IF($B71="","",'Tablero Indicadores 3 Trimestre'!$O$68)</f>
        <v/>
      </c>
      <c r="F71" s="100" t="str">
        <f>IF($B71="","",'Tablero Indicadores 3 Trimestre'!$P$68)</f>
        <v/>
      </c>
      <c r="G71" s="101" t="str">
        <f>IF($B71="","",'Tablero Indicadores 3 Trimestre'!$Q$68)</f>
        <v/>
      </c>
      <c r="H71" s="101" t="str">
        <f>IF($B71="","",'Tablero Indicadores 3 Trimestre'!$X$68)</f>
        <v/>
      </c>
      <c r="I71" s="101" t="str">
        <f>IF($B71="","",'Tablero Indicadores 3 Trimestre'!$Y$68)</f>
        <v/>
      </c>
      <c r="J71" s="102" t="str">
        <f>IF($B71="","",'Tablero Indicadores 3 Trimestre'!$Z$68)</f>
        <v/>
      </c>
      <c r="K71" s="101" t="str">
        <f>IF($B71="","",'Tablero Indicadores 3 Trimestre'!$AA$68)</f>
        <v/>
      </c>
      <c r="L71" s="101" t="str">
        <f>IF($B71="","",'Tablero Indicadores 3 Trimestre'!$AB$68)</f>
        <v/>
      </c>
      <c r="M71" s="102" t="str">
        <f>IF($B71="","",'Tablero Indicadores 3 Trimestre'!$AC$68)</f>
        <v/>
      </c>
    </row>
    <row r="72" spans="1:13" ht="36" hidden="1" customHeight="1" x14ac:dyDescent="0.25">
      <c r="A72" s="103" t="str">
        <f>IF('Tablero Indicadores 3 Trimestre'!$E$69="","",'Tablero Indicadores 3 Trimestre'!$E$69&amp;" "&amp;'Tablero Indicadores 3 Trimestre'!$F$69)</f>
        <v/>
      </c>
      <c r="B72" s="104" t="str">
        <f>IF('Tablero Indicadores 3 Trimestre'!$I$69="","",'Tablero Indicadores 3 Trimestre'!$I$69)</f>
        <v/>
      </c>
      <c r="C72" s="107" t="str">
        <f>IF($B72="","",'Tablero Indicadores 3 Trimestre'!$L$69)</f>
        <v/>
      </c>
      <c r="D72" s="104" t="str">
        <f>IF($B72="","",'Tablero Indicadores 3 Trimestre'!$N$69)</f>
        <v/>
      </c>
      <c r="E72" s="104" t="str">
        <f>IF($B72="","",'Tablero Indicadores 3 Trimestre'!$O$69)</f>
        <v/>
      </c>
      <c r="F72" s="104" t="str">
        <f>IF($B72="","",'Tablero Indicadores 3 Trimestre'!$P$69)</f>
        <v/>
      </c>
      <c r="G72" s="105" t="str">
        <f>IF($B72="","",'Tablero Indicadores 3 Trimestre'!$Q$69)</f>
        <v/>
      </c>
      <c r="H72" s="108" t="str">
        <f>IF($B72="","",'Tablero Indicadores 3 Trimestre'!$X$69)</f>
        <v/>
      </c>
      <c r="I72" s="105" t="str">
        <f>IF($B72="","",'Tablero Indicadores 3 Trimestre'!$Y$69)</f>
        <v/>
      </c>
      <c r="J72" s="106" t="str">
        <f>IF($B72="","",'Tablero Indicadores 3 Trimestre'!$Z$69)</f>
        <v/>
      </c>
      <c r="K72" s="105" t="str">
        <f>IF($B72="","",'Tablero Indicadores 3 Trimestre'!$AA$69)</f>
        <v/>
      </c>
      <c r="L72" s="105" t="str">
        <f>IF($B72="","",'Tablero Indicadores 3 Trimestre'!$AB$69)</f>
        <v/>
      </c>
      <c r="M72" s="106" t="str">
        <f>IF($B72="","",'Tablero Indicadores 3 Trimestre'!$AC$69)</f>
        <v/>
      </c>
    </row>
    <row r="73" spans="1:13" ht="36" hidden="1" customHeight="1" x14ac:dyDescent="0.25">
      <c r="A73" s="103" t="str">
        <f>IF('Tablero Indicadores 3 Trimestre'!$E$70="","",'Tablero Indicadores 3 Trimestre'!$E$70&amp;" "&amp;'Tablero Indicadores 3 Trimestre'!$F$70)</f>
        <v/>
      </c>
      <c r="B73" s="104" t="str">
        <f>IF('Tablero Indicadores 3 Trimestre'!$I$70="","",'Tablero Indicadores 3 Trimestre'!$I$70)</f>
        <v/>
      </c>
      <c r="C73" s="104" t="str">
        <f>IF($B73="","",'Tablero Indicadores 3 Trimestre'!$L$70)</f>
        <v/>
      </c>
      <c r="D73" s="104" t="str">
        <f>IF($B73="","",'Tablero Indicadores 3 Trimestre'!$N$70)</f>
        <v/>
      </c>
      <c r="E73" s="104" t="str">
        <f>IF($B73="","",'Tablero Indicadores 3 Trimestre'!$O$70)</f>
        <v/>
      </c>
      <c r="F73" s="104" t="str">
        <f>IF($B73="","",'Tablero Indicadores 3 Trimestre'!$P$70)</f>
        <v/>
      </c>
      <c r="G73" s="105" t="str">
        <f>IF($B73="","",'Tablero Indicadores 3 Trimestre'!$Q$70)</f>
        <v/>
      </c>
      <c r="H73" s="105" t="str">
        <f>IF($B73="","",'Tablero Indicadores 3 Trimestre'!$X$70)</f>
        <v/>
      </c>
      <c r="I73" s="105" t="str">
        <f>IF($B73="","",'Tablero Indicadores 3 Trimestre'!$Y$70)</f>
        <v/>
      </c>
      <c r="J73" s="106" t="str">
        <f>IF($B73="","",'Tablero Indicadores 3 Trimestre'!$Z$70)</f>
        <v/>
      </c>
      <c r="K73" s="105" t="str">
        <f>IF($B73="","",'Tablero Indicadores 3 Trimestre'!$AA$70)</f>
        <v/>
      </c>
      <c r="L73" s="105" t="str">
        <f>IF($B73="","",'Tablero Indicadores 3 Trimestre'!$AB$70)</f>
        <v/>
      </c>
      <c r="M73" s="106" t="str">
        <f>IF($B73="","",'Tablero Indicadores 3 Trimestre'!$AC$70)</f>
        <v/>
      </c>
    </row>
    <row r="74" spans="1:13" ht="36" hidden="1" customHeight="1" x14ac:dyDescent="0.25">
      <c r="A74" s="99" t="str">
        <f>IF('Tablero Indicadores 3 Trimestre'!$E$71="","",'Tablero Indicadores 3 Trimestre'!$E$71&amp;" "&amp;'Tablero Indicadores 3 Trimestre'!$F$71)</f>
        <v/>
      </c>
      <c r="B74" s="100" t="str">
        <f>IF('Tablero Indicadores 3 Trimestre'!$I$71="","",'Tablero Indicadores 3 Trimestre'!$I$71)</f>
        <v/>
      </c>
      <c r="C74" s="109" t="str">
        <f>IF($B74="","",'Tablero Indicadores 3 Trimestre'!$L$71)</f>
        <v/>
      </c>
      <c r="D74" s="100" t="str">
        <f>IF($B74="","",'Tablero Indicadores 3 Trimestre'!$N$71)</f>
        <v/>
      </c>
      <c r="E74" s="100" t="str">
        <f>IF($B74="","",'Tablero Indicadores 3 Trimestre'!$O$71)</f>
        <v/>
      </c>
      <c r="F74" s="100" t="str">
        <f>IF($B74="","",'Tablero Indicadores 3 Trimestre'!$P$71)</f>
        <v/>
      </c>
      <c r="G74" s="101" t="str">
        <f>IF($B74="","",'Tablero Indicadores 3 Trimestre'!$Q$71)</f>
        <v/>
      </c>
      <c r="H74" s="110" t="str">
        <f>IF($B74="","",'Tablero Indicadores 3 Trimestre'!$X$71)</f>
        <v/>
      </c>
      <c r="I74" s="101" t="str">
        <f>IF($B74="","",'Tablero Indicadores 3 Trimestre'!$Y$71)</f>
        <v/>
      </c>
      <c r="J74" s="102" t="str">
        <f>IF($B74="","",'Tablero Indicadores 3 Trimestre'!$Z$71)</f>
        <v/>
      </c>
      <c r="K74" s="101" t="str">
        <f>IF($B74="","",'Tablero Indicadores 3 Trimestre'!$AA$71)</f>
        <v/>
      </c>
      <c r="L74" s="101" t="str">
        <f>IF($B74="","",'Tablero Indicadores 3 Trimestre'!$AB$71)</f>
        <v/>
      </c>
      <c r="M74" s="102" t="str">
        <f>IF($B74="","",'Tablero Indicadores 3 Trimestre'!$AC$71)</f>
        <v/>
      </c>
    </row>
    <row r="75" spans="1:13" ht="36" hidden="1" customHeight="1" x14ac:dyDescent="0.25">
      <c r="A75" s="99" t="str">
        <f>IF('Tablero Indicadores 3 Trimestre'!$E$72="","",'Tablero Indicadores 3 Trimestre'!$E$72&amp;" "&amp;'Tablero Indicadores 3 Trimestre'!$F$72)</f>
        <v/>
      </c>
      <c r="B75" s="100" t="str">
        <f>IF('Tablero Indicadores 3 Trimestre'!$I$72="","",'Tablero Indicadores 3 Trimestre'!$I$72)</f>
        <v/>
      </c>
      <c r="C75" s="109" t="str">
        <f>IF($B75="","",'Tablero Indicadores 3 Trimestre'!$L$72)</f>
        <v/>
      </c>
      <c r="D75" s="100" t="str">
        <f>IF($B75="","",'Tablero Indicadores 3 Trimestre'!$N$72)</f>
        <v/>
      </c>
      <c r="E75" s="100" t="str">
        <f>IF($B75="","",'Tablero Indicadores 3 Trimestre'!$O$72)</f>
        <v/>
      </c>
      <c r="F75" s="100" t="str">
        <f>IF($B75="","",'Tablero Indicadores 3 Trimestre'!$P$72)</f>
        <v/>
      </c>
      <c r="G75" s="101" t="str">
        <f>IF($B75="","",'Tablero Indicadores 3 Trimestre'!$Q$72)</f>
        <v/>
      </c>
      <c r="H75" s="110" t="str">
        <f>IF($B75="","",'Tablero Indicadores 3 Trimestre'!$X$72)</f>
        <v/>
      </c>
      <c r="I75" s="101" t="str">
        <f>IF($B75="","",'Tablero Indicadores 3 Trimestre'!$Y$72)</f>
        <v/>
      </c>
      <c r="J75" s="102" t="str">
        <f>IF($B75="","",'Tablero Indicadores 3 Trimestre'!$Z$72)</f>
        <v/>
      </c>
      <c r="K75" s="101" t="str">
        <f>IF($B75="","",'Tablero Indicadores 3 Trimestre'!$AA$72)</f>
        <v/>
      </c>
      <c r="L75" s="101" t="str">
        <f>IF($B75="","",'Tablero Indicadores 3 Trimestre'!$AB$72)</f>
        <v/>
      </c>
      <c r="M75" s="102" t="str">
        <f>IF($B75="","",'Tablero Indicadores 3 Trimestre'!$AC$72)</f>
        <v/>
      </c>
    </row>
    <row r="76" spans="1:13" ht="36" hidden="1" customHeight="1" x14ac:dyDescent="0.25">
      <c r="A76" s="80" t="str">
        <f>IF('Tablero Indicadores 3 Trimestre'!$E$73="","",'Tablero Indicadores 3 Trimestre'!$E$73&amp;" "&amp;'Tablero Indicadores 3 Trimestre'!$F$73)</f>
        <v/>
      </c>
      <c r="B76" s="96" t="str">
        <f>IF('Tablero Indicadores 3 Trimestre'!$I$73="","",'Tablero Indicadores 3 Trimestre'!$I$73)</f>
        <v/>
      </c>
      <c r="C76" s="96" t="str">
        <f>IF($B76="","",'Tablero Indicadores 3 Trimestre'!$L$73)</f>
        <v/>
      </c>
      <c r="D76" s="96" t="str">
        <f>IF($B76="","",'Tablero Indicadores 3 Trimestre'!$N$73)</f>
        <v/>
      </c>
      <c r="E76" s="96" t="str">
        <f>IF($B76="","",'Tablero Indicadores 3 Trimestre'!$O$73)</f>
        <v/>
      </c>
      <c r="F76" s="96" t="str">
        <f>IF($B76="","",'Tablero Indicadores 3 Trimestre'!$P$73)</f>
        <v/>
      </c>
      <c r="G76" s="96" t="str">
        <f>IF($B76="","",'Tablero Indicadores 3 Trimestre'!$Q$73)</f>
        <v/>
      </c>
      <c r="H76" s="96" t="str">
        <f>IF($B76="","",'Tablero Indicadores 3 Trimestre'!$X$73)</f>
        <v/>
      </c>
      <c r="I76" s="96" t="str">
        <f>IF($B76="","",'Tablero Indicadores 3 Trimestre'!$Y$73)</f>
        <v/>
      </c>
      <c r="J76" s="97" t="str">
        <f>IF($B76="","",'Tablero Indicadores 3 Trimestre'!$Z$73)</f>
        <v/>
      </c>
      <c r="K76" s="96" t="str">
        <f>IF($B76="","",'Tablero Indicadores 3 Trimestre'!$AA$73)</f>
        <v/>
      </c>
      <c r="L76" s="96" t="str">
        <f>IF($B76="","",'Tablero Indicadores 3 Trimestre'!$AB$73)</f>
        <v/>
      </c>
      <c r="M76" s="97" t="str">
        <f>IF($B76="","",'Tablero Indicadores 3 Trimestre'!$AC$73)</f>
        <v/>
      </c>
    </row>
    <row r="77" spans="1:13" ht="36" hidden="1" customHeight="1" x14ac:dyDescent="0.25">
      <c r="A77" s="80" t="str">
        <f>IF('Tablero Indicadores 3 Trimestre'!$E$74="","",'Tablero Indicadores 3 Trimestre'!$E$74&amp;" "&amp;'Tablero Indicadores 3 Trimestre'!$F$74)</f>
        <v/>
      </c>
      <c r="B77" s="81" t="str">
        <f>IF('Tablero Indicadores 3 Trimestre'!$I$74="","",'Tablero Indicadores 3 Trimestre'!$I$74)</f>
        <v/>
      </c>
      <c r="C77" s="81" t="str">
        <f>IF($B77="","",'Tablero Indicadores 3 Trimestre'!$L$74)</f>
        <v/>
      </c>
      <c r="D77" s="81" t="str">
        <f>IF($B77="","",'Tablero Indicadores 3 Trimestre'!$N$74)</f>
        <v/>
      </c>
      <c r="E77" s="81" t="str">
        <f>IF($B77="","",'Tablero Indicadores 3 Trimestre'!$O$74)</f>
        <v/>
      </c>
      <c r="F77" s="81" t="str">
        <f>IF($B77="","",'Tablero Indicadores 3 Trimestre'!$P$74)</f>
        <v/>
      </c>
      <c r="G77" s="81" t="str">
        <f>IF($B77="","",'Tablero Indicadores 3 Trimestre'!$Q$74)</f>
        <v/>
      </c>
      <c r="H77" s="81" t="str">
        <f>IF($B77="","",'Tablero Indicadores 3 Trimestre'!$X$74)</f>
        <v/>
      </c>
      <c r="I77" s="81" t="str">
        <f>IF($B77="","",'Tablero Indicadores 3 Trimestre'!$Y$74)</f>
        <v/>
      </c>
      <c r="J77" s="82" t="str">
        <f>IF($B77="","",'Tablero Indicadores 3 Trimestre'!$Z$74)</f>
        <v/>
      </c>
      <c r="K77" s="81" t="str">
        <f>IF($B77="","",'Tablero Indicadores 3 Trimestre'!$AA$74)</f>
        <v/>
      </c>
      <c r="L77" s="81" t="str">
        <f>IF($B77="","",'Tablero Indicadores 3 Trimestre'!$AB$74)</f>
        <v/>
      </c>
      <c r="M77" s="82" t="str">
        <f>IF($B77="","",'Tablero Indicadores 3 Trimestre'!$AC$74)</f>
        <v/>
      </c>
    </row>
    <row r="78" spans="1:13" ht="36" hidden="1" customHeight="1" x14ac:dyDescent="0.25">
      <c r="A78" s="77" t="str">
        <f>IF('Tablero Indicadores 3 Trimestre'!$E$75="","",'Tablero Indicadores 3 Trimestre'!$E$75&amp;" "&amp;'Tablero Indicadores 3 Trimestre'!$F$75)</f>
        <v/>
      </c>
      <c r="B78" s="78" t="str">
        <f>IF('Tablero Indicadores 3 Trimestre'!$I$75="","",'Tablero Indicadores 3 Trimestre'!$I$75)</f>
        <v/>
      </c>
      <c r="C78" s="78" t="str">
        <f>IF($B78="","",'Tablero Indicadores 3 Trimestre'!$L$75)</f>
        <v/>
      </c>
      <c r="D78" s="78" t="str">
        <f>IF($B78="","",'Tablero Indicadores 3 Trimestre'!$N$75)</f>
        <v/>
      </c>
      <c r="E78" s="78" t="str">
        <f>IF($B78="","",'Tablero Indicadores 3 Trimestre'!$O$75)</f>
        <v/>
      </c>
      <c r="F78" s="78" t="str">
        <f>IF($B78="","",'Tablero Indicadores 3 Trimestre'!$P$75)</f>
        <v/>
      </c>
      <c r="G78" s="78" t="str">
        <f>IF($B78="","",'Tablero Indicadores 3 Trimestre'!$Q$75)</f>
        <v/>
      </c>
      <c r="H78" s="78" t="str">
        <f>IF($B78="","",'Tablero Indicadores 3 Trimestre'!$X$75)</f>
        <v/>
      </c>
      <c r="I78" s="78" t="str">
        <f>IF($B78="","",'Tablero Indicadores 3 Trimestre'!$Y$75)</f>
        <v/>
      </c>
      <c r="J78" s="79" t="str">
        <f>IF($B78="","",'Tablero Indicadores 3 Trimestre'!$Z$75)</f>
        <v/>
      </c>
      <c r="K78" s="78" t="str">
        <f>IF($B78="","",'Tablero Indicadores 3 Trimestre'!$AA$75)</f>
        <v/>
      </c>
      <c r="L78" s="78" t="str">
        <f>IF($B78="","",'Tablero Indicadores 3 Trimestre'!$AB$75)</f>
        <v/>
      </c>
      <c r="M78" s="79" t="str">
        <f>IF($B78="","",'Tablero Indicadores 3 Trimestre'!$AC$75)</f>
        <v/>
      </c>
    </row>
    <row r="79" spans="1:13" ht="36" hidden="1" customHeight="1" x14ac:dyDescent="0.25">
      <c r="A79" s="77" t="str">
        <f>IF('Tablero Indicadores 3 Trimestre'!$E$76="","",'Tablero Indicadores 3 Trimestre'!$E$76&amp;" "&amp;'Tablero Indicadores 3 Trimestre'!$F$76)</f>
        <v/>
      </c>
      <c r="B79" s="78" t="str">
        <f>IF('Tablero Indicadores 3 Trimestre'!$I$76="","",'Tablero Indicadores 3 Trimestre'!$I$76)</f>
        <v/>
      </c>
      <c r="C79" s="78" t="str">
        <f>IF($B79="","",'Tablero Indicadores 3 Trimestre'!$L$76)</f>
        <v/>
      </c>
      <c r="D79" s="78" t="str">
        <f>IF($B79="","",'Tablero Indicadores 3 Trimestre'!$N$76)</f>
        <v/>
      </c>
      <c r="E79" s="78" t="str">
        <f>IF($B79="","",'Tablero Indicadores 3 Trimestre'!$O$76)</f>
        <v/>
      </c>
      <c r="F79" s="78" t="str">
        <f>IF($B79="","",'Tablero Indicadores 3 Trimestre'!$P$76)</f>
        <v/>
      </c>
      <c r="G79" s="78" t="str">
        <f>IF($B79="","",'Tablero Indicadores 3 Trimestre'!$Q$76)</f>
        <v/>
      </c>
      <c r="H79" s="78" t="str">
        <f>IF($B79="","",'Tablero Indicadores 3 Trimestre'!$X$76)</f>
        <v/>
      </c>
      <c r="I79" s="78" t="str">
        <f>IF($B79="","",'Tablero Indicadores 3 Trimestre'!$Y$76)</f>
        <v/>
      </c>
      <c r="J79" s="79" t="str">
        <f>IF($B79="","",'Tablero Indicadores 3 Trimestre'!$Z$76)</f>
        <v/>
      </c>
      <c r="K79" s="78" t="str">
        <f>IF($B79="","",'Tablero Indicadores 3 Trimestre'!$AA$76)</f>
        <v/>
      </c>
      <c r="L79" s="78" t="str">
        <f>IF($B79="","",'Tablero Indicadores 3 Trimestre'!$AB$76)</f>
        <v/>
      </c>
      <c r="M79" s="79" t="str">
        <f>IF($B79="","",'Tablero Indicadores 3 Trimestre'!$AC$76)</f>
        <v/>
      </c>
    </row>
    <row r="80" spans="1:13" ht="36" hidden="1" customHeight="1" x14ac:dyDescent="0.25">
      <c r="A80" s="80" t="str">
        <f>IF('Tablero Indicadores 3 Trimestre'!$E$77="","",'Tablero Indicadores 3 Trimestre'!$E$77&amp;" "&amp;'Tablero Indicadores 3 Trimestre'!$F$77)</f>
        <v/>
      </c>
      <c r="B80" s="81" t="str">
        <f>IF('Tablero Indicadores 3 Trimestre'!$I$77="","",'Tablero Indicadores 3 Trimestre'!$I$77)</f>
        <v/>
      </c>
      <c r="C80" s="81" t="str">
        <f>IF($B80="","",'Tablero Indicadores 3 Trimestre'!$L$77)</f>
        <v/>
      </c>
      <c r="D80" s="81" t="str">
        <f>IF($B80="","",'Tablero Indicadores 3 Trimestre'!$N$77)</f>
        <v/>
      </c>
      <c r="E80" s="81" t="str">
        <f>IF($B80="","",'Tablero Indicadores 3 Trimestre'!$O$77)</f>
        <v/>
      </c>
      <c r="F80" s="81" t="str">
        <f>IF($B80="","",'Tablero Indicadores 3 Trimestre'!$P$77)</f>
        <v/>
      </c>
      <c r="G80" s="81" t="str">
        <f>IF($B80="","",'Tablero Indicadores 3 Trimestre'!$Q$77)</f>
        <v/>
      </c>
      <c r="H80" s="81" t="str">
        <f>IF($B80="","",'Tablero Indicadores 3 Trimestre'!$X$77)</f>
        <v/>
      </c>
      <c r="I80" s="81" t="str">
        <f>IF($B80="","",'Tablero Indicadores 3 Trimestre'!$Y$77)</f>
        <v/>
      </c>
      <c r="J80" s="82" t="str">
        <f>IF($B80="","",'Tablero Indicadores 3 Trimestre'!$Z$77)</f>
        <v/>
      </c>
      <c r="K80" s="81" t="str">
        <f>IF($B80="","",'Tablero Indicadores 3 Trimestre'!$AA$77)</f>
        <v/>
      </c>
      <c r="L80" s="81" t="str">
        <f>IF($B80="","",'Tablero Indicadores 3 Trimestre'!$AB$77)</f>
        <v/>
      </c>
      <c r="M80" s="82" t="str">
        <f>IF($B80="","",'Tablero Indicadores 3 Trimestre'!$AC$77)</f>
        <v/>
      </c>
    </row>
    <row r="81" spans="1:13" ht="36" hidden="1" customHeight="1" x14ac:dyDescent="0.25">
      <c r="A81" s="80" t="str">
        <f>IF('Tablero Indicadores 3 Trimestre'!$E$78="","",'Tablero Indicadores 3 Trimestre'!$E$78&amp;" "&amp;'Tablero Indicadores 3 Trimestre'!$F$78)</f>
        <v/>
      </c>
      <c r="B81" s="81" t="str">
        <f>IF('Tablero Indicadores 3 Trimestre'!$I$78="","",'Tablero Indicadores 3 Trimestre'!$I$78)</f>
        <v/>
      </c>
      <c r="C81" s="81" t="str">
        <f>IF($B81="","",'Tablero Indicadores 3 Trimestre'!$L$78)</f>
        <v/>
      </c>
      <c r="D81" s="81" t="str">
        <f>IF($B81="","",'Tablero Indicadores 3 Trimestre'!$N$78)</f>
        <v/>
      </c>
      <c r="E81" s="81" t="str">
        <f>IF($B81="","",'Tablero Indicadores 3 Trimestre'!$O$78)</f>
        <v/>
      </c>
      <c r="F81" s="81" t="str">
        <f>IF($B81="","",'Tablero Indicadores 3 Trimestre'!$P$78)</f>
        <v/>
      </c>
      <c r="G81" s="81" t="str">
        <f>IF($B81="","",'Tablero Indicadores 3 Trimestre'!$Q$78)</f>
        <v/>
      </c>
      <c r="H81" s="81" t="str">
        <f>IF($B81="","",'Tablero Indicadores 3 Trimestre'!$X$78)</f>
        <v/>
      </c>
      <c r="I81" s="81" t="str">
        <f>IF($B81="","",'Tablero Indicadores 3 Trimestre'!$Y$78)</f>
        <v/>
      </c>
      <c r="J81" s="82" t="str">
        <f>IF($B81="","",'Tablero Indicadores 3 Trimestre'!$Z$78)</f>
        <v/>
      </c>
      <c r="K81" s="81" t="str">
        <f>IF($B81="","",'Tablero Indicadores 3 Trimestre'!$AA$78)</f>
        <v/>
      </c>
      <c r="L81" s="81" t="str">
        <f>IF($B81="","",'Tablero Indicadores 3 Trimestre'!$AB$78)</f>
        <v/>
      </c>
      <c r="M81" s="82" t="str">
        <f>IF($B81="","",'Tablero Indicadores 3 Trimestre'!$AC$78)</f>
        <v/>
      </c>
    </row>
    <row r="82" spans="1:13" ht="36" hidden="1" customHeight="1" x14ac:dyDescent="0.25">
      <c r="A82" s="77" t="str">
        <f>IF('Tablero Indicadores 3 Trimestre'!$E$79="","",'Tablero Indicadores 3 Trimestre'!$E$79&amp;" "&amp;'Tablero Indicadores 3 Trimestre'!$F$79)</f>
        <v/>
      </c>
      <c r="B82" s="78" t="str">
        <f>IF('Tablero Indicadores 3 Trimestre'!$I$79="","",'Tablero Indicadores 3 Trimestre'!$I$79)</f>
        <v/>
      </c>
      <c r="C82" s="78" t="str">
        <f>IF($B82="","",'Tablero Indicadores 3 Trimestre'!$L$79)</f>
        <v/>
      </c>
      <c r="D82" s="78" t="str">
        <f>IF($B82="","",'Tablero Indicadores 3 Trimestre'!$N$79)</f>
        <v/>
      </c>
      <c r="E82" s="78" t="str">
        <f>IF($B82="","",'Tablero Indicadores 3 Trimestre'!$O$79)</f>
        <v/>
      </c>
      <c r="F82" s="78" t="str">
        <f>IF($B82="","",'Tablero Indicadores 3 Trimestre'!$P$79)</f>
        <v/>
      </c>
      <c r="G82" s="78" t="str">
        <f>IF($B82="","",'Tablero Indicadores 3 Trimestre'!$Q$79)</f>
        <v/>
      </c>
      <c r="H82" s="78" t="str">
        <f>IF($B82="","",'Tablero Indicadores 3 Trimestre'!$X$79)</f>
        <v/>
      </c>
      <c r="I82" s="78" t="str">
        <f>IF($B82="","",'Tablero Indicadores 3 Trimestre'!$Y$79)</f>
        <v/>
      </c>
      <c r="J82" s="79" t="str">
        <f>IF($B82="","",'Tablero Indicadores 3 Trimestre'!$Z$79)</f>
        <v/>
      </c>
      <c r="K82" s="78" t="str">
        <f>IF($B82="","",'Tablero Indicadores 3 Trimestre'!$AA$79)</f>
        <v/>
      </c>
      <c r="L82" s="78" t="str">
        <f>IF($B82="","",'Tablero Indicadores 3 Trimestre'!$AB$79)</f>
        <v/>
      </c>
      <c r="M82" s="79" t="str">
        <f>IF($B82="","",'Tablero Indicadores 3 Trimestre'!$AC$79)</f>
        <v/>
      </c>
    </row>
    <row r="83" spans="1:13" ht="36" hidden="1" customHeight="1" x14ac:dyDescent="0.25">
      <c r="A83" s="77" t="str">
        <f>IF('Tablero Indicadores 3 Trimestre'!$E$80="","",'Tablero Indicadores 3 Trimestre'!$E$80&amp;" "&amp;'Tablero Indicadores 3 Trimestre'!$F$80)</f>
        <v/>
      </c>
      <c r="B83" s="78" t="str">
        <f>IF('Tablero Indicadores 3 Trimestre'!$I$80="","",'Tablero Indicadores 3 Trimestre'!$I$80)</f>
        <v/>
      </c>
      <c r="C83" s="78" t="str">
        <f>IF($B83="","",'Tablero Indicadores 3 Trimestre'!$L$80)</f>
        <v/>
      </c>
      <c r="D83" s="78" t="str">
        <f>IF($B83="","",'Tablero Indicadores 3 Trimestre'!$N$80)</f>
        <v/>
      </c>
      <c r="E83" s="78" t="str">
        <f>IF($B83="","",'Tablero Indicadores 3 Trimestre'!$O$80)</f>
        <v/>
      </c>
      <c r="F83" s="78" t="str">
        <f>IF($B83="","",'Tablero Indicadores 3 Trimestre'!$P$80)</f>
        <v/>
      </c>
      <c r="G83" s="78" t="str">
        <f>IF($B83="","",'Tablero Indicadores 3 Trimestre'!$Q$80)</f>
        <v/>
      </c>
      <c r="H83" s="78" t="str">
        <f>IF($B83="","",'Tablero Indicadores 3 Trimestre'!$X$80)</f>
        <v/>
      </c>
      <c r="I83" s="78" t="str">
        <f>IF($B83="","",'Tablero Indicadores 3 Trimestre'!$Y$80)</f>
        <v/>
      </c>
      <c r="J83" s="79" t="str">
        <f>IF($B83="","",'Tablero Indicadores 3 Trimestre'!$Z$80)</f>
        <v/>
      </c>
      <c r="K83" s="78" t="str">
        <f>IF($B83="","",'Tablero Indicadores 3 Trimestre'!$AA$80)</f>
        <v/>
      </c>
      <c r="L83" s="78" t="str">
        <f>IF($B83="","",'Tablero Indicadores 3 Trimestre'!$AB$80)</f>
        <v/>
      </c>
      <c r="M83" s="79" t="str">
        <f>IF($B83="","",'Tablero Indicadores 3 Trimestre'!$AC$80)</f>
        <v/>
      </c>
    </row>
    <row r="84" spans="1:13" ht="36" hidden="1" customHeight="1" x14ac:dyDescent="0.25">
      <c r="A84" s="80" t="str">
        <f>IF('Tablero Indicadores 3 Trimestre'!$E$81="","",'Tablero Indicadores 3 Trimestre'!$E$81&amp;" "&amp;'Tablero Indicadores 3 Trimestre'!$F$81)</f>
        <v/>
      </c>
      <c r="B84" s="81" t="str">
        <f>IF('Tablero Indicadores 3 Trimestre'!$I$81="","",'Tablero Indicadores 3 Trimestre'!$I$81)</f>
        <v/>
      </c>
      <c r="C84" s="81" t="str">
        <f>IF($B84="","",'Tablero Indicadores 3 Trimestre'!$L$81)</f>
        <v/>
      </c>
      <c r="D84" s="81" t="str">
        <f>IF($B84="","",'Tablero Indicadores 3 Trimestre'!$N$81)</f>
        <v/>
      </c>
      <c r="E84" s="81" t="str">
        <f>IF($B84="","",'Tablero Indicadores 3 Trimestre'!$O$81)</f>
        <v/>
      </c>
      <c r="F84" s="81" t="str">
        <f>IF($B84="","",'Tablero Indicadores 3 Trimestre'!$P$81)</f>
        <v/>
      </c>
      <c r="G84" s="81" t="str">
        <f>IF($B84="","",'Tablero Indicadores 3 Trimestre'!$Q$81)</f>
        <v/>
      </c>
      <c r="H84" s="81" t="str">
        <f>IF($B84="","",'Tablero Indicadores 3 Trimestre'!$X$81)</f>
        <v/>
      </c>
      <c r="I84" s="81" t="str">
        <f>IF($B84="","",'Tablero Indicadores 3 Trimestre'!$Y$81)</f>
        <v/>
      </c>
      <c r="J84" s="82" t="str">
        <f>IF($B84="","",'Tablero Indicadores 3 Trimestre'!$Z$81)</f>
        <v/>
      </c>
      <c r="K84" s="81" t="str">
        <f>IF($B84="","",'Tablero Indicadores 3 Trimestre'!$AA$81)</f>
        <v/>
      </c>
      <c r="L84" s="81" t="str">
        <f>IF($B84="","",'Tablero Indicadores 3 Trimestre'!$AB$81)</f>
        <v/>
      </c>
      <c r="M84" s="82" t="str">
        <f>IF($B84="","",'Tablero Indicadores 3 Trimestre'!$AC$81)</f>
        <v/>
      </c>
    </row>
    <row r="85" spans="1:13" ht="36" hidden="1" customHeight="1" x14ac:dyDescent="0.25">
      <c r="A85" s="80" t="str">
        <f>IF('Tablero Indicadores 3 Trimestre'!$E$82="","",'Tablero Indicadores 3 Trimestre'!$E$82&amp;" "&amp;'Tablero Indicadores 3 Trimestre'!$F$82)</f>
        <v/>
      </c>
      <c r="B85" s="81" t="str">
        <f>IF('Tablero Indicadores 3 Trimestre'!$I$82="","",'Tablero Indicadores 3 Trimestre'!$I$82)</f>
        <v/>
      </c>
      <c r="C85" s="81" t="str">
        <f>IF($B85="","",'Tablero Indicadores 3 Trimestre'!$L$82)</f>
        <v/>
      </c>
      <c r="D85" s="81" t="str">
        <f>IF($B85="","",'Tablero Indicadores 3 Trimestre'!$N$82)</f>
        <v/>
      </c>
      <c r="E85" s="81" t="str">
        <f>IF($B85="","",'Tablero Indicadores 3 Trimestre'!$O$82)</f>
        <v/>
      </c>
      <c r="F85" s="81" t="str">
        <f>IF($B85="","",'Tablero Indicadores 3 Trimestre'!$P$82)</f>
        <v/>
      </c>
      <c r="G85" s="81" t="str">
        <f>IF($B85="","",'Tablero Indicadores 3 Trimestre'!$Q$82)</f>
        <v/>
      </c>
      <c r="H85" s="81" t="str">
        <f>IF($B85="","",'Tablero Indicadores 3 Trimestre'!$X$82)</f>
        <v/>
      </c>
      <c r="I85" s="81" t="str">
        <f>IF($B85="","",'Tablero Indicadores 3 Trimestre'!$Y$82)</f>
        <v/>
      </c>
      <c r="J85" s="82" t="str">
        <f>IF($B85="","",'Tablero Indicadores 3 Trimestre'!$Z$82)</f>
        <v/>
      </c>
      <c r="K85" s="81" t="str">
        <f>IF($B85="","",'Tablero Indicadores 3 Trimestre'!$AA$82)</f>
        <v/>
      </c>
      <c r="L85" s="81" t="str">
        <f>IF($B85="","",'Tablero Indicadores 3 Trimestre'!$AB$82)</f>
        <v/>
      </c>
      <c r="M85" s="82" t="str">
        <f>IF($B85="","",'Tablero Indicadores 3 Trimestre'!$AC$82)</f>
        <v/>
      </c>
    </row>
    <row r="86" spans="1:13" ht="36" hidden="1" customHeight="1" x14ac:dyDescent="0.25">
      <c r="A86" s="77" t="str">
        <f>IF('Tablero Indicadores 3 Trimestre'!$E$83="","",'Tablero Indicadores 3 Trimestre'!$E$83&amp;" "&amp;'Tablero Indicadores 3 Trimestre'!$F$83)</f>
        <v/>
      </c>
      <c r="B86" s="78" t="str">
        <f>IF('Tablero Indicadores 3 Trimestre'!$I$83="","",'Tablero Indicadores 3 Trimestre'!$I$83)</f>
        <v/>
      </c>
      <c r="C86" s="78" t="str">
        <f>IF($B86="","",'Tablero Indicadores 3 Trimestre'!$L$83)</f>
        <v/>
      </c>
      <c r="D86" s="78" t="str">
        <f>IF($B86="","",'Tablero Indicadores 3 Trimestre'!$N$83)</f>
        <v/>
      </c>
      <c r="E86" s="78" t="str">
        <f>IF($B86="","",'Tablero Indicadores 3 Trimestre'!$O$83)</f>
        <v/>
      </c>
      <c r="F86" s="78" t="str">
        <f>IF($B86="","",'Tablero Indicadores 3 Trimestre'!$P$83)</f>
        <v/>
      </c>
      <c r="G86" s="78" t="str">
        <f>IF($B86="","",'Tablero Indicadores 3 Trimestre'!$Q$83)</f>
        <v/>
      </c>
      <c r="H86" s="78" t="str">
        <f>IF($B86="","",'Tablero Indicadores 3 Trimestre'!$X$83)</f>
        <v/>
      </c>
      <c r="I86" s="78" t="str">
        <f>IF($B86="","",'Tablero Indicadores 3 Trimestre'!$Y$83)</f>
        <v/>
      </c>
      <c r="J86" s="79" t="str">
        <f>IF($B86="","",'Tablero Indicadores 3 Trimestre'!$Z$83)</f>
        <v/>
      </c>
      <c r="K86" s="78" t="str">
        <f>IF($B86="","",'Tablero Indicadores 3 Trimestre'!$AA$83)</f>
        <v/>
      </c>
      <c r="L86" s="78" t="str">
        <f>IF($B86="","",'Tablero Indicadores 3 Trimestre'!$AB$83)</f>
        <v/>
      </c>
      <c r="M86" s="79" t="str">
        <f>IF($B86="","",'Tablero Indicadores 3 Trimestre'!$AC$83)</f>
        <v/>
      </c>
    </row>
    <row r="87" spans="1:13" ht="36" hidden="1" customHeight="1" x14ac:dyDescent="0.25">
      <c r="A87" s="77" t="str">
        <f>IF('Tablero Indicadores 3 Trimestre'!$E$84="","",'Tablero Indicadores 3 Trimestre'!$E$84&amp;" "&amp;'Tablero Indicadores 3 Trimestre'!$F$84)</f>
        <v/>
      </c>
      <c r="B87" s="78" t="str">
        <f>IF('Tablero Indicadores 3 Trimestre'!$I$84="","",'Tablero Indicadores 3 Trimestre'!$I$84)</f>
        <v/>
      </c>
      <c r="C87" s="78" t="str">
        <f>IF($B87="","",'Tablero Indicadores 3 Trimestre'!$L$84)</f>
        <v/>
      </c>
      <c r="D87" s="78" t="str">
        <f>IF($B87="","",'Tablero Indicadores 3 Trimestre'!$N$84)</f>
        <v/>
      </c>
      <c r="E87" s="78" t="str">
        <f>IF($B87="","",'Tablero Indicadores 3 Trimestre'!$O$84)</f>
        <v/>
      </c>
      <c r="F87" s="78" t="str">
        <f>IF($B87="","",'Tablero Indicadores 3 Trimestre'!$P$84)</f>
        <v/>
      </c>
      <c r="G87" s="78" t="str">
        <f>IF($B87="","",'Tablero Indicadores 3 Trimestre'!$Q$84)</f>
        <v/>
      </c>
      <c r="H87" s="78" t="str">
        <f>IF($B87="","",'Tablero Indicadores 3 Trimestre'!$X$84)</f>
        <v/>
      </c>
      <c r="I87" s="78" t="str">
        <f>IF($B87="","",'Tablero Indicadores 3 Trimestre'!$Y$84)</f>
        <v/>
      </c>
      <c r="J87" s="79" t="str">
        <f>IF($B87="","",'Tablero Indicadores 3 Trimestre'!$Z$84)</f>
        <v/>
      </c>
      <c r="K87" s="78" t="str">
        <f>IF($B87="","",'Tablero Indicadores 3 Trimestre'!$AA$84)</f>
        <v/>
      </c>
      <c r="L87" s="78" t="str">
        <f>IF($B87="","",'Tablero Indicadores 3 Trimestre'!$AB$84)</f>
        <v/>
      </c>
      <c r="M87" s="79" t="str">
        <f>IF($B87="","",'Tablero Indicadores 3 Trimestre'!$AC$84)</f>
        <v/>
      </c>
    </row>
    <row r="88" spans="1:13" ht="36" hidden="1" customHeight="1" x14ac:dyDescent="0.25">
      <c r="A88" s="80" t="str">
        <f>IF('Tablero Indicadores 3 Trimestre'!$E$85="","",'Tablero Indicadores 3 Trimestre'!$E$85&amp;" "&amp;'Tablero Indicadores 3 Trimestre'!$F$85)</f>
        <v/>
      </c>
      <c r="B88" s="81" t="str">
        <f>IF('Tablero Indicadores 3 Trimestre'!$I$85="","",'Tablero Indicadores 3 Trimestre'!$I$85)</f>
        <v/>
      </c>
      <c r="C88" s="81" t="str">
        <f>IF($B88="","",'Tablero Indicadores 3 Trimestre'!$L$85)</f>
        <v/>
      </c>
      <c r="D88" s="81" t="str">
        <f>IF($B88="","",'Tablero Indicadores 3 Trimestre'!$N$85)</f>
        <v/>
      </c>
      <c r="E88" s="81" t="str">
        <f>IF($B88="","",'Tablero Indicadores 3 Trimestre'!$O$85)</f>
        <v/>
      </c>
      <c r="F88" s="81" t="str">
        <f>IF($B88="","",'Tablero Indicadores 3 Trimestre'!$P$85)</f>
        <v/>
      </c>
      <c r="G88" s="81" t="str">
        <f>IF($B88="","",'Tablero Indicadores 3 Trimestre'!$Q$85)</f>
        <v/>
      </c>
      <c r="H88" s="81" t="str">
        <f>IF($B88="","",'Tablero Indicadores 3 Trimestre'!$X$85)</f>
        <v/>
      </c>
      <c r="I88" s="81" t="str">
        <f>IF($B88="","",'Tablero Indicadores 3 Trimestre'!$Y$85)</f>
        <v/>
      </c>
      <c r="J88" s="82" t="str">
        <f>IF($B88="","",'Tablero Indicadores 3 Trimestre'!$Z$85)</f>
        <v/>
      </c>
      <c r="K88" s="81" t="str">
        <f>IF($B88="","",'Tablero Indicadores 3 Trimestre'!$AA$85)</f>
        <v/>
      </c>
      <c r="L88" s="81" t="str">
        <f>IF($B88="","",'Tablero Indicadores 3 Trimestre'!$AB$85)</f>
        <v/>
      </c>
      <c r="M88" s="82" t="str">
        <f>IF($B88="","",'Tablero Indicadores 3 Trimestre'!$AC$85)</f>
        <v/>
      </c>
    </row>
    <row r="89" spans="1:13" ht="36" hidden="1" customHeight="1" x14ac:dyDescent="0.25">
      <c r="A89" s="80" t="str">
        <f>IF('Tablero Indicadores 3 Trimestre'!$E$86="","",'Tablero Indicadores 3 Trimestre'!$E$86&amp;" "&amp;'Tablero Indicadores 3 Trimestre'!$F$86)</f>
        <v/>
      </c>
      <c r="B89" s="81" t="str">
        <f>IF('Tablero Indicadores 3 Trimestre'!$I$86="","",'Tablero Indicadores 3 Trimestre'!$I$86)</f>
        <v/>
      </c>
      <c r="C89" s="81" t="str">
        <f>IF($B89="","",'Tablero Indicadores 3 Trimestre'!$L$86)</f>
        <v/>
      </c>
      <c r="D89" s="81" t="str">
        <f>IF($B89="","",'Tablero Indicadores 3 Trimestre'!$N$86)</f>
        <v/>
      </c>
      <c r="E89" s="81" t="str">
        <f>IF($B89="","",'Tablero Indicadores 3 Trimestre'!$O$86)</f>
        <v/>
      </c>
      <c r="F89" s="81" t="str">
        <f>IF($B89="","",'Tablero Indicadores 3 Trimestre'!$P$86)</f>
        <v/>
      </c>
      <c r="G89" s="81" t="str">
        <f>IF($B89="","",'Tablero Indicadores 3 Trimestre'!$Q$86)</f>
        <v/>
      </c>
      <c r="H89" s="81" t="str">
        <f>IF($B89="","",'Tablero Indicadores 3 Trimestre'!$X$86)</f>
        <v/>
      </c>
      <c r="I89" s="81" t="str">
        <f>IF($B89="","",'Tablero Indicadores 3 Trimestre'!$Y$86)</f>
        <v/>
      </c>
      <c r="J89" s="82" t="str">
        <f>IF($B89="","",'Tablero Indicadores 3 Trimestre'!$Z$86)</f>
        <v/>
      </c>
      <c r="K89" s="81" t="str">
        <f>IF($B89="","",'Tablero Indicadores 3 Trimestre'!$AA$86)</f>
        <v/>
      </c>
      <c r="L89" s="81" t="str">
        <f>IF($B89="","",'Tablero Indicadores 3 Trimestre'!$AB$86)</f>
        <v/>
      </c>
      <c r="M89" s="82" t="str">
        <f>IF($B89="","",'Tablero Indicadores 3 Trimestre'!$AC$86)</f>
        <v/>
      </c>
    </row>
    <row r="90" spans="1:13" ht="36" hidden="1" customHeight="1" x14ac:dyDescent="0.25">
      <c r="A90" s="77" t="str">
        <f>IF('Tablero Indicadores 3 Trimestre'!$E$87="","",'Tablero Indicadores 3 Trimestre'!$E$87&amp;" "&amp;'Tablero Indicadores 3 Trimestre'!$F$87)</f>
        <v/>
      </c>
      <c r="B90" s="78" t="str">
        <f>IF('Tablero Indicadores 3 Trimestre'!$I$87="","",'Tablero Indicadores 3 Trimestre'!$I$87)</f>
        <v/>
      </c>
      <c r="C90" s="78" t="str">
        <f>IF($B90="","",'Tablero Indicadores 3 Trimestre'!$L$87)</f>
        <v/>
      </c>
      <c r="D90" s="78" t="str">
        <f>IF($B90="","",'Tablero Indicadores 3 Trimestre'!$N$87)</f>
        <v/>
      </c>
      <c r="E90" s="78" t="str">
        <f>IF($B90="","",'Tablero Indicadores 3 Trimestre'!$O$87)</f>
        <v/>
      </c>
      <c r="F90" s="78" t="str">
        <f>IF($B90="","",'Tablero Indicadores 3 Trimestre'!$P$87)</f>
        <v/>
      </c>
      <c r="G90" s="78" t="str">
        <f>IF($B90="","",'Tablero Indicadores 3 Trimestre'!$Q$87)</f>
        <v/>
      </c>
      <c r="H90" s="78" t="str">
        <f>IF($B90="","",'Tablero Indicadores 3 Trimestre'!$X$87)</f>
        <v/>
      </c>
      <c r="I90" s="78" t="str">
        <f>IF($B90="","",'Tablero Indicadores 3 Trimestre'!$Y$87)</f>
        <v/>
      </c>
      <c r="J90" s="79" t="str">
        <f>IF($B90="","",'Tablero Indicadores 3 Trimestre'!$Z$87)</f>
        <v/>
      </c>
      <c r="K90" s="78" t="str">
        <f>IF($B90="","",'Tablero Indicadores 3 Trimestre'!$AA$87)</f>
        <v/>
      </c>
      <c r="L90" s="78" t="str">
        <f>IF($B90="","",'Tablero Indicadores 3 Trimestre'!$AB$87)</f>
        <v/>
      </c>
      <c r="M90" s="79" t="str">
        <f>IF($B90="","",'Tablero Indicadores 3 Trimestre'!$AC$87)</f>
        <v/>
      </c>
    </row>
    <row r="91" spans="1:13" ht="36" hidden="1" customHeight="1" x14ac:dyDescent="0.25">
      <c r="A91" s="77" t="str">
        <f>IF('Tablero Indicadores 3 Trimestre'!$E$88="","",'Tablero Indicadores 3 Trimestre'!$E$88&amp;" "&amp;'Tablero Indicadores 3 Trimestre'!$F$88)</f>
        <v/>
      </c>
      <c r="B91" s="78" t="str">
        <f>IF('Tablero Indicadores 3 Trimestre'!$I$88="","",'Tablero Indicadores 3 Trimestre'!$I$88)</f>
        <v/>
      </c>
      <c r="C91" s="78" t="str">
        <f>IF($B91="","",'Tablero Indicadores 3 Trimestre'!$L$88)</f>
        <v/>
      </c>
      <c r="D91" s="78" t="str">
        <f>IF($B91="","",'Tablero Indicadores 3 Trimestre'!$N$88)</f>
        <v/>
      </c>
      <c r="E91" s="78" t="str">
        <f>IF($B91="","",'Tablero Indicadores 3 Trimestre'!$O$88)</f>
        <v/>
      </c>
      <c r="F91" s="78" t="str">
        <f>IF($B91="","",'Tablero Indicadores 3 Trimestre'!$P$88)</f>
        <v/>
      </c>
      <c r="G91" s="78" t="str">
        <f>IF($B91="","",'Tablero Indicadores 3 Trimestre'!$Q$88)</f>
        <v/>
      </c>
      <c r="H91" s="78" t="str">
        <f>IF($B91="","",'Tablero Indicadores 3 Trimestre'!$X$88)</f>
        <v/>
      </c>
      <c r="I91" s="78" t="str">
        <f>IF($B91="","",'Tablero Indicadores 3 Trimestre'!$Y$88)</f>
        <v/>
      </c>
      <c r="J91" s="79" t="str">
        <f>IF($B91="","",'Tablero Indicadores 3 Trimestre'!$Z$88)</f>
        <v/>
      </c>
      <c r="K91" s="78" t="str">
        <f>IF($B91="","",'Tablero Indicadores 3 Trimestre'!$AA$88)</f>
        <v/>
      </c>
      <c r="L91" s="78" t="str">
        <f>IF($B91="","",'Tablero Indicadores 3 Trimestre'!$AB$88)</f>
        <v/>
      </c>
      <c r="M91" s="79" t="str">
        <f>IF($B91="","",'Tablero Indicadores 3 Trimestre'!$AC$88)</f>
        <v/>
      </c>
    </row>
    <row r="92" spans="1:13" ht="36" hidden="1" customHeight="1" x14ac:dyDescent="0.25">
      <c r="A92" s="80" t="str">
        <f>IF('Tablero Indicadores 3 Trimestre'!$E$89="","",'Tablero Indicadores 3 Trimestre'!$E$89&amp;" "&amp;'Tablero Indicadores 3 Trimestre'!$F$89)</f>
        <v/>
      </c>
      <c r="B92" s="81" t="str">
        <f>IF('Tablero Indicadores 3 Trimestre'!$I$89="","",'Tablero Indicadores 3 Trimestre'!$I$89)</f>
        <v/>
      </c>
      <c r="C92" s="81" t="str">
        <f>IF($B92="","",'Tablero Indicadores 3 Trimestre'!$L$89)</f>
        <v/>
      </c>
      <c r="D92" s="81" t="str">
        <f>IF($B92="","",'Tablero Indicadores 3 Trimestre'!$N$89)</f>
        <v/>
      </c>
      <c r="E92" s="81" t="str">
        <f>IF($B92="","",'Tablero Indicadores 3 Trimestre'!$O$89)</f>
        <v/>
      </c>
      <c r="F92" s="81" t="str">
        <f>IF($B92="","",'Tablero Indicadores 3 Trimestre'!$P$89)</f>
        <v/>
      </c>
      <c r="G92" s="81" t="str">
        <f>IF($B92="","",'Tablero Indicadores 3 Trimestre'!$Q$89)</f>
        <v/>
      </c>
      <c r="H92" s="81" t="str">
        <f>IF($B92="","",'Tablero Indicadores 3 Trimestre'!$X$89)</f>
        <v/>
      </c>
      <c r="I92" s="81" t="str">
        <f>IF($B92="","",'Tablero Indicadores 3 Trimestre'!$Y$89)</f>
        <v/>
      </c>
      <c r="J92" s="82" t="str">
        <f>IF($B92="","",'Tablero Indicadores 3 Trimestre'!$Z$89)</f>
        <v/>
      </c>
      <c r="K92" s="81" t="str">
        <f>IF($B92="","",'Tablero Indicadores 3 Trimestre'!$AA$89)</f>
        <v/>
      </c>
      <c r="L92" s="81" t="str">
        <f>IF($B92="","",'Tablero Indicadores 3 Trimestre'!$AB$89)</f>
        <v/>
      </c>
      <c r="M92" s="82" t="str">
        <f>IF($B92="","",'Tablero Indicadores 3 Trimestre'!$AC$89)</f>
        <v/>
      </c>
    </row>
    <row r="93" spans="1:13" ht="36" hidden="1" customHeight="1" x14ac:dyDescent="0.25">
      <c r="A93" s="80" t="str">
        <f>IF('Tablero Indicadores 3 Trimestre'!$E$90="","",'Tablero Indicadores 3 Trimestre'!$E$90&amp;" "&amp;'Tablero Indicadores 3 Trimestre'!$F$90)</f>
        <v/>
      </c>
      <c r="B93" s="81" t="str">
        <f>IF('Tablero Indicadores 3 Trimestre'!$I$90="","",'Tablero Indicadores 3 Trimestre'!$I$90)</f>
        <v/>
      </c>
      <c r="C93" s="81" t="str">
        <f>IF($B93="","",'Tablero Indicadores 3 Trimestre'!$L$90)</f>
        <v/>
      </c>
      <c r="D93" s="81" t="str">
        <f>IF($B93="","",'Tablero Indicadores 3 Trimestre'!$N$90)</f>
        <v/>
      </c>
      <c r="E93" s="81" t="str">
        <f>IF($B93="","",'Tablero Indicadores 3 Trimestre'!$O$90)</f>
        <v/>
      </c>
      <c r="F93" s="81" t="str">
        <f>IF($B93="","",'Tablero Indicadores 3 Trimestre'!$P$90)</f>
        <v/>
      </c>
      <c r="G93" s="81" t="str">
        <f>IF($B93="","",'Tablero Indicadores 3 Trimestre'!$Q$90)</f>
        <v/>
      </c>
      <c r="H93" s="81" t="str">
        <f>IF($B93="","",'Tablero Indicadores 3 Trimestre'!$X$90)</f>
        <v/>
      </c>
      <c r="I93" s="81" t="str">
        <f>IF($B93="","",'Tablero Indicadores 3 Trimestre'!$Y$90)</f>
        <v/>
      </c>
      <c r="J93" s="82" t="str">
        <f>IF($B93="","",'Tablero Indicadores 3 Trimestre'!$Z$90)</f>
        <v/>
      </c>
      <c r="K93" s="81" t="str">
        <f>IF($B93="","",'Tablero Indicadores 3 Trimestre'!$AA$90)</f>
        <v/>
      </c>
      <c r="L93" s="81" t="str">
        <f>IF($B93="","",'Tablero Indicadores 3 Trimestre'!$AB$90)</f>
        <v/>
      </c>
      <c r="M93" s="82" t="str">
        <f>IF($B93="","",'Tablero Indicadores 3 Trimestre'!$AC$90)</f>
        <v/>
      </c>
    </row>
    <row r="94" spans="1:13" ht="36" hidden="1" customHeight="1" x14ac:dyDescent="0.25">
      <c r="A94" s="77" t="str">
        <f>IF('Tablero Indicadores 3 Trimestre'!$E$91="","",'Tablero Indicadores 3 Trimestre'!$E$91&amp;" "&amp;'Tablero Indicadores 3 Trimestre'!$F$91)</f>
        <v/>
      </c>
      <c r="B94" s="78" t="str">
        <f>IF('Tablero Indicadores 3 Trimestre'!$I$91="","",'Tablero Indicadores 3 Trimestre'!$I$91)</f>
        <v/>
      </c>
      <c r="C94" s="78" t="str">
        <f>IF($B94="","",'Tablero Indicadores 3 Trimestre'!$L$91)</f>
        <v/>
      </c>
      <c r="D94" s="78" t="str">
        <f>IF($B94="","",'Tablero Indicadores 3 Trimestre'!$N$91)</f>
        <v/>
      </c>
      <c r="E94" s="78" t="str">
        <f>IF($B94="","",'Tablero Indicadores 3 Trimestre'!$O$91)</f>
        <v/>
      </c>
      <c r="F94" s="78" t="str">
        <f>IF($B94="","",'Tablero Indicadores 3 Trimestre'!$P$91)</f>
        <v/>
      </c>
      <c r="G94" s="78" t="str">
        <f>IF($B94="","",'Tablero Indicadores 3 Trimestre'!$Q$91)</f>
        <v/>
      </c>
      <c r="H94" s="78" t="str">
        <f>IF($B94="","",'Tablero Indicadores 3 Trimestre'!$X$91)</f>
        <v/>
      </c>
      <c r="I94" s="78" t="str">
        <f>IF($B94="","",'Tablero Indicadores 3 Trimestre'!$Y$91)</f>
        <v/>
      </c>
      <c r="J94" s="79" t="str">
        <f>IF($B94="","",'Tablero Indicadores 3 Trimestre'!$Z$91)</f>
        <v/>
      </c>
      <c r="K94" s="78" t="str">
        <f>IF($B94="","",'Tablero Indicadores 3 Trimestre'!$AA$91)</f>
        <v/>
      </c>
      <c r="L94" s="78" t="str">
        <f>IF($B94="","",'Tablero Indicadores 3 Trimestre'!$AB$91)</f>
        <v/>
      </c>
      <c r="M94" s="79" t="str">
        <f>IF($B94="","",'Tablero Indicadores 3 Trimestre'!$AC$91)</f>
        <v/>
      </c>
    </row>
    <row r="95" spans="1:13" ht="36" hidden="1" customHeight="1" x14ac:dyDescent="0.25">
      <c r="A95" s="77" t="str">
        <f>IF('Tablero Indicadores 3 Trimestre'!$E$92="","",'Tablero Indicadores 3 Trimestre'!$E$92&amp;" "&amp;'Tablero Indicadores 3 Trimestre'!$F$92)</f>
        <v/>
      </c>
      <c r="B95" s="78" t="str">
        <f>IF('Tablero Indicadores 3 Trimestre'!$I$92="","",'Tablero Indicadores 3 Trimestre'!$I$92)</f>
        <v/>
      </c>
      <c r="C95" s="78" t="str">
        <f>IF($B95="","",'Tablero Indicadores 3 Trimestre'!$L$92)</f>
        <v/>
      </c>
      <c r="D95" s="78" t="str">
        <f>IF($B95="","",'Tablero Indicadores 3 Trimestre'!$N$92)</f>
        <v/>
      </c>
      <c r="E95" s="78" t="str">
        <f>IF($B95="","",'Tablero Indicadores 3 Trimestre'!$O$92)</f>
        <v/>
      </c>
      <c r="F95" s="78" t="str">
        <f>IF($B95="","",'Tablero Indicadores 3 Trimestre'!$P$92)</f>
        <v/>
      </c>
      <c r="G95" s="78" t="str">
        <f>IF($B95="","",'Tablero Indicadores 3 Trimestre'!$Q$92)</f>
        <v/>
      </c>
      <c r="H95" s="78" t="str">
        <f>IF($B95="","",'Tablero Indicadores 3 Trimestre'!$X$92)</f>
        <v/>
      </c>
      <c r="I95" s="78" t="str">
        <f>IF($B95="","",'Tablero Indicadores 3 Trimestre'!$Y$92)</f>
        <v/>
      </c>
      <c r="J95" s="79" t="str">
        <f>IF($B95="","",'Tablero Indicadores 3 Trimestre'!$Z$92)</f>
        <v/>
      </c>
      <c r="K95" s="78" t="str">
        <f>IF($B95="","",'Tablero Indicadores 3 Trimestre'!$AA$92)</f>
        <v/>
      </c>
      <c r="L95" s="78" t="str">
        <f>IF($B95="","",'Tablero Indicadores 3 Trimestre'!$AB$92)</f>
        <v/>
      </c>
      <c r="M95" s="79" t="str">
        <f>IF($B95="","",'Tablero Indicadores 3 Trimestre'!$AC$92)</f>
        <v/>
      </c>
    </row>
    <row r="96" spans="1:13" ht="36" hidden="1" customHeight="1" x14ac:dyDescent="0.25">
      <c r="A96" s="80" t="str">
        <f>IF('Tablero Indicadores 3 Trimestre'!$E$93="","",'Tablero Indicadores 3 Trimestre'!$E$93&amp;" "&amp;'Tablero Indicadores 3 Trimestre'!$F$93)</f>
        <v/>
      </c>
      <c r="B96" s="81" t="str">
        <f>IF('Tablero Indicadores 3 Trimestre'!$I$93="","",'Tablero Indicadores 3 Trimestre'!$I$93)</f>
        <v/>
      </c>
      <c r="C96" s="81" t="str">
        <f>IF($B96="","",'Tablero Indicadores 3 Trimestre'!$L$93)</f>
        <v/>
      </c>
      <c r="D96" s="81" t="str">
        <f>IF($B96="","",'Tablero Indicadores 3 Trimestre'!$N$93)</f>
        <v/>
      </c>
      <c r="E96" s="81" t="str">
        <f>IF($B96="","",'Tablero Indicadores 3 Trimestre'!$O$93)</f>
        <v/>
      </c>
      <c r="F96" s="81" t="str">
        <f>IF($B96="","",'Tablero Indicadores 3 Trimestre'!$P$93)</f>
        <v/>
      </c>
      <c r="G96" s="81" t="str">
        <f>IF($B96="","",'Tablero Indicadores 3 Trimestre'!$Q$93)</f>
        <v/>
      </c>
      <c r="H96" s="81" t="str">
        <f>IF($B96="","",'Tablero Indicadores 3 Trimestre'!$X$93)</f>
        <v/>
      </c>
      <c r="I96" s="81" t="str">
        <f>IF($B96="","",'Tablero Indicadores 3 Trimestre'!$Y$93)</f>
        <v/>
      </c>
      <c r="J96" s="82" t="str">
        <f>IF($B96="","",'Tablero Indicadores 3 Trimestre'!$Z$93)</f>
        <v/>
      </c>
      <c r="K96" s="81" t="str">
        <f>IF($B96="","",'Tablero Indicadores 3 Trimestre'!$AA$93)</f>
        <v/>
      </c>
      <c r="L96" s="81" t="str">
        <f>IF($B96="","",'Tablero Indicadores 3 Trimestre'!$AB$93)</f>
        <v/>
      </c>
      <c r="M96" s="82" t="str">
        <f>IF($B96="","",'Tablero Indicadores 3 Trimestre'!$AC$93)</f>
        <v/>
      </c>
    </row>
    <row r="97" spans="1:13" ht="36" hidden="1" customHeight="1" x14ac:dyDescent="0.25">
      <c r="A97" s="80" t="str">
        <f>IF('Tablero Indicadores 3 Trimestre'!$E$94="","",'Tablero Indicadores 3 Trimestre'!$E$94&amp;" "&amp;'Tablero Indicadores 3 Trimestre'!$F$94)</f>
        <v/>
      </c>
      <c r="B97" s="81" t="str">
        <f>IF('Tablero Indicadores 3 Trimestre'!$I$94="","",'Tablero Indicadores 3 Trimestre'!$I$94)</f>
        <v/>
      </c>
      <c r="C97" s="81" t="str">
        <f>IF($B97="","",'Tablero Indicadores 3 Trimestre'!$L$94)</f>
        <v/>
      </c>
      <c r="D97" s="81" t="str">
        <f>IF($B97="","",'Tablero Indicadores 3 Trimestre'!$N$94)</f>
        <v/>
      </c>
      <c r="E97" s="81" t="str">
        <f>IF($B97="","",'Tablero Indicadores 3 Trimestre'!$O$94)</f>
        <v/>
      </c>
      <c r="F97" s="81" t="str">
        <f>IF($B97="","",'Tablero Indicadores 3 Trimestre'!$P$94)</f>
        <v/>
      </c>
      <c r="G97" s="81" t="str">
        <f>IF($B97="","",'Tablero Indicadores 3 Trimestre'!$Q$94)</f>
        <v/>
      </c>
      <c r="H97" s="81" t="str">
        <f>IF($B97="","",'Tablero Indicadores 3 Trimestre'!$X$94)</f>
        <v/>
      </c>
      <c r="I97" s="81" t="str">
        <f>IF($B97="","",'Tablero Indicadores 3 Trimestre'!$Y$94)</f>
        <v/>
      </c>
      <c r="J97" s="82" t="str">
        <f>IF($B97="","",'Tablero Indicadores 3 Trimestre'!$Z$94)</f>
        <v/>
      </c>
      <c r="K97" s="81" t="str">
        <f>IF($B97="","",'Tablero Indicadores 3 Trimestre'!$AA$94)</f>
        <v/>
      </c>
      <c r="L97" s="81" t="str">
        <f>IF($B97="","",'Tablero Indicadores 3 Trimestre'!$AB$94)</f>
        <v/>
      </c>
      <c r="M97" s="82" t="str">
        <f>IF($B97="","",'Tablero Indicadores 3 Trimestre'!$AC$94)</f>
        <v/>
      </c>
    </row>
    <row r="98" spans="1:13" ht="36" hidden="1" customHeight="1" x14ac:dyDescent="0.25">
      <c r="A98" s="77" t="str">
        <f>IF('Tablero Indicadores 3 Trimestre'!$E$95="","",'Tablero Indicadores 3 Trimestre'!$E$95&amp;" "&amp;'Tablero Indicadores 3 Trimestre'!$F$95)</f>
        <v/>
      </c>
      <c r="B98" s="78" t="str">
        <f>IF('Tablero Indicadores 3 Trimestre'!$I$95="","",'Tablero Indicadores 3 Trimestre'!$I$95)</f>
        <v/>
      </c>
      <c r="C98" s="78" t="str">
        <f>IF($B98="","",'Tablero Indicadores 3 Trimestre'!$L$95)</f>
        <v/>
      </c>
      <c r="D98" s="78" t="str">
        <f>IF($B98="","",'Tablero Indicadores 3 Trimestre'!$N$95)</f>
        <v/>
      </c>
      <c r="E98" s="78" t="str">
        <f>IF($B98="","",'Tablero Indicadores 3 Trimestre'!$O$95)</f>
        <v/>
      </c>
      <c r="F98" s="78" t="str">
        <f>IF($B98="","",'Tablero Indicadores 3 Trimestre'!$P$95)</f>
        <v/>
      </c>
      <c r="G98" s="78" t="str">
        <f>IF($B98="","",'Tablero Indicadores 3 Trimestre'!$Q$95)</f>
        <v/>
      </c>
      <c r="H98" s="78" t="str">
        <f>IF($B98="","",'Tablero Indicadores 3 Trimestre'!$X$95)</f>
        <v/>
      </c>
      <c r="I98" s="78" t="str">
        <f>IF($B98="","",'Tablero Indicadores 3 Trimestre'!$Y$95)</f>
        <v/>
      </c>
      <c r="J98" s="79" t="str">
        <f>IF($B98="","",'Tablero Indicadores 3 Trimestre'!$Z$95)</f>
        <v/>
      </c>
      <c r="K98" s="78" t="str">
        <f>IF($B98="","",'Tablero Indicadores 3 Trimestre'!$AA$95)</f>
        <v/>
      </c>
      <c r="L98" s="78" t="str">
        <f>IF($B98="","",'Tablero Indicadores 3 Trimestre'!$AB$95)</f>
        <v/>
      </c>
      <c r="M98" s="79" t="str">
        <f>IF($B98="","",'Tablero Indicadores 3 Trimestre'!$AC$95)</f>
        <v/>
      </c>
    </row>
    <row r="99" spans="1:13" ht="36" hidden="1" customHeight="1" x14ac:dyDescent="0.25">
      <c r="A99" s="77" t="str">
        <f>IF('Tablero Indicadores 3 Trimestre'!$E$96="","",'Tablero Indicadores 3 Trimestre'!$E$96&amp;" "&amp;'Tablero Indicadores 3 Trimestre'!$F$96)</f>
        <v/>
      </c>
      <c r="B99" s="78" t="str">
        <f>IF('Tablero Indicadores 3 Trimestre'!$I$96="","",'Tablero Indicadores 3 Trimestre'!$I$96)</f>
        <v/>
      </c>
      <c r="C99" s="78" t="str">
        <f>IF($B99="","",'Tablero Indicadores 3 Trimestre'!$L$96)</f>
        <v/>
      </c>
      <c r="D99" s="78" t="str">
        <f>IF($B99="","",'Tablero Indicadores 3 Trimestre'!$N$96)</f>
        <v/>
      </c>
      <c r="E99" s="78" t="str">
        <f>IF($B99="","",'Tablero Indicadores 3 Trimestre'!$O$96)</f>
        <v/>
      </c>
      <c r="F99" s="78" t="str">
        <f>IF($B99="","",'Tablero Indicadores 3 Trimestre'!$P$96)</f>
        <v/>
      </c>
      <c r="G99" s="78" t="str">
        <f>IF($B99="","",'Tablero Indicadores 3 Trimestre'!$Q$96)</f>
        <v/>
      </c>
      <c r="H99" s="78" t="str">
        <f>IF($B99="","",'Tablero Indicadores 3 Trimestre'!$X$96)</f>
        <v/>
      </c>
      <c r="I99" s="78" t="str">
        <f>IF($B99="","",'Tablero Indicadores 3 Trimestre'!$Y$96)</f>
        <v/>
      </c>
      <c r="J99" s="79" t="str">
        <f>IF($B99="","",'Tablero Indicadores 3 Trimestre'!$Z$96)</f>
        <v/>
      </c>
      <c r="K99" s="78" t="str">
        <f>IF($B99="","",'Tablero Indicadores 3 Trimestre'!$AA$96)</f>
        <v/>
      </c>
      <c r="L99" s="78" t="str">
        <f>IF($B99="","",'Tablero Indicadores 3 Trimestre'!$AB$96)</f>
        <v/>
      </c>
      <c r="M99" s="79" t="str">
        <f>IF($B99="","",'Tablero Indicadores 3 Trimestre'!$AC$96)</f>
        <v/>
      </c>
    </row>
    <row r="100" spans="1:13" ht="36" hidden="1" customHeight="1" x14ac:dyDescent="0.25">
      <c r="A100" s="80" t="str">
        <f>IF('Tablero Indicadores 3 Trimestre'!$E$97="","",'Tablero Indicadores 3 Trimestre'!$E$97&amp;" "&amp;'Tablero Indicadores 3 Trimestre'!$F$97)</f>
        <v/>
      </c>
      <c r="B100" s="81" t="str">
        <f>IF('Tablero Indicadores 3 Trimestre'!$I$97="","",'Tablero Indicadores 3 Trimestre'!$I$97)</f>
        <v/>
      </c>
      <c r="C100" s="81" t="str">
        <f>IF($B100="","",'Tablero Indicadores 3 Trimestre'!$L$97)</f>
        <v/>
      </c>
      <c r="D100" s="81" t="str">
        <f>IF($B100="","",'Tablero Indicadores 3 Trimestre'!$N$97)</f>
        <v/>
      </c>
      <c r="E100" s="81" t="str">
        <f>IF($B100="","",'Tablero Indicadores 3 Trimestre'!$O$97)</f>
        <v/>
      </c>
      <c r="F100" s="81" t="str">
        <f>IF($B100="","",'Tablero Indicadores 3 Trimestre'!$P$97)</f>
        <v/>
      </c>
      <c r="G100" s="81" t="str">
        <f>IF($B100="","",'Tablero Indicadores 3 Trimestre'!$Q$97)</f>
        <v/>
      </c>
      <c r="H100" s="81" t="str">
        <f>IF($B100="","",'Tablero Indicadores 3 Trimestre'!$X$97)</f>
        <v/>
      </c>
      <c r="I100" s="81" t="str">
        <f>IF($B100="","",'Tablero Indicadores 3 Trimestre'!$Y$97)</f>
        <v/>
      </c>
      <c r="J100" s="82" t="str">
        <f>IF($B100="","",'Tablero Indicadores 3 Trimestre'!$Z$97)</f>
        <v/>
      </c>
      <c r="K100" s="81" t="str">
        <f>IF($B100="","",'Tablero Indicadores 3 Trimestre'!$AA$97)</f>
        <v/>
      </c>
      <c r="L100" s="81" t="str">
        <f>IF($B100="","",'Tablero Indicadores 3 Trimestre'!$AB$97)</f>
        <v/>
      </c>
      <c r="M100" s="82" t="str">
        <f>IF($B100="","",'Tablero Indicadores 3 Trimestre'!$AC$97)</f>
        <v/>
      </c>
    </row>
    <row r="101" spans="1:13" ht="36" hidden="1" customHeight="1" x14ac:dyDescent="0.25">
      <c r="A101" s="80" t="str">
        <f>IF('Tablero Indicadores 3 Trimestre'!$E$98="","",'Tablero Indicadores 3 Trimestre'!$E$98&amp;" "&amp;'Tablero Indicadores 3 Trimestre'!$F$98)</f>
        <v/>
      </c>
      <c r="B101" s="81" t="str">
        <f>IF('Tablero Indicadores 3 Trimestre'!$I$98="","",'Tablero Indicadores 3 Trimestre'!$I$98)</f>
        <v/>
      </c>
      <c r="C101" s="81" t="str">
        <f>IF($B101="","",'Tablero Indicadores 3 Trimestre'!$L$98)</f>
        <v/>
      </c>
      <c r="D101" s="81" t="str">
        <f>IF($B101="","",'Tablero Indicadores 3 Trimestre'!$N$98)</f>
        <v/>
      </c>
      <c r="E101" s="81" t="str">
        <f>IF($B101="","",'Tablero Indicadores 3 Trimestre'!$O$98)</f>
        <v/>
      </c>
      <c r="F101" s="81" t="str">
        <f>IF($B101="","",'Tablero Indicadores 3 Trimestre'!$P$98)</f>
        <v/>
      </c>
      <c r="G101" s="81" t="str">
        <f>IF($B101="","",'Tablero Indicadores 3 Trimestre'!$Q$98)</f>
        <v/>
      </c>
      <c r="H101" s="81" t="str">
        <f>IF($B101="","",'Tablero Indicadores 3 Trimestre'!$X$98)</f>
        <v/>
      </c>
      <c r="I101" s="81" t="str">
        <f>IF($B101="","",'Tablero Indicadores 3 Trimestre'!$Y$98)</f>
        <v/>
      </c>
      <c r="J101" s="82" t="str">
        <f>IF($B101="","",'Tablero Indicadores 3 Trimestre'!$Z$98)</f>
        <v/>
      </c>
      <c r="K101" s="81" t="str">
        <f>IF($B101="","",'Tablero Indicadores 3 Trimestre'!$AA$98)</f>
        <v/>
      </c>
      <c r="L101" s="81" t="str">
        <f>IF($B101="","",'Tablero Indicadores 3 Trimestre'!$AB$98)</f>
        <v/>
      </c>
      <c r="M101" s="82" t="str">
        <f>IF($B101="","",'Tablero Indicadores 3 Trimestre'!$AC$98)</f>
        <v/>
      </c>
    </row>
    <row r="102" spans="1:13" ht="36" hidden="1" customHeight="1" x14ac:dyDescent="0.25">
      <c r="A102" s="77" t="str">
        <f>IF('Tablero Indicadores 3 Trimestre'!$E$99="","",'Tablero Indicadores 3 Trimestre'!$E$99&amp;" "&amp;'Tablero Indicadores 3 Trimestre'!$F$99)</f>
        <v/>
      </c>
      <c r="B102" s="78" t="str">
        <f>IF('Tablero Indicadores 3 Trimestre'!$I$99="","",'Tablero Indicadores 3 Trimestre'!$I$99)</f>
        <v/>
      </c>
      <c r="C102" s="78" t="str">
        <f>IF($B102="","",'Tablero Indicadores 3 Trimestre'!$L$99)</f>
        <v/>
      </c>
      <c r="D102" s="78" t="str">
        <f>IF($B102="","",'Tablero Indicadores 3 Trimestre'!$N$99)</f>
        <v/>
      </c>
      <c r="E102" s="78" t="str">
        <f>IF($B102="","",'Tablero Indicadores 3 Trimestre'!$O$99)</f>
        <v/>
      </c>
      <c r="F102" s="78" t="str">
        <f>IF($B102="","",'Tablero Indicadores 3 Trimestre'!$P$99)</f>
        <v/>
      </c>
      <c r="G102" s="78" t="str">
        <f>IF($B102="","",'Tablero Indicadores 3 Trimestre'!$Q$99)</f>
        <v/>
      </c>
      <c r="H102" s="78" t="str">
        <f>IF($B102="","",'Tablero Indicadores 3 Trimestre'!$X$99)</f>
        <v/>
      </c>
      <c r="I102" s="78" t="str">
        <f>IF($B102="","",'Tablero Indicadores 3 Trimestre'!$Y$99)</f>
        <v/>
      </c>
      <c r="J102" s="79" t="str">
        <f>IF($B102="","",'Tablero Indicadores 3 Trimestre'!$Z$99)</f>
        <v/>
      </c>
      <c r="K102" s="78" t="str">
        <f>IF($B102="","",'Tablero Indicadores 3 Trimestre'!$AA$99)</f>
        <v/>
      </c>
      <c r="L102" s="78" t="str">
        <f>IF($B102="","",'Tablero Indicadores 3 Trimestre'!$AB$99)</f>
        <v/>
      </c>
      <c r="M102" s="79" t="str">
        <f>IF($B102="","",'Tablero Indicadores 3 Trimestre'!$AC$99)</f>
        <v/>
      </c>
    </row>
    <row r="103" spans="1:13" ht="36" hidden="1" customHeight="1" x14ac:dyDescent="0.25">
      <c r="A103" s="77" t="str">
        <f>IF('Tablero Indicadores 3 Trimestre'!$E$100="","",'Tablero Indicadores 3 Trimestre'!$E$100&amp;" "&amp;'Tablero Indicadores 3 Trimestre'!$F$100)</f>
        <v/>
      </c>
      <c r="B103" s="78" t="str">
        <f>IF('Tablero Indicadores 3 Trimestre'!$I$100="","",'Tablero Indicadores 3 Trimestre'!$I$100)</f>
        <v/>
      </c>
      <c r="C103" s="78" t="str">
        <f>IF($B103="","",'Tablero Indicadores 3 Trimestre'!$L$100)</f>
        <v/>
      </c>
      <c r="D103" s="78" t="str">
        <f>IF($B103="","",'Tablero Indicadores 3 Trimestre'!$N$100)</f>
        <v/>
      </c>
      <c r="E103" s="78" t="str">
        <f>IF($B103="","",'Tablero Indicadores 3 Trimestre'!$O$100)</f>
        <v/>
      </c>
      <c r="F103" s="78" t="str">
        <f>IF($B103="","",'Tablero Indicadores 3 Trimestre'!$P$100)</f>
        <v/>
      </c>
      <c r="G103" s="78" t="str">
        <f>IF($B103="","",'Tablero Indicadores 3 Trimestre'!$Q$100)</f>
        <v/>
      </c>
      <c r="H103" s="78" t="str">
        <f>IF($B103="","",'Tablero Indicadores 3 Trimestre'!$X$100)</f>
        <v/>
      </c>
      <c r="I103" s="78" t="str">
        <f>IF($B103="","",'Tablero Indicadores 3 Trimestre'!$Y$100)</f>
        <v/>
      </c>
      <c r="J103" s="79" t="str">
        <f>IF($B103="","",'Tablero Indicadores 3 Trimestre'!$Z$100)</f>
        <v/>
      </c>
      <c r="K103" s="78" t="str">
        <f>IF($B103="","",'Tablero Indicadores 3 Trimestre'!$AA$100)</f>
        <v/>
      </c>
      <c r="L103" s="78" t="str">
        <f>IF($B103="","",'Tablero Indicadores 3 Trimestre'!$AB$100)</f>
        <v/>
      </c>
      <c r="M103" s="79" t="str">
        <f>IF($B103="","",'Tablero Indicadores 3 Trimestre'!$AC$100)</f>
        <v/>
      </c>
    </row>
    <row r="104" spans="1:13" ht="36" hidden="1" customHeight="1" x14ac:dyDescent="0.25">
      <c r="A104" s="80" t="str">
        <f>IF('Tablero Indicadores 3 Trimestre'!$E$101="","",'Tablero Indicadores 3 Trimestre'!$E$101&amp;" "&amp;'Tablero Indicadores 3 Trimestre'!$F$101)</f>
        <v/>
      </c>
      <c r="B104" s="81" t="str">
        <f>IF('Tablero Indicadores 3 Trimestre'!$I$101="","",'Tablero Indicadores 3 Trimestre'!$I$101)</f>
        <v/>
      </c>
      <c r="C104" s="81" t="str">
        <f>IF($B104="","",'Tablero Indicadores 3 Trimestre'!$L$101)</f>
        <v/>
      </c>
      <c r="D104" s="81" t="str">
        <f>IF($B104="","",'Tablero Indicadores 3 Trimestre'!$N$101)</f>
        <v/>
      </c>
      <c r="E104" s="81" t="str">
        <f>IF($B104="","",'Tablero Indicadores 3 Trimestre'!$O$101)</f>
        <v/>
      </c>
      <c r="F104" s="81" t="str">
        <f>IF($B104="","",'Tablero Indicadores 3 Trimestre'!$P$101)</f>
        <v/>
      </c>
      <c r="G104" s="81" t="str">
        <f>IF($B104="","",'Tablero Indicadores 3 Trimestre'!$Q$101)</f>
        <v/>
      </c>
      <c r="H104" s="81" t="str">
        <f>IF($B104="","",'Tablero Indicadores 3 Trimestre'!$X$101)</f>
        <v/>
      </c>
      <c r="I104" s="81" t="str">
        <f>IF($B104="","",'Tablero Indicadores 3 Trimestre'!$Y$101)</f>
        <v/>
      </c>
      <c r="J104" s="82" t="str">
        <f>IF($B104="","",'Tablero Indicadores 3 Trimestre'!$Z$101)</f>
        <v/>
      </c>
      <c r="K104" s="81" t="str">
        <f>IF($B104="","",'Tablero Indicadores 3 Trimestre'!$AA$101)</f>
        <v/>
      </c>
      <c r="L104" s="81" t="str">
        <f>IF($B104="","",'Tablero Indicadores 3 Trimestre'!$AB$101)</f>
        <v/>
      </c>
      <c r="M104" s="82" t="str">
        <f>IF($B104="","",'Tablero Indicadores 3 Trimestre'!$AC$101)</f>
        <v/>
      </c>
    </row>
    <row r="105" spans="1:13" ht="36" hidden="1" customHeight="1" x14ac:dyDescent="0.25">
      <c r="A105" s="80" t="str">
        <f>IF('Tablero Indicadores 3 Trimestre'!$E$102="","",'Tablero Indicadores 3 Trimestre'!$E$102&amp;" "&amp;'Tablero Indicadores 3 Trimestre'!$F$102)</f>
        <v/>
      </c>
      <c r="B105" s="81" t="str">
        <f>IF('Tablero Indicadores 3 Trimestre'!$I$102="","",'Tablero Indicadores 3 Trimestre'!$I$102)</f>
        <v/>
      </c>
      <c r="C105" s="81" t="str">
        <f>IF($B105="","",'Tablero Indicadores 3 Trimestre'!$L$102)</f>
        <v/>
      </c>
      <c r="D105" s="81" t="str">
        <f>IF($B105="","",'Tablero Indicadores 3 Trimestre'!$N$102)</f>
        <v/>
      </c>
      <c r="E105" s="81" t="str">
        <f>IF($B105="","",'Tablero Indicadores 3 Trimestre'!$O$102)</f>
        <v/>
      </c>
      <c r="F105" s="81" t="str">
        <f>IF($B105="","",'Tablero Indicadores 3 Trimestre'!$P$102)</f>
        <v/>
      </c>
      <c r="G105" s="81" t="str">
        <f>IF($B105="","",'Tablero Indicadores 3 Trimestre'!$Q$102)</f>
        <v/>
      </c>
      <c r="H105" s="81" t="str">
        <f>IF($B105="","",'Tablero Indicadores 3 Trimestre'!$X$102)</f>
        <v/>
      </c>
      <c r="I105" s="81" t="str">
        <f>IF($B105="","",'Tablero Indicadores 3 Trimestre'!$Y$102)</f>
        <v/>
      </c>
      <c r="J105" s="82" t="str">
        <f>IF($B105="","",'Tablero Indicadores 3 Trimestre'!$Z$102)</f>
        <v/>
      </c>
      <c r="K105" s="81" t="str">
        <f>IF($B105="","",'Tablero Indicadores 3 Trimestre'!$AA$102)</f>
        <v/>
      </c>
      <c r="L105" s="81" t="str">
        <f>IF($B105="","",'Tablero Indicadores 3 Trimestre'!$AB$102)</f>
        <v/>
      </c>
      <c r="M105" s="82" t="str">
        <f>IF($B105="","",'Tablero Indicadores 3 Trimestre'!$AC$102)</f>
        <v/>
      </c>
    </row>
    <row r="106" spans="1:13" ht="36" hidden="1" customHeight="1" x14ac:dyDescent="0.25">
      <c r="A106" s="77" t="str">
        <f>IF('Tablero Indicadores 3 Trimestre'!$E$103="","",'Tablero Indicadores 3 Trimestre'!$E$103&amp;" "&amp;'Tablero Indicadores 3 Trimestre'!$F$103)</f>
        <v/>
      </c>
      <c r="B106" s="78" t="str">
        <f>IF('Tablero Indicadores 3 Trimestre'!$I$103="","",'Tablero Indicadores 3 Trimestre'!$I$103)</f>
        <v/>
      </c>
      <c r="C106" s="78" t="str">
        <f>IF($B106="","",'Tablero Indicadores 3 Trimestre'!$L$103)</f>
        <v/>
      </c>
      <c r="D106" s="78" t="str">
        <f>IF($B106="","",'Tablero Indicadores 3 Trimestre'!$N$103)</f>
        <v/>
      </c>
      <c r="E106" s="78" t="str">
        <f>IF($B106="","",'Tablero Indicadores 3 Trimestre'!$O$103)</f>
        <v/>
      </c>
      <c r="F106" s="78" t="str">
        <f>IF($B106="","",'Tablero Indicadores 3 Trimestre'!$P$103)</f>
        <v/>
      </c>
      <c r="G106" s="78" t="str">
        <f>IF($B106="","",'Tablero Indicadores 3 Trimestre'!$Q$103)</f>
        <v/>
      </c>
      <c r="H106" s="78" t="str">
        <f>IF($B106="","",'Tablero Indicadores 3 Trimestre'!$X$103)</f>
        <v/>
      </c>
      <c r="I106" s="78" t="str">
        <f>IF($B106="","",'Tablero Indicadores 3 Trimestre'!$Y$103)</f>
        <v/>
      </c>
      <c r="J106" s="79" t="str">
        <f>IF($B106="","",'Tablero Indicadores 3 Trimestre'!$Z$103)</f>
        <v/>
      </c>
      <c r="K106" s="78" t="str">
        <f>IF($B106="","",'Tablero Indicadores 3 Trimestre'!$AA$103)</f>
        <v/>
      </c>
      <c r="L106" s="78" t="str">
        <f>IF($B106="","",'Tablero Indicadores 3 Trimestre'!$AB$103)</f>
        <v/>
      </c>
      <c r="M106" s="79" t="str">
        <f>IF($B106="","",'Tablero Indicadores 3 Trimestre'!$AC$103)</f>
        <v/>
      </c>
    </row>
    <row r="107" spans="1:13" ht="36" hidden="1" customHeight="1" x14ac:dyDescent="0.25">
      <c r="A107" s="77" t="str">
        <f>IF('Tablero Indicadores 3 Trimestre'!$E$104="","",'Tablero Indicadores 3 Trimestre'!$E$104&amp;" "&amp;'Tablero Indicadores 3 Trimestre'!$F$104)</f>
        <v/>
      </c>
      <c r="B107" s="78" t="str">
        <f>IF('Tablero Indicadores 3 Trimestre'!$I$104="","",'Tablero Indicadores 3 Trimestre'!$I$104)</f>
        <v/>
      </c>
      <c r="C107" s="78" t="str">
        <f>IF($B107="","",'Tablero Indicadores 3 Trimestre'!$L$104)</f>
        <v/>
      </c>
      <c r="D107" s="78" t="str">
        <f>IF($B107="","",'Tablero Indicadores 3 Trimestre'!$N$104)</f>
        <v/>
      </c>
      <c r="E107" s="78" t="str">
        <f>IF($B107="","",'Tablero Indicadores 3 Trimestre'!$O$104)</f>
        <v/>
      </c>
      <c r="F107" s="78" t="str">
        <f>IF($B107="","",'Tablero Indicadores 3 Trimestre'!$P$104)</f>
        <v/>
      </c>
      <c r="G107" s="78" t="str">
        <f>IF($B107="","",'Tablero Indicadores 3 Trimestre'!$Q$104)</f>
        <v/>
      </c>
      <c r="H107" s="78" t="str">
        <f>IF($B107="","",'Tablero Indicadores 3 Trimestre'!$X$104)</f>
        <v/>
      </c>
      <c r="I107" s="78" t="str">
        <f>IF($B107="","",'Tablero Indicadores 3 Trimestre'!$Y$104)</f>
        <v/>
      </c>
      <c r="J107" s="79" t="str">
        <f>IF($B107="","",'Tablero Indicadores 3 Trimestre'!$Z$104)</f>
        <v/>
      </c>
      <c r="K107" s="78" t="str">
        <f>IF($B107="","",'Tablero Indicadores 3 Trimestre'!$AA$104)</f>
        <v/>
      </c>
      <c r="L107" s="78" t="str">
        <f>IF($B107="","",'Tablero Indicadores 3 Trimestre'!$AB$104)</f>
        <v/>
      </c>
      <c r="M107" s="79" t="str">
        <f>IF($B107="","",'Tablero Indicadores 3 Trimestre'!$AC$104)</f>
        <v/>
      </c>
    </row>
    <row r="108" spans="1:13" ht="36" hidden="1" customHeight="1" x14ac:dyDescent="0.25">
      <c r="A108" s="80" t="str">
        <f>IF('Tablero Indicadores 3 Trimestre'!$E$105="","",'Tablero Indicadores 3 Trimestre'!$E$105&amp;" "&amp;'Tablero Indicadores 3 Trimestre'!$F$105)</f>
        <v/>
      </c>
      <c r="B108" s="81" t="str">
        <f>IF('Tablero Indicadores 3 Trimestre'!$I$105="","",'Tablero Indicadores 3 Trimestre'!$I$105)</f>
        <v/>
      </c>
      <c r="C108" s="81" t="str">
        <f>IF($B108="","",'Tablero Indicadores 3 Trimestre'!$L$105)</f>
        <v/>
      </c>
      <c r="D108" s="81" t="str">
        <f>IF($B108="","",'Tablero Indicadores 3 Trimestre'!$N$105)</f>
        <v/>
      </c>
      <c r="E108" s="81" t="str">
        <f>IF($B108="","",'Tablero Indicadores 3 Trimestre'!$O$105)</f>
        <v/>
      </c>
      <c r="F108" s="81" t="str">
        <f>IF($B108="","",'Tablero Indicadores 3 Trimestre'!$P$105)</f>
        <v/>
      </c>
      <c r="G108" s="81" t="str">
        <f>IF($B108="","",'Tablero Indicadores 3 Trimestre'!$Q$105)</f>
        <v/>
      </c>
      <c r="H108" s="81" t="str">
        <f>IF($B108="","",'Tablero Indicadores 3 Trimestre'!$X$105)</f>
        <v/>
      </c>
      <c r="I108" s="81" t="str">
        <f>IF($B108="","",'Tablero Indicadores 3 Trimestre'!$Y$105)</f>
        <v/>
      </c>
      <c r="J108" s="82" t="str">
        <f>IF($B108="","",'Tablero Indicadores 3 Trimestre'!$Z$105)</f>
        <v/>
      </c>
      <c r="K108" s="81" t="str">
        <f>IF($B108="","",'Tablero Indicadores 3 Trimestre'!$AA$105)</f>
        <v/>
      </c>
      <c r="L108" s="81" t="str">
        <f>IF($B108="","",'Tablero Indicadores 3 Trimestre'!$AB$105)</f>
        <v/>
      </c>
      <c r="M108" s="82" t="str">
        <f>IF($B108="","",'Tablero Indicadores 3 Trimestre'!$AC$105)</f>
        <v/>
      </c>
    </row>
    <row r="109" spans="1:13" ht="36" hidden="1" customHeight="1" x14ac:dyDescent="0.25">
      <c r="A109" s="80" t="str">
        <f>IF('Tablero Indicadores 3 Trimestre'!$E$106="","",'Tablero Indicadores 3 Trimestre'!$E$106&amp;" "&amp;'Tablero Indicadores 3 Trimestre'!$F$106)</f>
        <v/>
      </c>
      <c r="B109" s="81" t="str">
        <f>IF('Tablero Indicadores 3 Trimestre'!$I$106="","",'Tablero Indicadores 3 Trimestre'!$I$106)</f>
        <v/>
      </c>
      <c r="C109" s="81" t="str">
        <f>IF($B109="","",'Tablero Indicadores 3 Trimestre'!$L$106)</f>
        <v/>
      </c>
      <c r="D109" s="81" t="str">
        <f>IF($B109="","",'Tablero Indicadores 3 Trimestre'!$N$106)</f>
        <v/>
      </c>
      <c r="E109" s="81" t="str">
        <f>IF($B109="","",'Tablero Indicadores 3 Trimestre'!$O$106)</f>
        <v/>
      </c>
      <c r="F109" s="81" t="str">
        <f>IF($B109="","",'Tablero Indicadores 3 Trimestre'!$P$106)</f>
        <v/>
      </c>
      <c r="G109" s="81" t="str">
        <f>IF($B109="","",'Tablero Indicadores 3 Trimestre'!$Q$106)</f>
        <v/>
      </c>
      <c r="H109" s="81" t="str">
        <f>IF($B109="","",'Tablero Indicadores 3 Trimestre'!$X$106)</f>
        <v/>
      </c>
      <c r="I109" s="81" t="str">
        <f>IF($B109="","",'Tablero Indicadores 3 Trimestre'!$Y$106)</f>
        <v/>
      </c>
      <c r="J109" s="82" t="str">
        <f>IF($B109="","",'Tablero Indicadores 3 Trimestre'!$Z$106)</f>
        <v/>
      </c>
      <c r="K109" s="81" t="str">
        <f>IF($B109="","",'Tablero Indicadores 3 Trimestre'!$AA$106)</f>
        <v/>
      </c>
      <c r="L109" s="81" t="str">
        <f>IF($B109="","",'Tablero Indicadores 3 Trimestre'!$AB$106)</f>
        <v/>
      </c>
      <c r="M109" s="82" t="str">
        <f>IF($B109="","",'Tablero Indicadores 3 Trimestre'!$AC$106)</f>
        <v/>
      </c>
    </row>
    <row r="110" spans="1:13" ht="36" hidden="1" customHeight="1" x14ac:dyDescent="0.25">
      <c r="A110" s="77" t="str">
        <f>IF('Tablero Indicadores 3 Trimestre'!$E$107="","",'Tablero Indicadores 3 Trimestre'!$E$107&amp;" "&amp;'Tablero Indicadores 3 Trimestre'!$F$107)</f>
        <v/>
      </c>
      <c r="B110" s="78" t="str">
        <f>IF('Tablero Indicadores 3 Trimestre'!$I$107="","",'Tablero Indicadores 3 Trimestre'!$I$107)</f>
        <v/>
      </c>
      <c r="C110" s="78" t="str">
        <f>IF($B110="","",'Tablero Indicadores 3 Trimestre'!$L$107)</f>
        <v/>
      </c>
      <c r="D110" s="78" t="str">
        <f>IF($B110="","",'Tablero Indicadores 3 Trimestre'!$N$107)</f>
        <v/>
      </c>
      <c r="E110" s="78" t="str">
        <f>IF($B110="","",'Tablero Indicadores 3 Trimestre'!$O$107)</f>
        <v/>
      </c>
      <c r="F110" s="78" t="str">
        <f>IF($B110="","",'Tablero Indicadores 3 Trimestre'!$P$107)</f>
        <v/>
      </c>
      <c r="G110" s="78" t="str">
        <f>IF($B110="","",'Tablero Indicadores 3 Trimestre'!$Q$107)</f>
        <v/>
      </c>
      <c r="H110" s="78" t="str">
        <f>IF($B110="","",'Tablero Indicadores 3 Trimestre'!$X$107)</f>
        <v/>
      </c>
      <c r="I110" s="78" t="str">
        <f>IF($B110="","",'Tablero Indicadores 3 Trimestre'!$Y$107)</f>
        <v/>
      </c>
      <c r="J110" s="79" t="str">
        <f>IF($B110="","",'Tablero Indicadores 3 Trimestre'!$Z$107)</f>
        <v/>
      </c>
      <c r="K110" s="78" t="str">
        <f>IF($B110="","",'Tablero Indicadores 3 Trimestre'!$AA$107)</f>
        <v/>
      </c>
      <c r="L110" s="78" t="str">
        <f>IF($B110="","",'Tablero Indicadores 3 Trimestre'!$AB$107)</f>
        <v/>
      </c>
      <c r="M110" s="79" t="str">
        <f>IF($B110="","",'Tablero Indicadores 3 Trimestre'!$AC$107)</f>
        <v/>
      </c>
    </row>
    <row r="111" spans="1:13" ht="36" hidden="1" customHeight="1" x14ac:dyDescent="0.25">
      <c r="A111" s="77" t="str">
        <f>IF('Tablero Indicadores 3 Trimestre'!$E$108="","",'Tablero Indicadores 3 Trimestre'!$E$108&amp;" "&amp;'Tablero Indicadores 3 Trimestre'!$F$108)</f>
        <v/>
      </c>
      <c r="B111" s="78" t="str">
        <f>IF('Tablero Indicadores 3 Trimestre'!$I$108="","",'Tablero Indicadores 3 Trimestre'!$I$108)</f>
        <v/>
      </c>
      <c r="C111" s="78" t="str">
        <f>IF($B111="","",'Tablero Indicadores 3 Trimestre'!$L$108)</f>
        <v/>
      </c>
      <c r="D111" s="78" t="str">
        <f>IF($B111="","",'Tablero Indicadores 3 Trimestre'!$N$108)</f>
        <v/>
      </c>
      <c r="E111" s="78" t="str">
        <f>IF($B111="","",'Tablero Indicadores 3 Trimestre'!$O$108)</f>
        <v/>
      </c>
      <c r="F111" s="78" t="str">
        <f>IF($B111="","",'Tablero Indicadores 3 Trimestre'!$P$108)</f>
        <v/>
      </c>
      <c r="G111" s="78" t="str">
        <f>IF($B111="","",'Tablero Indicadores 3 Trimestre'!$Q$108)</f>
        <v/>
      </c>
      <c r="H111" s="78" t="str">
        <f>IF($B111="","",'Tablero Indicadores 3 Trimestre'!$X$108)</f>
        <v/>
      </c>
      <c r="I111" s="78" t="str">
        <f>IF($B111="","",'Tablero Indicadores 3 Trimestre'!$Y$108)</f>
        <v/>
      </c>
      <c r="J111" s="79" t="str">
        <f>IF($B111="","",'Tablero Indicadores 3 Trimestre'!$Z$108)</f>
        <v/>
      </c>
      <c r="K111" s="78" t="str">
        <f>IF($B111="","",'Tablero Indicadores 3 Trimestre'!$AA$108)</f>
        <v/>
      </c>
      <c r="L111" s="78" t="str">
        <f>IF($B111="","",'Tablero Indicadores 3 Trimestre'!$AB$108)</f>
        <v/>
      </c>
      <c r="M111" s="79" t="str">
        <f>IF($B111="","",'Tablero Indicadores 3 Trimestre'!$AC$108)</f>
        <v/>
      </c>
    </row>
    <row r="112" spans="1:13" ht="36" hidden="1" customHeight="1" x14ac:dyDescent="0.25">
      <c r="A112" s="80" t="str">
        <f>IF('Tablero Indicadores 3 Trimestre'!$E$109="","",'Tablero Indicadores 3 Trimestre'!$E$109&amp;" "&amp;'Tablero Indicadores 3 Trimestre'!$F$109)</f>
        <v/>
      </c>
      <c r="B112" s="81" t="str">
        <f>IF('Tablero Indicadores 3 Trimestre'!$I$109="","",'Tablero Indicadores 3 Trimestre'!$I$109)</f>
        <v/>
      </c>
      <c r="C112" s="81" t="str">
        <f>IF($B112="","",'Tablero Indicadores 3 Trimestre'!$L$109)</f>
        <v/>
      </c>
      <c r="D112" s="81" t="str">
        <f>IF($B112="","",'Tablero Indicadores 3 Trimestre'!$N$109)</f>
        <v/>
      </c>
      <c r="E112" s="81" t="str">
        <f>IF($B112="","",'Tablero Indicadores 3 Trimestre'!$O$109)</f>
        <v/>
      </c>
      <c r="F112" s="81" t="str">
        <f>IF($B112="","",'Tablero Indicadores 3 Trimestre'!$P$109)</f>
        <v/>
      </c>
      <c r="G112" s="81" t="str">
        <f>IF($B112="","",'Tablero Indicadores 3 Trimestre'!$Q$109)</f>
        <v/>
      </c>
      <c r="H112" s="81" t="str">
        <f>IF($B112="","",'Tablero Indicadores 3 Trimestre'!$X$109)</f>
        <v/>
      </c>
      <c r="I112" s="81" t="str">
        <f>IF($B112="","",'Tablero Indicadores 3 Trimestre'!$Y$109)</f>
        <v/>
      </c>
      <c r="J112" s="82" t="str">
        <f>IF($B112="","",'Tablero Indicadores 3 Trimestre'!$Z$109)</f>
        <v/>
      </c>
      <c r="K112" s="81" t="str">
        <f>IF($B112="","",'Tablero Indicadores 3 Trimestre'!$AA$109)</f>
        <v/>
      </c>
      <c r="L112" s="81" t="str">
        <f>IF($B112="","",'Tablero Indicadores 3 Trimestre'!$AB$109)</f>
        <v/>
      </c>
      <c r="M112" s="82" t="str">
        <f>IF($B112="","",'Tablero Indicadores 3 Trimestre'!$AC$109)</f>
        <v/>
      </c>
    </row>
    <row r="113" spans="1:13" ht="36" hidden="1" customHeight="1" x14ac:dyDescent="0.25">
      <c r="A113" s="80" t="str">
        <f>IF('Tablero Indicadores 3 Trimestre'!$E$110="","",'Tablero Indicadores 3 Trimestre'!$E$110&amp;" "&amp;'Tablero Indicadores 3 Trimestre'!$F$110)</f>
        <v/>
      </c>
      <c r="B113" s="81" t="str">
        <f>IF('Tablero Indicadores 3 Trimestre'!$I$110="","",'Tablero Indicadores 3 Trimestre'!$I$110)</f>
        <v/>
      </c>
      <c r="C113" s="81" t="str">
        <f>IF($B113="","",'Tablero Indicadores 3 Trimestre'!$L$110)</f>
        <v/>
      </c>
      <c r="D113" s="81" t="str">
        <f>IF($B113="","",'Tablero Indicadores 3 Trimestre'!$N$110)</f>
        <v/>
      </c>
      <c r="E113" s="81" t="str">
        <f>IF($B113="","",'Tablero Indicadores 3 Trimestre'!$O$110)</f>
        <v/>
      </c>
      <c r="F113" s="81" t="str">
        <f>IF($B113="","",'Tablero Indicadores 3 Trimestre'!$P$110)</f>
        <v/>
      </c>
      <c r="G113" s="81" t="str">
        <f>IF($B113="","",'Tablero Indicadores 3 Trimestre'!$Q$110)</f>
        <v/>
      </c>
      <c r="H113" s="81" t="str">
        <f>IF($B113="","",'Tablero Indicadores 3 Trimestre'!$X$110)</f>
        <v/>
      </c>
      <c r="I113" s="81" t="str">
        <f>IF($B113="","",'Tablero Indicadores 3 Trimestre'!$Y$110)</f>
        <v/>
      </c>
      <c r="J113" s="82" t="str">
        <f>IF($B113="","",'Tablero Indicadores 3 Trimestre'!$Z$110)</f>
        <v/>
      </c>
      <c r="K113" s="81" t="str">
        <f>IF($B113="","",'Tablero Indicadores 3 Trimestre'!$AA$110)</f>
        <v/>
      </c>
      <c r="L113" s="81" t="str">
        <f>IF($B113="","",'Tablero Indicadores 3 Trimestre'!$AB$110)</f>
        <v/>
      </c>
      <c r="M113" s="82" t="str">
        <f>IF($B113="","",'Tablero Indicadores 3 Trimestre'!$AC$110)</f>
        <v/>
      </c>
    </row>
    <row r="114" spans="1:13" ht="36" hidden="1" customHeight="1" x14ac:dyDescent="0.25">
      <c r="A114" s="77" t="str">
        <f>IF('Tablero Indicadores 3 Trimestre'!$E$111="","",'Tablero Indicadores 3 Trimestre'!$E$111&amp;" "&amp;'Tablero Indicadores 3 Trimestre'!$F$111)</f>
        <v/>
      </c>
      <c r="B114" s="78" t="str">
        <f>IF('Tablero Indicadores 3 Trimestre'!$I$111="","",'Tablero Indicadores 3 Trimestre'!$I$111)</f>
        <v/>
      </c>
      <c r="C114" s="78" t="str">
        <f>IF($B114="","",'Tablero Indicadores 3 Trimestre'!$L$111)</f>
        <v/>
      </c>
      <c r="D114" s="78" t="str">
        <f>IF($B114="","",'Tablero Indicadores 3 Trimestre'!$N$111)</f>
        <v/>
      </c>
      <c r="E114" s="78" t="str">
        <f>IF($B114="","",'Tablero Indicadores 3 Trimestre'!$O$111)</f>
        <v/>
      </c>
      <c r="F114" s="78" t="str">
        <f>IF($B114="","",'Tablero Indicadores 3 Trimestre'!$P$111)</f>
        <v/>
      </c>
      <c r="G114" s="78" t="str">
        <f>IF($B114="","",'Tablero Indicadores 3 Trimestre'!$Q$111)</f>
        <v/>
      </c>
      <c r="H114" s="78" t="str">
        <f>IF($B114="","",'Tablero Indicadores 3 Trimestre'!$X$111)</f>
        <v/>
      </c>
      <c r="I114" s="78" t="str">
        <f>IF($B114="","",'Tablero Indicadores 3 Trimestre'!$Y$111)</f>
        <v/>
      </c>
      <c r="J114" s="79" t="str">
        <f>IF($B114="","",'Tablero Indicadores 3 Trimestre'!$Z$111)</f>
        <v/>
      </c>
      <c r="K114" s="78" t="str">
        <f>IF($B114="","",'Tablero Indicadores 3 Trimestre'!$AA$111)</f>
        <v/>
      </c>
      <c r="L114" s="78" t="str">
        <f>IF($B114="","",'Tablero Indicadores 3 Trimestre'!$AB$111)</f>
        <v/>
      </c>
      <c r="M114" s="79" t="str">
        <f>IF($B114="","",'Tablero Indicadores 3 Trimestre'!$AC$111)</f>
        <v/>
      </c>
    </row>
    <row r="115" spans="1:13" ht="36" hidden="1" customHeight="1" x14ac:dyDescent="0.25">
      <c r="A115" s="77" t="str">
        <f>IF('Tablero Indicadores 3 Trimestre'!$E$112="","",'Tablero Indicadores 3 Trimestre'!$E$112&amp;" "&amp;'Tablero Indicadores 3 Trimestre'!$F$112)</f>
        <v/>
      </c>
      <c r="B115" s="78" t="str">
        <f>IF('Tablero Indicadores 3 Trimestre'!$I$112="","",'Tablero Indicadores 3 Trimestre'!$I$112)</f>
        <v/>
      </c>
      <c r="C115" s="78" t="str">
        <f>IF($B115="","",'Tablero Indicadores 3 Trimestre'!$L$112)</f>
        <v/>
      </c>
      <c r="D115" s="78" t="str">
        <f>IF($B115="","",'Tablero Indicadores 3 Trimestre'!$N$112)</f>
        <v/>
      </c>
      <c r="E115" s="78" t="str">
        <f>IF($B115="","",'Tablero Indicadores 3 Trimestre'!$O$112)</f>
        <v/>
      </c>
      <c r="F115" s="78" t="str">
        <f>IF($B115="","",'Tablero Indicadores 3 Trimestre'!$P$112)</f>
        <v/>
      </c>
      <c r="G115" s="78" t="str">
        <f>IF($B115="","",'Tablero Indicadores 3 Trimestre'!$Q$112)</f>
        <v/>
      </c>
      <c r="H115" s="78" t="str">
        <f>IF($B115="","",'Tablero Indicadores 3 Trimestre'!$X$112)</f>
        <v/>
      </c>
      <c r="I115" s="78" t="str">
        <f>IF($B115="","",'Tablero Indicadores 3 Trimestre'!$Y$112)</f>
        <v/>
      </c>
      <c r="J115" s="79" t="str">
        <f>IF($B115="","",'Tablero Indicadores 3 Trimestre'!$Z$112)</f>
        <v/>
      </c>
      <c r="K115" s="78" t="str">
        <f>IF($B115="","",'Tablero Indicadores 3 Trimestre'!$AA$112)</f>
        <v/>
      </c>
      <c r="L115" s="78" t="str">
        <f>IF($B115="","",'Tablero Indicadores 3 Trimestre'!$AB$112)</f>
        <v/>
      </c>
      <c r="M115" s="79" t="str">
        <f>IF($B115="","",'Tablero Indicadores 3 Trimestre'!$AC$112)</f>
        <v/>
      </c>
    </row>
    <row r="116" spans="1:13" ht="36" hidden="1" customHeight="1" x14ac:dyDescent="0.25">
      <c r="A116" s="80" t="str">
        <f>IF('Tablero Indicadores 3 Trimestre'!$E$113="","",'Tablero Indicadores 3 Trimestre'!$E$113&amp;" "&amp;'Tablero Indicadores 3 Trimestre'!$F$113)</f>
        <v/>
      </c>
      <c r="B116" s="81" t="str">
        <f>IF('Tablero Indicadores 3 Trimestre'!$I$113="","",'Tablero Indicadores 3 Trimestre'!$I$113)</f>
        <v/>
      </c>
      <c r="C116" s="81" t="str">
        <f>IF($B116="","",'Tablero Indicadores 3 Trimestre'!$L$113)</f>
        <v/>
      </c>
      <c r="D116" s="81" t="str">
        <f>IF($B116="","",'Tablero Indicadores 3 Trimestre'!$N$113)</f>
        <v/>
      </c>
      <c r="E116" s="81" t="str">
        <f>IF($B116="","",'Tablero Indicadores 3 Trimestre'!$O$113)</f>
        <v/>
      </c>
      <c r="F116" s="81" t="str">
        <f>IF($B116="","",'Tablero Indicadores 3 Trimestre'!$P$113)</f>
        <v/>
      </c>
      <c r="G116" s="81" t="str">
        <f>IF($B116="","",'Tablero Indicadores 3 Trimestre'!$Q$113)</f>
        <v/>
      </c>
      <c r="H116" s="81" t="str">
        <f>IF($B116="","",'Tablero Indicadores 3 Trimestre'!$X$113)</f>
        <v/>
      </c>
      <c r="I116" s="81" t="str">
        <f>IF($B116="","",'Tablero Indicadores 3 Trimestre'!$Y$113)</f>
        <v/>
      </c>
      <c r="J116" s="82" t="str">
        <f>IF($B116="","",'Tablero Indicadores 3 Trimestre'!$Z$113)</f>
        <v/>
      </c>
      <c r="K116" s="81" t="str">
        <f>IF($B116="","",'Tablero Indicadores 3 Trimestre'!$AA$113)</f>
        <v/>
      </c>
      <c r="L116" s="81" t="str">
        <f>IF($B116="","",'Tablero Indicadores 3 Trimestre'!$AB$113)</f>
        <v/>
      </c>
      <c r="M116" s="82" t="str">
        <f>IF($B116="","",'Tablero Indicadores 3 Trimestre'!$AC$113)</f>
        <v/>
      </c>
    </row>
    <row r="117" spans="1:13" ht="36" hidden="1" customHeight="1" x14ac:dyDescent="0.25">
      <c r="A117" s="80" t="str">
        <f>IF('Tablero Indicadores 3 Trimestre'!$E$114="","",'Tablero Indicadores 3 Trimestre'!$E$114&amp;" "&amp;'Tablero Indicadores 3 Trimestre'!$F$114)</f>
        <v/>
      </c>
      <c r="B117" s="81" t="str">
        <f>IF('Tablero Indicadores 3 Trimestre'!$I$114="","",'Tablero Indicadores 3 Trimestre'!$I$114)</f>
        <v/>
      </c>
      <c r="C117" s="81" t="str">
        <f>IF($B117="","",'Tablero Indicadores 3 Trimestre'!$L$114)</f>
        <v/>
      </c>
      <c r="D117" s="81" t="str">
        <f>IF($B117="","",'Tablero Indicadores 3 Trimestre'!$N$114)</f>
        <v/>
      </c>
      <c r="E117" s="81" t="str">
        <f>IF($B117="","",'Tablero Indicadores 3 Trimestre'!$O$114)</f>
        <v/>
      </c>
      <c r="F117" s="81" t="str">
        <f>IF($B117="","",'Tablero Indicadores 3 Trimestre'!$P$114)</f>
        <v/>
      </c>
      <c r="G117" s="81" t="str">
        <f>IF($B117="","",'Tablero Indicadores 3 Trimestre'!$Q$114)</f>
        <v/>
      </c>
      <c r="H117" s="81" t="str">
        <f>IF($B117="","",'Tablero Indicadores 3 Trimestre'!$X$114)</f>
        <v/>
      </c>
      <c r="I117" s="81" t="str">
        <f>IF($B117="","",'Tablero Indicadores 3 Trimestre'!$Y$114)</f>
        <v/>
      </c>
      <c r="J117" s="82" t="str">
        <f>IF($B117="","",'Tablero Indicadores 3 Trimestre'!$Z$114)</f>
        <v/>
      </c>
      <c r="K117" s="81" t="str">
        <f>IF($B117="","",'Tablero Indicadores 3 Trimestre'!$AA$114)</f>
        <v/>
      </c>
      <c r="L117" s="81" t="str">
        <f>IF($B117="","",'Tablero Indicadores 3 Trimestre'!$AB$114)</f>
        <v/>
      </c>
      <c r="M117" s="82" t="str">
        <f>IF($B117="","",'Tablero Indicadores 3 Trimestre'!$AC$114)</f>
        <v/>
      </c>
    </row>
    <row r="118" spans="1:13" ht="36" hidden="1" customHeight="1" x14ac:dyDescent="0.25">
      <c r="A118" s="77" t="str">
        <f>IF('Tablero Indicadores 3 Trimestre'!$E$115="","",'Tablero Indicadores 3 Trimestre'!$E$115&amp;" "&amp;'Tablero Indicadores 3 Trimestre'!$F$115)</f>
        <v/>
      </c>
      <c r="B118" s="78" t="str">
        <f>IF('Tablero Indicadores 3 Trimestre'!$I$115="","",'Tablero Indicadores 3 Trimestre'!$I$115)</f>
        <v/>
      </c>
      <c r="C118" s="78" t="str">
        <f>IF($B118="","",'Tablero Indicadores 3 Trimestre'!$L$115)</f>
        <v/>
      </c>
      <c r="D118" s="78" t="str">
        <f>IF($B118="","",'Tablero Indicadores 3 Trimestre'!$N$115)</f>
        <v/>
      </c>
      <c r="E118" s="78" t="str">
        <f>IF($B118="","",'Tablero Indicadores 3 Trimestre'!$O$115)</f>
        <v/>
      </c>
      <c r="F118" s="78" t="str">
        <f>IF($B118="","",'Tablero Indicadores 3 Trimestre'!$P$115)</f>
        <v/>
      </c>
      <c r="G118" s="78" t="str">
        <f>IF($B118="","",'Tablero Indicadores 3 Trimestre'!$Q$115)</f>
        <v/>
      </c>
      <c r="H118" s="78" t="str">
        <f>IF($B118="","",'Tablero Indicadores 3 Trimestre'!$X$115)</f>
        <v/>
      </c>
      <c r="I118" s="78" t="str">
        <f>IF($B118="","",'Tablero Indicadores 3 Trimestre'!$Y$115)</f>
        <v/>
      </c>
      <c r="J118" s="79" t="str">
        <f>IF($B118="","",'Tablero Indicadores 3 Trimestre'!$Z$115)</f>
        <v/>
      </c>
      <c r="K118" s="78" t="str">
        <f>IF($B118="","",'Tablero Indicadores 3 Trimestre'!$AA$115)</f>
        <v/>
      </c>
      <c r="L118" s="78" t="str">
        <f>IF($B118="","",'Tablero Indicadores 3 Trimestre'!$AB$115)</f>
        <v/>
      </c>
      <c r="M118" s="79" t="str">
        <f>IF($B118="","",'Tablero Indicadores 3 Trimestre'!$AC$115)</f>
        <v/>
      </c>
    </row>
    <row r="119" spans="1:13" ht="36" hidden="1" customHeight="1" x14ac:dyDescent="0.25">
      <c r="A119" s="77" t="str">
        <f>IF('Tablero Indicadores 3 Trimestre'!$E$116="","",'Tablero Indicadores 3 Trimestre'!$E$116&amp;" "&amp;'Tablero Indicadores 3 Trimestre'!$F$116)</f>
        <v/>
      </c>
      <c r="B119" s="78" t="str">
        <f>IF('Tablero Indicadores 3 Trimestre'!$I$116="","",'Tablero Indicadores 3 Trimestre'!$I$116)</f>
        <v/>
      </c>
      <c r="C119" s="78" t="str">
        <f>IF($B119="","",'Tablero Indicadores 3 Trimestre'!$L$116)</f>
        <v/>
      </c>
      <c r="D119" s="78" t="str">
        <f>IF($B119="","",'Tablero Indicadores 3 Trimestre'!$N$116)</f>
        <v/>
      </c>
      <c r="E119" s="78" t="str">
        <f>IF($B119="","",'Tablero Indicadores 3 Trimestre'!$O$116)</f>
        <v/>
      </c>
      <c r="F119" s="78" t="str">
        <f>IF($B119="","",'Tablero Indicadores 3 Trimestre'!$P$116)</f>
        <v/>
      </c>
      <c r="G119" s="78" t="str">
        <f>IF($B119="","",'Tablero Indicadores 3 Trimestre'!$Q$116)</f>
        <v/>
      </c>
      <c r="H119" s="78" t="str">
        <f>IF($B119="","",'Tablero Indicadores 3 Trimestre'!$X$116)</f>
        <v/>
      </c>
      <c r="I119" s="78" t="str">
        <f>IF($B119="","",'Tablero Indicadores 3 Trimestre'!$Y$116)</f>
        <v/>
      </c>
      <c r="J119" s="79" t="str">
        <f>IF($B119="","",'Tablero Indicadores 3 Trimestre'!$Z$116)</f>
        <v/>
      </c>
      <c r="K119" s="78" t="str">
        <f>IF($B119="","",'Tablero Indicadores 3 Trimestre'!$AA$116)</f>
        <v/>
      </c>
      <c r="L119" s="78" t="str">
        <f>IF($B119="","",'Tablero Indicadores 3 Trimestre'!$AB$116)</f>
        <v/>
      </c>
      <c r="M119" s="79" t="str">
        <f>IF($B119="","",'Tablero Indicadores 3 Trimestre'!$AC$116)</f>
        <v/>
      </c>
    </row>
    <row r="120" spans="1:13" ht="36" hidden="1" customHeight="1" x14ac:dyDescent="0.25">
      <c r="A120" s="80" t="str">
        <f>IF('Tablero Indicadores 3 Trimestre'!$E$117="","",'Tablero Indicadores 3 Trimestre'!$E$117&amp;" "&amp;'Tablero Indicadores 3 Trimestre'!$F$117)</f>
        <v/>
      </c>
      <c r="B120" s="81" t="str">
        <f>IF('Tablero Indicadores 3 Trimestre'!$I$117="","",'Tablero Indicadores 3 Trimestre'!$I$117)</f>
        <v/>
      </c>
      <c r="C120" s="81" t="str">
        <f>IF($B120="","",'Tablero Indicadores 3 Trimestre'!$L$117)</f>
        <v/>
      </c>
      <c r="D120" s="81" t="str">
        <f>IF($B120="","",'Tablero Indicadores 3 Trimestre'!$N$117)</f>
        <v/>
      </c>
      <c r="E120" s="81" t="str">
        <f>IF($B120="","",'Tablero Indicadores 3 Trimestre'!$O$117)</f>
        <v/>
      </c>
      <c r="F120" s="81" t="str">
        <f>IF($B120="","",'Tablero Indicadores 3 Trimestre'!$P$117)</f>
        <v/>
      </c>
      <c r="G120" s="81" t="str">
        <f>IF($B120="","",'Tablero Indicadores 3 Trimestre'!$Q$117)</f>
        <v/>
      </c>
      <c r="H120" s="81" t="str">
        <f>IF($B120="","",'Tablero Indicadores 3 Trimestre'!$X$117)</f>
        <v/>
      </c>
      <c r="I120" s="81" t="str">
        <f>IF($B120="","",'Tablero Indicadores 3 Trimestre'!$Y$117)</f>
        <v/>
      </c>
      <c r="J120" s="82" t="str">
        <f>IF($B120="","",'Tablero Indicadores 3 Trimestre'!$Z$117)</f>
        <v/>
      </c>
      <c r="K120" s="81" t="str">
        <f>IF($B120="","",'Tablero Indicadores 3 Trimestre'!$AA$117)</f>
        <v/>
      </c>
      <c r="L120" s="81" t="str">
        <f>IF($B120="","",'Tablero Indicadores 3 Trimestre'!$AB$117)</f>
        <v/>
      </c>
      <c r="M120" s="82" t="str">
        <f>IF($B120="","",'Tablero Indicadores 3 Trimestre'!$AC$117)</f>
        <v/>
      </c>
    </row>
    <row r="121" spans="1:13" ht="36" hidden="1" customHeight="1" x14ac:dyDescent="0.25">
      <c r="A121" s="80" t="str">
        <f>IF('Tablero Indicadores 3 Trimestre'!$E$118="","",'Tablero Indicadores 3 Trimestre'!$E$118&amp;" "&amp;'Tablero Indicadores 3 Trimestre'!$F$118)</f>
        <v/>
      </c>
      <c r="B121" s="81" t="str">
        <f>IF('Tablero Indicadores 3 Trimestre'!$I$118="","",'Tablero Indicadores 3 Trimestre'!$I$118)</f>
        <v/>
      </c>
      <c r="C121" s="81" t="str">
        <f>IF($B121="","",'Tablero Indicadores 3 Trimestre'!$L$118)</f>
        <v/>
      </c>
      <c r="D121" s="81" t="str">
        <f>IF($B121="","",'Tablero Indicadores 3 Trimestre'!$N$118)</f>
        <v/>
      </c>
      <c r="E121" s="81" t="str">
        <f>IF($B121="","",'Tablero Indicadores 3 Trimestre'!$O$118)</f>
        <v/>
      </c>
      <c r="F121" s="81" t="str">
        <f>IF($B121="","",'Tablero Indicadores 3 Trimestre'!$P$118)</f>
        <v/>
      </c>
      <c r="G121" s="81" t="str">
        <f>IF($B121="","",'Tablero Indicadores 3 Trimestre'!$Q$118)</f>
        <v/>
      </c>
      <c r="H121" s="81" t="str">
        <f>IF($B121="","",'Tablero Indicadores 3 Trimestre'!$X$118)</f>
        <v/>
      </c>
      <c r="I121" s="81" t="str">
        <f>IF($B121="","",'Tablero Indicadores 3 Trimestre'!$Y$118)</f>
        <v/>
      </c>
      <c r="J121" s="82" t="str">
        <f>IF($B121="","",'Tablero Indicadores 3 Trimestre'!$Z$118)</f>
        <v/>
      </c>
      <c r="K121" s="81" t="str">
        <f>IF($B121="","",'Tablero Indicadores 3 Trimestre'!$AA$118)</f>
        <v/>
      </c>
      <c r="L121" s="81" t="str">
        <f>IF($B121="","",'Tablero Indicadores 3 Trimestre'!$AB$118)</f>
        <v/>
      </c>
      <c r="M121" s="82" t="str">
        <f>IF($B121="","",'Tablero Indicadores 3 Trimestre'!$AC$118)</f>
        <v/>
      </c>
    </row>
    <row r="122" spans="1:13" ht="36" hidden="1" customHeight="1" x14ac:dyDescent="0.25">
      <c r="A122" s="77" t="str">
        <f>IF('Tablero Indicadores 3 Trimestre'!$E$119="","",'Tablero Indicadores 3 Trimestre'!$E$119&amp;" "&amp;'Tablero Indicadores 3 Trimestre'!$F$119)</f>
        <v/>
      </c>
      <c r="B122" s="78" t="str">
        <f>IF('Tablero Indicadores 3 Trimestre'!$I$119="","",'Tablero Indicadores 3 Trimestre'!$I$119)</f>
        <v/>
      </c>
      <c r="C122" s="78" t="str">
        <f>IF($B122="","",'Tablero Indicadores 3 Trimestre'!$L$119)</f>
        <v/>
      </c>
      <c r="D122" s="78" t="str">
        <f>IF($B122="","",'Tablero Indicadores 3 Trimestre'!$N$119)</f>
        <v/>
      </c>
      <c r="E122" s="78" t="str">
        <f>IF($B122="","",'Tablero Indicadores 3 Trimestre'!$O$119)</f>
        <v/>
      </c>
      <c r="F122" s="78" t="str">
        <f>IF($B122="","",'Tablero Indicadores 3 Trimestre'!$P$119)</f>
        <v/>
      </c>
      <c r="G122" s="78" t="str">
        <f>IF($B122="","",'Tablero Indicadores 3 Trimestre'!$Q$119)</f>
        <v/>
      </c>
      <c r="H122" s="78" t="str">
        <f>IF($B122="","",'Tablero Indicadores 3 Trimestre'!$X$119)</f>
        <v/>
      </c>
      <c r="I122" s="78" t="str">
        <f>IF($B122="","",'Tablero Indicadores 3 Trimestre'!$Y$119)</f>
        <v/>
      </c>
      <c r="J122" s="79" t="str">
        <f>IF($B122="","",'Tablero Indicadores 3 Trimestre'!$Z$119)</f>
        <v/>
      </c>
      <c r="K122" s="78" t="str">
        <f>IF($B122="","",'Tablero Indicadores 3 Trimestre'!$AA$119)</f>
        <v/>
      </c>
      <c r="L122" s="78" t="str">
        <f>IF($B122="","",'Tablero Indicadores 3 Trimestre'!$AB$119)</f>
        <v/>
      </c>
      <c r="M122" s="79" t="str">
        <f>IF($B122="","",'Tablero Indicadores 3 Trimestre'!$AC$119)</f>
        <v/>
      </c>
    </row>
    <row r="123" spans="1:13" ht="36" hidden="1" customHeight="1" x14ac:dyDescent="0.25">
      <c r="A123" s="77" t="str">
        <f>IF('Tablero Indicadores 3 Trimestre'!$E$120="","",'Tablero Indicadores 3 Trimestre'!$E$120&amp;" "&amp;'Tablero Indicadores 3 Trimestre'!$F$120)</f>
        <v/>
      </c>
      <c r="B123" s="78" t="str">
        <f>IF('Tablero Indicadores 3 Trimestre'!$I$120="","",'Tablero Indicadores 3 Trimestre'!$I$120)</f>
        <v/>
      </c>
      <c r="C123" s="78" t="str">
        <f>IF($B123="","",'Tablero Indicadores 3 Trimestre'!$L$120)</f>
        <v/>
      </c>
      <c r="D123" s="78" t="str">
        <f>IF($B123="","",'Tablero Indicadores 3 Trimestre'!$N$120)</f>
        <v/>
      </c>
      <c r="E123" s="78" t="str">
        <f>IF($B123="","",'Tablero Indicadores 3 Trimestre'!$O$120)</f>
        <v/>
      </c>
      <c r="F123" s="78" t="str">
        <f>IF($B123="","",'Tablero Indicadores 3 Trimestre'!$P$120)</f>
        <v/>
      </c>
      <c r="G123" s="78" t="str">
        <f>IF($B123="","",'Tablero Indicadores 3 Trimestre'!$Q$120)</f>
        <v/>
      </c>
      <c r="H123" s="78" t="str">
        <f>IF($B123="","",'Tablero Indicadores 3 Trimestre'!$X$120)</f>
        <v/>
      </c>
      <c r="I123" s="78" t="str">
        <f>IF($B123="","",'Tablero Indicadores 3 Trimestre'!$Y$120)</f>
        <v/>
      </c>
      <c r="J123" s="79" t="str">
        <f>IF($B123="","",'Tablero Indicadores 3 Trimestre'!$Z$120)</f>
        <v/>
      </c>
      <c r="K123" s="78" t="str">
        <f>IF($B123="","",'Tablero Indicadores 3 Trimestre'!$AA$120)</f>
        <v/>
      </c>
      <c r="L123" s="78" t="str">
        <f>IF($B123="","",'Tablero Indicadores 3 Trimestre'!$AB$120)</f>
        <v/>
      </c>
      <c r="M123" s="79" t="str">
        <f>IF($B123="","",'Tablero Indicadores 3 Trimestre'!$AC$120)</f>
        <v/>
      </c>
    </row>
    <row r="124" spans="1:13" ht="36" hidden="1" customHeight="1" x14ac:dyDescent="0.25">
      <c r="A124" s="80" t="str">
        <f>IF('Tablero Indicadores 3 Trimestre'!$E$121="","",'Tablero Indicadores 3 Trimestre'!$E$121&amp;" "&amp;'Tablero Indicadores 3 Trimestre'!$F$121)</f>
        <v/>
      </c>
      <c r="B124" s="81" t="str">
        <f>IF('Tablero Indicadores 3 Trimestre'!$I$121="","",'Tablero Indicadores 3 Trimestre'!$I$121)</f>
        <v/>
      </c>
      <c r="C124" s="81" t="str">
        <f>IF($B124="","",'Tablero Indicadores 3 Trimestre'!$L$121)</f>
        <v/>
      </c>
      <c r="D124" s="81" t="str">
        <f>IF($B124="","",'Tablero Indicadores 3 Trimestre'!$N$121)</f>
        <v/>
      </c>
      <c r="E124" s="81" t="str">
        <f>IF($B124="","",'Tablero Indicadores 3 Trimestre'!$O$121)</f>
        <v/>
      </c>
      <c r="F124" s="81" t="str">
        <f>IF($B124="","",'Tablero Indicadores 3 Trimestre'!$P$121)</f>
        <v/>
      </c>
      <c r="G124" s="81" t="str">
        <f>IF($B124="","",'Tablero Indicadores 3 Trimestre'!$Q$121)</f>
        <v/>
      </c>
      <c r="H124" s="81" t="str">
        <f>IF($B124="","",'Tablero Indicadores 3 Trimestre'!$X$121)</f>
        <v/>
      </c>
      <c r="I124" s="81" t="str">
        <f>IF($B124="","",'Tablero Indicadores 3 Trimestre'!$Y$121)</f>
        <v/>
      </c>
      <c r="J124" s="82" t="str">
        <f>IF($B124="","",'Tablero Indicadores 3 Trimestre'!$Z$121)</f>
        <v/>
      </c>
      <c r="K124" s="81" t="str">
        <f>IF($B124="","",'Tablero Indicadores 3 Trimestre'!$AA$121)</f>
        <v/>
      </c>
      <c r="L124" s="81" t="str">
        <f>IF($B124="","",'Tablero Indicadores 3 Trimestre'!$AB$121)</f>
        <v/>
      </c>
      <c r="M124" s="82" t="str">
        <f>IF($B124="","",'Tablero Indicadores 3 Trimestre'!$AC$121)</f>
        <v/>
      </c>
    </row>
    <row r="125" spans="1:13" ht="36" hidden="1" customHeight="1" x14ac:dyDescent="0.25">
      <c r="A125" s="80" t="str">
        <f>IF('Tablero Indicadores 3 Trimestre'!$E$122="","",'Tablero Indicadores 3 Trimestre'!$E$122&amp;" "&amp;'Tablero Indicadores 3 Trimestre'!$F$122)</f>
        <v/>
      </c>
      <c r="B125" s="81" t="str">
        <f>IF('Tablero Indicadores 3 Trimestre'!$I$122="","",'Tablero Indicadores 3 Trimestre'!$I$122)</f>
        <v/>
      </c>
      <c r="C125" s="81" t="str">
        <f>IF($B125="","",'Tablero Indicadores 3 Trimestre'!$L$122)</f>
        <v/>
      </c>
      <c r="D125" s="81" t="str">
        <f>IF($B125="","",'Tablero Indicadores 3 Trimestre'!$N$122)</f>
        <v/>
      </c>
      <c r="E125" s="81" t="str">
        <f>IF($B125="","",'Tablero Indicadores 3 Trimestre'!$O$122)</f>
        <v/>
      </c>
      <c r="F125" s="81" t="str">
        <f>IF($B125="","",'Tablero Indicadores 3 Trimestre'!$P$122)</f>
        <v/>
      </c>
      <c r="G125" s="81" t="str">
        <f>IF($B125="","",'Tablero Indicadores 3 Trimestre'!$Q$122)</f>
        <v/>
      </c>
      <c r="H125" s="81" t="str">
        <f>IF($B125="","",'Tablero Indicadores 3 Trimestre'!$X$122)</f>
        <v/>
      </c>
      <c r="I125" s="81" t="str">
        <f>IF($B125="","",'Tablero Indicadores 3 Trimestre'!$Y$122)</f>
        <v/>
      </c>
      <c r="J125" s="82" t="str">
        <f>IF($B125="","",'Tablero Indicadores 3 Trimestre'!$Z$122)</f>
        <v/>
      </c>
      <c r="K125" s="81" t="str">
        <f>IF($B125="","",'Tablero Indicadores 3 Trimestre'!$AA$122)</f>
        <v/>
      </c>
      <c r="L125" s="81" t="str">
        <f>IF($B125="","",'Tablero Indicadores 3 Trimestre'!$AB$122)</f>
        <v/>
      </c>
      <c r="M125" s="82" t="str">
        <f>IF($B125="","",'Tablero Indicadores 3 Trimestre'!$AC$122)</f>
        <v/>
      </c>
    </row>
    <row r="126" spans="1:13" ht="36" hidden="1" customHeight="1" x14ac:dyDescent="0.25">
      <c r="A126" s="77" t="str">
        <f>IF('Tablero Indicadores 3 Trimestre'!$E$123="","",'Tablero Indicadores 3 Trimestre'!$E$123&amp;" "&amp;'Tablero Indicadores 3 Trimestre'!$F$123)</f>
        <v/>
      </c>
      <c r="B126" s="78" t="str">
        <f>IF('Tablero Indicadores 3 Trimestre'!$I$123="","",'Tablero Indicadores 3 Trimestre'!$I$123)</f>
        <v/>
      </c>
      <c r="C126" s="78" t="str">
        <f>IF($B126="","",'Tablero Indicadores 3 Trimestre'!$L$123)</f>
        <v/>
      </c>
      <c r="D126" s="78" t="str">
        <f>IF($B126="","",'Tablero Indicadores 3 Trimestre'!$N$123)</f>
        <v/>
      </c>
      <c r="E126" s="78" t="str">
        <f>IF($B126="","",'Tablero Indicadores 3 Trimestre'!$O$123)</f>
        <v/>
      </c>
      <c r="F126" s="78" t="str">
        <f>IF($B126="","",'Tablero Indicadores 3 Trimestre'!$P$123)</f>
        <v/>
      </c>
      <c r="G126" s="78" t="str">
        <f>IF($B126="","",'Tablero Indicadores 3 Trimestre'!$Q$123)</f>
        <v/>
      </c>
      <c r="H126" s="78" t="str">
        <f>IF($B126="","",'Tablero Indicadores 3 Trimestre'!$X$123)</f>
        <v/>
      </c>
      <c r="I126" s="78" t="str">
        <f>IF($B126="","",'Tablero Indicadores 3 Trimestre'!$Y$123)</f>
        <v/>
      </c>
      <c r="J126" s="79" t="str">
        <f>IF($B126="","",'Tablero Indicadores 3 Trimestre'!$Z$123)</f>
        <v/>
      </c>
      <c r="K126" s="78" t="str">
        <f>IF($B126="","",'Tablero Indicadores 3 Trimestre'!$AA$123)</f>
        <v/>
      </c>
      <c r="L126" s="78" t="str">
        <f>IF($B126="","",'Tablero Indicadores 3 Trimestre'!$AB$123)</f>
        <v/>
      </c>
      <c r="M126" s="79" t="str">
        <f>IF($B126="","",'Tablero Indicadores 3 Trimestre'!$AC$123)</f>
        <v/>
      </c>
    </row>
    <row r="127" spans="1:13" ht="36" hidden="1" customHeight="1" x14ac:dyDescent="0.25">
      <c r="A127" s="77" t="str">
        <f>IF('Tablero Indicadores 3 Trimestre'!$E$124="","",'Tablero Indicadores 3 Trimestre'!$E$124&amp;" "&amp;'Tablero Indicadores 3 Trimestre'!$F$124)</f>
        <v/>
      </c>
      <c r="B127" s="78" t="str">
        <f>IF('Tablero Indicadores 3 Trimestre'!$I$124="","",'Tablero Indicadores 3 Trimestre'!$I$124)</f>
        <v/>
      </c>
      <c r="C127" s="78" t="str">
        <f>IF($B127="","",'Tablero Indicadores 3 Trimestre'!$L$124)</f>
        <v/>
      </c>
      <c r="D127" s="78" t="str">
        <f>IF($B127="","",'Tablero Indicadores 3 Trimestre'!$N$124)</f>
        <v/>
      </c>
      <c r="E127" s="78" t="str">
        <f>IF($B127="","",'Tablero Indicadores 3 Trimestre'!$O$124)</f>
        <v/>
      </c>
      <c r="F127" s="78" t="str">
        <f>IF($B127="","",'Tablero Indicadores 3 Trimestre'!$P$124)</f>
        <v/>
      </c>
      <c r="G127" s="78" t="str">
        <f>IF($B127="","",'Tablero Indicadores 3 Trimestre'!$Q$124)</f>
        <v/>
      </c>
      <c r="H127" s="78" t="str">
        <f>IF($B127="","",'Tablero Indicadores 3 Trimestre'!$X$124)</f>
        <v/>
      </c>
      <c r="I127" s="78" t="str">
        <f>IF($B127="","",'Tablero Indicadores 3 Trimestre'!$Y$124)</f>
        <v/>
      </c>
      <c r="J127" s="79" t="str">
        <f>IF($B127="","",'Tablero Indicadores 3 Trimestre'!$Z$124)</f>
        <v/>
      </c>
      <c r="K127" s="78" t="str">
        <f>IF($B127="","",'Tablero Indicadores 3 Trimestre'!$AA$124)</f>
        <v/>
      </c>
      <c r="L127" s="78" t="str">
        <f>IF($B127="","",'Tablero Indicadores 3 Trimestre'!$AB$124)</f>
        <v/>
      </c>
      <c r="M127" s="79" t="str">
        <f>IF($B127="","",'Tablero Indicadores 3 Trimestre'!$AC$124)</f>
        <v/>
      </c>
    </row>
    <row r="128" spans="1:13" ht="36" hidden="1" customHeight="1" x14ac:dyDescent="0.25">
      <c r="A128" s="80" t="str">
        <f>IF('Tablero Indicadores 3 Trimestre'!$E$125="","",'Tablero Indicadores 3 Trimestre'!$E$125&amp;" "&amp;'Tablero Indicadores 3 Trimestre'!$F$125)</f>
        <v/>
      </c>
      <c r="B128" s="81" t="str">
        <f>IF('Tablero Indicadores 3 Trimestre'!$I$125="","",'Tablero Indicadores 3 Trimestre'!$I$125)</f>
        <v/>
      </c>
      <c r="C128" s="81" t="str">
        <f>IF($B128="","",'Tablero Indicadores 3 Trimestre'!$L$125)</f>
        <v/>
      </c>
      <c r="D128" s="81" t="str">
        <f>IF($B128="","",'Tablero Indicadores 3 Trimestre'!$N$125)</f>
        <v/>
      </c>
      <c r="E128" s="81" t="str">
        <f>IF($B128="","",'Tablero Indicadores 3 Trimestre'!$O$125)</f>
        <v/>
      </c>
      <c r="F128" s="81" t="str">
        <f>IF($B128="","",'Tablero Indicadores 3 Trimestre'!$P$125)</f>
        <v/>
      </c>
      <c r="G128" s="81" t="str">
        <f>IF($B128="","",'Tablero Indicadores 3 Trimestre'!$Q$125)</f>
        <v/>
      </c>
      <c r="H128" s="81" t="str">
        <f>IF($B128="","",'Tablero Indicadores 3 Trimestre'!$X$125)</f>
        <v/>
      </c>
      <c r="I128" s="81" t="str">
        <f>IF($B128="","",'Tablero Indicadores 3 Trimestre'!$Y$125)</f>
        <v/>
      </c>
      <c r="J128" s="82" t="str">
        <f>IF($B128="","",'Tablero Indicadores 3 Trimestre'!$Z$125)</f>
        <v/>
      </c>
      <c r="K128" s="81" t="str">
        <f>IF($B128="","",'Tablero Indicadores 3 Trimestre'!$AA$125)</f>
        <v/>
      </c>
      <c r="L128" s="81" t="str">
        <f>IF($B128="","",'Tablero Indicadores 3 Trimestre'!$AB$125)</f>
        <v/>
      </c>
      <c r="M128" s="82" t="str">
        <f>IF($B128="","",'Tablero Indicadores 3 Trimestre'!$AC$125)</f>
        <v/>
      </c>
    </row>
    <row r="129" spans="1:13" ht="36" hidden="1" customHeight="1" x14ac:dyDescent="0.25">
      <c r="A129" s="80" t="str">
        <f>IF('Tablero Indicadores 3 Trimestre'!$E$126="","",'Tablero Indicadores 3 Trimestre'!$E$126&amp;" "&amp;'Tablero Indicadores 3 Trimestre'!$F$126)</f>
        <v/>
      </c>
      <c r="B129" s="81" t="str">
        <f>IF('Tablero Indicadores 3 Trimestre'!$I$126="","",'Tablero Indicadores 3 Trimestre'!$I$126)</f>
        <v/>
      </c>
      <c r="C129" s="81" t="str">
        <f>IF($B129="","",'Tablero Indicadores 3 Trimestre'!$L$126)</f>
        <v/>
      </c>
      <c r="D129" s="81" t="str">
        <f>IF($B129="","",'Tablero Indicadores 3 Trimestre'!$N$126)</f>
        <v/>
      </c>
      <c r="E129" s="81" t="str">
        <f>IF($B129="","",'Tablero Indicadores 3 Trimestre'!$O$126)</f>
        <v/>
      </c>
      <c r="F129" s="81" t="str">
        <f>IF($B129="","",'Tablero Indicadores 3 Trimestre'!$P$126)</f>
        <v/>
      </c>
      <c r="G129" s="81" t="str">
        <f>IF($B129="","",'Tablero Indicadores 3 Trimestre'!$Q$126)</f>
        <v/>
      </c>
      <c r="H129" s="81" t="str">
        <f>IF($B129="","",'Tablero Indicadores 3 Trimestre'!$X$126)</f>
        <v/>
      </c>
      <c r="I129" s="81" t="str">
        <f>IF($B129="","",'Tablero Indicadores 3 Trimestre'!$Y$126)</f>
        <v/>
      </c>
      <c r="J129" s="82" t="str">
        <f>IF($B129="","",'Tablero Indicadores 3 Trimestre'!$Z$126)</f>
        <v/>
      </c>
      <c r="K129" s="81" t="str">
        <f>IF($B129="","",'Tablero Indicadores 3 Trimestre'!$AA$126)</f>
        <v/>
      </c>
      <c r="L129" s="81" t="str">
        <f>IF($B129="","",'Tablero Indicadores 3 Trimestre'!$AB$126)</f>
        <v/>
      </c>
      <c r="M129" s="82" t="str">
        <f>IF($B129="","",'Tablero Indicadores 3 Trimestre'!$AC$126)</f>
        <v/>
      </c>
    </row>
    <row r="130" spans="1:13" hidden="1" x14ac:dyDescent="0.25">
      <c r="A130" s="13"/>
      <c r="B130" s="13"/>
      <c r="C130" s="13"/>
      <c r="D130" s="60"/>
      <c r="E130" s="13"/>
      <c r="F130" s="13"/>
      <c r="G130" s="13"/>
      <c r="H130" s="13"/>
      <c r="I130" s="13"/>
      <c r="J130" s="13"/>
      <c r="K130" s="13"/>
      <c r="L130" s="13"/>
      <c r="M130" s="13"/>
    </row>
    <row r="131" spans="1:13" hidden="1" x14ac:dyDescent="0.25">
      <c r="A131" s="13"/>
      <c r="B131" s="13"/>
      <c r="C131" s="13"/>
      <c r="D131" s="60"/>
      <c r="E131" s="13"/>
      <c r="F131" s="13"/>
      <c r="G131" s="13"/>
      <c r="H131" s="13"/>
      <c r="I131" s="13"/>
      <c r="J131" s="13"/>
      <c r="K131" s="13"/>
      <c r="L131" s="13"/>
      <c r="M131" s="13"/>
    </row>
    <row r="132" spans="1:13" ht="36" hidden="1" customHeight="1" x14ac:dyDescent="0.25">
      <c r="A132" s="7"/>
      <c r="B132" s="69"/>
      <c r="C132" s="71" t="s">
        <v>2908</v>
      </c>
      <c r="D132" s="69"/>
      <c r="E132" s="69"/>
      <c r="F132" s="69"/>
      <c r="G132" s="69"/>
      <c r="H132" s="71" t="s">
        <v>2912</v>
      </c>
      <c r="I132" s="69"/>
      <c r="J132" s="70"/>
      <c r="K132" s="69"/>
      <c r="L132" s="69"/>
      <c r="M132" s="70"/>
    </row>
    <row r="133" spans="1:13" ht="36" hidden="1" customHeight="1" x14ac:dyDescent="0.25">
      <c r="A133" s="7"/>
      <c r="B133" s="69"/>
      <c r="C133" s="69"/>
      <c r="D133" s="69"/>
      <c r="E133" s="69"/>
      <c r="F133" s="69"/>
      <c r="G133" s="69"/>
      <c r="H133" s="69"/>
      <c r="I133" s="69"/>
      <c r="J133" s="70"/>
      <c r="K133" s="69"/>
      <c r="L133" s="69"/>
      <c r="M133" s="70"/>
    </row>
    <row r="134" spans="1:13" ht="36" hidden="1" customHeight="1" x14ac:dyDescent="0.25">
      <c r="A134" s="7"/>
      <c r="B134" s="69"/>
      <c r="C134" s="71" t="str">
        <f>IF('Tablero Indicadores 3 Trimestre'!$K$2="","NOMBRE",'Tablero Indicadores 3 Trimestre'!$K$2)</f>
        <v>NOMBRE</v>
      </c>
      <c r="D134" s="69"/>
      <c r="E134" s="69"/>
      <c r="F134" s="69"/>
      <c r="G134" s="69"/>
      <c r="H134" s="71" t="str">
        <f>IF('Tablero Indicadores 3 Trimestre'!$K$3="","NOMBRE",'Tablero Indicadores 3 Trimestre'!$K$3)</f>
        <v>NOMBRE</v>
      </c>
      <c r="I134" s="69"/>
      <c r="J134" s="70"/>
      <c r="K134" s="69"/>
      <c r="L134" s="69"/>
      <c r="M134" s="70"/>
    </row>
    <row r="135" spans="1:13" ht="36" hidden="1" customHeight="1" x14ac:dyDescent="0.25">
      <c r="A135" s="7"/>
      <c r="B135" s="69"/>
      <c r="C135" s="71" t="str">
        <f>IF('Tablero Indicadores 3 Trimestre'!$N$2="","CARGO",'Tablero Indicadores 3 Trimestre'!$N$2)</f>
        <v>CARGO</v>
      </c>
      <c r="D135" s="69"/>
      <c r="E135" s="69"/>
      <c r="F135" s="69"/>
      <c r="G135" s="69"/>
      <c r="H135" s="71" t="str">
        <f>IF('Tablero Indicadores 3 Trimestre'!$N$3="","CARGO",'Tablero Indicadores 3 Trimestre'!$N$3)</f>
        <v>CARGO</v>
      </c>
      <c r="I135" s="69"/>
      <c r="J135" s="70"/>
      <c r="K135" s="69"/>
      <c r="L135" s="69"/>
      <c r="M135" s="70"/>
    </row>
    <row r="137" spans="1:13" x14ac:dyDescent="0.25">
      <c r="D137" s="124" t="s">
        <v>2908</v>
      </c>
      <c r="E137" s="125"/>
      <c r="F137" s="125"/>
      <c r="G137" s="125"/>
      <c r="H137" s="124" t="s">
        <v>2912</v>
      </c>
    </row>
    <row r="138" spans="1:13" ht="67.5" customHeight="1" x14ac:dyDescent="0.25">
      <c r="D138" s="125"/>
      <c r="E138" s="125"/>
      <c r="F138" s="125"/>
      <c r="G138" s="125"/>
      <c r="H138" s="125"/>
    </row>
    <row r="139" spans="1:13" x14ac:dyDescent="0.25">
      <c r="D139" s="125" t="str">
        <f>+'Tablero Indicadores 1 Trimestre'!K2</f>
        <v>Lic. Mónica López Cano</v>
      </c>
      <c r="E139" s="125"/>
      <c r="F139" s="125"/>
      <c r="G139" s="125"/>
      <c r="H139" s="125" t="str">
        <f>+'Tablero Indicadores 1 Trimestre'!K3</f>
        <v>Lic. José Alonso Chavarría Guevara</v>
      </c>
    </row>
    <row r="140" spans="1:13" x14ac:dyDescent="0.25">
      <c r="D140" s="125" t="str">
        <f>+'Tablero Indicadores 1 Trimestre'!N2</f>
        <v>Enlace Adminsitrativo</v>
      </c>
      <c r="E140" s="125"/>
      <c r="F140" s="125"/>
      <c r="G140" s="125"/>
      <c r="H140" s="125" t="str">
        <f>+'Tablero Indicadores 1 Trimestre'!N3</f>
        <v>Director de Desarrollo Económico</v>
      </c>
    </row>
  </sheetData>
  <sheetProtection algorithmName="SHA-512" hashValue="7iZ03y0XQ0sxdyxVizLn218ZZ+/TvkmukKuDchN3+uFQRB5V90X8vZFlCKdvRThQX5ZnfBbUMGq6kalKxBIfSg==" saltValue="TvS9Fjfqbz505Nmat2Tdrg==" spinCount="100000" sheet="1" objects="1" scenarios="1"/>
  <mergeCells count="4">
    <mergeCell ref="H8:J8"/>
    <mergeCell ref="K8:M8"/>
    <mergeCell ref="A8:G8"/>
    <mergeCell ref="A1:M1"/>
  </mergeCells>
  <conditionalFormatting sqref="J10:J129">
    <cfRule type="expression" dxfId="26" priority="1">
      <formula>AND(ISNUMBER(J10),J10&gt;1.1)</formula>
    </cfRule>
    <cfRule type="expression" dxfId="25" priority="2">
      <formula>AND(ISNUMBER(J10),J10&gt;=0,J10&lt;0.9)</formula>
    </cfRule>
    <cfRule type="expression" dxfId="24" priority="3">
      <formula>AND(ISNUMBER(J10),J10&gt;=0.9,J10&lt;=1.1)</formula>
    </cfRule>
  </conditionalFormatting>
  <conditionalFormatting sqref="M10:M129">
    <cfRule type="expression" dxfId="23" priority="4">
      <formula>AND(ISNUMBER(M10),M10&gt;1.1)</formula>
    </cfRule>
    <cfRule type="expression" dxfId="22" priority="5">
      <formula>AND(ISNUMBER(M10),M10&gt;=0,M10&lt;0.9)</formula>
    </cfRule>
    <cfRule type="expression" dxfId="21" priority="6">
      <formula>AND(ISNUMBER(M10),M10&gt;=0.9,M10&lt;=1.1)</formula>
    </cfRule>
  </conditionalFormatting>
  <pageMargins left="0.7" right="0.7" top="0.75" bottom="0.75" header="0.3" footer="0.3"/>
  <pageSetup paperSize="9" scale="69" fitToHeight="0" orientation="landscape" r:id="rId1"/>
  <rowBreaks count="1" manualBreakCount="1">
    <brk id="37"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F126"/>
  <sheetViews>
    <sheetView topLeftCell="B1" workbookViewId="0">
      <selection activeCell="H13" sqref="H13"/>
    </sheetView>
  </sheetViews>
  <sheetFormatPr baseColWidth="10" defaultColWidth="10.7109375" defaultRowHeight="15" x14ac:dyDescent="0.25"/>
  <cols>
    <col min="1" max="1" width="11.42578125" style="5" customWidth="1"/>
    <col min="2" max="2" width="17.85546875" customWidth="1"/>
    <col min="3" max="3" width="9.42578125" style="5" customWidth="1"/>
    <col min="4" max="4" width="17.28515625" customWidth="1"/>
    <col min="5" max="5" width="11" style="5" customWidth="1"/>
    <col min="6" max="6" width="21.5703125" customWidth="1"/>
    <col min="7" max="7" width="12.42578125" style="5" customWidth="1"/>
    <col min="8" max="8" width="19.42578125" customWidth="1"/>
    <col min="9" max="9" width="18.28515625" customWidth="1"/>
    <col min="10" max="10" width="32.5703125" customWidth="1"/>
    <col min="11" max="11" width="41.85546875" customWidth="1"/>
    <col min="12" max="12" width="13.28515625" customWidth="1"/>
    <col min="13" max="13" width="12.28515625" customWidth="1"/>
    <col min="14" max="14" width="43.42578125" customWidth="1"/>
    <col min="15" max="15" width="17.140625" customWidth="1"/>
    <col min="16" max="16" width="16.7109375" customWidth="1"/>
    <col min="17" max="17" width="12.85546875" customWidth="1"/>
    <col min="18" max="18" width="9.85546875" customWidth="1"/>
    <col min="19" max="19" width="9.140625" customWidth="1"/>
    <col min="20" max="20" width="10.7109375" customWidth="1"/>
    <col min="21" max="32" width="13" customWidth="1"/>
  </cols>
  <sheetData>
    <row r="1" spans="1:32" x14ac:dyDescent="0.25">
      <c r="A1" s="13"/>
      <c r="B1" s="13"/>
      <c r="C1" s="13"/>
      <c r="D1" s="13"/>
      <c r="E1" s="13"/>
      <c r="F1" s="13"/>
      <c r="G1" s="13"/>
      <c r="H1" s="13"/>
      <c r="I1" s="13"/>
      <c r="J1" s="13"/>
      <c r="K1" s="13"/>
      <c r="L1" s="13"/>
      <c r="M1" s="13"/>
      <c r="N1" s="60"/>
      <c r="O1" s="13"/>
      <c r="P1" s="13"/>
      <c r="Q1" s="13"/>
      <c r="R1" s="13"/>
      <c r="S1" s="13"/>
      <c r="T1" s="13"/>
      <c r="U1" s="13"/>
      <c r="V1" s="13"/>
      <c r="W1" s="13"/>
      <c r="X1" s="13"/>
      <c r="Y1" s="13"/>
      <c r="Z1" s="13"/>
      <c r="AA1" s="13"/>
      <c r="AB1" s="13"/>
      <c r="AC1" s="13"/>
      <c r="AD1" s="13"/>
      <c r="AE1" s="13"/>
    </row>
    <row r="2" spans="1:32" x14ac:dyDescent="0.25">
      <c r="A2" s="13"/>
      <c r="B2" s="13"/>
      <c r="C2" s="13"/>
      <c r="D2" s="126" t="s">
        <v>0</v>
      </c>
      <c r="E2" s="131"/>
      <c r="F2" s="131"/>
      <c r="G2" s="13" t="str">
        <f>'Tablero Indicadores 1 Trimestre'!$G$2</f>
        <v>Dirección de Desarrollo Económico</v>
      </c>
      <c r="H2" s="13"/>
      <c r="I2" s="13"/>
      <c r="O2" s="13"/>
      <c r="P2" s="13"/>
      <c r="Q2" s="13"/>
      <c r="R2" s="13"/>
      <c r="S2" s="13"/>
      <c r="T2" s="13"/>
      <c r="U2" s="13"/>
      <c r="V2" s="13"/>
      <c r="W2" s="13"/>
      <c r="X2" s="13"/>
      <c r="Y2" s="13"/>
      <c r="Z2" s="13"/>
      <c r="AA2" s="13"/>
      <c r="AB2" s="13"/>
      <c r="AC2" s="13"/>
      <c r="AD2" s="13"/>
      <c r="AE2" s="13"/>
    </row>
    <row r="3" spans="1:32" x14ac:dyDescent="0.25">
      <c r="A3" s="13"/>
      <c r="B3" s="13"/>
      <c r="C3" s="13"/>
      <c r="D3" s="128" t="s">
        <v>2910</v>
      </c>
      <c r="E3" s="129"/>
      <c r="F3" s="129"/>
      <c r="G3" s="62" t="s">
        <v>2947</v>
      </c>
      <c r="H3" s="13"/>
      <c r="I3" s="13"/>
      <c r="O3" s="13"/>
      <c r="P3" s="13"/>
      <c r="Q3" s="13"/>
      <c r="R3" s="13"/>
      <c r="S3" s="13"/>
      <c r="T3" s="13"/>
      <c r="U3" s="13"/>
      <c r="V3" s="13"/>
      <c r="W3" s="13"/>
      <c r="X3" s="13"/>
      <c r="Y3" s="13"/>
      <c r="Z3" s="13"/>
      <c r="AA3" s="13"/>
      <c r="AB3" s="13"/>
      <c r="AC3" s="13"/>
      <c r="AD3" s="13"/>
      <c r="AE3" s="13"/>
    </row>
    <row r="4" spans="1:32" x14ac:dyDescent="0.25">
      <c r="A4" s="13"/>
      <c r="B4" s="13"/>
      <c r="C4" s="13"/>
      <c r="D4" s="13"/>
      <c r="E4" s="13"/>
      <c r="F4" s="13"/>
      <c r="G4" s="13"/>
      <c r="H4" s="13"/>
      <c r="I4" s="13"/>
      <c r="J4" s="13"/>
      <c r="K4" s="13"/>
      <c r="L4" s="13"/>
      <c r="M4" s="13"/>
      <c r="N4" s="60"/>
      <c r="O4" s="13"/>
      <c r="P4" s="13"/>
      <c r="Q4" s="13"/>
      <c r="R4" s="13"/>
      <c r="S4" s="13"/>
      <c r="T4" s="13"/>
      <c r="U4" s="13"/>
      <c r="V4" s="13"/>
      <c r="W4" s="13"/>
      <c r="X4" s="13"/>
      <c r="Y4" s="13"/>
      <c r="Z4" s="13"/>
      <c r="AA4" s="13"/>
      <c r="AB4" s="13"/>
      <c r="AC4" s="13"/>
      <c r="AD4" s="13"/>
      <c r="AE4" s="13"/>
    </row>
    <row r="5" spans="1:32" x14ac:dyDescent="0.25">
      <c r="A5" s="126" t="s">
        <v>2913</v>
      </c>
      <c r="B5" s="127"/>
      <c r="C5" s="126" t="s">
        <v>2914</v>
      </c>
      <c r="D5" s="127"/>
      <c r="E5" s="126" t="s">
        <v>2915</v>
      </c>
      <c r="F5" s="127"/>
      <c r="G5" s="126" t="s">
        <v>2916</v>
      </c>
      <c r="H5" s="127"/>
      <c r="I5" s="130" t="s">
        <v>2917</v>
      </c>
      <c r="J5" s="131"/>
      <c r="K5" s="131"/>
      <c r="L5" s="131"/>
      <c r="M5" s="131"/>
      <c r="N5" s="131"/>
      <c r="O5" s="131"/>
      <c r="P5" s="127"/>
      <c r="Q5" s="132" t="s">
        <v>2918</v>
      </c>
      <c r="R5" s="132" t="s">
        <v>2919</v>
      </c>
      <c r="S5" s="131"/>
      <c r="T5" s="127"/>
      <c r="U5" s="132" t="s">
        <v>2944</v>
      </c>
      <c r="V5" s="131"/>
      <c r="W5" s="127"/>
      <c r="X5" s="132" t="s">
        <v>2946</v>
      </c>
      <c r="Y5" s="131"/>
      <c r="Z5" s="127"/>
      <c r="AA5" s="132" t="s">
        <v>2948</v>
      </c>
      <c r="AB5" s="131"/>
      <c r="AC5" s="127"/>
      <c r="AD5" s="132" t="s">
        <v>2920</v>
      </c>
      <c r="AE5" s="131"/>
      <c r="AF5" s="127"/>
    </row>
    <row r="6" spans="1:32" x14ac:dyDescent="0.25">
      <c r="A6" s="63" t="s">
        <v>2921</v>
      </c>
      <c r="B6" s="63" t="s">
        <v>2922</v>
      </c>
      <c r="C6" s="63" t="s">
        <v>2921</v>
      </c>
      <c r="D6" s="63" t="s">
        <v>2922</v>
      </c>
      <c r="E6" s="63" t="s">
        <v>2921</v>
      </c>
      <c r="F6" s="63" t="s">
        <v>2922</v>
      </c>
      <c r="G6" s="63" t="s">
        <v>2921</v>
      </c>
      <c r="H6" s="63" t="s">
        <v>2922</v>
      </c>
      <c r="I6" s="63" t="s">
        <v>2923</v>
      </c>
      <c r="J6" s="63" t="s">
        <v>2924</v>
      </c>
      <c r="K6" s="63" t="s">
        <v>2925</v>
      </c>
      <c r="L6" s="63" t="s">
        <v>2926</v>
      </c>
      <c r="M6" s="63" t="s">
        <v>2927</v>
      </c>
      <c r="N6" s="64" t="s">
        <v>2928</v>
      </c>
      <c r="O6" s="63" t="s">
        <v>2929</v>
      </c>
      <c r="P6" s="63" t="s">
        <v>2930</v>
      </c>
      <c r="Q6" s="133"/>
      <c r="R6" s="63" t="s">
        <v>2931</v>
      </c>
      <c r="S6" s="63" t="s">
        <v>2932</v>
      </c>
      <c r="T6" s="63" t="s">
        <v>2933</v>
      </c>
      <c r="U6" s="63" t="s">
        <v>2931</v>
      </c>
      <c r="V6" s="63" t="s">
        <v>2932</v>
      </c>
      <c r="W6" s="63" t="s">
        <v>2933</v>
      </c>
      <c r="X6" s="63" t="s">
        <v>2931</v>
      </c>
      <c r="Y6" s="63" t="s">
        <v>2932</v>
      </c>
      <c r="Z6" s="63" t="s">
        <v>2933</v>
      </c>
      <c r="AA6" s="63" t="s">
        <v>2931</v>
      </c>
      <c r="AB6" s="63" t="s">
        <v>2932</v>
      </c>
      <c r="AC6" s="63" t="s">
        <v>2933</v>
      </c>
      <c r="AD6" s="63" t="s">
        <v>2931</v>
      </c>
      <c r="AE6" s="63" t="s">
        <v>2932</v>
      </c>
      <c r="AF6" s="63" t="s">
        <v>2933</v>
      </c>
    </row>
    <row r="7" spans="1:32" ht="36" customHeight="1" x14ac:dyDescent="0.25">
      <c r="A7" s="91" t="str">
        <f>IF(AUX_TABLERO_4T!$A$2="","",INDEX('BASE DE DATOS'!$B:$B,AUX_TABLERO_4T!$A$2))</f>
        <v>N00</v>
      </c>
      <c r="B7" s="83" t="str">
        <f>IF(AUX_TABLERO_4T!$A$2="","",INDEX('BASE DE DATOS'!$C:$C,AUX_TABLERO_4T!$A$2))</f>
        <v>Dirección de Desarrollo Económico</v>
      </c>
      <c r="C7" s="91" t="str">
        <f>IF(AUX_TABLERO_4T!$A$2="","",INDEX('BASE DE DATOS'!$D:$D,AUX_TABLERO_4T!$A$2))</f>
        <v>140</v>
      </c>
      <c r="D7" s="83" t="str">
        <f>IF(AUX_TABLERO_4T!$A$2="","",INDEX('BASE DE DATOS'!$E:$E,AUX_TABLERO_4T!$A$2))</f>
        <v>Servicio Municipal de Empleo</v>
      </c>
      <c r="E7" s="91" t="str">
        <f>IF(AUX_TABLERO_4T!$A$2="","",INDEX('BASE DE DATOS'!$F:$F,AUX_TABLERO_4T!$A$2))</f>
        <v>03010201</v>
      </c>
      <c r="F7" s="83" t="str">
        <f>IF(AUX_TABLERO_4T!$A$2="","",INDEX('BASE DE DATOS'!$G:$G,AUX_TABLERO_4T!$A$2))</f>
        <v>Empleo</v>
      </c>
      <c r="G7" s="91" t="str">
        <f>IF(AUX_TABLERO_4T!$A$2="","",INDEX('BASE DE DATOS'!$H:$H,AUX_TABLERO_4T!$A$2))</f>
        <v>0301020106</v>
      </c>
      <c r="H7" s="83" t="str">
        <f>IF(AUX_TABLERO_4T!$A$2="","",INDEX('BASE DE DATOS'!$I:$I,AUX_TABLERO_4T!$A$2))</f>
        <v>Colocación de trabajadores desempleados</v>
      </c>
      <c r="I7" s="83" t="str">
        <f>IF(AUX_TABLERO_4T!$A$2="","",INDEX('BASE DE DATOS'!$J:$J,AUX_TABLERO_4T!$A$2))</f>
        <v>FIN</v>
      </c>
      <c r="J7" s="83" t="str">
        <f>IF(AUX_TABLERO_4T!$A$2="","",INDEX('BASE DE DATOS'!$L:$L,AUX_TABLERO_4T!$A$2))</f>
        <v>648 - Tasa de variación en la instalación de ferias de empleo.</v>
      </c>
      <c r="K7" s="83" t="str">
        <f>IF(AUX_TABLERO_4T!$A$2="","",INDEX('BASE DE DATOS'!$N:$N,AUX_TABLERO_4T!$A$2))</f>
        <v>((Ferias de empleo instaladas en el año actual/Ferias de empleo presenciales instaladas en el año anterior) -1) *100</v>
      </c>
      <c r="L7" s="83" t="str">
        <f>IF(AUX_TABLERO_4T!$A$2="","",INDEX('BASE DE DATOS'!$O:$O,AUX_TABLERO_4T!$A$2))</f>
        <v>Anual</v>
      </c>
      <c r="M7" s="83" t="str">
        <f>IF(AUX_TABLERO_4T!$A$2="","",INDEX('BASE DE DATOS'!$M:$M,AUX_TABLERO_4T!$A$2))</f>
        <v>Estratégico</v>
      </c>
      <c r="N7" s="83" t="str">
        <f>IF(AUX_TABLERO_4T!$A$2="","",INDEX('BASE DE DATOS'!$P:$P,AUX_TABLERO_4T!$A$2))</f>
        <v>Ferias de empleo instaladas en el año actual</v>
      </c>
      <c r="O7" s="83" t="str">
        <f>IF(AUX_TABLERO_4T!$A$2="","",INDEX('BASE DE DATOS'!$Q:$Q,AUX_TABLERO_4T!$A$2))</f>
        <v>FERIA</v>
      </c>
      <c r="P7" s="83" t="str">
        <f>IF(AUX_TABLERO_4T!$A$2="","",INDEX('BASE DE DATOS'!$R:$R,AUX_TABLERO_4T!$A$2))</f>
        <v>Sumable</v>
      </c>
      <c r="Q7" s="85">
        <f>IF(AUX_TABLERO_4T!$A$2="","",INDEX('BASE DE DATOS'!$W:$W,AUX_TABLERO_4T!$A$2))</f>
        <v>2</v>
      </c>
      <c r="R7" s="85" t="str">
        <f>IF($A7="","",IFERROR(INDEX('Tablero Indicadores 1 Trimestre'!$U$7:$U$126,MATCH(AUX_TABLERO_4T!$A$2,AUX_TABLERO!$A$2:$A$121,0)),"NA"))</f>
        <v>NA</v>
      </c>
      <c r="S7" s="85" t="str">
        <f>IF($A7="","",IFERROR(INDEX('Tablero Indicadores 1 Trimestre'!$V$7:$V$126,MATCH(AUX_TABLERO_4T!$A$2,AUX_TABLERO!$A$2:$A$121,0)),"NA"))</f>
        <v>NA</v>
      </c>
      <c r="T7" s="87" t="str">
        <f>IF($A7="","",IFERROR(INDEX('Tablero Indicadores 1 Trimestre'!$W$7:$W$126,MATCH(AUX_TABLERO_4T!$A$2,AUX_TABLERO!$A$2:$A$121,0)),"NA"))</f>
        <v>NA</v>
      </c>
      <c r="U7" s="85" t="str">
        <f>IF($A7="","",IFERROR(INDEX('Tablero Indicadores 2 Trimestre'!$U$7:$U$126,MATCH(AUX_TABLERO_4T!$A$2,AUX_TABLERO_2T!$A$2:$A$121,0)),"NA"))</f>
        <v>NA</v>
      </c>
      <c r="V7" s="85" t="str">
        <f>IF($A7="","",IFERROR(INDEX('Tablero Indicadores 2 Trimestre'!$V$7:$V$126,MATCH(AUX_TABLERO_4T!$A$2,AUX_TABLERO_2T!$A$2:$A$121,0)),"NA"))</f>
        <v>NA</v>
      </c>
      <c r="W7" s="87" t="str">
        <f>IF($A7="","",IFERROR(INDEX('Tablero Indicadores 2 Trimestre'!$W$7:$W$126,MATCH(AUX_TABLERO_4T!$A$2,AUX_TABLERO_2T!$A$2:$A$121,0)),"NA"))</f>
        <v>NA</v>
      </c>
      <c r="X7" s="85" t="str">
        <f>IF($A7="","",IFERROR(INDEX('Tablero Indicadores 3 Trimestre'!$X$7:$X$126,MATCH(AUX_TABLERO_4T!$A$2,AUX_TABLERO_3T!$A$2:$A$121,0)),"NA"))</f>
        <v>NA</v>
      </c>
      <c r="Y7" s="85" t="str">
        <f>IF($A7="","",IFERROR(INDEX('Tablero Indicadores 3 Trimestre'!$Y$7:$Y$126,MATCH(AUX_TABLERO_4T!$A$2,AUX_TABLERO_3T!$A$2:$A$121,0)),"NA"))</f>
        <v>NA</v>
      </c>
      <c r="Z7" s="87" t="str">
        <f>IF($A7="","",IFERROR(INDEX('Tablero Indicadores 3 Trimestre'!$Z$7:$Z$126,MATCH(AUX_TABLERO_4T!$A$2,AUX_TABLERO_3T!$A$2:$A$121,0)),"NA"))</f>
        <v>NA</v>
      </c>
      <c r="AA7" s="85">
        <f>IF(AUX_TABLERO_4T!$A$2="","",IF(OR(UPPER($P7)="CONSTANTE",UPPER($P7)="NO SUMABLE"),$Q7,INDEX('BASE DE DATOS'!$V:$V,AUX_TABLERO_4T!$A$2)))</f>
        <v>2</v>
      </c>
      <c r="AB7" s="86"/>
      <c r="AC7" s="87" t="str">
        <f t="shared" ref="AC7:AC38" si="0">IF($A7="","",IF($AB7="","",IF(AND(N($AA7)=0,N($AB7)=0),1,IFERROR($AB7/$AA7,""))))</f>
        <v/>
      </c>
      <c r="AD7" s="85">
        <f t="shared" ref="AD7:AD38" si="1">IF($A7="","",IF(OR(UPPER($P7)="CONSTANTE",UPPER($P7)="NO SUMABLE"),$Q7,N($R7)+N($U7)+N($X7)+N($AA7)))</f>
        <v>2</v>
      </c>
      <c r="AE7" s="85">
        <f t="shared" ref="AE7:AE38" si="2">IF($A7="","",IF(OR(UPPER($P7)="CONSTANTE",UPPER($P7)="NO SUMABLE"),$Q7,N($S7)+N($V7)+N($Y7)+N($AB7)))</f>
        <v>0</v>
      </c>
      <c r="AF7" s="87">
        <f t="shared" ref="AF7:AF38" si="3">IF($A7="","",IF($AE7="","",IF(AND(N($AD7)=0,N($AE7)=0),1,IFERROR($AE7/$AD7,""))))</f>
        <v>0</v>
      </c>
    </row>
    <row r="8" spans="1:32" ht="36" customHeight="1" x14ac:dyDescent="0.25">
      <c r="A8" s="91" t="str">
        <f>IF(AUX_TABLERO_4T!$A$3="","",INDEX('BASE DE DATOS'!$B:$B,AUX_TABLERO_4T!$A$3))</f>
        <v>N00</v>
      </c>
      <c r="B8" s="83" t="str">
        <f>IF(AUX_TABLERO_4T!$A$3="","",INDEX('BASE DE DATOS'!$C:$C,AUX_TABLERO_4T!$A$3))</f>
        <v>Dirección de Desarrollo Económico</v>
      </c>
      <c r="C8" s="91" t="str">
        <f>IF(AUX_TABLERO_4T!$A$3="","",INDEX('BASE DE DATOS'!$D:$D,AUX_TABLERO_4T!$A$3))</f>
        <v>140</v>
      </c>
      <c r="D8" s="83" t="str">
        <f>IF(AUX_TABLERO_4T!$A$3="","",INDEX('BASE DE DATOS'!$E:$E,AUX_TABLERO_4T!$A$3))</f>
        <v>Servicio Municipal de Empleo</v>
      </c>
      <c r="E8" s="91" t="str">
        <f>IF(AUX_TABLERO_4T!$A$3="","",INDEX('BASE DE DATOS'!$F:$F,AUX_TABLERO_4T!$A$3))</f>
        <v>03010201</v>
      </c>
      <c r="F8" s="83" t="str">
        <f>IF(AUX_TABLERO_4T!$A$3="","",INDEX('BASE DE DATOS'!$G:$G,AUX_TABLERO_4T!$A$3))</f>
        <v>Empleo</v>
      </c>
      <c r="G8" s="91" t="str">
        <f>IF(AUX_TABLERO_4T!$A$3="","",INDEX('BASE DE DATOS'!$H:$H,AUX_TABLERO_4T!$A$3))</f>
        <v>0301020106</v>
      </c>
      <c r="H8" s="83" t="str">
        <f>IF(AUX_TABLERO_4T!$A$3="","",INDEX('BASE DE DATOS'!$I:$I,AUX_TABLERO_4T!$A$3))</f>
        <v>Colocación de trabajadores desempleados</v>
      </c>
      <c r="I8" s="83" t="str">
        <f>IF(AUX_TABLERO_4T!$A$3="","",INDEX('BASE DE DATOS'!$J:$J,AUX_TABLERO_4T!$A$3))</f>
        <v>FIN</v>
      </c>
      <c r="J8" s="83" t="str">
        <f>IF(AUX_TABLERO_4T!$A$3="","",INDEX('BASE DE DATOS'!$L:$L,AUX_TABLERO_4T!$A$3))</f>
        <v>648 - Tasa de variación en la instalación de ferias de empleo.</v>
      </c>
      <c r="K8" s="83" t="str">
        <f>IF(AUX_TABLERO_4T!$A$3="","",INDEX('BASE DE DATOS'!$N:$N,AUX_TABLERO_4T!$A$3))</f>
        <v>((Ferias de empleo instaladas en el año actual/Ferias de empleo presenciales instaladas en el año anterior) -1) *100</v>
      </c>
      <c r="L8" s="83" t="str">
        <f>IF(AUX_TABLERO_4T!$A$3="","",INDEX('BASE DE DATOS'!$O:$O,AUX_TABLERO_4T!$A$3))</f>
        <v>Anual</v>
      </c>
      <c r="M8" s="83" t="str">
        <f>IF(AUX_TABLERO_4T!$A$3="","",INDEX('BASE DE DATOS'!$M:$M,AUX_TABLERO_4T!$A$3))</f>
        <v>Estratégico</v>
      </c>
      <c r="N8" s="83" t="str">
        <f>IF(AUX_TABLERO_4T!$A$3="","",INDEX('BASE DE DATOS'!$P:$P,AUX_TABLERO_4T!$A$3))</f>
        <v>Ferias de empleo presenciales instaladas en el año anterior</v>
      </c>
      <c r="O8" s="83" t="str">
        <f>IF(AUX_TABLERO_4T!$A$3="","",INDEX('BASE DE DATOS'!$Q:$Q,AUX_TABLERO_4T!$A$3))</f>
        <v>FERIA</v>
      </c>
      <c r="P8" s="83" t="str">
        <f>IF(AUX_TABLERO_4T!$A$3="","",INDEX('BASE DE DATOS'!$R:$R,AUX_TABLERO_4T!$A$3))</f>
        <v>Sumable</v>
      </c>
      <c r="Q8" s="85">
        <f>IF(AUX_TABLERO_4T!$A$3="","",INDEX('BASE DE DATOS'!$W:$W,AUX_TABLERO_4T!$A$3))</f>
        <v>2</v>
      </c>
      <c r="R8" s="85" t="str">
        <f>IF($A8="","",IFERROR(INDEX('Tablero Indicadores 1 Trimestre'!$U$7:$U$126,MATCH(AUX_TABLERO_4T!$A$3,AUX_TABLERO!$A$2:$A$121,0)),"NA"))</f>
        <v>NA</v>
      </c>
      <c r="S8" s="85" t="str">
        <f>IF($A8="","",IFERROR(INDEX('Tablero Indicadores 1 Trimestre'!$V$7:$V$126,MATCH(AUX_TABLERO_4T!$A$3,AUX_TABLERO!$A$2:$A$121,0)),"NA"))</f>
        <v>NA</v>
      </c>
      <c r="T8" s="87" t="str">
        <f>IF($A8="","",IFERROR(INDEX('Tablero Indicadores 1 Trimestre'!$W$7:$W$126,MATCH(AUX_TABLERO_4T!$A$3,AUX_TABLERO!$A$2:$A$121,0)),"NA"))</f>
        <v>NA</v>
      </c>
      <c r="U8" s="85" t="str">
        <f>IF($A8="","",IFERROR(INDEX('Tablero Indicadores 2 Trimestre'!$U$7:$U$126,MATCH(AUX_TABLERO_4T!$A$3,AUX_TABLERO_2T!$A$2:$A$121,0)),"NA"))</f>
        <v>NA</v>
      </c>
      <c r="V8" s="85" t="str">
        <f>IF($A8="","",IFERROR(INDEX('Tablero Indicadores 2 Trimestre'!$V$7:$V$126,MATCH(AUX_TABLERO_4T!$A$3,AUX_TABLERO_2T!$A$2:$A$121,0)),"NA"))</f>
        <v>NA</v>
      </c>
      <c r="W8" s="87" t="str">
        <f>IF($A8="","",IFERROR(INDEX('Tablero Indicadores 2 Trimestre'!$W$7:$W$126,MATCH(AUX_TABLERO_4T!$A$3,AUX_TABLERO_2T!$A$2:$A$121,0)),"NA"))</f>
        <v>NA</v>
      </c>
      <c r="X8" s="85" t="str">
        <f>IF($A8="","",IFERROR(INDEX('Tablero Indicadores 3 Trimestre'!$X$7:$X$126,MATCH(AUX_TABLERO_4T!$A$3,AUX_TABLERO_3T!$A$2:$A$121,0)),"NA"))</f>
        <v>NA</v>
      </c>
      <c r="Y8" s="85" t="str">
        <f>IF($A8="","",IFERROR(INDEX('Tablero Indicadores 3 Trimestre'!$Y$7:$Y$126,MATCH(AUX_TABLERO_4T!$A$3,AUX_TABLERO_3T!$A$2:$A$121,0)),"NA"))</f>
        <v>NA</v>
      </c>
      <c r="Z8" s="87" t="str">
        <f>IF($A8="","",IFERROR(INDEX('Tablero Indicadores 3 Trimestre'!$Z$7:$Z$126,MATCH(AUX_TABLERO_4T!$A$3,AUX_TABLERO_3T!$A$2:$A$121,0)),"NA"))</f>
        <v>NA</v>
      </c>
      <c r="AA8" s="85">
        <f>IF(AUX_TABLERO_4T!$A$3="","",IF(OR(UPPER($P8)="CONSTANTE",UPPER($P8)="NO SUMABLE"),$Q8,INDEX('BASE DE DATOS'!$V:$V,AUX_TABLERO_4T!$A$3)))</f>
        <v>2</v>
      </c>
      <c r="AB8" s="86"/>
      <c r="AC8" s="87" t="str">
        <f t="shared" si="0"/>
        <v/>
      </c>
      <c r="AD8" s="85">
        <f t="shared" si="1"/>
        <v>2</v>
      </c>
      <c r="AE8" s="85">
        <f t="shared" si="2"/>
        <v>0</v>
      </c>
      <c r="AF8" s="87">
        <f t="shared" si="3"/>
        <v>0</v>
      </c>
    </row>
    <row r="9" spans="1:32" ht="36" customHeight="1" x14ac:dyDescent="0.25">
      <c r="A9" s="92" t="str">
        <f>IF(AUX_TABLERO_4T!$A$4="","",INDEX('BASE DE DATOS'!$B:$B,AUX_TABLERO_4T!$A$4))</f>
        <v>N00</v>
      </c>
      <c r="B9" s="84" t="str">
        <f>IF(AUX_TABLERO_4T!$A$4="","",INDEX('BASE DE DATOS'!$C:$C,AUX_TABLERO_4T!$A$4))</f>
        <v>Dirección de Desarrollo Económico</v>
      </c>
      <c r="C9" s="92" t="str">
        <f>IF(AUX_TABLERO_4T!$A$4="","",INDEX('BASE DE DATOS'!$D:$D,AUX_TABLERO_4T!$A$4))</f>
        <v>140</v>
      </c>
      <c r="D9" s="84" t="str">
        <f>IF(AUX_TABLERO_4T!$A$4="","",INDEX('BASE DE DATOS'!$E:$E,AUX_TABLERO_4T!$A$4))</f>
        <v>Servicio Municipal de Empleo</v>
      </c>
      <c r="E9" s="92" t="str">
        <f>IF(AUX_TABLERO_4T!$A$4="","",INDEX('BASE DE DATOS'!$F:$F,AUX_TABLERO_4T!$A$4))</f>
        <v>03010201</v>
      </c>
      <c r="F9" s="84" t="str">
        <f>IF(AUX_TABLERO_4T!$A$4="","",INDEX('BASE DE DATOS'!$G:$G,AUX_TABLERO_4T!$A$4))</f>
        <v>Empleo</v>
      </c>
      <c r="G9" s="92" t="str">
        <f>IF(AUX_TABLERO_4T!$A$4="","",INDEX('BASE DE DATOS'!$H:$H,AUX_TABLERO_4T!$A$4))</f>
        <v>0301020106</v>
      </c>
      <c r="H9" s="84" t="str">
        <f>IF(AUX_TABLERO_4T!$A$4="","",INDEX('BASE DE DATOS'!$I:$I,AUX_TABLERO_4T!$A$4))</f>
        <v>Colocación de trabajadores desempleados</v>
      </c>
      <c r="I9" s="84" t="str">
        <f>IF(AUX_TABLERO_4T!$A$4="","",INDEX('BASE DE DATOS'!$J:$J,AUX_TABLERO_4T!$A$4))</f>
        <v>PROPÓSITO</v>
      </c>
      <c r="J9" s="84" t="str">
        <f>IF(AUX_TABLERO_4T!$A$4="","",INDEX('BASE DE DATOS'!$L:$L,AUX_TABLERO_4T!$A$4))</f>
        <v>649 - Tasa de variación en el número de personas en edad productiva empleadas.</v>
      </c>
      <c r="K9" s="84" t="str">
        <f>IF(AUX_TABLERO_4T!$A$4="","",INDEX('BASE DE DATOS'!$N:$N,AUX_TABLERO_4T!$A$4))</f>
        <v>((Personas en edad productiva empleadas en el año actual/ Personas en edad productiva empleadas en el año anterior)-1)*100</v>
      </c>
      <c r="L9" s="84" t="str">
        <f>IF(AUX_TABLERO_4T!$A$4="","",INDEX('BASE DE DATOS'!$O:$O,AUX_TABLERO_4T!$A$4))</f>
        <v>Anual</v>
      </c>
      <c r="M9" s="84" t="str">
        <f>IF(AUX_TABLERO_4T!$A$4="","",INDEX('BASE DE DATOS'!$M:$M,AUX_TABLERO_4T!$A$4))</f>
        <v>Estratégico</v>
      </c>
      <c r="N9" s="84" t="str">
        <f>IF(AUX_TABLERO_4T!$A$4="","",INDEX('BASE DE DATOS'!$P:$P,AUX_TABLERO_4T!$A$4))</f>
        <v>Personas en edad productiva empleadas en el año actual</v>
      </c>
      <c r="O9" s="84" t="str">
        <f>IF(AUX_TABLERO_4T!$A$4="","",INDEX('BASE DE DATOS'!$Q:$Q,AUX_TABLERO_4T!$A$4))</f>
        <v>REGISTRO</v>
      </c>
      <c r="P9" s="84" t="str">
        <f>IF(AUX_TABLERO_4T!$A$4="","",INDEX('BASE DE DATOS'!$R:$R,AUX_TABLERO_4T!$A$4))</f>
        <v>Sumable</v>
      </c>
      <c r="Q9" s="88">
        <f>IF(AUX_TABLERO_4T!$A$4="","",INDEX('BASE DE DATOS'!$W:$W,AUX_TABLERO_4T!$A$4))</f>
        <v>475</v>
      </c>
      <c r="R9" s="88" t="str">
        <f>IF($A9="","",IFERROR(INDEX('Tablero Indicadores 1 Trimestre'!$U$7:$U$126,MATCH(AUX_TABLERO_4T!$A$4,AUX_TABLERO!$A$2:$A$121,0)),"NA"))</f>
        <v>NA</v>
      </c>
      <c r="S9" s="88" t="str">
        <f>IF($A9="","",IFERROR(INDEX('Tablero Indicadores 1 Trimestre'!$V$7:$V$126,MATCH(AUX_TABLERO_4T!$A$4,AUX_TABLERO!$A$2:$A$121,0)),"NA"))</f>
        <v>NA</v>
      </c>
      <c r="T9" s="90" t="str">
        <f>IF($A9="","",IFERROR(INDEX('Tablero Indicadores 1 Trimestre'!$W$7:$W$126,MATCH(AUX_TABLERO_4T!$A$4,AUX_TABLERO!$A$2:$A$121,0)),"NA"))</f>
        <v>NA</v>
      </c>
      <c r="U9" s="88" t="str">
        <f>IF($A9="","",IFERROR(INDEX('Tablero Indicadores 2 Trimestre'!$U$7:$U$126,MATCH(AUX_TABLERO_4T!$A$4,AUX_TABLERO_2T!$A$2:$A$121,0)),"NA"))</f>
        <v>NA</v>
      </c>
      <c r="V9" s="88" t="str">
        <f>IF($A9="","",IFERROR(INDEX('Tablero Indicadores 2 Trimestre'!$V$7:$V$126,MATCH(AUX_TABLERO_4T!$A$4,AUX_TABLERO_2T!$A$2:$A$121,0)),"NA"))</f>
        <v>NA</v>
      </c>
      <c r="W9" s="90" t="str">
        <f>IF($A9="","",IFERROR(INDEX('Tablero Indicadores 2 Trimestre'!$W$7:$W$126,MATCH(AUX_TABLERO_4T!$A$4,AUX_TABLERO_2T!$A$2:$A$121,0)),"NA"))</f>
        <v>NA</v>
      </c>
      <c r="X9" s="88" t="str">
        <f>IF($A9="","",IFERROR(INDEX('Tablero Indicadores 3 Trimestre'!$X$7:$X$126,MATCH(AUX_TABLERO_4T!$A$4,AUX_TABLERO_3T!$A$2:$A$121,0)),"NA"))</f>
        <v>NA</v>
      </c>
      <c r="Y9" s="88" t="str">
        <f>IF($A9="","",IFERROR(INDEX('Tablero Indicadores 3 Trimestre'!$Y$7:$Y$126,MATCH(AUX_TABLERO_4T!$A$4,AUX_TABLERO_3T!$A$2:$A$121,0)),"NA"))</f>
        <v>NA</v>
      </c>
      <c r="Z9" s="90" t="str">
        <f>IF($A9="","",IFERROR(INDEX('Tablero Indicadores 3 Trimestre'!$Z$7:$Z$126,MATCH(AUX_TABLERO_4T!$A$4,AUX_TABLERO_3T!$A$2:$A$121,0)),"NA"))</f>
        <v>NA</v>
      </c>
      <c r="AA9" s="88">
        <f>IF(AUX_TABLERO_4T!$A$4="","",IF(OR(UPPER($P9)="CONSTANTE",UPPER($P9)="NO SUMABLE"),$Q9,INDEX('BASE DE DATOS'!$V:$V,AUX_TABLERO_4T!$A$4)))</f>
        <v>475</v>
      </c>
      <c r="AB9" s="89"/>
      <c r="AC9" s="90" t="str">
        <f t="shared" si="0"/>
        <v/>
      </c>
      <c r="AD9" s="88">
        <f t="shared" si="1"/>
        <v>475</v>
      </c>
      <c r="AE9" s="88">
        <f t="shared" si="2"/>
        <v>0</v>
      </c>
      <c r="AF9" s="90">
        <f t="shared" si="3"/>
        <v>0</v>
      </c>
    </row>
    <row r="10" spans="1:32" ht="36" customHeight="1" x14ac:dyDescent="0.25">
      <c r="A10" s="92" t="str">
        <f>IF(AUX_TABLERO_4T!$A$5="","",INDEX('BASE DE DATOS'!$B:$B,AUX_TABLERO_4T!$A$5))</f>
        <v>N00</v>
      </c>
      <c r="B10" s="84" t="str">
        <f>IF(AUX_TABLERO_4T!$A$5="","",INDEX('BASE DE DATOS'!$C:$C,AUX_TABLERO_4T!$A$5))</f>
        <v>Dirección de Desarrollo Económico</v>
      </c>
      <c r="C10" s="92" t="str">
        <f>IF(AUX_TABLERO_4T!$A$5="","",INDEX('BASE DE DATOS'!$D:$D,AUX_TABLERO_4T!$A$5))</f>
        <v>140</v>
      </c>
      <c r="D10" s="84" t="str">
        <f>IF(AUX_TABLERO_4T!$A$5="","",INDEX('BASE DE DATOS'!$E:$E,AUX_TABLERO_4T!$A$5))</f>
        <v>Servicio Municipal de Empleo</v>
      </c>
      <c r="E10" s="92" t="str">
        <f>IF(AUX_TABLERO_4T!$A$5="","",INDEX('BASE DE DATOS'!$F:$F,AUX_TABLERO_4T!$A$5))</f>
        <v>03010201</v>
      </c>
      <c r="F10" s="84" t="str">
        <f>IF(AUX_TABLERO_4T!$A$5="","",INDEX('BASE DE DATOS'!$G:$G,AUX_TABLERO_4T!$A$5))</f>
        <v>Empleo</v>
      </c>
      <c r="G10" s="92" t="str">
        <f>IF(AUX_TABLERO_4T!$A$5="","",INDEX('BASE DE DATOS'!$H:$H,AUX_TABLERO_4T!$A$5))</f>
        <v>0301020106</v>
      </c>
      <c r="H10" s="84" t="str">
        <f>IF(AUX_TABLERO_4T!$A$5="","",INDEX('BASE DE DATOS'!$I:$I,AUX_TABLERO_4T!$A$5))</f>
        <v>Colocación de trabajadores desempleados</v>
      </c>
      <c r="I10" s="84" t="str">
        <f>IF(AUX_TABLERO_4T!$A$5="","",INDEX('BASE DE DATOS'!$J:$J,AUX_TABLERO_4T!$A$5))</f>
        <v>PROPÓSITO</v>
      </c>
      <c r="J10" s="84" t="str">
        <f>IF(AUX_TABLERO_4T!$A$5="","",INDEX('BASE DE DATOS'!$L:$L,AUX_TABLERO_4T!$A$5))</f>
        <v>649 - Tasa de variación en el número de personas en edad productiva empleadas.</v>
      </c>
      <c r="K10" s="84" t="str">
        <f>IF(AUX_TABLERO_4T!$A$5="","",INDEX('BASE DE DATOS'!$N:$N,AUX_TABLERO_4T!$A$5))</f>
        <v>((Personas en edad productiva empleadas en el año actual/ Personas en edad productiva empleadas en el año anterior)-1)*100</v>
      </c>
      <c r="L10" s="84" t="str">
        <f>IF(AUX_TABLERO_4T!$A$5="","",INDEX('BASE DE DATOS'!$O:$O,AUX_TABLERO_4T!$A$5))</f>
        <v>Anual</v>
      </c>
      <c r="M10" s="84" t="str">
        <f>IF(AUX_TABLERO_4T!$A$5="","",INDEX('BASE DE DATOS'!$M:$M,AUX_TABLERO_4T!$A$5))</f>
        <v>Estratégico</v>
      </c>
      <c r="N10" s="84" t="str">
        <f>IF(AUX_TABLERO_4T!$A$5="","",INDEX('BASE DE DATOS'!$P:$P,AUX_TABLERO_4T!$A$5))</f>
        <v>Personas en edad productiva empleadas en el año anterior</v>
      </c>
      <c r="O10" s="84" t="str">
        <f>IF(AUX_TABLERO_4T!$A$5="","",INDEX('BASE DE DATOS'!$Q:$Q,AUX_TABLERO_4T!$A$5))</f>
        <v>REGISTRO</v>
      </c>
      <c r="P10" s="84" t="str">
        <f>IF(AUX_TABLERO_4T!$A$5="","",INDEX('BASE DE DATOS'!$R:$R,AUX_TABLERO_4T!$A$5))</f>
        <v>Sumable</v>
      </c>
      <c r="Q10" s="88">
        <f>IF(AUX_TABLERO_4T!$A$5="","",INDEX('BASE DE DATOS'!$W:$W,AUX_TABLERO_4T!$A$5))</f>
        <v>475</v>
      </c>
      <c r="R10" s="88" t="str">
        <f>IF($A10="","",IFERROR(INDEX('Tablero Indicadores 1 Trimestre'!$U$7:$U$126,MATCH(AUX_TABLERO_4T!$A$5,AUX_TABLERO!$A$2:$A$121,0)),"NA"))</f>
        <v>NA</v>
      </c>
      <c r="S10" s="88" t="str">
        <f>IF($A10="","",IFERROR(INDEX('Tablero Indicadores 1 Trimestre'!$V$7:$V$126,MATCH(AUX_TABLERO_4T!$A$5,AUX_TABLERO!$A$2:$A$121,0)),"NA"))</f>
        <v>NA</v>
      </c>
      <c r="T10" s="90" t="str">
        <f>IF($A10="","",IFERROR(INDEX('Tablero Indicadores 1 Trimestre'!$W$7:$W$126,MATCH(AUX_TABLERO_4T!$A$5,AUX_TABLERO!$A$2:$A$121,0)),"NA"))</f>
        <v>NA</v>
      </c>
      <c r="U10" s="88" t="str">
        <f>IF($A10="","",IFERROR(INDEX('Tablero Indicadores 2 Trimestre'!$U$7:$U$126,MATCH(AUX_TABLERO_4T!$A$5,AUX_TABLERO_2T!$A$2:$A$121,0)),"NA"))</f>
        <v>NA</v>
      </c>
      <c r="V10" s="88" t="str">
        <f>IF($A10="","",IFERROR(INDEX('Tablero Indicadores 2 Trimestre'!$V$7:$V$126,MATCH(AUX_TABLERO_4T!$A$5,AUX_TABLERO_2T!$A$2:$A$121,0)),"NA"))</f>
        <v>NA</v>
      </c>
      <c r="W10" s="90" t="str">
        <f>IF($A10="","",IFERROR(INDEX('Tablero Indicadores 2 Trimestre'!$W$7:$W$126,MATCH(AUX_TABLERO_4T!$A$5,AUX_TABLERO_2T!$A$2:$A$121,0)),"NA"))</f>
        <v>NA</v>
      </c>
      <c r="X10" s="88" t="str">
        <f>IF($A10="","",IFERROR(INDEX('Tablero Indicadores 3 Trimestre'!$X$7:$X$126,MATCH(AUX_TABLERO_4T!$A$5,AUX_TABLERO_3T!$A$2:$A$121,0)),"NA"))</f>
        <v>NA</v>
      </c>
      <c r="Y10" s="88" t="str">
        <f>IF($A10="","",IFERROR(INDEX('Tablero Indicadores 3 Trimestre'!$Y$7:$Y$126,MATCH(AUX_TABLERO_4T!$A$5,AUX_TABLERO_3T!$A$2:$A$121,0)),"NA"))</f>
        <v>NA</v>
      </c>
      <c r="Z10" s="90" t="str">
        <f>IF($A10="","",IFERROR(INDEX('Tablero Indicadores 3 Trimestre'!$Z$7:$Z$126,MATCH(AUX_TABLERO_4T!$A$5,AUX_TABLERO_3T!$A$2:$A$121,0)),"NA"))</f>
        <v>NA</v>
      </c>
      <c r="AA10" s="88">
        <f>IF(AUX_TABLERO_4T!$A$5="","",IF(OR(UPPER($P10)="CONSTANTE",UPPER($P10)="NO SUMABLE"),$Q10,INDEX('BASE DE DATOS'!$V:$V,AUX_TABLERO_4T!$A$5)))</f>
        <v>475</v>
      </c>
      <c r="AB10" s="89"/>
      <c r="AC10" s="90" t="str">
        <f t="shared" si="0"/>
        <v/>
      </c>
      <c r="AD10" s="88">
        <f t="shared" si="1"/>
        <v>475</v>
      </c>
      <c r="AE10" s="88">
        <f t="shared" si="2"/>
        <v>0</v>
      </c>
      <c r="AF10" s="90">
        <f t="shared" si="3"/>
        <v>0</v>
      </c>
    </row>
    <row r="11" spans="1:32" ht="36" customHeight="1" x14ac:dyDescent="0.25">
      <c r="A11" s="91" t="str">
        <f>IF(AUX_TABLERO_4T!$A$6="","",INDEX('BASE DE DATOS'!$B:$B,AUX_TABLERO_4T!$A$6))</f>
        <v>N00</v>
      </c>
      <c r="B11" s="83" t="str">
        <f>IF(AUX_TABLERO_4T!$A$6="","",INDEX('BASE DE DATOS'!$C:$C,AUX_TABLERO_4T!$A$6))</f>
        <v>Dirección de Desarrollo Económico</v>
      </c>
      <c r="C11" s="91" t="str">
        <f>IF(AUX_TABLERO_4T!$A$6="","",INDEX('BASE DE DATOS'!$D:$D,AUX_TABLERO_4T!$A$6))</f>
        <v>140</v>
      </c>
      <c r="D11" s="83" t="str">
        <f>IF(AUX_TABLERO_4T!$A$6="","",INDEX('BASE DE DATOS'!$E:$E,AUX_TABLERO_4T!$A$6))</f>
        <v>Servicio Municipal de Empleo</v>
      </c>
      <c r="E11" s="91" t="str">
        <f>IF(AUX_TABLERO_4T!$A$6="","",INDEX('BASE DE DATOS'!$F:$F,AUX_TABLERO_4T!$A$6))</f>
        <v>03010201</v>
      </c>
      <c r="F11" s="83" t="str">
        <f>IF(AUX_TABLERO_4T!$A$6="","",INDEX('BASE DE DATOS'!$G:$G,AUX_TABLERO_4T!$A$6))</f>
        <v>Empleo</v>
      </c>
      <c r="G11" s="91" t="str">
        <f>IF(AUX_TABLERO_4T!$A$6="","",INDEX('BASE DE DATOS'!$H:$H,AUX_TABLERO_4T!$A$6))</f>
        <v>0301020106</v>
      </c>
      <c r="H11" s="83" t="str">
        <f>IF(AUX_TABLERO_4T!$A$6="","",INDEX('BASE DE DATOS'!$I:$I,AUX_TABLERO_4T!$A$6))</f>
        <v>Colocación de trabajadores desempleados</v>
      </c>
      <c r="I11" s="83" t="str">
        <f>IF(AUX_TABLERO_4T!$A$6="","",INDEX('BASE DE DATOS'!$J:$J,AUX_TABLERO_4T!$A$6))</f>
        <v>COMPONENTE 1</v>
      </c>
      <c r="J11" s="83" t="str">
        <f>IF(AUX_TABLERO_4T!$A$6="","",INDEX('BASE DE DATOS'!$L:$L,AUX_TABLERO_4T!$A$6))</f>
        <v>650 - Porcentaje personas vinculadas a una vacante de empleo.</v>
      </c>
      <c r="K11" s="83" t="str">
        <f>IF(AUX_TABLERO_4T!$A$6="","",INDEX('BASE DE DATOS'!$N:$N,AUX_TABLERO_4T!$A$6))</f>
        <v>(Personas vinculadas a una vacante de empleo /Número de solicitantes) *100</v>
      </c>
      <c r="L11" s="83" t="str">
        <f>IF(AUX_TABLERO_4T!$A$6="","",INDEX('BASE DE DATOS'!$O:$O,AUX_TABLERO_4T!$A$6))</f>
        <v>Semestral</v>
      </c>
      <c r="M11" s="83" t="str">
        <f>IF(AUX_TABLERO_4T!$A$6="","",INDEX('BASE DE DATOS'!$M:$M,AUX_TABLERO_4T!$A$6))</f>
        <v>Estratégico</v>
      </c>
      <c r="N11" s="83" t="str">
        <f>IF(AUX_TABLERO_4T!$A$6="","",INDEX('BASE DE DATOS'!$P:$P,AUX_TABLERO_4T!$A$6))</f>
        <v>Personas vinculadas a una vacante de empleo</v>
      </c>
      <c r="O11" s="83" t="str">
        <f>IF(AUX_TABLERO_4T!$A$6="","",INDEX('BASE DE DATOS'!$Q:$Q,AUX_TABLERO_4T!$A$6))</f>
        <v>PERSONA</v>
      </c>
      <c r="P11" s="83" t="str">
        <f>IF(AUX_TABLERO_4T!$A$6="","",INDEX('BASE DE DATOS'!$R:$R,AUX_TABLERO_4T!$A$6))</f>
        <v>Sumable</v>
      </c>
      <c r="Q11" s="85">
        <f>IF(AUX_TABLERO_4T!$A$6="","",INDEX('BASE DE DATOS'!$W:$W,AUX_TABLERO_4T!$A$6))</f>
        <v>300</v>
      </c>
      <c r="R11" s="85" t="str">
        <f>IF($A11="","",IFERROR(INDEX('Tablero Indicadores 1 Trimestre'!$U$7:$U$126,MATCH(AUX_TABLERO_4T!$A$6,AUX_TABLERO!$A$2:$A$121,0)),"NA"))</f>
        <v>NA</v>
      </c>
      <c r="S11" s="85" t="str">
        <f>IF($A11="","",IFERROR(INDEX('Tablero Indicadores 1 Trimestre'!$V$7:$V$126,MATCH(AUX_TABLERO_4T!$A$6,AUX_TABLERO!$A$2:$A$121,0)),"NA"))</f>
        <v>NA</v>
      </c>
      <c r="T11" s="87" t="str">
        <f>IF($A11="","",IFERROR(INDEX('Tablero Indicadores 1 Trimestre'!$W$7:$W$126,MATCH(AUX_TABLERO_4T!$A$6,AUX_TABLERO!$A$2:$A$121,0)),"NA"))</f>
        <v>NA</v>
      </c>
      <c r="U11" s="85">
        <f>IF($A11="","",IFERROR(INDEX('Tablero Indicadores 2 Trimestre'!$U$7:$U$126,MATCH(AUX_TABLERO_4T!$A$6,AUX_TABLERO_2T!$A$2:$A$121,0)),"NA"))</f>
        <v>175</v>
      </c>
      <c r="V11" s="85">
        <f>IF($A11="","",IFERROR(INDEX('Tablero Indicadores 2 Trimestre'!$V$7:$V$126,MATCH(AUX_TABLERO_4T!$A$6,AUX_TABLERO_2T!$A$2:$A$121,0)),"NA"))</f>
        <v>0</v>
      </c>
      <c r="W11" s="87" t="str">
        <f>IF($A11="","",IFERROR(INDEX('Tablero Indicadores 2 Trimestre'!$W$7:$W$126,MATCH(AUX_TABLERO_4T!$A$6,AUX_TABLERO_2T!$A$2:$A$121,0)),"NA"))</f>
        <v/>
      </c>
      <c r="X11" s="85" t="str">
        <f>IF($A11="","",IFERROR(INDEX('Tablero Indicadores 3 Trimestre'!$X$7:$X$126,MATCH(AUX_TABLERO_4T!$A$6,AUX_TABLERO_3T!$A$2:$A$121,0)),"NA"))</f>
        <v>NA</v>
      </c>
      <c r="Y11" s="85" t="str">
        <f>IF($A11="","",IFERROR(INDEX('Tablero Indicadores 3 Trimestre'!$Y$7:$Y$126,MATCH(AUX_TABLERO_4T!$A$6,AUX_TABLERO_3T!$A$2:$A$121,0)),"NA"))</f>
        <v>NA</v>
      </c>
      <c r="Z11" s="87" t="str">
        <f>IF($A11="","",IFERROR(INDEX('Tablero Indicadores 3 Trimestre'!$Z$7:$Z$126,MATCH(AUX_TABLERO_4T!$A$6,AUX_TABLERO_3T!$A$2:$A$121,0)),"NA"))</f>
        <v>NA</v>
      </c>
      <c r="AA11" s="85">
        <f>IF(AUX_TABLERO_4T!$A$6="","",IF(OR(UPPER($P11)="CONSTANTE",UPPER($P11)="NO SUMABLE"),$Q11,INDEX('BASE DE DATOS'!$V:$V,AUX_TABLERO_4T!$A$6)))</f>
        <v>125</v>
      </c>
      <c r="AB11" s="86"/>
      <c r="AC11" s="87" t="str">
        <f t="shared" si="0"/>
        <v/>
      </c>
      <c r="AD11" s="85">
        <f t="shared" si="1"/>
        <v>300</v>
      </c>
      <c r="AE11" s="85">
        <f t="shared" si="2"/>
        <v>0</v>
      </c>
      <c r="AF11" s="87">
        <f t="shared" si="3"/>
        <v>0</v>
      </c>
    </row>
    <row r="12" spans="1:32" ht="36" customHeight="1" x14ac:dyDescent="0.25">
      <c r="A12" s="91" t="str">
        <f>IF(AUX_TABLERO_4T!$A$7="","",INDEX('BASE DE DATOS'!$B:$B,AUX_TABLERO_4T!$A$7))</f>
        <v>N00</v>
      </c>
      <c r="B12" s="83" t="str">
        <f>IF(AUX_TABLERO_4T!$A$7="","",INDEX('BASE DE DATOS'!$C:$C,AUX_TABLERO_4T!$A$7))</f>
        <v>Dirección de Desarrollo Económico</v>
      </c>
      <c r="C12" s="91" t="str">
        <f>IF(AUX_TABLERO_4T!$A$7="","",INDEX('BASE DE DATOS'!$D:$D,AUX_TABLERO_4T!$A$7))</f>
        <v>140</v>
      </c>
      <c r="D12" s="83" t="str">
        <f>IF(AUX_TABLERO_4T!$A$7="","",INDEX('BASE DE DATOS'!$E:$E,AUX_TABLERO_4T!$A$7))</f>
        <v>Servicio Municipal de Empleo</v>
      </c>
      <c r="E12" s="91" t="str">
        <f>IF(AUX_TABLERO_4T!$A$7="","",INDEX('BASE DE DATOS'!$F:$F,AUX_TABLERO_4T!$A$7))</f>
        <v>03010201</v>
      </c>
      <c r="F12" s="83" t="str">
        <f>IF(AUX_TABLERO_4T!$A$7="","",INDEX('BASE DE DATOS'!$G:$G,AUX_TABLERO_4T!$A$7))</f>
        <v>Empleo</v>
      </c>
      <c r="G12" s="91" t="str">
        <f>IF(AUX_TABLERO_4T!$A$7="","",INDEX('BASE DE DATOS'!$H:$H,AUX_TABLERO_4T!$A$7))</f>
        <v>0301020106</v>
      </c>
      <c r="H12" s="83" t="str">
        <f>IF(AUX_TABLERO_4T!$A$7="","",INDEX('BASE DE DATOS'!$I:$I,AUX_TABLERO_4T!$A$7))</f>
        <v>Colocación de trabajadores desempleados</v>
      </c>
      <c r="I12" s="83" t="str">
        <f>IF(AUX_TABLERO_4T!$A$7="","",INDEX('BASE DE DATOS'!$J:$J,AUX_TABLERO_4T!$A$7))</f>
        <v>COMPONENTE 1</v>
      </c>
      <c r="J12" s="83" t="str">
        <f>IF(AUX_TABLERO_4T!$A$7="","",INDEX('BASE DE DATOS'!$L:$L,AUX_TABLERO_4T!$A$7))</f>
        <v>650 - Porcentaje personas vinculadas a una vacante de empleo.</v>
      </c>
      <c r="K12" s="83" t="str">
        <f>IF(AUX_TABLERO_4T!$A$7="","",INDEX('BASE DE DATOS'!$N:$N,AUX_TABLERO_4T!$A$7))</f>
        <v>(Personas vinculadas a una vacante de empleo /Número de solicitantes) *100</v>
      </c>
      <c r="L12" s="83" t="str">
        <f>IF(AUX_TABLERO_4T!$A$7="","",INDEX('BASE DE DATOS'!$O:$O,AUX_TABLERO_4T!$A$7))</f>
        <v>Semestral</v>
      </c>
      <c r="M12" s="83" t="str">
        <f>IF(AUX_TABLERO_4T!$A$7="","",INDEX('BASE DE DATOS'!$M:$M,AUX_TABLERO_4T!$A$7))</f>
        <v>Estratégico</v>
      </c>
      <c r="N12" s="83" t="str">
        <f>IF(AUX_TABLERO_4T!$A$7="","",INDEX('BASE DE DATOS'!$P:$P,AUX_TABLERO_4T!$A$7))</f>
        <v>Número de solicitantes</v>
      </c>
      <c r="O12" s="83" t="str">
        <f>IF(AUX_TABLERO_4T!$A$7="","",INDEX('BASE DE DATOS'!$Q:$Q,AUX_TABLERO_4T!$A$7))</f>
        <v>PERSONA</v>
      </c>
      <c r="P12" s="83" t="str">
        <f>IF(AUX_TABLERO_4T!$A$7="","",INDEX('BASE DE DATOS'!$R:$R,AUX_TABLERO_4T!$A$7))</f>
        <v>Sumable</v>
      </c>
      <c r="Q12" s="85">
        <f>IF(AUX_TABLERO_4T!$A$7="","",INDEX('BASE DE DATOS'!$W:$W,AUX_TABLERO_4T!$A$7))</f>
        <v>300</v>
      </c>
      <c r="R12" s="85" t="str">
        <f>IF($A12="","",IFERROR(INDEX('Tablero Indicadores 1 Trimestre'!$U$7:$U$126,MATCH(AUX_TABLERO_4T!$A$7,AUX_TABLERO!$A$2:$A$121,0)),"NA"))</f>
        <v>NA</v>
      </c>
      <c r="S12" s="85" t="str">
        <f>IF($A12="","",IFERROR(INDEX('Tablero Indicadores 1 Trimestre'!$V$7:$V$126,MATCH(AUX_TABLERO_4T!$A$7,AUX_TABLERO!$A$2:$A$121,0)),"NA"))</f>
        <v>NA</v>
      </c>
      <c r="T12" s="87" t="str">
        <f>IF($A12="","",IFERROR(INDEX('Tablero Indicadores 1 Trimestre'!$W$7:$W$126,MATCH(AUX_TABLERO_4T!$A$7,AUX_TABLERO!$A$2:$A$121,0)),"NA"))</f>
        <v>NA</v>
      </c>
      <c r="U12" s="85">
        <f>IF($A12="","",IFERROR(INDEX('Tablero Indicadores 2 Trimestre'!$U$7:$U$126,MATCH(AUX_TABLERO_4T!$A$7,AUX_TABLERO_2T!$A$2:$A$121,0)),"NA"))</f>
        <v>175</v>
      </c>
      <c r="V12" s="85">
        <f>IF($A12="","",IFERROR(INDEX('Tablero Indicadores 2 Trimestre'!$V$7:$V$126,MATCH(AUX_TABLERO_4T!$A$7,AUX_TABLERO_2T!$A$2:$A$121,0)),"NA"))</f>
        <v>0</v>
      </c>
      <c r="W12" s="87" t="str">
        <f>IF($A12="","",IFERROR(INDEX('Tablero Indicadores 2 Trimestre'!$W$7:$W$126,MATCH(AUX_TABLERO_4T!$A$7,AUX_TABLERO_2T!$A$2:$A$121,0)),"NA"))</f>
        <v/>
      </c>
      <c r="X12" s="85" t="str">
        <f>IF($A12="","",IFERROR(INDEX('Tablero Indicadores 3 Trimestre'!$X$7:$X$126,MATCH(AUX_TABLERO_4T!$A$7,AUX_TABLERO_3T!$A$2:$A$121,0)),"NA"))</f>
        <v>NA</v>
      </c>
      <c r="Y12" s="85" t="str">
        <f>IF($A12="","",IFERROR(INDEX('Tablero Indicadores 3 Trimestre'!$Y$7:$Y$126,MATCH(AUX_TABLERO_4T!$A$7,AUX_TABLERO_3T!$A$2:$A$121,0)),"NA"))</f>
        <v>NA</v>
      </c>
      <c r="Z12" s="87" t="str">
        <f>IF($A12="","",IFERROR(INDEX('Tablero Indicadores 3 Trimestre'!$Z$7:$Z$126,MATCH(AUX_TABLERO_4T!$A$7,AUX_TABLERO_3T!$A$2:$A$121,0)),"NA"))</f>
        <v>NA</v>
      </c>
      <c r="AA12" s="85">
        <f>IF(AUX_TABLERO_4T!$A$7="","",IF(OR(UPPER($P12)="CONSTANTE",UPPER($P12)="NO SUMABLE"),$Q12,INDEX('BASE DE DATOS'!$V:$V,AUX_TABLERO_4T!$A$7)))</f>
        <v>125</v>
      </c>
      <c r="AB12" s="86"/>
      <c r="AC12" s="87" t="str">
        <f t="shared" si="0"/>
        <v/>
      </c>
      <c r="AD12" s="85">
        <f t="shared" si="1"/>
        <v>300</v>
      </c>
      <c r="AE12" s="85">
        <f t="shared" si="2"/>
        <v>0</v>
      </c>
      <c r="AF12" s="87">
        <f t="shared" si="3"/>
        <v>0</v>
      </c>
    </row>
    <row r="13" spans="1:32" ht="36" customHeight="1" x14ac:dyDescent="0.25">
      <c r="A13" s="92" t="str">
        <f>IF(AUX_TABLERO_4T!$A$8="","",INDEX('BASE DE DATOS'!$B:$B,AUX_TABLERO_4T!$A$8))</f>
        <v>N00</v>
      </c>
      <c r="B13" s="84" t="str">
        <f>IF(AUX_TABLERO_4T!$A$8="","",INDEX('BASE DE DATOS'!$C:$C,AUX_TABLERO_4T!$A$8))</f>
        <v>Dirección de Desarrollo Económico</v>
      </c>
      <c r="C13" s="92" t="str">
        <f>IF(AUX_TABLERO_4T!$A$8="","",INDEX('BASE DE DATOS'!$D:$D,AUX_TABLERO_4T!$A$8))</f>
        <v>140</v>
      </c>
      <c r="D13" s="84" t="str">
        <f>IF(AUX_TABLERO_4T!$A$8="","",INDEX('BASE DE DATOS'!$E:$E,AUX_TABLERO_4T!$A$8))</f>
        <v>Servicio Municipal de Empleo</v>
      </c>
      <c r="E13" s="92" t="str">
        <f>IF(AUX_TABLERO_4T!$A$8="","",INDEX('BASE DE DATOS'!$F:$F,AUX_TABLERO_4T!$A$8))</f>
        <v>03010201</v>
      </c>
      <c r="F13" s="84" t="str">
        <f>IF(AUX_TABLERO_4T!$A$8="","",INDEX('BASE DE DATOS'!$G:$G,AUX_TABLERO_4T!$A$8))</f>
        <v>Empleo</v>
      </c>
      <c r="G13" s="92" t="str">
        <f>IF(AUX_TABLERO_4T!$A$8="","",INDEX('BASE DE DATOS'!$H:$H,AUX_TABLERO_4T!$A$8))</f>
        <v>0301020106</v>
      </c>
      <c r="H13" s="84" t="str">
        <f>IF(AUX_TABLERO_4T!$A$8="","",INDEX('BASE DE DATOS'!$I:$I,AUX_TABLERO_4T!$A$8))</f>
        <v>Colocación de trabajadores desempleados</v>
      </c>
      <c r="I13" s="84" t="str">
        <f>IF(AUX_TABLERO_4T!$A$8="","",INDEX('BASE DE DATOS'!$J:$J,AUX_TABLERO_4T!$A$8))</f>
        <v>ACTIVIDAD 1.1</v>
      </c>
      <c r="J13" s="84" t="str">
        <f>IF(AUX_TABLERO_4T!$A$8="","",INDEX('BASE DE DATOS'!$L:$L,AUX_TABLERO_4T!$A$8))</f>
        <v>651 - Porcentaje de participación empresarial</v>
      </c>
      <c r="K13" s="84" t="str">
        <f>IF(AUX_TABLERO_4T!$A$8="","",INDEX('BASE DE DATOS'!$N:$N,AUX_TABLERO_4T!$A$8))</f>
        <v>(Empresas participantes/Empresas convocadas) *100</v>
      </c>
      <c r="L13" s="84" t="str">
        <f>IF(AUX_TABLERO_4T!$A$8="","",INDEX('BASE DE DATOS'!$O:$O,AUX_TABLERO_4T!$A$8))</f>
        <v>Trimestral</v>
      </c>
      <c r="M13" s="84" t="str">
        <f>IF(AUX_TABLERO_4T!$A$8="","",INDEX('BASE DE DATOS'!$M:$M,AUX_TABLERO_4T!$A$8))</f>
        <v>Gestión</v>
      </c>
      <c r="N13" s="84" t="str">
        <f>IF(AUX_TABLERO_4T!$A$8="","",INDEX('BASE DE DATOS'!$P:$P,AUX_TABLERO_4T!$A$8))</f>
        <v>Empresas participantes</v>
      </c>
      <c r="O13" s="84" t="str">
        <f>IF(AUX_TABLERO_4T!$A$8="","",INDEX('BASE DE DATOS'!$Q:$Q,AUX_TABLERO_4T!$A$8))</f>
        <v>EMPRESA</v>
      </c>
      <c r="P13" s="84" t="str">
        <f>IF(AUX_TABLERO_4T!$A$8="","",INDEX('BASE DE DATOS'!$R:$R,AUX_TABLERO_4T!$A$8))</f>
        <v>Sumable</v>
      </c>
      <c r="Q13" s="88">
        <f>IF(AUX_TABLERO_4T!$A$8="","",INDEX('BASE DE DATOS'!$W:$W,AUX_TABLERO_4T!$A$8))</f>
        <v>100</v>
      </c>
      <c r="R13" s="88">
        <f>IF($A13="","",IFERROR(INDEX('Tablero Indicadores 1 Trimestre'!$U$7:$U$126,MATCH(AUX_TABLERO_4T!$A$8,AUX_TABLERO!$A$2:$A$121,0)),"NA"))</f>
        <v>40</v>
      </c>
      <c r="S13" s="88">
        <f>IF($A13="","",IFERROR(INDEX('Tablero Indicadores 1 Trimestre'!$V$7:$V$126,MATCH(AUX_TABLERO_4T!$A$8,AUX_TABLERO!$A$2:$A$121,0)),"NA"))</f>
        <v>40</v>
      </c>
      <c r="T13" s="90">
        <f>IF($A13="","",IFERROR(INDEX('Tablero Indicadores 1 Trimestre'!$W$7:$W$126,MATCH(AUX_TABLERO_4T!$A$8,AUX_TABLERO!$A$2:$A$121,0)),"NA"))</f>
        <v>1</v>
      </c>
      <c r="U13" s="88">
        <f>IF($A13="","",IFERROR(INDEX('Tablero Indicadores 2 Trimestre'!$U$7:$U$126,MATCH(AUX_TABLERO_4T!$A$8,AUX_TABLERO_2T!$A$2:$A$121,0)),"NA"))</f>
        <v>35</v>
      </c>
      <c r="V13" s="88">
        <f>IF($A13="","",IFERROR(INDEX('Tablero Indicadores 2 Trimestre'!$V$7:$V$126,MATCH(AUX_TABLERO_4T!$A$8,AUX_TABLERO_2T!$A$2:$A$121,0)),"NA"))</f>
        <v>0</v>
      </c>
      <c r="W13" s="90" t="str">
        <f>IF($A13="","",IFERROR(INDEX('Tablero Indicadores 2 Trimestre'!$W$7:$W$126,MATCH(AUX_TABLERO_4T!$A$8,AUX_TABLERO_2T!$A$2:$A$121,0)),"NA"))</f>
        <v/>
      </c>
      <c r="X13" s="88">
        <f>IF($A13="","",IFERROR(INDEX('Tablero Indicadores 3 Trimestre'!$X$7:$X$126,MATCH(AUX_TABLERO_4T!$A$8,AUX_TABLERO_3T!$A$2:$A$121,0)),"NA"))</f>
        <v>20</v>
      </c>
      <c r="Y13" s="88">
        <f>IF($A13="","",IFERROR(INDEX('Tablero Indicadores 3 Trimestre'!$Y$7:$Y$126,MATCH(AUX_TABLERO_4T!$A$8,AUX_TABLERO_3T!$A$2:$A$121,0)),"NA"))</f>
        <v>0</v>
      </c>
      <c r="Z13" s="90" t="str">
        <f>IF($A13="","",IFERROR(INDEX('Tablero Indicadores 3 Trimestre'!$Z$7:$Z$126,MATCH(AUX_TABLERO_4T!$A$8,AUX_TABLERO_3T!$A$2:$A$121,0)),"NA"))</f>
        <v/>
      </c>
      <c r="AA13" s="88">
        <f>IF(AUX_TABLERO_4T!$A$8="","",IF(OR(UPPER($P13)="CONSTANTE",UPPER($P13)="NO SUMABLE"),$Q13,INDEX('BASE DE DATOS'!$V:$V,AUX_TABLERO_4T!$A$8)))</f>
        <v>5</v>
      </c>
      <c r="AB13" s="89"/>
      <c r="AC13" s="90" t="str">
        <f t="shared" si="0"/>
        <v/>
      </c>
      <c r="AD13" s="88">
        <f t="shared" si="1"/>
        <v>100</v>
      </c>
      <c r="AE13" s="88">
        <f t="shared" si="2"/>
        <v>40</v>
      </c>
      <c r="AF13" s="90">
        <f t="shared" si="3"/>
        <v>0.4</v>
      </c>
    </row>
    <row r="14" spans="1:32" ht="36" customHeight="1" x14ac:dyDescent="0.25">
      <c r="A14" s="92" t="str">
        <f>IF(AUX_TABLERO_4T!$A$9="","",INDEX('BASE DE DATOS'!$B:$B,AUX_TABLERO_4T!$A$9))</f>
        <v>N00</v>
      </c>
      <c r="B14" s="84" t="str">
        <f>IF(AUX_TABLERO_4T!$A$9="","",INDEX('BASE DE DATOS'!$C:$C,AUX_TABLERO_4T!$A$9))</f>
        <v>Dirección de Desarrollo Económico</v>
      </c>
      <c r="C14" s="92" t="str">
        <f>IF(AUX_TABLERO_4T!$A$9="","",INDEX('BASE DE DATOS'!$D:$D,AUX_TABLERO_4T!$A$9))</f>
        <v>140</v>
      </c>
      <c r="D14" s="84" t="str">
        <f>IF(AUX_TABLERO_4T!$A$9="","",INDEX('BASE DE DATOS'!$E:$E,AUX_TABLERO_4T!$A$9))</f>
        <v>Servicio Municipal de Empleo</v>
      </c>
      <c r="E14" s="92" t="str">
        <f>IF(AUX_TABLERO_4T!$A$9="","",INDEX('BASE DE DATOS'!$F:$F,AUX_TABLERO_4T!$A$9))</f>
        <v>03010201</v>
      </c>
      <c r="F14" s="84" t="str">
        <f>IF(AUX_TABLERO_4T!$A$9="","",INDEX('BASE DE DATOS'!$G:$G,AUX_TABLERO_4T!$A$9))</f>
        <v>Empleo</v>
      </c>
      <c r="G14" s="92" t="str">
        <f>IF(AUX_TABLERO_4T!$A$9="","",INDEX('BASE DE DATOS'!$H:$H,AUX_TABLERO_4T!$A$9))</f>
        <v>0301020106</v>
      </c>
      <c r="H14" s="84" t="str">
        <f>IF(AUX_TABLERO_4T!$A$9="","",INDEX('BASE DE DATOS'!$I:$I,AUX_TABLERO_4T!$A$9))</f>
        <v>Colocación de trabajadores desempleados</v>
      </c>
      <c r="I14" s="84" t="str">
        <f>IF(AUX_TABLERO_4T!$A$9="","",INDEX('BASE DE DATOS'!$J:$J,AUX_TABLERO_4T!$A$9))</f>
        <v>ACTIVIDAD 1.1</v>
      </c>
      <c r="J14" s="84" t="str">
        <f>IF(AUX_TABLERO_4T!$A$9="","",INDEX('BASE DE DATOS'!$L:$L,AUX_TABLERO_4T!$A$9))</f>
        <v>651 - Porcentaje de participación empresarial</v>
      </c>
      <c r="K14" s="84" t="str">
        <f>IF(AUX_TABLERO_4T!$A$9="","",INDEX('BASE DE DATOS'!$N:$N,AUX_TABLERO_4T!$A$9))</f>
        <v>(Empresas participantes/Empresas convocadas) *100</v>
      </c>
      <c r="L14" s="84" t="str">
        <f>IF(AUX_TABLERO_4T!$A$9="","",INDEX('BASE DE DATOS'!$O:$O,AUX_TABLERO_4T!$A$9))</f>
        <v>Trimestral</v>
      </c>
      <c r="M14" s="84" t="str">
        <f>IF(AUX_TABLERO_4T!$A$9="","",INDEX('BASE DE DATOS'!$M:$M,AUX_TABLERO_4T!$A$9))</f>
        <v>Gestión</v>
      </c>
      <c r="N14" s="84" t="str">
        <f>IF(AUX_TABLERO_4T!$A$9="","",INDEX('BASE DE DATOS'!$P:$P,AUX_TABLERO_4T!$A$9))</f>
        <v>Empresas convocadas</v>
      </c>
      <c r="O14" s="84" t="str">
        <f>IF(AUX_TABLERO_4T!$A$9="","",INDEX('BASE DE DATOS'!$Q:$Q,AUX_TABLERO_4T!$A$9))</f>
        <v>EMPRESA</v>
      </c>
      <c r="P14" s="84" t="str">
        <f>IF(AUX_TABLERO_4T!$A$9="","",INDEX('BASE DE DATOS'!$R:$R,AUX_TABLERO_4T!$A$9))</f>
        <v>Sumable</v>
      </c>
      <c r="Q14" s="88">
        <f>IF(AUX_TABLERO_4T!$A$9="","",INDEX('BASE DE DATOS'!$W:$W,AUX_TABLERO_4T!$A$9))</f>
        <v>200</v>
      </c>
      <c r="R14" s="88">
        <f>IF($A14="","",IFERROR(INDEX('Tablero Indicadores 1 Trimestre'!$U$7:$U$126,MATCH(AUX_TABLERO_4T!$A$9,AUX_TABLERO!$A$2:$A$121,0)),"NA"))</f>
        <v>50</v>
      </c>
      <c r="S14" s="88">
        <f>IF($A14="","",IFERROR(INDEX('Tablero Indicadores 1 Trimestre'!$V$7:$V$126,MATCH(AUX_TABLERO_4T!$A$9,AUX_TABLERO!$A$2:$A$121,0)),"NA"))</f>
        <v>50</v>
      </c>
      <c r="T14" s="90">
        <f>IF($A14="","",IFERROR(INDEX('Tablero Indicadores 1 Trimestre'!$W$7:$W$126,MATCH(AUX_TABLERO_4T!$A$9,AUX_TABLERO!$A$2:$A$121,0)),"NA"))</f>
        <v>1</v>
      </c>
      <c r="U14" s="88">
        <f>IF($A14="","",IFERROR(INDEX('Tablero Indicadores 2 Trimestre'!$U$7:$U$126,MATCH(AUX_TABLERO_4T!$A$9,AUX_TABLERO_2T!$A$2:$A$121,0)),"NA"))</f>
        <v>50</v>
      </c>
      <c r="V14" s="88">
        <f>IF($A14="","",IFERROR(INDEX('Tablero Indicadores 2 Trimestre'!$V$7:$V$126,MATCH(AUX_TABLERO_4T!$A$9,AUX_TABLERO_2T!$A$2:$A$121,0)),"NA"))</f>
        <v>0</v>
      </c>
      <c r="W14" s="90" t="str">
        <f>IF($A14="","",IFERROR(INDEX('Tablero Indicadores 2 Trimestre'!$W$7:$W$126,MATCH(AUX_TABLERO_4T!$A$9,AUX_TABLERO_2T!$A$2:$A$121,0)),"NA"))</f>
        <v/>
      </c>
      <c r="X14" s="88">
        <f>IF($A14="","",IFERROR(INDEX('Tablero Indicadores 3 Trimestre'!$X$7:$X$126,MATCH(AUX_TABLERO_4T!$A$9,AUX_TABLERO_3T!$A$2:$A$121,0)),"NA"))</f>
        <v>50</v>
      </c>
      <c r="Y14" s="88">
        <f>IF($A14="","",IFERROR(INDEX('Tablero Indicadores 3 Trimestre'!$Y$7:$Y$126,MATCH(AUX_TABLERO_4T!$A$9,AUX_TABLERO_3T!$A$2:$A$121,0)),"NA"))</f>
        <v>0</v>
      </c>
      <c r="Z14" s="90" t="str">
        <f>IF($A14="","",IFERROR(INDEX('Tablero Indicadores 3 Trimestre'!$Z$7:$Z$126,MATCH(AUX_TABLERO_4T!$A$9,AUX_TABLERO_3T!$A$2:$A$121,0)),"NA"))</f>
        <v/>
      </c>
      <c r="AA14" s="88">
        <f>IF(AUX_TABLERO_4T!$A$9="","",IF(OR(UPPER($P14)="CONSTANTE",UPPER($P14)="NO SUMABLE"),$Q14,INDEX('BASE DE DATOS'!$V:$V,AUX_TABLERO_4T!$A$9)))</f>
        <v>50</v>
      </c>
      <c r="AB14" s="89"/>
      <c r="AC14" s="90" t="str">
        <f t="shared" si="0"/>
        <v/>
      </c>
      <c r="AD14" s="88">
        <f t="shared" si="1"/>
        <v>200</v>
      </c>
      <c r="AE14" s="88">
        <f t="shared" si="2"/>
        <v>50</v>
      </c>
      <c r="AF14" s="90">
        <f t="shared" si="3"/>
        <v>0.25</v>
      </c>
    </row>
    <row r="15" spans="1:32" ht="36" customHeight="1" x14ac:dyDescent="0.25">
      <c r="A15" s="91" t="str">
        <f>IF(AUX_TABLERO_4T!$A$10="","",INDEX('BASE DE DATOS'!$B:$B,AUX_TABLERO_4T!$A$10))</f>
        <v>N00</v>
      </c>
      <c r="B15" s="83" t="str">
        <f>IF(AUX_TABLERO_4T!$A$10="","",INDEX('BASE DE DATOS'!$C:$C,AUX_TABLERO_4T!$A$10))</f>
        <v>Dirección de Desarrollo Económico</v>
      </c>
      <c r="C15" s="91" t="str">
        <f>IF(AUX_TABLERO_4T!$A$10="","",INDEX('BASE DE DATOS'!$D:$D,AUX_TABLERO_4T!$A$10))</f>
        <v>140</v>
      </c>
      <c r="D15" s="83" t="str">
        <f>IF(AUX_TABLERO_4T!$A$10="","",INDEX('BASE DE DATOS'!$E:$E,AUX_TABLERO_4T!$A$10))</f>
        <v>Servicio Municipal de Empleo</v>
      </c>
      <c r="E15" s="91" t="str">
        <f>IF(AUX_TABLERO_4T!$A$10="","",INDEX('BASE DE DATOS'!$F:$F,AUX_TABLERO_4T!$A$10))</f>
        <v>03010201</v>
      </c>
      <c r="F15" s="83" t="str">
        <f>IF(AUX_TABLERO_4T!$A$10="","",INDEX('BASE DE DATOS'!$G:$G,AUX_TABLERO_4T!$A$10))</f>
        <v>Empleo</v>
      </c>
      <c r="G15" s="91" t="str">
        <f>IF(AUX_TABLERO_4T!$A$10="","",INDEX('BASE DE DATOS'!$H:$H,AUX_TABLERO_4T!$A$10))</f>
        <v>0301020106</v>
      </c>
      <c r="H15" s="83" t="str">
        <f>IF(AUX_TABLERO_4T!$A$10="","",INDEX('BASE DE DATOS'!$I:$I,AUX_TABLERO_4T!$A$10))</f>
        <v>Colocación de trabajadores desempleados</v>
      </c>
      <c r="I15" s="83" t="str">
        <f>IF(AUX_TABLERO_4T!$A$10="","",INDEX('BASE DE DATOS'!$J:$J,AUX_TABLERO_4T!$A$10))</f>
        <v>ACTIVIDAD 1.2</v>
      </c>
      <c r="J15" s="83" t="str">
        <f>IF(AUX_TABLERO_4T!$A$10="","",INDEX('BASE DE DATOS'!$L:$L,AUX_TABLERO_4T!$A$10))</f>
        <v>652 - Porcentaje de vacantes ofertadas que fueron ocupadas.</v>
      </c>
      <c r="K15" s="83" t="str">
        <f>IF(AUX_TABLERO_4T!$A$10="","",INDEX('BASE DE DATOS'!$N:$N,AUX_TABLERO_4T!$A$10))</f>
        <v>(Vacantes ocupadas/ Vacantes disponibles)*100</v>
      </c>
      <c r="L15" s="83" t="str">
        <f>IF(AUX_TABLERO_4T!$A$10="","",INDEX('BASE DE DATOS'!$O:$O,AUX_TABLERO_4T!$A$10))</f>
        <v>Trimestral</v>
      </c>
      <c r="M15" s="83" t="str">
        <f>IF(AUX_TABLERO_4T!$A$10="","",INDEX('BASE DE DATOS'!$M:$M,AUX_TABLERO_4T!$A$10))</f>
        <v>Gestión</v>
      </c>
      <c r="N15" s="83" t="str">
        <f>IF(AUX_TABLERO_4T!$A$10="","",INDEX('BASE DE DATOS'!$P:$P,AUX_TABLERO_4T!$A$10))</f>
        <v>Vacantes ocupadas</v>
      </c>
      <c r="O15" s="83" t="str">
        <f>IF(AUX_TABLERO_4T!$A$10="","",INDEX('BASE DE DATOS'!$Q:$Q,AUX_TABLERO_4T!$A$10))</f>
        <v>VACANTE</v>
      </c>
      <c r="P15" s="83" t="str">
        <f>IF(AUX_TABLERO_4T!$A$10="","",INDEX('BASE DE DATOS'!$R:$R,AUX_TABLERO_4T!$A$10))</f>
        <v>Sumable</v>
      </c>
      <c r="Q15" s="85">
        <f>IF(AUX_TABLERO_4T!$A$10="","",INDEX('BASE DE DATOS'!$W:$W,AUX_TABLERO_4T!$A$10))</f>
        <v>300</v>
      </c>
      <c r="R15" s="85">
        <f>IF($A15="","",IFERROR(INDEX('Tablero Indicadores 1 Trimestre'!$U$7:$U$126,MATCH(AUX_TABLERO_4T!$A$10,AUX_TABLERO!$A$2:$A$121,0)),"NA"))</f>
        <v>75</v>
      </c>
      <c r="S15" s="85">
        <f>IF($A15="","",IFERROR(INDEX('Tablero Indicadores 1 Trimestre'!$V$7:$V$126,MATCH(AUX_TABLERO_4T!$A$10,AUX_TABLERO!$A$2:$A$121,0)),"NA"))</f>
        <v>79</v>
      </c>
      <c r="T15" s="87">
        <f>IF($A15="","",IFERROR(INDEX('Tablero Indicadores 1 Trimestre'!$W$7:$W$126,MATCH(AUX_TABLERO_4T!$A$10,AUX_TABLERO!$A$2:$A$121,0)),"NA"))</f>
        <v>1.0533333333333332</v>
      </c>
      <c r="U15" s="85">
        <f>IF($A15="","",IFERROR(INDEX('Tablero Indicadores 2 Trimestre'!$U$7:$U$126,MATCH(AUX_TABLERO_4T!$A$10,AUX_TABLERO_2T!$A$2:$A$121,0)),"NA"))</f>
        <v>75</v>
      </c>
      <c r="V15" s="85">
        <f>IF($A15="","",IFERROR(INDEX('Tablero Indicadores 2 Trimestre'!$V$7:$V$126,MATCH(AUX_TABLERO_4T!$A$10,AUX_TABLERO_2T!$A$2:$A$121,0)),"NA"))</f>
        <v>0</v>
      </c>
      <c r="W15" s="87" t="str">
        <f>IF($A15="","",IFERROR(INDEX('Tablero Indicadores 2 Trimestre'!$W$7:$W$126,MATCH(AUX_TABLERO_4T!$A$10,AUX_TABLERO_2T!$A$2:$A$121,0)),"NA"))</f>
        <v/>
      </c>
      <c r="X15" s="85">
        <f>IF($A15="","",IFERROR(INDEX('Tablero Indicadores 3 Trimestre'!$X$7:$X$126,MATCH(AUX_TABLERO_4T!$A$10,AUX_TABLERO_3T!$A$2:$A$121,0)),"NA"))</f>
        <v>100</v>
      </c>
      <c r="Y15" s="85">
        <f>IF($A15="","",IFERROR(INDEX('Tablero Indicadores 3 Trimestre'!$Y$7:$Y$126,MATCH(AUX_TABLERO_4T!$A$10,AUX_TABLERO_3T!$A$2:$A$121,0)),"NA"))</f>
        <v>0</v>
      </c>
      <c r="Z15" s="87" t="str">
        <f>IF($A15="","",IFERROR(INDEX('Tablero Indicadores 3 Trimestre'!$Z$7:$Z$126,MATCH(AUX_TABLERO_4T!$A$10,AUX_TABLERO_3T!$A$2:$A$121,0)),"NA"))</f>
        <v/>
      </c>
      <c r="AA15" s="85">
        <f>IF(AUX_TABLERO_4T!$A$10="","",IF(OR(UPPER($P15)="CONSTANTE",UPPER($P15)="NO SUMABLE"),$Q15,INDEX('BASE DE DATOS'!$V:$V,AUX_TABLERO_4T!$A$10)))</f>
        <v>50</v>
      </c>
      <c r="AB15" s="86"/>
      <c r="AC15" s="87" t="str">
        <f t="shared" si="0"/>
        <v/>
      </c>
      <c r="AD15" s="85">
        <f t="shared" si="1"/>
        <v>300</v>
      </c>
      <c r="AE15" s="85">
        <f t="shared" si="2"/>
        <v>79</v>
      </c>
      <c r="AF15" s="87">
        <f t="shared" si="3"/>
        <v>0.26333333333333331</v>
      </c>
    </row>
    <row r="16" spans="1:32" ht="36" customHeight="1" x14ac:dyDescent="0.25">
      <c r="A16" s="91" t="str">
        <f>IF(AUX_TABLERO_4T!$A$11="","",INDEX('BASE DE DATOS'!$B:$B,AUX_TABLERO_4T!$A$11))</f>
        <v>N00</v>
      </c>
      <c r="B16" s="83" t="str">
        <f>IF(AUX_TABLERO_4T!$A$11="","",INDEX('BASE DE DATOS'!$C:$C,AUX_TABLERO_4T!$A$11))</f>
        <v>Dirección de Desarrollo Económico</v>
      </c>
      <c r="C16" s="91" t="str">
        <f>IF(AUX_TABLERO_4T!$A$11="","",INDEX('BASE DE DATOS'!$D:$D,AUX_TABLERO_4T!$A$11))</f>
        <v>140</v>
      </c>
      <c r="D16" s="83" t="str">
        <f>IF(AUX_TABLERO_4T!$A$11="","",INDEX('BASE DE DATOS'!$E:$E,AUX_TABLERO_4T!$A$11))</f>
        <v>Servicio Municipal de Empleo</v>
      </c>
      <c r="E16" s="91" t="str">
        <f>IF(AUX_TABLERO_4T!$A$11="","",INDEX('BASE DE DATOS'!$F:$F,AUX_TABLERO_4T!$A$11))</f>
        <v>03010201</v>
      </c>
      <c r="F16" s="83" t="str">
        <f>IF(AUX_TABLERO_4T!$A$11="","",INDEX('BASE DE DATOS'!$G:$G,AUX_TABLERO_4T!$A$11))</f>
        <v>Empleo</v>
      </c>
      <c r="G16" s="91" t="str">
        <f>IF(AUX_TABLERO_4T!$A$11="","",INDEX('BASE DE DATOS'!$H:$H,AUX_TABLERO_4T!$A$11))</f>
        <v>0301020106</v>
      </c>
      <c r="H16" s="83" t="str">
        <f>IF(AUX_TABLERO_4T!$A$11="","",INDEX('BASE DE DATOS'!$I:$I,AUX_TABLERO_4T!$A$11))</f>
        <v>Colocación de trabajadores desempleados</v>
      </c>
      <c r="I16" s="83" t="str">
        <f>IF(AUX_TABLERO_4T!$A$11="","",INDEX('BASE DE DATOS'!$J:$J,AUX_TABLERO_4T!$A$11))</f>
        <v>ACTIVIDAD 1.2</v>
      </c>
      <c r="J16" s="83" t="str">
        <f>IF(AUX_TABLERO_4T!$A$11="","",INDEX('BASE DE DATOS'!$L:$L,AUX_TABLERO_4T!$A$11))</f>
        <v>652 - Porcentaje de vacantes ofertadas que fueron ocupadas.</v>
      </c>
      <c r="K16" s="83" t="str">
        <f>IF(AUX_TABLERO_4T!$A$11="","",INDEX('BASE DE DATOS'!$N:$N,AUX_TABLERO_4T!$A$11))</f>
        <v>(Vacantes ocupadas/ Vacantes disponibles)*100</v>
      </c>
      <c r="L16" s="83" t="str">
        <f>IF(AUX_TABLERO_4T!$A$11="","",INDEX('BASE DE DATOS'!$O:$O,AUX_TABLERO_4T!$A$11))</f>
        <v>Trimestral</v>
      </c>
      <c r="M16" s="83" t="str">
        <f>IF(AUX_TABLERO_4T!$A$11="","",INDEX('BASE DE DATOS'!$M:$M,AUX_TABLERO_4T!$A$11))</f>
        <v>Gestión</v>
      </c>
      <c r="N16" s="83" t="str">
        <f>IF(AUX_TABLERO_4T!$A$11="","",INDEX('BASE DE DATOS'!$P:$P,AUX_TABLERO_4T!$A$11))</f>
        <v>Vacantes disponibles</v>
      </c>
      <c r="O16" s="83" t="str">
        <f>IF(AUX_TABLERO_4T!$A$11="","",INDEX('BASE DE DATOS'!$Q:$Q,AUX_TABLERO_4T!$A$11))</f>
        <v>VACANTE</v>
      </c>
      <c r="P16" s="83" t="str">
        <f>IF(AUX_TABLERO_4T!$A$11="","",INDEX('BASE DE DATOS'!$R:$R,AUX_TABLERO_4T!$A$11))</f>
        <v>Sumable</v>
      </c>
      <c r="Q16" s="85">
        <f>IF(AUX_TABLERO_4T!$A$11="","",INDEX('BASE DE DATOS'!$W:$W,AUX_TABLERO_4T!$A$11))</f>
        <v>1000</v>
      </c>
      <c r="R16" s="85">
        <f>IF($A16="","",IFERROR(INDEX('Tablero Indicadores 1 Trimestre'!$U$7:$U$126,MATCH(AUX_TABLERO_4T!$A$11,AUX_TABLERO!$A$2:$A$121,0)),"NA"))</f>
        <v>250</v>
      </c>
      <c r="S16" s="85">
        <f>IF($A16="","",IFERROR(INDEX('Tablero Indicadores 1 Trimestre'!$V$7:$V$126,MATCH(AUX_TABLERO_4T!$A$11,AUX_TABLERO!$A$2:$A$121,0)),"NA"))</f>
        <v>1606</v>
      </c>
      <c r="T16" s="87">
        <f>IF($A16="","",IFERROR(INDEX('Tablero Indicadores 1 Trimestre'!$W$7:$W$126,MATCH(AUX_TABLERO_4T!$A$11,AUX_TABLERO!$A$2:$A$121,0)),"NA"))</f>
        <v>6.4240000000000004</v>
      </c>
      <c r="U16" s="85">
        <f>IF($A16="","",IFERROR(INDEX('Tablero Indicadores 2 Trimestre'!$U$7:$U$126,MATCH(AUX_TABLERO_4T!$A$11,AUX_TABLERO_2T!$A$2:$A$121,0)),"NA"))</f>
        <v>250</v>
      </c>
      <c r="V16" s="85">
        <f>IF($A16="","",IFERROR(INDEX('Tablero Indicadores 2 Trimestre'!$V$7:$V$126,MATCH(AUX_TABLERO_4T!$A$11,AUX_TABLERO_2T!$A$2:$A$121,0)),"NA"))</f>
        <v>0</v>
      </c>
      <c r="W16" s="87" t="str">
        <f>IF($A16="","",IFERROR(INDEX('Tablero Indicadores 2 Trimestre'!$W$7:$W$126,MATCH(AUX_TABLERO_4T!$A$11,AUX_TABLERO_2T!$A$2:$A$121,0)),"NA"))</f>
        <v/>
      </c>
      <c r="X16" s="85">
        <f>IF($A16="","",IFERROR(INDEX('Tablero Indicadores 3 Trimestre'!$X$7:$X$126,MATCH(AUX_TABLERO_4T!$A$11,AUX_TABLERO_3T!$A$2:$A$121,0)),"NA"))</f>
        <v>250</v>
      </c>
      <c r="Y16" s="85">
        <f>IF($A16="","",IFERROR(INDEX('Tablero Indicadores 3 Trimestre'!$Y$7:$Y$126,MATCH(AUX_TABLERO_4T!$A$11,AUX_TABLERO_3T!$A$2:$A$121,0)),"NA"))</f>
        <v>0</v>
      </c>
      <c r="Z16" s="87" t="str">
        <f>IF($A16="","",IFERROR(INDEX('Tablero Indicadores 3 Trimestre'!$Z$7:$Z$126,MATCH(AUX_TABLERO_4T!$A$11,AUX_TABLERO_3T!$A$2:$A$121,0)),"NA"))</f>
        <v/>
      </c>
      <c r="AA16" s="85">
        <f>IF(AUX_TABLERO_4T!$A$11="","",IF(OR(UPPER($P16)="CONSTANTE",UPPER($P16)="NO SUMABLE"),$Q16,INDEX('BASE DE DATOS'!$V:$V,AUX_TABLERO_4T!$A$11)))</f>
        <v>250</v>
      </c>
      <c r="AB16" s="86"/>
      <c r="AC16" s="87" t="str">
        <f t="shared" si="0"/>
        <v/>
      </c>
      <c r="AD16" s="85">
        <f t="shared" si="1"/>
        <v>1000</v>
      </c>
      <c r="AE16" s="85">
        <f t="shared" si="2"/>
        <v>1606</v>
      </c>
      <c r="AF16" s="87">
        <f t="shared" si="3"/>
        <v>1.6060000000000001</v>
      </c>
    </row>
    <row r="17" spans="1:32" ht="36" customHeight="1" x14ac:dyDescent="0.25">
      <c r="A17" s="92" t="str">
        <f>IF(AUX_TABLERO_4T!$A$12="","",INDEX('BASE DE DATOS'!$B:$B,AUX_TABLERO_4T!$A$12))</f>
        <v>N00</v>
      </c>
      <c r="B17" s="84" t="str">
        <f>IF(AUX_TABLERO_4T!$A$12="","",INDEX('BASE DE DATOS'!$C:$C,AUX_TABLERO_4T!$A$12))</f>
        <v>Dirección de Desarrollo Económico</v>
      </c>
      <c r="C17" s="92" t="str">
        <f>IF(AUX_TABLERO_4T!$A$12="","",INDEX('BASE DE DATOS'!$D:$D,AUX_TABLERO_4T!$A$12))</f>
        <v>140</v>
      </c>
      <c r="D17" s="84" t="str">
        <f>IF(AUX_TABLERO_4T!$A$12="","",INDEX('BASE DE DATOS'!$E:$E,AUX_TABLERO_4T!$A$12))</f>
        <v>Servicio Municipal de Empleo</v>
      </c>
      <c r="E17" s="92" t="str">
        <f>IF(AUX_TABLERO_4T!$A$12="","",INDEX('BASE DE DATOS'!$F:$F,AUX_TABLERO_4T!$A$12))</f>
        <v>03010201</v>
      </c>
      <c r="F17" s="84" t="str">
        <f>IF(AUX_TABLERO_4T!$A$12="","",INDEX('BASE DE DATOS'!$G:$G,AUX_TABLERO_4T!$A$12))</f>
        <v>Empleo</v>
      </c>
      <c r="G17" s="92" t="str">
        <f>IF(AUX_TABLERO_4T!$A$12="","",INDEX('BASE DE DATOS'!$H:$H,AUX_TABLERO_4T!$A$12))</f>
        <v>0301020106</v>
      </c>
      <c r="H17" s="84" t="str">
        <f>IF(AUX_TABLERO_4T!$A$12="","",INDEX('BASE DE DATOS'!$I:$I,AUX_TABLERO_4T!$A$12))</f>
        <v>Colocación de trabajadores desempleados</v>
      </c>
      <c r="I17" s="84" t="str">
        <f>IF(AUX_TABLERO_4T!$A$12="","",INDEX('BASE DE DATOS'!$J:$J,AUX_TABLERO_4T!$A$12))</f>
        <v>ACTIVIDAD 1.3</v>
      </c>
      <c r="J17" s="84" t="str">
        <f>IF(AUX_TABLERO_4T!$A$12="","",INDEX('BASE DE DATOS'!$L:$L,AUX_TABLERO_4T!$A$12))</f>
        <v>653 - Porcentaje de concurrencia a eventos de empleo</v>
      </c>
      <c r="K17" s="84" t="str">
        <f>IF(AUX_TABLERO_4T!$A$12="","",INDEX('BASE DE DATOS'!$N:$N,AUX_TABLERO_4T!$A$12))</f>
        <v>(Asistencia real a eventos de empleo/Asistencia estimada a eventos de empleo)*100</v>
      </c>
      <c r="L17" s="84" t="str">
        <f>IF(AUX_TABLERO_4T!$A$12="","",INDEX('BASE DE DATOS'!$O:$O,AUX_TABLERO_4T!$A$12))</f>
        <v>Trimestral</v>
      </c>
      <c r="M17" s="84" t="str">
        <f>IF(AUX_TABLERO_4T!$A$12="","",INDEX('BASE DE DATOS'!$M:$M,AUX_TABLERO_4T!$A$12))</f>
        <v>Gestión</v>
      </c>
      <c r="N17" s="84" t="str">
        <f>IF(AUX_TABLERO_4T!$A$12="","",INDEX('BASE DE DATOS'!$P:$P,AUX_TABLERO_4T!$A$12))</f>
        <v>Asistencia real a eventos de empleo</v>
      </c>
      <c r="O17" s="84" t="str">
        <f>IF(AUX_TABLERO_4T!$A$12="","",INDEX('BASE DE DATOS'!$Q:$Q,AUX_TABLERO_4T!$A$12))</f>
        <v>REGISTRO DE ASISTENCIA</v>
      </c>
      <c r="P17" s="84" t="str">
        <f>IF(AUX_TABLERO_4T!$A$12="","",INDEX('BASE DE DATOS'!$R:$R,AUX_TABLERO_4T!$A$12))</f>
        <v>Sumable</v>
      </c>
      <c r="Q17" s="88">
        <f>IF(AUX_TABLERO_4T!$A$12="","",INDEX('BASE DE DATOS'!$W:$W,AUX_TABLERO_4T!$A$12))</f>
        <v>16</v>
      </c>
      <c r="R17" s="88">
        <f>IF($A17="","",IFERROR(INDEX('Tablero Indicadores 1 Trimestre'!$U$7:$U$126,MATCH(AUX_TABLERO_4T!$A$12,AUX_TABLERO!$A$2:$A$121,0)),"NA"))</f>
        <v>4</v>
      </c>
      <c r="S17" s="88">
        <f>IF($A17="","",IFERROR(INDEX('Tablero Indicadores 1 Trimestre'!$V$7:$V$126,MATCH(AUX_TABLERO_4T!$A$12,AUX_TABLERO!$A$2:$A$121,0)),"NA"))</f>
        <v>4</v>
      </c>
      <c r="T17" s="90">
        <f>IF($A17="","",IFERROR(INDEX('Tablero Indicadores 1 Trimestre'!$W$7:$W$126,MATCH(AUX_TABLERO_4T!$A$12,AUX_TABLERO!$A$2:$A$121,0)),"NA"))</f>
        <v>1</v>
      </c>
      <c r="U17" s="88">
        <f>IF($A17="","",IFERROR(INDEX('Tablero Indicadores 2 Trimestre'!$U$7:$U$126,MATCH(AUX_TABLERO_4T!$A$12,AUX_TABLERO_2T!$A$2:$A$121,0)),"NA"))</f>
        <v>4</v>
      </c>
      <c r="V17" s="88">
        <f>IF($A17="","",IFERROR(INDEX('Tablero Indicadores 2 Trimestre'!$V$7:$V$126,MATCH(AUX_TABLERO_4T!$A$12,AUX_TABLERO_2T!$A$2:$A$121,0)),"NA"))</f>
        <v>0</v>
      </c>
      <c r="W17" s="90" t="str">
        <f>IF($A17="","",IFERROR(INDEX('Tablero Indicadores 2 Trimestre'!$W$7:$W$126,MATCH(AUX_TABLERO_4T!$A$12,AUX_TABLERO_2T!$A$2:$A$121,0)),"NA"))</f>
        <v/>
      </c>
      <c r="X17" s="88">
        <f>IF($A17="","",IFERROR(INDEX('Tablero Indicadores 3 Trimestre'!$X$7:$X$126,MATCH(AUX_TABLERO_4T!$A$12,AUX_TABLERO_3T!$A$2:$A$121,0)),"NA"))</f>
        <v>4</v>
      </c>
      <c r="Y17" s="88">
        <f>IF($A17="","",IFERROR(INDEX('Tablero Indicadores 3 Trimestre'!$Y$7:$Y$126,MATCH(AUX_TABLERO_4T!$A$12,AUX_TABLERO_3T!$A$2:$A$121,0)),"NA"))</f>
        <v>0</v>
      </c>
      <c r="Z17" s="90" t="str">
        <f>IF($A17="","",IFERROR(INDEX('Tablero Indicadores 3 Trimestre'!$Z$7:$Z$126,MATCH(AUX_TABLERO_4T!$A$12,AUX_TABLERO_3T!$A$2:$A$121,0)),"NA"))</f>
        <v/>
      </c>
      <c r="AA17" s="88">
        <f>IF(AUX_TABLERO_4T!$A$12="","",IF(OR(UPPER($P17)="CONSTANTE",UPPER($P17)="NO SUMABLE"),$Q17,INDEX('BASE DE DATOS'!$V:$V,AUX_TABLERO_4T!$A$12)))</f>
        <v>4</v>
      </c>
      <c r="AB17" s="89"/>
      <c r="AC17" s="90" t="str">
        <f t="shared" si="0"/>
        <v/>
      </c>
      <c r="AD17" s="88">
        <f t="shared" si="1"/>
        <v>16</v>
      </c>
      <c r="AE17" s="88">
        <f t="shared" si="2"/>
        <v>4</v>
      </c>
      <c r="AF17" s="90">
        <f t="shared" si="3"/>
        <v>0.25</v>
      </c>
    </row>
    <row r="18" spans="1:32" ht="36" customHeight="1" x14ac:dyDescent="0.25">
      <c r="A18" s="92" t="str">
        <f>IF(AUX_TABLERO_4T!$A$13="","",INDEX('BASE DE DATOS'!$B:$B,AUX_TABLERO_4T!$A$13))</f>
        <v>N00</v>
      </c>
      <c r="B18" s="84" t="str">
        <f>IF(AUX_TABLERO_4T!$A$13="","",INDEX('BASE DE DATOS'!$C:$C,AUX_TABLERO_4T!$A$13))</f>
        <v>Dirección de Desarrollo Económico</v>
      </c>
      <c r="C18" s="92" t="str">
        <f>IF(AUX_TABLERO_4T!$A$13="","",INDEX('BASE DE DATOS'!$D:$D,AUX_TABLERO_4T!$A$13))</f>
        <v>140</v>
      </c>
      <c r="D18" s="84" t="str">
        <f>IF(AUX_TABLERO_4T!$A$13="","",INDEX('BASE DE DATOS'!$E:$E,AUX_TABLERO_4T!$A$13))</f>
        <v>Servicio Municipal de Empleo</v>
      </c>
      <c r="E18" s="92" t="str">
        <f>IF(AUX_TABLERO_4T!$A$13="","",INDEX('BASE DE DATOS'!$F:$F,AUX_TABLERO_4T!$A$13))</f>
        <v>03010201</v>
      </c>
      <c r="F18" s="84" t="str">
        <f>IF(AUX_TABLERO_4T!$A$13="","",INDEX('BASE DE DATOS'!$G:$G,AUX_TABLERO_4T!$A$13))</f>
        <v>Empleo</v>
      </c>
      <c r="G18" s="92" t="str">
        <f>IF(AUX_TABLERO_4T!$A$13="","",INDEX('BASE DE DATOS'!$H:$H,AUX_TABLERO_4T!$A$13))</f>
        <v>0301020106</v>
      </c>
      <c r="H18" s="84" t="str">
        <f>IF(AUX_TABLERO_4T!$A$13="","",INDEX('BASE DE DATOS'!$I:$I,AUX_TABLERO_4T!$A$13))</f>
        <v>Colocación de trabajadores desempleados</v>
      </c>
      <c r="I18" s="84" t="str">
        <f>IF(AUX_TABLERO_4T!$A$13="","",INDEX('BASE DE DATOS'!$J:$J,AUX_TABLERO_4T!$A$13))</f>
        <v>ACTIVIDAD 1.3</v>
      </c>
      <c r="J18" s="84" t="str">
        <f>IF(AUX_TABLERO_4T!$A$13="","",INDEX('BASE DE DATOS'!$L:$L,AUX_TABLERO_4T!$A$13))</f>
        <v>653 - Porcentaje de concurrencia a eventos de empleo</v>
      </c>
      <c r="K18" s="84" t="str">
        <f>IF(AUX_TABLERO_4T!$A$13="","",INDEX('BASE DE DATOS'!$N:$N,AUX_TABLERO_4T!$A$13))</f>
        <v>(Asistencia real a eventos de empleo/Asistencia estimada a eventos de empleo)*100</v>
      </c>
      <c r="L18" s="84" t="str">
        <f>IF(AUX_TABLERO_4T!$A$13="","",INDEX('BASE DE DATOS'!$O:$O,AUX_TABLERO_4T!$A$13))</f>
        <v>Trimestral</v>
      </c>
      <c r="M18" s="84" t="str">
        <f>IF(AUX_TABLERO_4T!$A$13="","",INDEX('BASE DE DATOS'!$M:$M,AUX_TABLERO_4T!$A$13))</f>
        <v>Gestión</v>
      </c>
      <c r="N18" s="84" t="str">
        <f>IF(AUX_TABLERO_4T!$A$13="","",INDEX('BASE DE DATOS'!$P:$P,AUX_TABLERO_4T!$A$13))</f>
        <v>Asistencia estimada a eventos de empleo</v>
      </c>
      <c r="O18" s="84" t="str">
        <f>IF(AUX_TABLERO_4T!$A$13="","",INDEX('BASE DE DATOS'!$Q:$Q,AUX_TABLERO_4T!$A$13))</f>
        <v>REGISTRO DE ASISTENCIA</v>
      </c>
      <c r="P18" s="84" t="str">
        <f>IF(AUX_TABLERO_4T!$A$13="","",INDEX('BASE DE DATOS'!$R:$R,AUX_TABLERO_4T!$A$13))</f>
        <v>Sumable</v>
      </c>
      <c r="Q18" s="88">
        <f>IF(AUX_TABLERO_4T!$A$13="","",INDEX('BASE DE DATOS'!$W:$W,AUX_TABLERO_4T!$A$13))</f>
        <v>16</v>
      </c>
      <c r="R18" s="88">
        <f>IF($A18="","",IFERROR(INDEX('Tablero Indicadores 1 Trimestre'!$U$7:$U$126,MATCH(AUX_TABLERO_4T!$A$13,AUX_TABLERO!$A$2:$A$121,0)),"NA"))</f>
        <v>4</v>
      </c>
      <c r="S18" s="88">
        <f>IF($A18="","",IFERROR(INDEX('Tablero Indicadores 1 Trimestre'!$V$7:$V$126,MATCH(AUX_TABLERO_4T!$A$13,AUX_TABLERO!$A$2:$A$121,0)),"NA"))</f>
        <v>4</v>
      </c>
      <c r="T18" s="90">
        <f>IF($A18="","",IFERROR(INDEX('Tablero Indicadores 1 Trimestre'!$W$7:$W$126,MATCH(AUX_TABLERO_4T!$A$13,AUX_TABLERO!$A$2:$A$121,0)),"NA"))</f>
        <v>1</v>
      </c>
      <c r="U18" s="88">
        <f>IF($A18="","",IFERROR(INDEX('Tablero Indicadores 2 Trimestre'!$U$7:$U$126,MATCH(AUX_TABLERO_4T!$A$13,AUX_TABLERO_2T!$A$2:$A$121,0)),"NA"))</f>
        <v>4</v>
      </c>
      <c r="V18" s="88">
        <f>IF($A18="","",IFERROR(INDEX('Tablero Indicadores 2 Trimestre'!$V$7:$V$126,MATCH(AUX_TABLERO_4T!$A$13,AUX_TABLERO_2T!$A$2:$A$121,0)),"NA"))</f>
        <v>0</v>
      </c>
      <c r="W18" s="90" t="str">
        <f>IF($A18="","",IFERROR(INDEX('Tablero Indicadores 2 Trimestre'!$W$7:$W$126,MATCH(AUX_TABLERO_4T!$A$13,AUX_TABLERO_2T!$A$2:$A$121,0)),"NA"))</f>
        <v/>
      </c>
      <c r="X18" s="88">
        <f>IF($A18="","",IFERROR(INDEX('Tablero Indicadores 3 Trimestre'!$X$7:$X$126,MATCH(AUX_TABLERO_4T!$A$13,AUX_TABLERO_3T!$A$2:$A$121,0)),"NA"))</f>
        <v>4</v>
      </c>
      <c r="Y18" s="88">
        <f>IF($A18="","",IFERROR(INDEX('Tablero Indicadores 3 Trimestre'!$Y$7:$Y$126,MATCH(AUX_TABLERO_4T!$A$13,AUX_TABLERO_3T!$A$2:$A$121,0)),"NA"))</f>
        <v>0</v>
      </c>
      <c r="Z18" s="90" t="str">
        <f>IF($A18="","",IFERROR(INDEX('Tablero Indicadores 3 Trimestre'!$Z$7:$Z$126,MATCH(AUX_TABLERO_4T!$A$13,AUX_TABLERO_3T!$A$2:$A$121,0)),"NA"))</f>
        <v/>
      </c>
      <c r="AA18" s="88">
        <f>IF(AUX_TABLERO_4T!$A$13="","",IF(OR(UPPER($P18)="CONSTANTE",UPPER($P18)="NO SUMABLE"),$Q18,INDEX('BASE DE DATOS'!$V:$V,AUX_TABLERO_4T!$A$13)))</f>
        <v>4</v>
      </c>
      <c r="AB18" s="89"/>
      <c r="AC18" s="90" t="str">
        <f t="shared" si="0"/>
        <v/>
      </c>
      <c r="AD18" s="88">
        <f t="shared" si="1"/>
        <v>16</v>
      </c>
      <c r="AE18" s="88">
        <f t="shared" si="2"/>
        <v>4</v>
      </c>
      <c r="AF18" s="90">
        <f t="shared" si="3"/>
        <v>0.25</v>
      </c>
    </row>
    <row r="19" spans="1:32" ht="36" customHeight="1" x14ac:dyDescent="0.25">
      <c r="A19" s="91" t="str">
        <f>IF(AUX_TABLERO_4T!$A$14="","",INDEX('BASE DE DATOS'!$B:$B,AUX_TABLERO_4T!$A$14))</f>
        <v>N00</v>
      </c>
      <c r="B19" s="83" t="str">
        <f>IF(AUX_TABLERO_4T!$A$14="","",INDEX('BASE DE DATOS'!$C:$C,AUX_TABLERO_4T!$A$14))</f>
        <v>Dirección de Desarrollo Económico</v>
      </c>
      <c r="C19" s="91" t="str">
        <f>IF(AUX_TABLERO_4T!$A$14="","",INDEX('BASE DE DATOS'!$D:$D,AUX_TABLERO_4T!$A$14))</f>
        <v>130</v>
      </c>
      <c r="D19" s="83" t="str">
        <f>IF(AUX_TABLERO_4T!$A$14="","",INDEX('BASE DE DATOS'!$E:$E,AUX_TABLERO_4T!$A$14))</f>
        <v>Desarrollo Agrícola y Ganadero</v>
      </c>
      <c r="E19" s="91" t="str">
        <f>IF(AUX_TABLERO_4T!$A$14="","",INDEX('BASE DE DATOS'!$F:$F,AUX_TABLERO_4T!$A$14))</f>
        <v>03020102</v>
      </c>
      <c r="F19" s="83" t="str">
        <f>IF(AUX_TABLERO_4T!$A$14="","",INDEX('BASE DE DATOS'!$G:$G,AUX_TABLERO_4T!$A$14))</f>
        <v>Fomento a personas productoras para el rescate del campo</v>
      </c>
      <c r="G19" s="91" t="str">
        <f>IF(AUX_TABLERO_4T!$A$14="","",INDEX('BASE DE DATOS'!$H:$H,AUX_TABLERO_4T!$A$14))</f>
        <v>0302010203</v>
      </c>
      <c r="H19" s="83" t="str">
        <f>IF(AUX_TABLERO_4T!$A$14="","",INDEX('BASE DE DATOS'!$I:$I,AUX_TABLERO_4T!$A$14))</f>
        <v>Impulso productivo sostenible para el campo</v>
      </c>
      <c r="I19" s="83" t="str">
        <f>IF(AUX_TABLERO_4T!$A$14="","",INDEX('BASE DE DATOS'!$J:$J,AUX_TABLERO_4T!$A$14))</f>
        <v>FIN</v>
      </c>
      <c r="J19" s="83" t="str">
        <f>IF(AUX_TABLERO_4T!$A$14="","",INDEX('BASE DE DATOS'!$L:$L,AUX_TABLERO_4T!$A$14))</f>
        <v>673 - Tasa de variación en la producción agroecológica lograda.</v>
      </c>
      <c r="K19" s="83" t="str">
        <f>IF(AUX_TABLERO_4T!$A$14="","",INDEX('BASE DE DATOS'!$N:$N,AUX_TABLERO_4T!$A$14))</f>
        <v>((Producción agroecológicas lograda en el año actual/Producción agroecológica lograda el año anterior)-1)*100</v>
      </c>
      <c r="L19" s="83" t="str">
        <f>IF(AUX_TABLERO_4T!$A$14="","",INDEX('BASE DE DATOS'!$O:$O,AUX_TABLERO_4T!$A$14))</f>
        <v>Anual</v>
      </c>
      <c r="M19" s="83" t="str">
        <f>IF(AUX_TABLERO_4T!$A$14="","",INDEX('BASE DE DATOS'!$M:$M,AUX_TABLERO_4T!$A$14))</f>
        <v>Estratégico</v>
      </c>
      <c r="N19" s="83" t="str">
        <f>IF(AUX_TABLERO_4T!$A$14="","",INDEX('BASE DE DATOS'!$P:$P,AUX_TABLERO_4T!$A$14))</f>
        <v>Producción agroecológicas lograda en el año actual</v>
      </c>
      <c r="O19" s="83" t="str">
        <f>IF(AUX_TABLERO_4T!$A$14="","",INDEX('BASE DE DATOS'!$Q:$Q,AUX_TABLERO_4T!$A$14))</f>
        <v>REGISTRO</v>
      </c>
      <c r="P19" s="83" t="str">
        <f>IF(AUX_TABLERO_4T!$A$14="","",INDEX('BASE DE DATOS'!$R:$R,AUX_TABLERO_4T!$A$14))</f>
        <v>Sumable</v>
      </c>
      <c r="Q19" s="85">
        <f>IF(AUX_TABLERO_4T!$A$14="","",INDEX('BASE DE DATOS'!$W:$W,AUX_TABLERO_4T!$A$14))</f>
        <v>10</v>
      </c>
      <c r="R19" s="85" t="str">
        <f>IF($A19="","",IFERROR(INDEX('Tablero Indicadores 1 Trimestre'!$U$7:$U$126,MATCH(AUX_TABLERO_4T!$A$14,AUX_TABLERO!$A$2:$A$121,0)),"NA"))</f>
        <v>NA</v>
      </c>
      <c r="S19" s="85" t="str">
        <f>IF($A19="","",IFERROR(INDEX('Tablero Indicadores 1 Trimestre'!$V$7:$V$126,MATCH(AUX_TABLERO_4T!$A$14,AUX_TABLERO!$A$2:$A$121,0)),"NA"))</f>
        <v>NA</v>
      </c>
      <c r="T19" s="87" t="str">
        <f>IF($A19="","",IFERROR(INDEX('Tablero Indicadores 1 Trimestre'!$W$7:$W$126,MATCH(AUX_TABLERO_4T!$A$14,AUX_TABLERO!$A$2:$A$121,0)),"NA"))</f>
        <v>NA</v>
      </c>
      <c r="U19" s="85" t="str">
        <f>IF($A19="","",IFERROR(INDEX('Tablero Indicadores 2 Trimestre'!$U$7:$U$126,MATCH(AUX_TABLERO_4T!$A$14,AUX_TABLERO_2T!$A$2:$A$121,0)),"NA"))</f>
        <v>NA</v>
      </c>
      <c r="V19" s="85" t="str">
        <f>IF($A19="","",IFERROR(INDEX('Tablero Indicadores 2 Trimestre'!$V$7:$V$126,MATCH(AUX_TABLERO_4T!$A$14,AUX_TABLERO_2T!$A$2:$A$121,0)),"NA"))</f>
        <v>NA</v>
      </c>
      <c r="W19" s="87" t="str">
        <f>IF($A19="","",IFERROR(INDEX('Tablero Indicadores 2 Trimestre'!$W$7:$W$126,MATCH(AUX_TABLERO_4T!$A$14,AUX_TABLERO_2T!$A$2:$A$121,0)),"NA"))</f>
        <v>NA</v>
      </c>
      <c r="X19" s="85" t="str">
        <f>IF($A19="","",IFERROR(INDEX('Tablero Indicadores 3 Trimestre'!$X$7:$X$126,MATCH(AUX_TABLERO_4T!$A$14,AUX_TABLERO_3T!$A$2:$A$121,0)),"NA"))</f>
        <v>NA</v>
      </c>
      <c r="Y19" s="85" t="str">
        <f>IF($A19="","",IFERROR(INDEX('Tablero Indicadores 3 Trimestre'!$Y$7:$Y$126,MATCH(AUX_TABLERO_4T!$A$14,AUX_TABLERO_3T!$A$2:$A$121,0)),"NA"))</f>
        <v>NA</v>
      </c>
      <c r="Z19" s="87" t="str">
        <f>IF($A19="","",IFERROR(INDEX('Tablero Indicadores 3 Trimestre'!$Z$7:$Z$126,MATCH(AUX_TABLERO_4T!$A$14,AUX_TABLERO_3T!$A$2:$A$121,0)),"NA"))</f>
        <v>NA</v>
      </c>
      <c r="AA19" s="85">
        <f>IF(AUX_TABLERO_4T!$A$14="","",IF(OR(UPPER($P19)="CONSTANTE",UPPER($P19)="NO SUMABLE"),$Q19,INDEX('BASE DE DATOS'!$V:$V,AUX_TABLERO_4T!$A$14)))</f>
        <v>10</v>
      </c>
      <c r="AB19" s="86"/>
      <c r="AC19" s="87" t="str">
        <f t="shared" si="0"/>
        <v/>
      </c>
      <c r="AD19" s="85">
        <f t="shared" si="1"/>
        <v>10</v>
      </c>
      <c r="AE19" s="85">
        <f t="shared" si="2"/>
        <v>0</v>
      </c>
      <c r="AF19" s="87">
        <f t="shared" si="3"/>
        <v>0</v>
      </c>
    </row>
    <row r="20" spans="1:32" ht="36" customHeight="1" x14ac:dyDescent="0.25">
      <c r="A20" s="91" t="str">
        <f>IF(AUX_TABLERO_4T!$A$15="","",INDEX('BASE DE DATOS'!$B:$B,AUX_TABLERO_4T!$A$15))</f>
        <v>N00</v>
      </c>
      <c r="B20" s="83" t="str">
        <f>IF(AUX_TABLERO_4T!$A$15="","",INDEX('BASE DE DATOS'!$C:$C,AUX_TABLERO_4T!$A$15))</f>
        <v>Dirección de Desarrollo Económico</v>
      </c>
      <c r="C20" s="91" t="str">
        <f>IF(AUX_TABLERO_4T!$A$15="","",INDEX('BASE DE DATOS'!$D:$D,AUX_TABLERO_4T!$A$15))</f>
        <v>130</v>
      </c>
      <c r="D20" s="83" t="str">
        <f>IF(AUX_TABLERO_4T!$A$15="","",INDEX('BASE DE DATOS'!$E:$E,AUX_TABLERO_4T!$A$15))</f>
        <v>Desarrollo Agrícola y Ganadero</v>
      </c>
      <c r="E20" s="91" t="str">
        <f>IF(AUX_TABLERO_4T!$A$15="","",INDEX('BASE DE DATOS'!$F:$F,AUX_TABLERO_4T!$A$15))</f>
        <v>03020102</v>
      </c>
      <c r="F20" s="83" t="str">
        <f>IF(AUX_TABLERO_4T!$A$15="","",INDEX('BASE DE DATOS'!$G:$G,AUX_TABLERO_4T!$A$15))</f>
        <v>Fomento a personas productoras para el rescate del campo</v>
      </c>
      <c r="G20" s="91" t="str">
        <f>IF(AUX_TABLERO_4T!$A$15="","",INDEX('BASE DE DATOS'!$H:$H,AUX_TABLERO_4T!$A$15))</f>
        <v>0302010203</v>
      </c>
      <c r="H20" s="83" t="str">
        <f>IF(AUX_TABLERO_4T!$A$15="","",INDEX('BASE DE DATOS'!$I:$I,AUX_TABLERO_4T!$A$15))</f>
        <v>Impulso productivo sostenible para el campo</v>
      </c>
      <c r="I20" s="83" t="str">
        <f>IF(AUX_TABLERO_4T!$A$15="","",INDEX('BASE DE DATOS'!$J:$J,AUX_TABLERO_4T!$A$15))</f>
        <v>FIN</v>
      </c>
      <c r="J20" s="83" t="str">
        <f>IF(AUX_TABLERO_4T!$A$15="","",INDEX('BASE DE DATOS'!$L:$L,AUX_TABLERO_4T!$A$15))</f>
        <v>673 - Tasa de variación en la producción agroecológica lograda.</v>
      </c>
      <c r="K20" s="83" t="str">
        <f>IF(AUX_TABLERO_4T!$A$15="","",INDEX('BASE DE DATOS'!$N:$N,AUX_TABLERO_4T!$A$15))</f>
        <v>((Producción agroecológicas lograda en el año actual/Producción agroecológica lograda el año anterior)-1)*100</v>
      </c>
      <c r="L20" s="83" t="str">
        <f>IF(AUX_TABLERO_4T!$A$15="","",INDEX('BASE DE DATOS'!$O:$O,AUX_TABLERO_4T!$A$15))</f>
        <v>Anual</v>
      </c>
      <c r="M20" s="83" t="str">
        <f>IF(AUX_TABLERO_4T!$A$15="","",INDEX('BASE DE DATOS'!$M:$M,AUX_TABLERO_4T!$A$15))</f>
        <v>Estratégico</v>
      </c>
      <c r="N20" s="83" t="str">
        <f>IF(AUX_TABLERO_4T!$A$15="","",INDEX('BASE DE DATOS'!$P:$P,AUX_TABLERO_4T!$A$15))</f>
        <v>Producción agroecológica lograda el año anterior</v>
      </c>
      <c r="O20" s="83" t="str">
        <f>IF(AUX_TABLERO_4T!$A$15="","",INDEX('BASE DE DATOS'!$Q:$Q,AUX_TABLERO_4T!$A$15))</f>
        <v>REGISTRO</v>
      </c>
      <c r="P20" s="83" t="str">
        <f>IF(AUX_TABLERO_4T!$A$15="","",INDEX('BASE DE DATOS'!$R:$R,AUX_TABLERO_4T!$A$15))</f>
        <v>Sumable</v>
      </c>
      <c r="Q20" s="85">
        <f>IF(AUX_TABLERO_4T!$A$15="","",INDEX('BASE DE DATOS'!$W:$W,AUX_TABLERO_4T!$A$15))</f>
        <v>10</v>
      </c>
      <c r="R20" s="85" t="str">
        <f>IF($A20="","",IFERROR(INDEX('Tablero Indicadores 1 Trimestre'!$U$7:$U$126,MATCH(AUX_TABLERO_4T!$A$15,AUX_TABLERO!$A$2:$A$121,0)),"NA"))</f>
        <v>NA</v>
      </c>
      <c r="S20" s="85" t="str">
        <f>IF($A20="","",IFERROR(INDEX('Tablero Indicadores 1 Trimestre'!$V$7:$V$126,MATCH(AUX_TABLERO_4T!$A$15,AUX_TABLERO!$A$2:$A$121,0)),"NA"))</f>
        <v>NA</v>
      </c>
      <c r="T20" s="87" t="str">
        <f>IF($A20="","",IFERROR(INDEX('Tablero Indicadores 1 Trimestre'!$W$7:$W$126,MATCH(AUX_TABLERO_4T!$A$15,AUX_TABLERO!$A$2:$A$121,0)),"NA"))</f>
        <v>NA</v>
      </c>
      <c r="U20" s="85" t="str">
        <f>IF($A20="","",IFERROR(INDEX('Tablero Indicadores 2 Trimestre'!$U$7:$U$126,MATCH(AUX_TABLERO_4T!$A$15,AUX_TABLERO_2T!$A$2:$A$121,0)),"NA"))</f>
        <v>NA</v>
      </c>
      <c r="V20" s="85" t="str">
        <f>IF($A20="","",IFERROR(INDEX('Tablero Indicadores 2 Trimestre'!$V$7:$V$126,MATCH(AUX_TABLERO_4T!$A$15,AUX_TABLERO_2T!$A$2:$A$121,0)),"NA"))</f>
        <v>NA</v>
      </c>
      <c r="W20" s="87" t="str">
        <f>IF($A20="","",IFERROR(INDEX('Tablero Indicadores 2 Trimestre'!$W$7:$W$126,MATCH(AUX_TABLERO_4T!$A$15,AUX_TABLERO_2T!$A$2:$A$121,0)),"NA"))</f>
        <v>NA</v>
      </c>
      <c r="X20" s="85" t="str">
        <f>IF($A20="","",IFERROR(INDEX('Tablero Indicadores 3 Trimestre'!$X$7:$X$126,MATCH(AUX_TABLERO_4T!$A$15,AUX_TABLERO_3T!$A$2:$A$121,0)),"NA"))</f>
        <v>NA</v>
      </c>
      <c r="Y20" s="85" t="str">
        <f>IF($A20="","",IFERROR(INDEX('Tablero Indicadores 3 Trimestre'!$Y$7:$Y$126,MATCH(AUX_TABLERO_4T!$A$15,AUX_TABLERO_3T!$A$2:$A$121,0)),"NA"))</f>
        <v>NA</v>
      </c>
      <c r="Z20" s="87" t="str">
        <f>IF($A20="","",IFERROR(INDEX('Tablero Indicadores 3 Trimestre'!$Z$7:$Z$126,MATCH(AUX_TABLERO_4T!$A$15,AUX_TABLERO_3T!$A$2:$A$121,0)),"NA"))</f>
        <v>NA</v>
      </c>
      <c r="AA20" s="85">
        <f>IF(AUX_TABLERO_4T!$A$15="","",IF(OR(UPPER($P20)="CONSTANTE",UPPER($P20)="NO SUMABLE"),$Q20,INDEX('BASE DE DATOS'!$V:$V,AUX_TABLERO_4T!$A$15)))</f>
        <v>10</v>
      </c>
      <c r="AB20" s="86"/>
      <c r="AC20" s="87" t="str">
        <f t="shared" si="0"/>
        <v/>
      </c>
      <c r="AD20" s="85">
        <f t="shared" si="1"/>
        <v>10</v>
      </c>
      <c r="AE20" s="85">
        <f t="shared" si="2"/>
        <v>0</v>
      </c>
      <c r="AF20" s="87">
        <f t="shared" si="3"/>
        <v>0</v>
      </c>
    </row>
    <row r="21" spans="1:32" ht="36" customHeight="1" x14ac:dyDescent="0.25">
      <c r="A21" s="92" t="str">
        <f>IF(AUX_TABLERO_4T!$A$16="","",INDEX('BASE DE DATOS'!$B:$B,AUX_TABLERO_4T!$A$16))</f>
        <v>N00</v>
      </c>
      <c r="B21" s="84" t="str">
        <f>IF(AUX_TABLERO_4T!$A$16="","",INDEX('BASE DE DATOS'!$C:$C,AUX_TABLERO_4T!$A$16))</f>
        <v>Dirección de Desarrollo Económico</v>
      </c>
      <c r="C21" s="92" t="str">
        <f>IF(AUX_TABLERO_4T!$A$16="","",INDEX('BASE DE DATOS'!$D:$D,AUX_TABLERO_4T!$A$16))</f>
        <v>130</v>
      </c>
      <c r="D21" s="84" t="str">
        <f>IF(AUX_TABLERO_4T!$A$16="","",INDEX('BASE DE DATOS'!$E:$E,AUX_TABLERO_4T!$A$16))</f>
        <v>Desarrollo Agrícola y Ganadero</v>
      </c>
      <c r="E21" s="92" t="str">
        <f>IF(AUX_TABLERO_4T!$A$16="","",INDEX('BASE DE DATOS'!$F:$F,AUX_TABLERO_4T!$A$16))</f>
        <v>03020102</v>
      </c>
      <c r="F21" s="84" t="str">
        <f>IF(AUX_TABLERO_4T!$A$16="","",INDEX('BASE DE DATOS'!$G:$G,AUX_TABLERO_4T!$A$16))</f>
        <v>Fomento a personas productoras para el rescate del campo</v>
      </c>
      <c r="G21" s="92" t="str">
        <f>IF(AUX_TABLERO_4T!$A$16="","",INDEX('BASE DE DATOS'!$H:$H,AUX_TABLERO_4T!$A$16))</f>
        <v>0302010203</v>
      </c>
      <c r="H21" s="84" t="str">
        <f>IF(AUX_TABLERO_4T!$A$16="","",INDEX('BASE DE DATOS'!$I:$I,AUX_TABLERO_4T!$A$16))</f>
        <v>Impulso productivo sostenible para el campo</v>
      </c>
      <c r="I21" s="84" t="str">
        <f>IF(AUX_TABLERO_4T!$A$16="","",INDEX('BASE DE DATOS'!$J:$J,AUX_TABLERO_4T!$A$16))</f>
        <v>PROPÓSITO</v>
      </c>
      <c r="J21" s="84" t="str">
        <f>IF(AUX_TABLERO_4T!$A$16="","",INDEX('BASE DE DATOS'!$L:$L,AUX_TABLERO_4T!$A$16))</f>
        <v>674 - Tasa de variación en el número de productores rurales beneficiados.</v>
      </c>
      <c r="K21" s="84" t="str">
        <f>IF(AUX_TABLERO_4T!$A$16="","",INDEX('BASE DE DATOS'!$N:$N,AUX_TABLERO_4T!$A$16))</f>
        <v>((Productores rurales beneficiados en el año actual/ Productores rurales beneficiados en el año anterior)-1)*100</v>
      </c>
      <c r="L21" s="84" t="str">
        <f>IF(AUX_TABLERO_4T!$A$16="","",INDEX('BASE DE DATOS'!$O:$O,AUX_TABLERO_4T!$A$16))</f>
        <v>Anual</v>
      </c>
      <c r="M21" s="84" t="str">
        <f>IF(AUX_TABLERO_4T!$A$16="","",INDEX('BASE DE DATOS'!$M:$M,AUX_TABLERO_4T!$A$16))</f>
        <v>Estratégico</v>
      </c>
      <c r="N21" s="84" t="str">
        <f>IF(AUX_TABLERO_4T!$A$16="","",INDEX('BASE DE DATOS'!$P:$P,AUX_TABLERO_4T!$A$16))</f>
        <v>Productores rurales beneficiados en el año actual</v>
      </c>
      <c r="O21" s="84" t="str">
        <f>IF(AUX_TABLERO_4T!$A$16="","",INDEX('BASE DE DATOS'!$Q:$Q,AUX_TABLERO_4T!$A$16))</f>
        <v>REGISTRO</v>
      </c>
      <c r="P21" s="84" t="str">
        <f>IF(AUX_TABLERO_4T!$A$16="","",INDEX('BASE DE DATOS'!$R:$R,AUX_TABLERO_4T!$A$16))</f>
        <v>Sumable</v>
      </c>
      <c r="Q21" s="88">
        <f>IF(AUX_TABLERO_4T!$A$16="","",INDEX('BASE DE DATOS'!$W:$W,AUX_TABLERO_4T!$A$16))</f>
        <v>700</v>
      </c>
      <c r="R21" s="88" t="str">
        <f>IF($A21="","",IFERROR(INDEX('Tablero Indicadores 1 Trimestre'!$U$7:$U$126,MATCH(AUX_TABLERO_4T!$A$16,AUX_TABLERO!$A$2:$A$121,0)),"NA"))</f>
        <v>NA</v>
      </c>
      <c r="S21" s="88" t="str">
        <f>IF($A21="","",IFERROR(INDEX('Tablero Indicadores 1 Trimestre'!$V$7:$V$126,MATCH(AUX_TABLERO_4T!$A$16,AUX_TABLERO!$A$2:$A$121,0)),"NA"))</f>
        <v>NA</v>
      </c>
      <c r="T21" s="90" t="str">
        <f>IF($A21="","",IFERROR(INDEX('Tablero Indicadores 1 Trimestre'!$W$7:$W$126,MATCH(AUX_TABLERO_4T!$A$16,AUX_TABLERO!$A$2:$A$121,0)),"NA"))</f>
        <v>NA</v>
      </c>
      <c r="U21" s="88" t="str">
        <f>IF($A21="","",IFERROR(INDEX('Tablero Indicadores 2 Trimestre'!$U$7:$U$126,MATCH(AUX_TABLERO_4T!$A$16,AUX_TABLERO_2T!$A$2:$A$121,0)),"NA"))</f>
        <v>NA</v>
      </c>
      <c r="V21" s="88" t="str">
        <f>IF($A21="","",IFERROR(INDEX('Tablero Indicadores 2 Trimestre'!$V$7:$V$126,MATCH(AUX_TABLERO_4T!$A$16,AUX_TABLERO_2T!$A$2:$A$121,0)),"NA"))</f>
        <v>NA</v>
      </c>
      <c r="W21" s="90" t="str">
        <f>IF($A21="","",IFERROR(INDEX('Tablero Indicadores 2 Trimestre'!$W$7:$W$126,MATCH(AUX_TABLERO_4T!$A$16,AUX_TABLERO_2T!$A$2:$A$121,0)),"NA"))</f>
        <v>NA</v>
      </c>
      <c r="X21" s="88" t="str">
        <f>IF($A21="","",IFERROR(INDEX('Tablero Indicadores 3 Trimestre'!$X$7:$X$126,MATCH(AUX_TABLERO_4T!$A$16,AUX_TABLERO_3T!$A$2:$A$121,0)),"NA"))</f>
        <v>NA</v>
      </c>
      <c r="Y21" s="88" t="str">
        <f>IF($A21="","",IFERROR(INDEX('Tablero Indicadores 3 Trimestre'!$Y$7:$Y$126,MATCH(AUX_TABLERO_4T!$A$16,AUX_TABLERO_3T!$A$2:$A$121,0)),"NA"))</f>
        <v>NA</v>
      </c>
      <c r="Z21" s="90" t="str">
        <f>IF($A21="","",IFERROR(INDEX('Tablero Indicadores 3 Trimestre'!$Z$7:$Z$126,MATCH(AUX_TABLERO_4T!$A$16,AUX_TABLERO_3T!$A$2:$A$121,0)),"NA"))</f>
        <v>NA</v>
      </c>
      <c r="AA21" s="88">
        <f>IF(AUX_TABLERO_4T!$A$16="","",IF(OR(UPPER($P21)="CONSTANTE",UPPER($P21)="NO SUMABLE"),$Q21,INDEX('BASE DE DATOS'!$V:$V,AUX_TABLERO_4T!$A$16)))</f>
        <v>700</v>
      </c>
      <c r="AB21" s="89"/>
      <c r="AC21" s="90" t="str">
        <f t="shared" si="0"/>
        <v/>
      </c>
      <c r="AD21" s="88">
        <f t="shared" si="1"/>
        <v>700</v>
      </c>
      <c r="AE21" s="88">
        <f t="shared" si="2"/>
        <v>0</v>
      </c>
      <c r="AF21" s="90">
        <f t="shared" si="3"/>
        <v>0</v>
      </c>
    </row>
    <row r="22" spans="1:32" ht="36" customHeight="1" x14ac:dyDescent="0.25">
      <c r="A22" s="92" t="str">
        <f>IF(AUX_TABLERO_4T!$A$17="","",INDEX('BASE DE DATOS'!$B:$B,AUX_TABLERO_4T!$A$17))</f>
        <v>N00</v>
      </c>
      <c r="B22" s="84" t="str">
        <f>IF(AUX_TABLERO_4T!$A$17="","",INDEX('BASE DE DATOS'!$C:$C,AUX_TABLERO_4T!$A$17))</f>
        <v>Dirección de Desarrollo Económico</v>
      </c>
      <c r="C22" s="92" t="str">
        <f>IF(AUX_TABLERO_4T!$A$17="","",INDEX('BASE DE DATOS'!$D:$D,AUX_TABLERO_4T!$A$17))</f>
        <v>130</v>
      </c>
      <c r="D22" s="84" t="str">
        <f>IF(AUX_TABLERO_4T!$A$17="","",INDEX('BASE DE DATOS'!$E:$E,AUX_TABLERO_4T!$A$17))</f>
        <v>Desarrollo Agrícola y Ganadero</v>
      </c>
      <c r="E22" s="92" t="str">
        <f>IF(AUX_TABLERO_4T!$A$17="","",INDEX('BASE DE DATOS'!$F:$F,AUX_TABLERO_4T!$A$17))</f>
        <v>03020102</v>
      </c>
      <c r="F22" s="84" t="str">
        <f>IF(AUX_TABLERO_4T!$A$17="","",INDEX('BASE DE DATOS'!$G:$G,AUX_TABLERO_4T!$A$17))</f>
        <v>Fomento a personas productoras para el rescate del campo</v>
      </c>
      <c r="G22" s="92" t="str">
        <f>IF(AUX_TABLERO_4T!$A$17="","",INDEX('BASE DE DATOS'!$H:$H,AUX_TABLERO_4T!$A$17))</f>
        <v>0302010203</v>
      </c>
      <c r="H22" s="84" t="str">
        <f>IF(AUX_TABLERO_4T!$A$17="","",INDEX('BASE DE DATOS'!$I:$I,AUX_TABLERO_4T!$A$17))</f>
        <v>Impulso productivo sostenible para el campo</v>
      </c>
      <c r="I22" s="84" t="str">
        <f>IF(AUX_TABLERO_4T!$A$17="","",INDEX('BASE DE DATOS'!$J:$J,AUX_TABLERO_4T!$A$17))</f>
        <v>PROPÓSITO</v>
      </c>
      <c r="J22" s="84" t="str">
        <f>IF(AUX_TABLERO_4T!$A$17="","",INDEX('BASE DE DATOS'!$L:$L,AUX_TABLERO_4T!$A$17))</f>
        <v>674 - Tasa de variación en el número de productores rurales beneficiados.</v>
      </c>
      <c r="K22" s="84" t="str">
        <f>IF(AUX_TABLERO_4T!$A$17="","",INDEX('BASE DE DATOS'!$N:$N,AUX_TABLERO_4T!$A$17))</f>
        <v>((Productores rurales beneficiados en el año actual/ Productores rurales beneficiados en el año anterior)-1)*100</v>
      </c>
      <c r="L22" s="84" t="str">
        <f>IF(AUX_TABLERO_4T!$A$17="","",INDEX('BASE DE DATOS'!$O:$O,AUX_TABLERO_4T!$A$17))</f>
        <v>Anual</v>
      </c>
      <c r="M22" s="84" t="str">
        <f>IF(AUX_TABLERO_4T!$A$17="","",INDEX('BASE DE DATOS'!$M:$M,AUX_TABLERO_4T!$A$17))</f>
        <v>Estratégico</v>
      </c>
      <c r="N22" s="84" t="str">
        <f>IF(AUX_TABLERO_4T!$A$17="","",INDEX('BASE DE DATOS'!$P:$P,AUX_TABLERO_4T!$A$17))</f>
        <v>Productores rurales beneficiados en el año anterior</v>
      </c>
      <c r="O22" s="84" t="str">
        <f>IF(AUX_TABLERO_4T!$A$17="","",INDEX('BASE DE DATOS'!$Q:$Q,AUX_TABLERO_4T!$A$17))</f>
        <v>REGISTRO</v>
      </c>
      <c r="P22" s="84" t="str">
        <f>IF(AUX_TABLERO_4T!$A$17="","",INDEX('BASE DE DATOS'!$R:$R,AUX_TABLERO_4T!$A$17))</f>
        <v>Sumable</v>
      </c>
      <c r="Q22" s="88">
        <f>IF(AUX_TABLERO_4T!$A$17="","",INDEX('BASE DE DATOS'!$W:$W,AUX_TABLERO_4T!$A$17))</f>
        <v>600</v>
      </c>
      <c r="R22" s="88" t="str">
        <f>IF($A22="","",IFERROR(INDEX('Tablero Indicadores 1 Trimestre'!$U$7:$U$126,MATCH(AUX_TABLERO_4T!$A$17,AUX_TABLERO!$A$2:$A$121,0)),"NA"))</f>
        <v>NA</v>
      </c>
      <c r="S22" s="88" t="str">
        <f>IF($A22="","",IFERROR(INDEX('Tablero Indicadores 1 Trimestre'!$V$7:$V$126,MATCH(AUX_TABLERO_4T!$A$17,AUX_TABLERO!$A$2:$A$121,0)),"NA"))</f>
        <v>NA</v>
      </c>
      <c r="T22" s="90" t="str">
        <f>IF($A22="","",IFERROR(INDEX('Tablero Indicadores 1 Trimestre'!$W$7:$W$126,MATCH(AUX_TABLERO_4T!$A$17,AUX_TABLERO!$A$2:$A$121,0)),"NA"))</f>
        <v>NA</v>
      </c>
      <c r="U22" s="88" t="str">
        <f>IF($A22="","",IFERROR(INDEX('Tablero Indicadores 2 Trimestre'!$U$7:$U$126,MATCH(AUX_TABLERO_4T!$A$17,AUX_TABLERO_2T!$A$2:$A$121,0)),"NA"))</f>
        <v>NA</v>
      </c>
      <c r="V22" s="88" t="str">
        <f>IF($A22="","",IFERROR(INDEX('Tablero Indicadores 2 Trimestre'!$V$7:$V$126,MATCH(AUX_TABLERO_4T!$A$17,AUX_TABLERO_2T!$A$2:$A$121,0)),"NA"))</f>
        <v>NA</v>
      </c>
      <c r="W22" s="90" t="str">
        <f>IF($A22="","",IFERROR(INDEX('Tablero Indicadores 2 Trimestre'!$W$7:$W$126,MATCH(AUX_TABLERO_4T!$A$17,AUX_TABLERO_2T!$A$2:$A$121,0)),"NA"))</f>
        <v>NA</v>
      </c>
      <c r="X22" s="88" t="str">
        <f>IF($A22="","",IFERROR(INDEX('Tablero Indicadores 3 Trimestre'!$X$7:$X$126,MATCH(AUX_TABLERO_4T!$A$17,AUX_TABLERO_3T!$A$2:$A$121,0)),"NA"))</f>
        <v>NA</v>
      </c>
      <c r="Y22" s="88" t="str">
        <f>IF($A22="","",IFERROR(INDEX('Tablero Indicadores 3 Trimestre'!$Y$7:$Y$126,MATCH(AUX_TABLERO_4T!$A$17,AUX_TABLERO_3T!$A$2:$A$121,0)),"NA"))</f>
        <v>NA</v>
      </c>
      <c r="Z22" s="90" t="str">
        <f>IF($A22="","",IFERROR(INDEX('Tablero Indicadores 3 Trimestre'!$Z$7:$Z$126,MATCH(AUX_TABLERO_4T!$A$17,AUX_TABLERO_3T!$A$2:$A$121,0)),"NA"))</f>
        <v>NA</v>
      </c>
      <c r="AA22" s="88">
        <f>IF(AUX_TABLERO_4T!$A$17="","",IF(OR(UPPER($P22)="CONSTANTE",UPPER($P22)="NO SUMABLE"),$Q22,INDEX('BASE DE DATOS'!$V:$V,AUX_TABLERO_4T!$A$17)))</f>
        <v>600</v>
      </c>
      <c r="AB22" s="89"/>
      <c r="AC22" s="90" t="str">
        <f t="shared" si="0"/>
        <v/>
      </c>
      <c r="AD22" s="88">
        <f t="shared" si="1"/>
        <v>600</v>
      </c>
      <c r="AE22" s="88">
        <f t="shared" si="2"/>
        <v>0</v>
      </c>
      <c r="AF22" s="90">
        <f t="shared" si="3"/>
        <v>0</v>
      </c>
    </row>
    <row r="23" spans="1:32" ht="36" customHeight="1" x14ac:dyDescent="0.25">
      <c r="A23" s="91" t="str">
        <f>IF(AUX_TABLERO_4T!$A$18="","",INDEX('BASE DE DATOS'!$B:$B,AUX_TABLERO_4T!$A$18))</f>
        <v>N00</v>
      </c>
      <c r="B23" s="83" t="str">
        <f>IF(AUX_TABLERO_4T!$A$18="","",INDEX('BASE DE DATOS'!$C:$C,AUX_TABLERO_4T!$A$18))</f>
        <v>Dirección de Desarrollo Económico</v>
      </c>
      <c r="C23" s="91" t="str">
        <f>IF(AUX_TABLERO_4T!$A$18="","",INDEX('BASE DE DATOS'!$D:$D,AUX_TABLERO_4T!$A$18))</f>
        <v>130</v>
      </c>
      <c r="D23" s="83" t="str">
        <f>IF(AUX_TABLERO_4T!$A$18="","",INDEX('BASE DE DATOS'!$E:$E,AUX_TABLERO_4T!$A$18))</f>
        <v>Desarrollo Agrícola y Ganadero</v>
      </c>
      <c r="E23" s="91" t="str">
        <f>IF(AUX_TABLERO_4T!$A$18="","",INDEX('BASE DE DATOS'!$F:$F,AUX_TABLERO_4T!$A$18))</f>
        <v>03020102</v>
      </c>
      <c r="F23" s="83" t="str">
        <f>IF(AUX_TABLERO_4T!$A$18="","",INDEX('BASE DE DATOS'!$G:$G,AUX_TABLERO_4T!$A$18))</f>
        <v>Fomento a personas productoras para el rescate del campo</v>
      </c>
      <c r="G23" s="91" t="str">
        <f>IF(AUX_TABLERO_4T!$A$18="","",INDEX('BASE DE DATOS'!$H:$H,AUX_TABLERO_4T!$A$18))</f>
        <v>0302010203</v>
      </c>
      <c r="H23" s="83" t="str">
        <f>IF(AUX_TABLERO_4T!$A$18="","",INDEX('BASE DE DATOS'!$I:$I,AUX_TABLERO_4T!$A$18))</f>
        <v>Impulso productivo sostenible para el campo</v>
      </c>
      <c r="I23" s="83" t="str">
        <f>IF(AUX_TABLERO_4T!$A$18="","",INDEX('BASE DE DATOS'!$J:$J,AUX_TABLERO_4T!$A$18))</f>
        <v>COMPONENTE 1</v>
      </c>
      <c r="J23" s="83" t="str">
        <f>IF(AUX_TABLERO_4T!$A$18="","",INDEX('BASE DE DATOS'!$L:$L,AUX_TABLERO_4T!$A$18))</f>
        <v>675 - Tasa de variación en el número de productores rurales capacitados y asistidos.</v>
      </c>
      <c r="K23" s="83" t="str">
        <f>IF(AUX_TABLERO_4T!$A$18="","",INDEX('BASE DE DATOS'!$N:$N,AUX_TABLERO_4T!$A$18))</f>
        <v>((Productores rurales capacitados y asistidos en el semestre actual/Productores rurales capacitados y asistidos en el semestre anterior)-1)*100</v>
      </c>
      <c r="L23" s="83" t="str">
        <f>IF(AUX_TABLERO_4T!$A$18="","",INDEX('BASE DE DATOS'!$O:$O,AUX_TABLERO_4T!$A$18))</f>
        <v>Semestral</v>
      </c>
      <c r="M23" s="83" t="str">
        <f>IF(AUX_TABLERO_4T!$A$18="","",INDEX('BASE DE DATOS'!$M:$M,AUX_TABLERO_4T!$A$18))</f>
        <v>Gestión</v>
      </c>
      <c r="N23" s="83" t="str">
        <f>IF(AUX_TABLERO_4T!$A$18="","",INDEX('BASE DE DATOS'!$P:$P,AUX_TABLERO_4T!$A$18))</f>
        <v>Productores rurales capacitados y asistidos en el semestre actual</v>
      </c>
      <c r="O23" s="83" t="str">
        <f>IF(AUX_TABLERO_4T!$A$18="","",INDEX('BASE DE DATOS'!$Q:$Q,AUX_TABLERO_4T!$A$18))</f>
        <v>REGISTRO</v>
      </c>
      <c r="P23" s="83" t="str">
        <f>IF(AUX_TABLERO_4T!$A$18="","",INDEX('BASE DE DATOS'!$R:$R,AUX_TABLERO_4T!$A$18))</f>
        <v>Sumable</v>
      </c>
      <c r="Q23" s="85">
        <f>IF(AUX_TABLERO_4T!$A$18="","",INDEX('BASE DE DATOS'!$W:$W,AUX_TABLERO_4T!$A$18))</f>
        <v>15</v>
      </c>
      <c r="R23" s="85" t="str">
        <f>IF($A23="","",IFERROR(INDEX('Tablero Indicadores 1 Trimestre'!$U$7:$U$126,MATCH(AUX_TABLERO_4T!$A$18,AUX_TABLERO!$A$2:$A$121,0)),"NA"))</f>
        <v>NA</v>
      </c>
      <c r="S23" s="85" t="str">
        <f>IF($A23="","",IFERROR(INDEX('Tablero Indicadores 1 Trimestre'!$V$7:$V$126,MATCH(AUX_TABLERO_4T!$A$18,AUX_TABLERO!$A$2:$A$121,0)),"NA"))</f>
        <v>NA</v>
      </c>
      <c r="T23" s="87" t="str">
        <f>IF($A23="","",IFERROR(INDEX('Tablero Indicadores 1 Trimestre'!$W$7:$W$126,MATCH(AUX_TABLERO_4T!$A$18,AUX_TABLERO!$A$2:$A$121,0)),"NA"))</f>
        <v>NA</v>
      </c>
      <c r="U23" s="85">
        <f>IF($A23="","",IFERROR(INDEX('Tablero Indicadores 2 Trimestre'!$U$7:$U$126,MATCH(AUX_TABLERO_4T!$A$18,AUX_TABLERO_2T!$A$2:$A$121,0)),"NA"))</f>
        <v>8</v>
      </c>
      <c r="V23" s="85">
        <f>IF($A23="","",IFERROR(INDEX('Tablero Indicadores 2 Trimestre'!$V$7:$V$126,MATCH(AUX_TABLERO_4T!$A$18,AUX_TABLERO_2T!$A$2:$A$121,0)),"NA"))</f>
        <v>0</v>
      </c>
      <c r="W23" s="87" t="str">
        <f>IF($A23="","",IFERROR(INDEX('Tablero Indicadores 2 Trimestre'!$W$7:$W$126,MATCH(AUX_TABLERO_4T!$A$18,AUX_TABLERO_2T!$A$2:$A$121,0)),"NA"))</f>
        <v/>
      </c>
      <c r="X23" s="85" t="str">
        <f>IF($A23="","",IFERROR(INDEX('Tablero Indicadores 3 Trimestre'!$X$7:$X$126,MATCH(AUX_TABLERO_4T!$A$18,AUX_TABLERO_3T!$A$2:$A$121,0)),"NA"))</f>
        <v>NA</v>
      </c>
      <c r="Y23" s="85" t="str">
        <f>IF($A23="","",IFERROR(INDEX('Tablero Indicadores 3 Trimestre'!$Y$7:$Y$126,MATCH(AUX_TABLERO_4T!$A$18,AUX_TABLERO_3T!$A$2:$A$121,0)),"NA"))</f>
        <v>NA</v>
      </c>
      <c r="Z23" s="87" t="str">
        <f>IF($A23="","",IFERROR(INDEX('Tablero Indicadores 3 Trimestre'!$Z$7:$Z$126,MATCH(AUX_TABLERO_4T!$A$18,AUX_TABLERO_3T!$A$2:$A$121,0)),"NA"))</f>
        <v>NA</v>
      </c>
      <c r="AA23" s="85">
        <f>IF(AUX_TABLERO_4T!$A$18="","",IF(OR(UPPER($P23)="CONSTANTE",UPPER($P23)="NO SUMABLE"),$Q23,INDEX('BASE DE DATOS'!$V:$V,AUX_TABLERO_4T!$A$18)))</f>
        <v>7</v>
      </c>
      <c r="AB23" s="86"/>
      <c r="AC23" s="87" t="str">
        <f t="shared" si="0"/>
        <v/>
      </c>
      <c r="AD23" s="85">
        <f t="shared" si="1"/>
        <v>15</v>
      </c>
      <c r="AE23" s="85">
        <f t="shared" si="2"/>
        <v>0</v>
      </c>
      <c r="AF23" s="87">
        <f t="shared" si="3"/>
        <v>0</v>
      </c>
    </row>
    <row r="24" spans="1:32" ht="36" customHeight="1" x14ac:dyDescent="0.25">
      <c r="A24" s="91" t="str">
        <f>IF(AUX_TABLERO_4T!$A$19="","",INDEX('BASE DE DATOS'!$B:$B,AUX_TABLERO_4T!$A$19))</f>
        <v>N00</v>
      </c>
      <c r="B24" s="83" t="str">
        <f>IF(AUX_TABLERO_4T!$A$19="","",INDEX('BASE DE DATOS'!$C:$C,AUX_TABLERO_4T!$A$19))</f>
        <v>Dirección de Desarrollo Económico</v>
      </c>
      <c r="C24" s="91" t="str">
        <f>IF(AUX_TABLERO_4T!$A$19="","",INDEX('BASE DE DATOS'!$D:$D,AUX_TABLERO_4T!$A$19))</f>
        <v>130</v>
      </c>
      <c r="D24" s="83" t="str">
        <f>IF(AUX_TABLERO_4T!$A$19="","",INDEX('BASE DE DATOS'!$E:$E,AUX_TABLERO_4T!$A$19))</f>
        <v>Desarrollo Agrícola y Ganadero</v>
      </c>
      <c r="E24" s="91" t="str">
        <f>IF(AUX_TABLERO_4T!$A$19="","",INDEX('BASE DE DATOS'!$F:$F,AUX_TABLERO_4T!$A$19))</f>
        <v>03020102</v>
      </c>
      <c r="F24" s="83" t="str">
        <f>IF(AUX_TABLERO_4T!$A$19="","",INDEX('BASE DE DATOS'!$G:$G,AUX_TABLERO_4T!$A$19))</f>
        <v>Fomento a personas productoras para el rescate del campo</v>
      </c>
      <c r="G24" s="91" t="str">
        <f>IF(AUX_TABLERO_4T!$A$19="","",INDEX('BASE DE DATOS'!$H:$H,AUX_TABLERO_4T!$A$19))</f>
        <v>0302010203</v>
      </c>
      <c r="H24" s="83" t="str">
        <f>IF(AUX_TABLERO_4T!$A$19="","",INDEX('BASE DE DATOS'!$I:$I,AUX_TABLERO_4T!$A$19))</f>
        <v>Impulso productivo sostenible para el campo</v>
      </c>
      <c r="I24" s="83" t="str">
        <f>IF(AUX_TABLERO_4T!$A$19="","",INDEX('BASE DE DATOS'!$J:$J,AUX_TABLERO_4T!$A$19))</f>
        <v>COMPONENTE 1</v>
      </c>
      <c r="J24" s="83" t="str">
        <f>IF(AUX_TABLERO_4T!$A$19="","",INDEX('BASE DE DATOS'!$L:$L,AUX_TABLERO_4T!$A$19))</f>
        <v>675 - Tasa de variación en el número de productores rurales capacitados y asistidos.</v>
      </c>
      <c r="K24" s="83" t="str">
        <f>IF(AUX_TABLERO_4T!$A$19="","",INDEX('BASE DE DATOS'!$N:$N,AUX_TABLERO_4T!$A$19))</f>
        <v>((Productores rurales capacitados y asistidos en el semestre actual/Productores rurales capacitados y asistidos en el semestre anterior)-1)*100</v>
      </c>
      <c r="L24" s="83" t="str">
        <f>IF(AUX_TABLERO_4T!$A$19="","",INDEX('BASE DE DATOS'!$O:$O,AUX_TABLERO_4T!$A$19))</f>
        <v>Semestral</v>
      </c>
      <c r="M24" s="83" t="str">
        <f>IF(AUX_TABLERO_4T!$A$19="","",INDEX('BASE DE DATOS'!$M:$M,AUX_TABLERO_4T!$A$19))</f>
        <v>Gestión</v>
      </c>
      <c r="N24" s="83" t="str">
        <f>IF(AUX_TABLERO_4T!$A$19="","",INDEX('BASE DE DATOS'!$P:$P,AUX_TABLERO_4T!$A$19))</f>
        <v>Productores rurales capacitados y asistidos en el semestre anterior</v>
      </c>
      <c r="O24" s="83" t="str">
        <f>IF(AUX_TABLERO_4T!$A$19="","",INDEX('BASE DE DATOS'!$Q:$Q,AUX_TABLERO_4T!$A$19))</f>
        <v>REGISTRO</v>
      </c>
      <c r="P24" s="83" t="str">
        <f>IF(AUX_TABLERO_4T!$A$19="","",INDEX('BASE DE DATOS'!$R:$R,AUX_TABLERO_4T!$A$19))</f>
        <v>Sumable</v>
      </c>
      <c r="Q24" s="85">
        <f>IF(AUX_TABLERO_4T!$A$19="","",INDEX('BASE DE DATOS'!$W:$W,AUX_TABLERO_4T!$A$19))</f>
        <v>11</v>
      </c>
      <c r="R24" s="85" t="str">
        <f>IF($A24="","",IFERROR(INDEX('Tablero Indicadores 1 Trimestre'!$U$7:$U$126,MATCH(AUX_TABLERO_4T!$A$19,AUX_TABLERO!$A$2:$A$121,0)),"NA"))</f>
        <v>NA</v>
      </c>
      <c r="S24" s="85" t="str">
        <f>IF($A24="","",IFERROR(INDEX('Tablero Indicadores 1 Trimestre'!$V$7:$V$126,MATCH(AUX_TABLERO_4T!$A$19,AUX_TABLERO!$A$2:$A$121,0)),"NA"))</f>
        <v>NA</v>
      </c>
      <c r="T24" s="87" t="str">
        <f>IF($A24="","",IFERROR(INDEX('Tablero Indicadores 1 Trimestre'!$W$7:$W$126,MATCH(AUX_TABLERO_4T!$A$19,AUX_TABLERO!$A$2:$A$121,0)),"NA"))</f>
        <v>NA</v>
      </c>
      <c r="U24" s="85">
        <f>IF($A24="","",IFERROR(INDEX('Tablero Indicadores 2 Trimestre'!$U$7:$U$126,MATCH(AUX_TABLERO_4T!$A$19,AUX_TABLERO_2T!$A$2:$A$121,0)),"NA"))</f>
        <v>5</v>
      </c>
      <c r="V24" s="85">
        <f>IF($A24="","",IFERROR(INDEX('Tablero Indicadores 2 Trimestre'!$V$7:$V$126,MATCH(AUX_TABLERO_4T!$A$19,AUX_TABLERO_2T!$A$2:$A$121,0)),"NA"))</f>
        <v>0</v>
      </c>
      <c r="W24" s="87" t="str">
        <f>IF($A24="","",IFERROR(INDEX('Tablero Indicadores 2 Trimestre'!$W$7:$W$126,MATCH(AUX_TABLERO_4T!$A$19,AUX_TABLERO_2T!$A$2:$A$121,0)),"NA"))</f>
        <v/>
      </c>
      <c r="X24" s="85" t="str">
        <f>IF($A24="","",IFERROR(INDEX('Tablero Indicadores 3 Trimestre'!$X$7:$X$126,MATCH(AUX_TABLERO_4T!$A$19,AUX_TABLERO_3T!$A$2:$A$121,0)),"NA"))</f>
        <v>NA</v>
      </c>
      <c r="Y24" s="85" t="str">
        <f>IF($A24="","",IFERROR(INDEX('Tablero Indicadores 3 Trimestre'!$Y$7:$Y$126,MATCH(AUX_TABLERO_4T!$A$19,AUX_TABLERO_3T!$A$2:$A$121,0)),"NA"))</f>
        <v>NA</v>
      </c>
      <c r="Z24" s="87" t="str">
        <f>IF($A24="","",IFERROR(INDEX('Tablero Indicadores 3 Trimestre'!$Z$7:$Z$126,MATCH(AUX_TABLERO_4T!$A$19,AUX_TABLERO_3T!$A$2:$A$121,0)),"NA"))</f>
        <v>NA</v>
      </c>
      <c r="AA24" s="85">
        <f>IF(AUX_TABLERO_4T!$A$19="","",IF(OR(UPPER($P24)="CONSTANTE",UPPER($P24)="NO SUMABLE"),$Q24,INDEX('BASE DE DATOS'!$V:$V,AUX_TABLERO_4T!$A$19)))</f>
        <v>6</v>
      </c>
      <c r="AB24" s="86"/>
      <c r="AC24" s="87" t="str">
        <f t="shared" si="0"/>
        <v/>
      </c>
      <c r="AD24" s="85">
        <f t="shared" si="1"/>
        <v>11</v>
      </c>
      <c r="AE24" s="85">
        <f t="shared" si="2"/>
        <v>0</v>
      </c>
      <c r="AF24" s="87">
        <f t="shared" si="3"/>
        <v>0</v>
      </c>
    </row>
    <row r="25" spans="1:32" ht="36" customHeight="1" x14ac:dyDescent="0.25">
      <c r="A25" s="92" t="str">
        <f>IF(AUX_TABLERO_4T!$A$20="","",INDEX('BASE DE DATOS'!$B:$B,AUX_TABLERO_4T!$A$20))</f>
        <v>N00</v>
      </c>
      <c r="B25" s="84" t="str">
        <f>IF(AUX_TABLERO_4T!$A$20="","",INDEX('BASE DE DATOS'!$C:$C,AUX_TABLERO_4T!$A$20))</f>
        <v>Dirección de Desarrollo Económico</v>
      </c>
      <c r="C25" s="92" t="str">
        <f>IF(AUX_TABLERO_4T!$A$20="","",INDEX('BASE DE DATOS'!$D:$D,AUX_TABLERO_4T!$A$20))</f>
        <v>130</v>
      </c>
      <c r="D25" s="84" t="str">
        <f>IF(AUX_TABLERO_4T!$A$20="","",INDEX('BASE DE DATOS'!$E:$E,AUX_TABLERO_4T!$A$20))</f>
        <v>Desarrollo Agrícola y Ganadero</v>
      </c>
      <c r="E25" s="92" t="str">
        <f>IF(AUX_TABLERO_4T!$A$20="","",INDEX('BASE DE DATOS'!$F:$F,AUX_TABLERO_4T!$A$20))</f>
        <v>03020102</v>
      </c>
      <c r="F25" s="84" t="str">
        <f>IF(AUX_TABLERO_4T!$A$20="","",INDEX('BASE DE DATOS'!$G:$G,AUX_TABLERO_4T!$A$20))</f>
        <v>Fomento a personas productoras para el rescate del campo</v>
      </c>
      <c r="G25" s="92" t="str">
        <f>IF(AUX_TABLERO_4T!$A$20="","",INDEX('BASE DE DATOS'!$H:$H,AUX_TABLERO_4T!$A$20))</f>
        <v>0302010203</v>
      </c>
      <c r="H25" s="84" t="str">
        <f>IF(AUX_TABLERO_4T!$A$20="","",INDEX('BASE DE DATOS'!$I:$I,AUX_TABLERO_4T!$A$20))</f>
        <v>Impulso productivo sostenible para el campo</v>
      </c>
      <c r="I25" s="84" t="str">
        <f>IF(AUX_TABLERO_4T!$A$20="","",INDEX('BASE DE DATOS'!$J:$J,AUX_TABLERO_4T!$A$20))</f>
        <v>ACTIVIDAD 1.1</v>
      </c>
      <c r="J25" s="84" t="str">
        <f>IF(AUX_TABLERO_4T!$A$20="","",INDEX('BASE DE DATOS'!$L:$L,AUX_TABLERO_4T!$A$20))</f>
        <v>676 - Porcentaje talleres tecno-agrícolas impartidos</v>
      </c>
      <c r="K25" s="84" t="str">
        <f>IF(AUX_TABLERO_4T!$A$20="","",INDEX('BASE DE DATOS'!$N:$N,AUX_TABLERO_4T!$A$20))</f>
        <v>(Talleres tecno-agrícolas impartidos/Talleres tecno-agrícolas programados)*100</v>
      </c>
      <c r="L25" s="84" t="str">
        <f>IF(AUX_TABLERO_4T!$A$20="","",INDEX('BASE DE DATOS'!$O:$O,AUX_TABLERO_4T!$A$20))</f>
        <v>Trimestral</v>
      </c>
      <c r="M25" s="84" t="str">
        <f>IF(AUX_TABLERO_4T!$A$20="","",INDEX('BASE DE DATOS'!$M:$M,AUX_TABLERO_4T!$A$20))</f>
        <v>Gestión</v>
      </c>
      <c r="N25" s="84" t="str">
        <f>IF(AUX_TABLERO_4T!$A$20="","",INDEX('BASE DE DATOS'!$P:$P,AUX_TABLERO_4T!$A$20))</f>
        <v>Talleres tecno-agrícolas impartidos</v>
      </c>
      <c r="O25" s="84" t="str">
        <f>IF(AUX_TABLERO_4T!$A$20="","",INDEX('BASE DE DATOS'!$Q:$Q,AUX_TABLERO_4T!$A$20))</f>
        <v>TALLER</v>
      </c>
      <c r="P25" s="84" t="str">
        <f>IF(AUX_TABLERO_4T!$A$20="","",INDEX('BASE DE DATOS'!$R:$R,AUX_TABLERO_4T!$A$20))</f>
        <v>Sumable</v>
      </c>
      <c r="Q25" s="88">
        <f>IF(AUX_TABLERO_4T!$A$20="","",INDEX('BASE DE DATOS'!$W:$W,AUX_TABLERO_4T!$A$20))</f>
        <v>6</v>
      </c>
      <c r="R25" s="88">
        <f>IF($A25="","",IFERROR(INDEX('Tablero Indicadores 1 Trimestre'!$U$7:$U$126,MATCH(AUX_TABLERO_4T!$A$20,AUX_TABLERO!$A$2:$A$121,0)),"NA"))</f>
        <v>1</v>
      </c>
      <c r="S25" s="88">
        <f>IF($A25="","",IFERROR(INDEX('Tablero Indicadores 1 Trimestre'!$V$7:$V$126,MATCH(AUX_TABLERO_4T!$A$20,AUX_TABLERO!$A$2:$A$121,0)),"NA"))</f>
        <v>1</v>
      </c>
      <c r="T25" s="90">
        <f>IF($A25="","",IFERROR(INDEX('Tablero Indicadores 1 Trimestre'!$W$7:$W$126,MATCH(AUX_TABLERO_4T!$A$20,AUX_TABLERO!$A$2:$A$121,0)),"NA"))</f>
        <v>1</v>
      </c>
      <c r="U25" s="88">
        <f>IF($A25="","",IFERROR(INDEX('Tablero Indicadores 2 Trimestre'!$U$7:$U$126,MATCH(AUX_TABLERO_4T!$A$20,AUX_TABLERO_2T!$A$2:$A$121,0)),"NA"))</f>
        <v>2</v>
      </c>
      <c r="V25" s="88">
        <f>IF($A25="","",IFERROR(INDEX('Tablero Indicadores 2 Trimestre'!$V$7:$V$126,MATCH(AUX_TABLERO_4T!$A$20,AUX_TABLERO_2T!$A$2:$A$121,0)),"NA"))</f>
        <v>0</v>
      </c>
      <c r="W25" s="90" t="str">
        <f>IF($A25="","",IFERROR(INDEX('Tablero Indicadores 2 Trimestre'!$W$7:$W$126,MATCH(AUX_TABLERO_4T!$A$20,AUX_TABLERO_2T!$A$2:$A$121,0)),"NA"))</f>
        <v/>
      </c>
      <c r="X25" s="88">
        <f>IF($A25="","",IFERROR(INDEX('Tablero Indicadores 3 Trimestre'!$X$7:$X$126,MATCH(AUX_TABLERO_4T!$A$20,AUX_TABLERO_3T!$A$2:$A$121,0)),"NA"))</f>
        <v>2</v>
      </c>
      <c r="Y25" s="88">
        <f>IF($A25="","",IFERROR(INDEX('Tablero Indicadores 3 Trimestre'!$Y$7:$Y$126,MATCH(AUX_TABLERO_4T!$A$20,AUX_TABLERO_3T!$A$2:$A$121,0)),"NA"))</f>
        <v>0</v>
      </c>
      <c r="Z25" s="90" t="str">
        <f>IF($A25="","",IFERROR(INDEX('Tablero Indicadores 3 Trimestre'!$Z$7:$Z$126,MATCH(AUX_TABLERO_4T!$A$20,AUX_TABLERO_3T!$A$2:$A$121,0)),"NA"))</f>
        <v/>
      </c>
      <c r="AA25" s="88">
        <f>IF(AUX_TABLERO_4T!$A$20="","",IF(OR(UPPER($P25)="CONSTANTE",UPPER($P25)="NO SUMABLE"),$Q25,INDEX('BASE DE DATOS'!$V:$V,AUX_TABLERO_4T!$A$20)))</f>
        <v>1</v>
      </c>
      <c r="AB25" s="89"/>
      <c r="AC25" s="90" t="str">
        <f t="shared" si="0"/>
        <v/>
      </c>
      <c r="AD25" s="88">
        <f t="shared" si="1"/>
        <v>6</v>
      </c>
      <c r="AE25" s="88">
        <f t="shared" si="2"/>
        <v>1</v>
      </c>
      <c r="AF25" s="90">
        <f t="shared" si="3"/>
        <v>0.16666666666666666</v>
      </c>
    </row>
    <row r="26" spans="1:32" ht="36" customHeight="1" x14ac:dyDescent="0.25">
      <c r="A26" s="92" t="str">
        <f>IF(AUX_TABLERO_4T!$A$21="","",INDEX('BASE DE DATOS'!$B:$B,AUX_TABLERO_4T!$A$21))</f>
        <v>N00</v>
      </c>
      <c r="B26" s="84" t="str">
        <f>IF(AUX_TABLERO_4T!$A$21="","",INDEX('BASE DE DATOS'!$C:$C,AUX_TABLERO_4T!$A$21))</f>
        <v>Dirección de Desarrollo Económico</v>
      </c>
      <c r="C26" s="92" t="str">
        <f>IF(AUX_TABLERO_4T!$A$21="","",INDEX('BASE DE DATOS'!$D:$D,AUX_TABLERO_4T!$A$21))</f>
        <v>130</v>
      </c>
      <c r="D26" s="84" t="str">
        <f>IF(AUX_TABLERO_4T!$A$21="","",INDEX('BASE DE DATOS'!$E:$E,AUX_TABLERO_4T!$A$21))</f>
        <v>Desarrollo Agrícola y Ganadero</v>
      </c>
      <c r="E26" s="92" t="str">
        <f>IF(AUX_TABLERO_4T!$A$21="","",INDEX('BASE DE DATOS'!$F:$F,AUX_TABLERO_4T!$A$21))</f>
        <v>03020102</v>
      </c>
      <c r="F26" s="84" t="str">
        <f>IF(AUX_TABLERO_4T!$A$21="","",INDEX('BASE DE DATOS'!$G:$G,AUX_TABLERO_4T!$A$21))</f>
        <v>Fomento a personas productoras para el rescate del campo</v>
      </c>
      <c r="G26" s="92" t="str">
        <f>IF(AUX_TABLERO_4T!$A$21="","",INDEX('BASE DE DATOS'!$H:$H,AUX_TABLERO_4T!$A$21))</f>
        <v>0302010203</v>
      </c>
      <c r="H26" s="84" t="str">
        <f>IF(AUX_TABLERO_4T!$A$21="","",INDEX('BASE DE DATOS'!$I:$I,AUX_TABLERO_4T!$A$21))</f>
        <v>Impulso productivo sostenible para el campo</v>
      </c>
      <c r="I26" s="84" t="str">
        <f>IF(AUX_TABLERO_4T!$A$21="","",INDEX('BASE DE DATOS'!$J:$J,AUX_TABLERO_4T!$A$21))</f>
        <v>ACTIVIDAD 1.1</v>
      </c>
      <c r="J26" s="84" t="str">
        <f>IF(AUX_TABLERO_4T!$A$21="","",INDEX('BASE DE DATOS'!$L:$L,AUX_TABLERO_4T!$A$21))</f>
        <v>676 - Porcentaje talleres tecno-agrícolas impartidos</v>
      </c>
      <c r="K26" s="84" t="str">
        <f>IF(AUX_TABLERO_4T!$A$21="","",INDEX('BASE DE DATOS'!$N:$N,AUX_TABLERO_4T!$A$21))</f>
        <v>(Talleres tecno-agrícolas impartidos/Talleres tecno-agrícolas programados)*100</v>
      </c>
      <c r="L26" s="84" t="str">
        <f>IF(AUX_TABLERO_4T!$A$21="","",INDEX('BASE DE DATOS'!$O:$O,AUX_TABLERO_4T!$A$21))</f>
        <v>Trimestral</v>
      </c>
      <c r="M26" s="84" t="str">
        <f>IF(AUX_TABLERO_4T!$A$21="","",INDEX('BASE DE DATOS'!$M:$M,AUX_TABLERO_4T!$A$21))</f>
        <v>Gestión</v>
      </c>
      <c r="N26" s="84" t="str">
        <f>IF(AUX_TABLERO_4T!$A$21="","",INDEX('BASE DE DATOS'!$P:$P,AUX_TABLERO_4T!$A$21))</f>
        <v>Talleres tecno-agrícolas Programados</v>
      </c>
      <c r="O26" s="84" t="str">
        <f>IF(AUX_TABLERO_4T!$A$21="","",INDEX('BASE DE DATOS'!$Q:$Q,AUX_TABLERO_4T!$A$21))</f>
        <v>TALLER</v>
      </c>
      <c r="P26" s="84" t="str">
        <f>IF(AUX_TABLERO_4T!$A$21="","",INDEX('BASE DE DATOS'!$R:$R,AUX_TABLERO_4T!$A$21))</f>
        <v>Sumable</v>
      </c>
      <c r="Q26" s="88">
        <f>IF(AUX_TABLERO_4T!$A$21="","",INDEX('BASE DE DATOS'!$W:$W,AUX_TABLERO_4T!$A$21))</f>
        <v>4</v>
      </c>
      <c r="R26" s="88">
        <f>IF($A26="","",IFERROR(INDEX('Tablero Indicadores 1 Trimestre'!$U$7:$U$126,MATCH(AUX_TABLERO_4T!$A$21,AUX_TABLERO!$A$2:$A$121,0)),"NA"))</f>
        <v>1</v>
      </c>
      <c r="S26" s="88">
        <f>IF($A26="","",IFERROR(INDEX('Tablero Indicadores 1 Trimestre'!$V$7:$V$126,MATCH(AUX_TABLERO_4T!$A$21,AUX_TABLERO!$A$2:$A$121,0)),"NA"))</f>
        <v>1</v>
      </c>
      <c r="T26" s="90">
        <f>IF($A26="","",IFERROR(INDEX('Tablero Indicadores 1 Trimestre'!$W$7:$W$126,MATCH(AUX_TABLERO_4T!$A$21,AUX_TABLERO!$A$2:$A$121,0)),"NA"))</f>
        <v>1</v>
      </c>
      <c r="U26" s="88">
        <f>IF($A26="","",IFERROR(INDEX('Tablero Indicadores 2 Trimestre'!$U$7:$U$126,MATCH(AUX_TABLERO_4T!$A$21,AUX_TABLERO_2T!$A$2:$A$121,0)),"NA"))</f>
        <v>1</v>
      </c>
      <c r="V26" s="88">
        <f>IF($A26="","",IFERROR(INDEX('Tablero Indicadores 2 Trimestre'!$V$7:$V$126,MATCH(AUX_TABLERO_4T!$A$21,AUX_TABLERO_2T!$A$2:$A$121,0)),"NA"))</f>
        <v>0</v>
      </c>
      <c r="W26" s="90" t="str">
        <f>IF($A26="","",IFERROR(INDEX('Tablero Indicadores 2 Trimestre'!$W$7:$W$126,MATCH(AUX_TABLERO_4T!$A$21,AUX_TABLERO_2T!$A$2:$A$121,0)),"NA"))</f>
        <v/>
      </c>
      <c r="X26" s="88">
        <f>IF($A26="","",IFERROR(INDEX('Tablero Indicadores 3 Trimestre'!$X$7:$X$126,MATCH(AUX_TABLERO_4T!$A$21,AUX_TABLERO_3T!$A$2:$A$121,0)),"NA"))</f>
        <v>1</v>
      </c>
      <c r="Y26" s="88">
        <f>IF($A26="","",IFERROR(INDEX('Tablero Indicadores 3 Trimestre'!$Y$7:$Y$126,MATCH(AUX_TABLERO_4T!$A$21,AUX_TABLERO_3T!$A$2:$A$121,0)),"NA"))</f>
        <v>0</v>
      </c>
      <c r="Z26" s="90" t="str">
        <f>IF($A26="","",IFERROR(INDEX('Tablero Indicadores 3 Trimestre'!$Z$7:$Z$126,MATCH(AUX_TABLERO_4T!$A$21,AUX_TABLERO_3T!$A$2:$A$121,0)),"NA"))</f>
        <v/>
      </c>
      <c r="AA26" s="88">
        <f>IF(AUX_TABLERO_4T!$A$21="","",IF(OR(UPPER($P26)="CONSTANTE",UPPER($P26)="NO SUMABLE"),$Q26,INDEX('BASE DE DATOS'!$V:$V,AUX_TABLERO_4T!$A$21)))</f>
        <v>1</v>
      </c>
      <c r="AB26" s="89"/>
      <c r="AC26" s="90" t="str">
        <f t="shared" si="0"/>
        <v/>
      </c>
      <c r="AD26" s="88">
        <f t="shared" si="1"/>
        <v>4</v>
      </c>
      <c r="AE26" s="88">
        <f t="shared" si="2"/>
        <v>1</v>
      </c>
      <c r="AF26" s="90">
        <f t="shared" si="3"/>
        <v>0.25</v>
      </c>
    </row>
    <row r="27" spans="1:32" ht="36" customHeight="1" x14ac:dyDescent="0.25">
      <c r="A27" s="91" t="str">
        <f>IF(AUX_TABLERO_4T!$A$22="","",INDEX('BASE DE DATOS'!$B:$B,AUX_TABLERO_4T!$A$22))</f>
        <v>N00</v>
      </c>
      <c r="B27" s="83" t="str">
        <f>IF(AUX_TABLERO_4T!$A$22="","",INDEX('BASE DE DATOS'!$C:$C,AUX_TABLERO_4T!$A$22))</f>
        <v>Dirección de Desarrollo Económico</v>
      </c>
      <c r="C27" s="91" t="str">
        <f>IF(AUX_TABLERO_4T!$A$22="","",INDEX('BASE DE DATOS'!$D:$D,AUX_TABLERO_4T!$A$22))</f>
        <v>130</v>
      </c>
      <c r="D27" s="83" t="str">
        <f>IF(AUX_TABLERO_4T!$A$22="","",INDEX('BASE DE DATOS'!$E:$E,AUX_TABLERO_4T!$A$22))</f>
        <v>Desarrollo Agrícola y Ganadero</v>
      </c>
      <c r="E27" s="91" t="str">
        <f>IF(AUX_TABLERO_4T!$A$22="","",INDEX('BASE DE DATOS'!$F:$F,AUX_TABLERO_4T!$A$22))</f>
        <v>03020102</v>
      </c>
      <c r="F27" s="83" t="str">
        <f>IF(AUX_TABLERO_4T!$A$22="","",INDEX('BASE DE DATOS'!$G:$G,AUX_TABLERO_4T!$A$22))</f>
        <v>Fomento a personas productoras para el rescate del campo</v>
      </c>
      <c r="G27" s="91" t="str">
        <f>IF(AUX_TABLERO_4T!$A$22="","",INDEX('BASE DE DATOS'!$H:$H,AUX_TABLERO_4T!$A$22))</f>
        <v>0302010203</v>
      </c>
      <c r="H27" s="83" t="str">
        <f>IF(AUX_TABLERO_4T!$A$22="","",INDEX('BASE DE DATOS'!$I:$I,AUX_TABLERO_4T!$A$22))</f>
        <v>Impulso productivo sostenible para el campo</v>
      </c>
      <c r="I27" s="83" t="str">
        <f>IF(AUX_TABLERO_4T!$A$22="","",INDEX('BASE DE DATOS'!$J:$J,AUX_TABLERO_4T!$A$22))</f>
        <v>ACTIVIDAD 1.2</v>
      </c>
      <c r="J27" s="83" t="str">
        <f>IF(AUX_TABLERO_4T!$A$22="","",INDEX('BASE DE DATOS'!$L:$L,AUX_TABLERO_4T!$A$22))</f>
        <v>677 - Porcentaje cursos impartidos en materia de  infraestructura hidroagrícola</v>
      </c>
      <c r="K27" s="83" t="str">
        <f>IF(AUX_TABLERO_4T!$A$22="","",INDEX('BASE DE DATOS'!$N:$N,AUX_TABLERO_4T!$A$22))</f>
        <v>(Cursos en materia de infraestructura hidroagrícola impartidos/Cursos en materia de  infraestructura hidroagrícola Programados)*100</v>
      </c>
      <c r="L27" s="83" t="str">
        <f>IF(AUX_TABLERO_4T!$A$22="","",INDEX('BASE DE DATOS'!$O:$O,AUX_TABLERO_4T!$A$22))</f>
        <v>Trimestral</v>
      </c>
      <c r="M27" s="83" t="str">
        <f>IF(AUX_TABLERO_4T!$A$22="","",INDEX('BASE DE DATOS'!$M:$M,AUX_TABLERO_4T!$A$22))</f>
        <v>Gestión</v>
      </c>
      <c r="N27" s="83" t="str">
        <f>IF(AUX_TABLERO_4T!$A$22="","",INDEX('BASE DE DATOS'!$P:$P,AUX_TABLERO_4T!$A$22))</f>
        <v>Cursos en materia de infraestructura hidroagrícola impartidos</v>
      </c>
      <c r="O27" s="83" t="str">
        <f>IF(AUX_TABLERO_4T!$A$22="","",INDEX('BASE DE DATOS'!$Q:$Q,AUX_TABLERO_4T!$A$22))</f>
        <v>CURSO</v>
      </c>
      <c r="P27" s="83" t="str">
        <f>IF(AUX_TABLERO_4T!$A$22="","",INDEX('BASE DE DATOS'!$R:$R,AUX_TABLERO_4T!$A$22))</f>
        <v>Sumable</v>
      </c>
      <c r="Q27" s="85">
        <f>IF(AUX_TABLERO_4T!$A$22="","",INDEX('BASE DE DATOS'!$W:$W,AUX_TABLERO_4T!$A$22))</f>
        <v>6</v>
      </c>
      <c r="R27" s="85">
        <f>IF($A27="","",IFERROR(INDEX('Tablero Indicadores 1 Trimestre'!$U$7:$U$126,MATCH(AUX_TABLERO_4T!$A$22,AUX_TABLERO!$A$2:$A$121,0)),"NA"))</f>
        <v>1</v>
      </c>
      <c r="S27" s="85">
        <f>IF($A27="","",IFERROR(INDEX('Tablero Indicadores 1 Trimestre'!$V$7:$V$126,MATCH(AUX_TABLERO_4T!$A$22,AUX_TABLERO!$A$2:$A$121,0)),"NA"))</f>
        <v>1</v>
      </c>
      <c r="T27" s="87">
        <f>IF($A27="","",IFERROR(INDEX('Tablero Indicadores 1 Trimestre'!$W$7:$W$126,MATCH(AUX_TABLERO_4T!$A$22,AUX_TABLERO!$A$2:$A$121,0)),"NA"))</f>
        <v>1</v>
      </c>
      <c r="U27" s="85">
        <f>IF($A27="","",IFERROR(INDEX('Tablero Indicadores 2 Trimestre'!$U$7:$U$126,MATCH(AUX_TABLERO_4T!$A$22,AUX_TABLERO_2T!$A$2:$A$121,0)),"NA"))</f>
        <v>2</v>
      </c>
      <c r="V27" s="85">
        <f>IF($A27="","",IFERROR(INDEX('Tablero Indicadores 2 Trimestre'!$V$7:$V$126,MATCH(AUX_TABLERO_4T!$A$22,AUX_TABLERO_2T!$A$2:$A$121,0)),"NA"))</f>
        <v>0</v>
      </c>
      <c r="W27" s="87" t="str">
        <f>IF($A27="","",IFERROR(INDEX('Tablero Indicadores 2 Trimestre'!$W$7:$W$126,MATCH(AUX_TABLERO_4T!$A$22,AUX_TABLERO_2T!$A$2:$A$121,0)),"NA"))</f>
        <v/>
      </c>
      <c r="X27" s="85">
        <f>IF($A27="","",IFERROR(INDEX('Tablero Indicadores 3 Trimestre'!$X$7:$X$126,MATCH(AUX_TABLERO_4T!$A$22,AUX_TABLERO_3T!$A$2:$A$121,0)),"NA"))</f>
        <v>2</v>
      </c>
      <c r="Y27" s="85">
        <f>IF($A27="","",IFERROR(INDEX('Tablero Indicadores 3 Trimestre'!$Y$7:$Y$126,MATCH(AUX_TABLERO_4T!$A$22,AUX_TABLERO_3T!$A$2:$A$121,0)),"NA"))</f>
        <v>0</v>
      </c>
      <c r="Z27" s="87" t="str">
        <f>IF($A27="","",IFERROR(INDEX('Tablero Indicadores 3 Trimestre'!$Z$7:$Z$126,MATCH(AUX_TABLERO_4T!$A$22,AUX_TABLERO_3T!$A$2:$A$121,0)),"NA"))</f>
        <v/>
      </c>
      <c r="AA27" s="85">
        <f>IF(AUX_TABLERO_4T!$A$22="","",IF(OR(UPPER($P27)="CONSTANTE",UPPER($P27)="NO SUMABLE"),$Q27,INDEX('BASE DE DATOS'!$V:$V,AUX_TABLERO_4T!$A$22)))</f>
        <v>1</v>
      </c>
      <c r="AB27" s="86"/>
      <c r="AC27" s="87" t="str">
        <f t="shared" si="0"/>
        <v/>
      </c>
      <c r="AD27" s="85">
        <f t="shared" si="1"/>
        <v>6</v>
      </c>
      <c r="AE27" s="85">
        <f t="shared" si="2"/>
        <v>1</v>
      </c>
      <c r="AF27" s="87">
        <f t="shared" si="3"/>
        <v>0.16666666666666666</v>
      </c>
    </row>
    <row r="28" spans="1:32" ht="36" customHeight="1" x14ac:dyDescent="0.25">
      <c r="A28" s="91" t="str">
        <f>IF(AUX_TABLERO_4T!$A$23="","",INDEX('BASE DE DATOS'!$B:$B,AUX_TABLERO_4T!$A$23))</f>
        <v>N00</v>
      </c>
      <c r="B28" s="83" t="str">
        <f>IF(AUX_TABLERO_4T!$A$23="","",INDEX('BASE DE DATOS'!$C:$C,AUX_TABLERO_4T!$A$23))</f>
        <v>Dirección de Desarrollo Económico</v>
      </c>
      <c r="C28" s="91" t="str">
        <f>IF(AUX_TABLERO_4T!$A$23="","",INDEX('BASE DE DATOS'!$D:$D,AUX_TABLERO_4T!$A$23))</f>
        <v>130</v>
      </c>
      <c r="D28" s="83" t="str">
        <f>IF(AUX_TABLERO_4T!$A$23="","",INDEX('BASE DE DATOS'!$E:$E,AUX_TABLERO_4T!$A$23))</f>
        <v>Desarrollo Agrícola y Ganadero</v>
      </c>
      <c r="E28" s="91" t="str">
        <f>IF(AUX_TABLERO_4T!$A$23="","",INDEX('BASE DE DATOS'!$F:$F,AUX_TABLERO_4T!$A$23))</f>
        <v>03020102</v>
      </c>
      <c r="F28" s="83" t="str">
        <f>IF(AUX_TABLERO_4T!$A$23="","",INDEX('BASE DE DATOS'!$G:$G,AUX_TABLERO_4T!$A$23))</f>
        <v>Fomento a personas productoras para el rescate del campo</v>
      </c>
      <c r="G28" s="91" t="str">
        <f>IF(AUX_TABLERO_4T!$A$23="","",INDEX('BASE DE DATOS'!$H:$H,AUX_TABLERO_4T!$A$23))</f>
        <v>0302010203</v>
      </c>
      <c r="H28" s="83" t="str">
        <f>IF(AUX_TABLERO_4T!$A$23="","",INDEX('BASE DE DATOS'!$I:$I,AUX_TABLERO_4T!$A$23))</f>
        <v>Impulso productivo sostenible para el campo</v>
      </c>
      <c r="I28" s="83" t="str">
        <f>IF(AUX_TABLERO_4T!$A$23="","",INDEX('BASE DE DATOS'!$J:$J,AUX_TABLERO_4T!$A$23))</f>
        <v>ACTIVIDAD 1.2</v>
      </c>
      <c r="J28" s="83" t="str">
        <f>IF(AUX_TABLERO_4T!$A$23="","",INDEX('BASE DE DATOS'!$L:$L,AUX_TABLERO_4T!$A$23))</f>
        <v>677 - Porcentaje cursos impartidos en materia de  infraestructura hidroagrícola</v>
      </c>
      <c r="K28" s="83" t="str">
        <f>IF(AUX_TABLERO_4T!$A$23="","",INDEX('BASE DE DATOS'!$N:$N,AUX_TABLERO_4T!$A$23))</f>
        <v>(Cursos en materia de infraestructura hidroagrícola impartidos/Cursos en materia de  infraestructura hidroagrícola Programados)*100</v>
      </c>
      <c r="L28" s="83" t="str">
        <f>IF(AUX_TABLERO_4T!$A$23="","",INDEX('BASE DE DATOS'!$O:$O,AUX_TABLERO_4T!$A$23))</f>
        <v>Trimestral</v>
      </c>
      <c r="M28" s="83" t="str">
        <f>IF(AUX_TABLERO_4T!$A$23="","",INDEX('BASE DE DATOS'!$M:$M,AUX_TABLERO_4T!$A$23))</f>
        <v>Gestión</v>
      </c>
      <c r="N28" s="83" t="str">
        <f>IF(AUX_TABLERO_4T!$A$23="","",INDEX('BASE DE DATOS'!$P:$P,AUX_TABLERO_4T!$A$23))</f>
        <v>Cursos en materia de  infraestructura hidroagrícola Programados</v>
      </c>
      <c r="O28" s="83" t="str">
        <f>IF(AUX_TABLERO_4T!$A$23="","",INDEX('BASE DE DATOS'!$Q:$Q,AUX_TABLERO_4T!$A$23))</f>
        <v>CURSO</v>
      </c>
      <c r="P28" s="83" t="str">
        <f>IF(AUX_TABLERO_4T!$A$23="","",INDEX('BASE DE DATOS'!$R:$R,AUX_TABLERO_4T!$A$23))</f>
        <v>Sumable</v>
      </c>
      <c r="Q28" s="85">
        <f>IF(AUX_TABLERO_4T!$A$23="","",INDEX('BASE DE DATOS'!$W:$W,AUX_TABLERO_4T!$A$23))</f>
        <v>4</v>
      </c>
      <c r="R28" s="85">
        <f>IF($A28="","",IFERROR(INDEX('Tablero Indicadores 1 Trimestre'!$U$7:$U$126,MATCH(AUX_TABLERO_4T!$A$23,AUX_TABLERO!$A$2:$A$121,0)),"NA"))</f>
        <v>1</v>
      </c>
      <c r="S28" s="85">
        <f>IF($A28="","",IFERROR(INDEX('Tablero Indicadores 1 Trimestre'!$V$7:$V$126,MATCH(AUX_TABLERO_4T!$A$23,AUX_TABLERO!$A$2:$A$121,0)),"NA"))</f>
        <v>1</v>
      </c>
      <c r="T28" s="87">
        <f>IF($A28="","",IFERROR(INDEX('Tablero Indicadores 1 Trimestre'!$W$7:$W$126,MATCH(AUX_TABLERO_4T!$A$23,AUX_TABLERO!$A$2:$A$121,0)),"NA"))</f>
        <v>1</v>
      </c>
      <c r="U28" s="85">
        <f>IF($A28="","",IFERROR(INDEX('Tablero Indicadores 2 Trimestre'!$U$7:$U$126,MATCH(AUX_TABLERO_4T!$A$23,AUX_TABLERO_2T!$A$2:$A$121,0)),"NA"))</f>
        <v>1</v>
      </c>
      <c r="V28" s="85">
        <f>IF($A28="","",IFERROR(INDEX('Tablero Indicadores 2 Trimestre'!$V$7:$V$126,MATCH(AUX_TABLERO_4T!$A$23,AUX_TABLERO_2T!$A$2:$A$121,0)),"NA"))</f>
        <v>0</v>
      </c>
      <c r="W28" s="87" t="str">
        <f>IF($A28="","",IFERROR(INDEX('Tablero Indicadores 2 Trimestre'!$W$7:$W$126,MATCH(AUX_TABLERO_4T!$A$23,AUX_TABLERO_2T!$A$2:$A$121,0)),"NA"))</f>
        <v/>
      </c>
      <c r="X28" s="85">
        <f>IF($A28="","",IFERROR(INDEX('Tablero Indicadores 3 Trimestre'!$X$7:$X$126,MATCH(AUX_TABLERO_4T!$A$23,AUX_TABLERO_3T!$A$2:$A$121,0)),"NA"))</f>
        <v>1</v>
      </c>
      <c r="Y28" s="85">
        <f>IF($A28="","",IFERROR(INDEX('Tablero Indicadores 3 Trimestre'!$Y$7:$Y$126,MATCH(AUX_TABLERO_4T!$A$23,AUX_TABLERO_3T!$A$2:$A$121,0)),"NA"))</f>
        <v>0</v>
      </c>
      <c r="Z28" s="87" t="str">
        <f>IF($A28="","",IFERROR(INDEX('Tablero Indicadores 3 Trimestre'!$Z$7:$Z$126,MATCH(AUX_TABLERO_4T!$A$23,AUX_TABLERO_3T!$A$2:$A$121,0)),"NA"))</f>
        <v/>
      </c>
      <c r="AA28" s="85">
        <f>IF(AUX_TABLERO_4T!$A$23="","",IF(OR(UPPER($P28)="CONSTANTE",UPPER($P28)="NO SUMABLE"),$Q28,INDEX('BASE DE DATOS'!$V:$V,AUX_TABLERO_4T!$A$23)))</f>
        <v>1</v>
      </c>
      <c r="AB28" s="86"/>
      <c r="AC28" s="87" t="str">
        <f t="shared" si="0"/>
        <v/>
      </c>
      <c r="AD28" s="85">
        <f t="shared" si="1"/>
        <v>4</v>
      </c>
      <c r="AE28" s="85">
        <f t="shared" si="2"/>
        <v>1</v>
      </c>
      <c r="AF28" s="87">
        <f t="shared" si="3"/>
        <v>0.25</v>
      </c>
    </row>
    <row r="29" spans="1:32" ht="36" customHeight="1" x14ac:dyDescent="0.25">
      <c r="A29" s="92" t="str">
        <f>IF(AUX_TABLERO_4T!$A$24="","",INDEX('BASE DE DATOS'!$B:$B,AUX_TABLERO_4T!$A$24))</f>
        <v>N00</v>
      </c>
      <c r="B29" s="84" t="str">
        <f>IF(AUX_TABLERO_4T!$A$24="","",INDEX('BASE DE DATOS'!$C:$C,AUX_TABLERO_4T!$A$24))</f>
        <v>Dirección de Desarrollo Económico</v>
      </c>
      <c r="C29" s="92" t="str">
        <f>IF(AUX_TABLERO_4T!$A$24="","",INDEX('BASE DE DATOS'!$D:$D,AUX_TABLERO_4T!$A$24))</f>
        <v>131</v>
      </c>
      <c r="D29" s="84" t="str">
        <f>IF(AUX_TABLERO_4T!$A$24="","",INDEX('BASE DE DATOS'!$E:$E,AUX_TABLERO_4T!$A$24))</f>
        <v>Fomento Industrial</v>
      </c>
      <c r="E29" s="92" t="str">
        <f>IF(AUX_TABLERO_4T!$A$24="","",INDEX('BASE DE DATOS'!$F:$F,AUX_TABLERO_4T!$A$24))</f>
        <v>03040201</v>
      </c>
      <c r="F29" s="84" t="str">
        <f>IF(AUX_TABLERO_4T!$A$24="","",INDEX('BASE DE DATOS'!$G:$G,AUX_TABLERO_4T!$A$24))</f>
        <v>Modernización Industrial y del Comercio</v>
      </c>
      <c r="G29" s="92" t="str">
        <f>IF(AUX_TABLERO_4T!$A$24="","",INDEX('BASE DE DATOS'!$H:$H,AUX_TABLERO_4T!$A$24))</f>
        <v>0304020103</v>
      </c>
      <c r="H29" s="84" t="str">
        <f>IF(AUX_TABLERO_4T!$A$24="","",INDEX('BASE DE DATOS'!$I:$I,AUX_TABLERO_4T!$A$24))</f>
        <v>Fortalecimiento a la competitividad</v>
      </c>
      <c r="I29" s="84" t="str">
        <f>IF(AUX_TABLERO_4T!$A$24="","",INDEX('BASE DE DATOS'!$J:$J,AUX_TABLERO_4T!$A$24))</f>
        <v>FIN</v>
      </c>
      <c r="J29" s="84" t="str">
        <f>IF(AUX_TABLERO_4T!$A$24="","",INDEX('BASE DE DATOS'!$L:$L,AUX_TABLERO_4T!$A$24))</f>
        <v>739 - Tasa de variación en la apertura de micro, pequeñas, medianas y grandes empresas.</v>
      </c>
      <c r="K29" s="84" t="str">
        <f>IF(AUX_TABLERO_4T!$A$24="","",INDEX('BASE DE DATOS'!$N:$N,AUX_TABLERO_4T!$A$24))</f>
        <v>((Micro, pequeñas, medianas y grandes empresas aperturadas en el año actual/Micro, pequeñas, medianas y grandes empresas  aperturadas en el año anterior)-1) *100</v>
      </c>
      <c r="L29" s="84" t="str">
        <f>IF(AUX_TABLERO_4T!$A$24="","",INDEX('BASE DE DATOS'!$O:$O,AUX_TABLERO_4T!$A$24))</f>
        <v>Anual</v>
      </c>
      <c r="M29" s="84" t="str">
        <f>IF(AUX_TABLERO_4T!$A$24="","",INDEX('BASE DE DATOS'!$M:$M,AUX_TABLERO_4T!$A$24))</f>
        <v>Estratégico</v>
      </c>
      <c r="N29" s="84" t="str">
        <f>IF(AUX_TABLERO_4T!$A$24="","",INDEX('BASE DE DATOS'!$P:$P,AUX_TABLERO_4T!$A$24))</f>
        <v>Micro, pequeñas, medianas y grandes empresas aperturadas en el año actual</v>
      </c>
      <c r="O29" s="84" t="str">
        <f>IF(AUX_TABLERO_4T!$A$24="","",INDEX('BASE DE DATOS'!$Q:$Q,AUX_TABLERO_4T!$A$24))</f>
        <v>REGISTRO</v>
      </c>
      <c r="P29" s="84" t="str">
        <f>IF(AUX_TABLERO_4T!$A$24="","",INDEX('BASE DE DATOS'!$R:$R,AUX_TABLERO_4T!$A$24))</f>
        <v>Sumable</v>
      </c>
      <c r="Q29" s="88">
        <f>IF(AUX_TABLERO_4T!$A$24="","",INDEX('BASE DE DATOS'!$W:$W,AUX_TABLERO_4T!$A$24))</f>
        <v>30</v>
      </c>
      <c r="R29" s="88" t="str">
        <f>IF($A29="","",IFERROR(INDEX('Tablero Indicadores 1 Trimestre'!$U$7:$U$126,MATCH(AUX_TABLERO_4T!$A$24,AUX_TABLERO!$A$2:$A$121,0)),"NA"))</f>
        <v>NA</v>
      </c>
      <c r="S29" s="88" t="str">
        <f>IF($A29="","",IFERROR(INDEX('Tablero Indicadores 1 Trimestre'!$V$7:$V$126,MATCH(AUX_TABLERO_4T!$A$24,AUX_TABLERO!$A$2:$A$121,0)),"NA"))</f>
        <v>NA</v>
      </c>
      <c r="T29" s="90" t="str">
        <f>IF($A29="","",IFERROR(INDEX('Tablero Indicadores 1 Trimestre'!$W$7:$W$126,MATCH(AUX_TABLERO_4T!$A$24,AUX_TABLERO!$A$2:$A$121,0)),"NA"))</f>
        <v>NA</v>
      </c>
      <c r="U29" s="88" t="str">
        <f>IF($A29="","",IFERROR(INDEX('Tablero Indicadores 2 Trimestre'!$U$7:$U$126,MATCH(AUX_TABLERO_4T!$A$24,AUX_TABLERO_2T!$A$2:$A$121,0)),"NA"))</f>
        <v>NA</v>
      </c>
      <c r="V29" s="88" t="str">
        <f>IF($A29="","",IFERROR(INDEX('Tablero Indicadores 2 Trimestre'!$V$7:$V$126,MATCH(AUX_TABLERO_4T!$A$24,AUX_TABLERO_2T!$A$2:$A$121,0)),"NA"))</f>
        <v>NA</v>
      </c>
      <c r="W29" s="90" t="str">
        <f>IF($A29="","",IFERROR(INDEX('Tablero Indicadores 2 Trimestre'!$W$7:$W$126,MATCH(AUX_TABLERO_4T!$A$24,AUX_TABLERO_2T!$A$2:$A$121,0)),"NA"))</f>
        <v>NA</v>
      </c>
      <c r="X29" s="88" t="str">
        <f>IF($A29="","",IFERROR(INDEX('Tablero Indicadores 3 Trimestre'!$X$7:$X$126,MATCH(AUX_TABLERO_4T!$A$24,AUX_TABLERO_3T!$A$2:$A$121,0)),"NA"))</f>
        <v>NA</v>
      </c>
      <c r="Y29" s="88" t="str">
        <f>IF($A29="","",IFERROR(INDEX('Tablero Indicadores 3 Trimestre'!$Y$7:$Y$126,MATCH(AUX_TABLERO_4T!$A$24,AUX_TABLERO_3T!$A$2:$A$121,0)),"NA"))</f>
        <v>NA</v>
      </c>
      <c r="Z29" s="90" t="str">
        <f>IF($A29="","",IFERROR(INDEX('Tablero Indicadores 3 Trimestre'!$Z$7:$Z$126,MATCH(AUX_TABLERO_4T!$A$24,AUX_TABLERO_3T!$A$2:$A$121,0)),"NA"))</f>
        <v>NA</v>
      </c>
      <c r="AA29" s="88">
        <f>IF(AUX_TABLERO_4T!$A$24="","",IF(OR(UPPER($P29)="CONSTANTE",UPPER($P29)="NO SUMABLE"),$Q29,INDEX('BASE DE DATOS'!$V:$V,AUX_TABLERO_4T!$A$24)))</f>
        <v>30</v>
      </c>
      <c r="AB29" s="89"/>
      <c r="AC29" s="90" t="str">
        <f t="shared" si="0"/>
        <v/>
      </c>
      <c r="AD29" s="88">
        <f t="shared" si="1"/>
        <v>30</v>
      </c>
      <c r="AE29" s="88">
        <f t="shared" si="2"/>
        <v>0</v>
      </c>
      <c r="AF29" s="90">
        <f t="shared" si="3"/>
        <v>0</v>
      </c>
    </row>
    <row r="30" spans="1:32" ht="36" customHeight="1" x14ac:dyDescent="0.25">
      <c r="A30" s="92" t="str">
        <f>IF(AUX_TABLERO_4T!$A$25="","",INDEX('BASE DE DATOS'!$B:$B,AUX_TABLERO_4T!$A$25))</f>
        <v>N00</v>
      </c>
      <c r="B30" s="84" t="str">
        <f>IF(AUX_TABLERO_4T!$A$25="","",INDEX('BASE DE DATOS'!$C:$C,AUX_TABLERO_4T!$A$25))</f>
        <v>Dirección de Desarrollo Económico</v>
      </c>
      <c r="C30" s="92" t="str">
        <f>IF(AUX_TABLERO_4T!$A$25="","",INDEX('BASE DE DATOS'!$D:$D,AUX_TABLERO_4T!$A$25))</f>
        <v>131</v>
      </c>
      <c r="D30" s="84" t="str">
        <f>IF(AUX_TABLERO_4T!$A$25="","",INDEX('BASE DE DATOS'!$E:$E,AUX_TABLERO_4T!$A$25))</f>
        <v>Fomento Industrial</v>
      </c>
      <c r="E30" s="92" t="str">
        <f>IF(AUX_TABLERO_4T!$A$25="","",INDEX('BASE DE DATOS'!$F:$F,AUX_TABLERO_4T!$A$25))</f>
        <v>03040201</v>
      </c>
      <c r="F30" s="84" t="str">
        <f>IF(AUX_TABLERO_4T!$A$25="","",INDEX('BASE DE DATOS'!$G:$G,AUX_TABLERO_4T!$A$25))</f>
        <v>Modernización Industrial y del Comercio</v>
      </c>
      <c r="G30" s="92" t="str">
        <f>IF(AUX_TABLERO_4T!$A$25="","",INDEX('BASE DE DATOS'!$H:$H,AUX_TABLERO_4T!$A$25))</f>
        <v>0304020103</v>
      </c>
      <c r="H30" s="84" t="str">
        <f>IF(AUX_TABLERO_4T!$A$25="","",INDEX('BASE DE DATOS'!$I:$I,AUX_TABLERO_4T!$A$25))</f>
        <v>Fortalecimiento a la competitividad</v>
      </c>
      <c r="I30" s="84" t="str">
        <f>IF(AUX_TABLERO_4T!$A$25="","",INDEX('BASE DE DATOS'!$J:$J,AUX_TABLERO_4T!$A$25))</f>
        <v>FIN</v>
      </c>
      <c r="J30" s="84" t="str">
        <f>IF(AUX_TABLERO_4T!$A$25="","",INDEX('BASE DE DATOS'!$L:$L,AUX_TABLERO_4T!$A$25))</f>
        <v>739 - Tasa de variación en la apertura de micro, pequeñas, medianas y grandes empresas.</v>
      </c>
      <c r="K30" s="84" t="str">
        <f>IF(AUX_TABLERO_4T!$A$25="","",INDEX('BASE DE DATOS'!$N:$N,AUX_TABLERO_4T!$A$25))</f>
        <v>((Micro, pequeñas, medianas y grandes empresas aperturadas en el año actual/Micro, pequeñas, medianas y grandes empresas  aperturadas en el año anterior)-1) *100</v>
      </c>
      <c r="L30" s="84" t="str">
        <f>IF(AUX_TABLERO_4T!$A$25="","",INDEX('BASE DE DATOS'!$O:$O,AUX_TABLERO_4T!$A$25))</f>
        <v>Anual</v>
      </c>
      <c r="M30" s="84" t="str">
        <f>IF(AUX_TABLERO_4T!$A$25="","",INDEX('BASE DE DATOS'!$M:$M,AUX_TABLERO_4T!$A$25))</f>
        <v>Estratégico</v>
      </c>
      <c r="N30" s="84" t="str">
        <f>IF(AUX_TABLERO_4T!$A$25="","",INDEX('BASE DE DATOS'!$P:$P,AUX_TABLERO_4T!$A$25))</f>
        <v>Micro, pequeñas, medianas y grandes empresas aperturadas en el año anterior</v>
      </c>
      <c r="O30" s="84" t="str">
        <f>IF(AUX_TABLERO_4T!$A$25="","",INDEX('BASE DE DATOS'!$Q:$Q,AUX_TABLERO_4T!$A$25))</f>
        <v>REGISTRO</v>
      </c>
      <c r="P30" s="84" t="str">
        <f>IF(AUX_TABLERO_4T!$A$25="","",INDEX('BASE DE DATOS'!$R:$R,AUX_TABLERO_4T!$A$25))</f>
        <v>Sumable</v>
      </c>
      <c r="Q30" s="88">
        <f>IF(AUX_TABLERO_4T!$A$25="","",INDEX('BASE DE DATOS'!$W:$W,AUX_TABLERO_4T!$A$25))</f>
        <v>60</v>
      </c>
      <c r="R30" s="88" t="str">
        <f>IF($A30="","",IFERROR(INDEX('Tablero Indicadores 1 Trimestre'!$U$7:$U$126,MATCH(AUX_TABLERO_4T!$A$25,AUX_TABLERO!$A$2:$A$121,0)),"NA"))</f>
        <v>NA</v>
      </c>
      <c r="S30" s="88" t="str">
        <f>IF($A30="","",IFERROR(INDEX('Tablero Indicadores 1 Trimestre'!$V$7:$V$126,MATCH(AUX_TABLERO_4T!$A$25,AUX_TABLERO!$A$2:$A$121,0)),"NA"))</f>
        <v>NA</v>
      </c>
      <c r="T30" s="90" t="str">
        <f>IF($A30="","",IFERROR(INDEX('Tablero Indicadores 1 Trimestre'!$W$7:$W$126,MATCH(AUX_TABLERO_4T!$A$25,AUX_TABLERO!$A$2:$A$121,0)),"NA"))</f>
        <v>NA</v>
      </c>
      <c r="U30" s="88" t="str">
        <f>IF($A30="","",IFERROR(INDEX('Tablero Indicadores 2 Trimestre'!$U$7:$U$126,MATCH(AUX_TABLERO_4T!$A$25,AUX_TABLERO_2T!$A$2:$A$121,0)),"NA"))</f>
        <v>NA</v>
      </c>
      <c r="V30" s="88" t="str">
        <f>IF($A30="","",IFERROR(INDEX('Tablero Indicadores 2 Trimestre'!$V$7:$V$126,MATCH(AUX_TABLERO_4T!$A$25,AUX_TABLERO_2T!$A$2:$A$121,0)),"NA"))</f>
        <v>NA</v>
      </c>
      <c r="W30" s="90" t="str">
        <f>IF($A30="","",IFERROR(INDEX('Tablero Indicadores 2 Trimestre'!$W$7:$W$126,MATCH(AUX_TABLERO_4T!$A$25,AUX_TABLERO_2T!$A$2:$A$121,0)),"NA"))</f>
        <v>NA</v>
      </c>
      <c r="X30" s="88" t="str">
        <f>IF($A30="","",IFERROR(INDEX('Tablero Indicadores 3 Trimestre'!$X$7:$X$126,MATCH(AUX_TABLERO_4T!$A$25,AUX_TABLERO_3T!$A$2:$A$121,0)),"NA"))</f>
        <v>NA</v>
      </c>
      <c r="Y30" s="88" t="str">
        <f>IF($A30="","",IFERROR(INDEX('Tablero Indicadores 3 Trimestre'!$Y$7:$Y$126,MATCH(AUX_TABLERO_4T!$A$25,AUX_TABLERO_3T!$A$2:$A$121,0)),"NA"))</f>
        <v>NA</v>
      </c>
      <c r="Z30" s="90" t="str">
        <f>IF($A30="","",IFERROR(INDEX('Tablero Indicadores 3 Trimestre'!$Z$7:$Z$126,MATCH(AUX_TABLERO_4T!$A$25,AUX_TABLERO_3T!$A$2:$A$121,0)),"NA"))</f>
        <v>NA</v>
      </c>
      <c r="AA30" s="88">
        <f>IF(AUX_TABLERO_4T!$A$25="","",IF(OR(UPPER($P30)="CONSTANTE",UPPER($P30)="NO SUMABLE"),$Q30,INDEX('BASE DE DATOS'!$V:$V,AUX_TABLERO_4T!$A$25)))</f>
        <v>60</v>
      </c>
      <c r="AB30" s="89"/>
      <c r="AC30" s="90" t="str">
        <f t="shared" si="0"/>
        <v/>
      </c>
      <c r="AD30" s="88">
        <f t="shared" si="1"/>
        <v>60</v>
      </c>
      <c r="AE30" s="88">
        <f t="shared" si="2"/>
        <v>0</v>
      </c>
      <c r="AF30" s="90">
        <f t="shared" si="3"/>
        <v>0</v>
      </c>
    </row>
    <row r="31" spans="1:32" ht="36" customHeight="1" x14ac:dyDescent="0.25">
      <c r="A31" s="91" t="str">
        <f>IF(AUX_TABLERO_4T!$A$26="","",INDEX('BASE DE DATOS'!$B:$B,AUX_TABLERO_4T!$A$26))</f>
        <v>N00</v>
      </c>
      <c r="B31" s="83" t="str">
        <f>IF(AUX_TABLERO_4T!$A$26="","",INDEX('BASE DE DATOS'!$C:$C,AUX_TABLERO_4T!$A$26))</f>
        <v>Dirección de Desarrollo Económico</v>
      </c>
      <c r="C31" s="91" t="str">
        <f>IF(AUX_TABLERO_4T!$A$26="","",INDEX('BASE DE DATOS'!$D:$D,AUX_TABLERO_4T!$A$26))</f>
        <v>131</v>
      </c>
      <c r="D31" s="83" t="str">
        <f>IF(AUX_TABLERO_4T!$A$26="","",INDEX('BASE DE DATOS'!$E:$E,AUX_TABLERO_4T!$A$26))</f>
        <v>Fomento Industrial</v>
      </c>
      <c r="E31" s="91" t="str">
        <f>IF(AUX_TABLERO_4T!$A$26="","",INDEX('BASE DE DATOS'!$F:$F,AUX_TABLERO_4T!$A$26))</f>
        <v>03040201</v>
      </c>
      <c r="F31" s="83" t="str">
        <f>IF(AUX_TABLERO_4T!$A$26="","",INDEX('BASE DE DATOS'!$G:$G,AUX_TABLERO_4T!$A$26))</f>
        <v>Modernización Industrial y del Comercio</v>
      </c>
      <c r="G31" s="91" t="str">
        <f>IF(AUX_TABLERO_4T!$A$26="","",INDEX('BASE DE DATOS'!$H:$H,AUX_TABLERO_4T!$A$26))</f>
        <v>0304020103</v>
      </c>
      <c r="H31" s="83" t="str">
        <f>IF(AUX_TABLERO_4T!$A$26="","",INDEX('BASE DE DATOS'!$I:$I,AUX_TABLERO_4T!$A$26))</f>
        <v>Fortalecimiento a la competitividad</v>
      </c>
      <c r="I31" s="83" t="str">
        <f>IF(AUX_TABLERO_4T!$A$26="","",INDEX('BASE DE DATOS'!$J:$J,AUX_TABLERO_4T!$A$26))</f>
        <v>PROPÓSITO</v>
      </c>
      <c r="J31" s="83" t="str">
        <f>IF(AUX_TABLERO_4T!$A$26="","",INDEX('BASE DE DATOS'!$L:$L,AUX_TABLERO_4T!$A$26))</f>
        <v>740 - Tasa de variación en la operación de programas de apoyos a micro, pequeñas, medianas y grandes empresas.</v>
      </c>
      <c r="K31" s="83" t="str">
        <f>IF(AUX_TABLERO_4T!$A$26="","",INDEX('BASE DE DATOS'!$N:$N,AUX_TABLERO_4T!$A$26))</f>
        <v>((Programas implementados para apoyar a micro, pequeños, medianos y grandes empresarios en el año actual/Programas implementados para apoyar a  micro, pequeños, medianos y  grandes empresarios en el año anterior)-1) *100</v>
      </c>
      <c r="L31" s="83" t="str">
        <f>IF(AUX_TABLERO_4T!$A$26="","",INDEX('BASE DE DATOS'!$O:$O,AUX_TABLERO_4T!$A$26))</f>
        <v>Anual</v>
      </c>
      <c r="M31" s="83" t="str">
        <f>IF(AUX_TABLERO_4T!$A$26="","",INDEX('BASE DE DATOS'!$M:$M,AUX_TABLERO_4T!$A$26))</f>
        <v>Estratégico</v>
      </c>
      <c r="N31" s="83" t="str">
        <f>IF(AUX_TABLERO_4T!$A$26="","",INDEX('BASE DE DATOS'!$P:$P,AUX_TABLERO_4T!$A$26))</f>
        <v>Programas implementados para apoyar a micro, pequeños, medianos y grandes empresarios en el año actual</v>
      </c>
      <c r="O31" s="83" t="str">
        <f>IF(AUX_TABLERO_4T!$A$26="","",INDEX('BASE DE DATOS'!$Q:$Q,AUX_TABLERO_4T!$A$26))</f>
        <v>PROGRAMA</v>
      </c>
      <c r="P31" s="83" t="str">
        <f>IF(AUX_TABLERO_4T!$A$26="","",INDEX('BASE DE DATOS'!$R:$R,AUX_TABLERO_4T!$A$26))</f>
        <v>Sumable</v>
      </c>
      <c r="Q31" s="85">
        <f>IF(AUX_TABLERO_4T!$A$26="","",INDEX('BASE DE DATOS'!$W:$W,AUX_TABLERO_4T!$A$26))</f>
        <v>4</v>
      </c>
      <c r="R31" s="85" t="str">
        <f>IF($A31="","",IFERROR(INDEX('Tablero Indicadores 1 Trimestre'!$U$7:$U$126,MATCH(AUX_TABLERO_4T!$A$26,AUX_TABLERO!$A$2:$A$121,0)),"NA"))</f>
        <v>NA</v>
      </c>
      <c r="S31" s="85" t="str">
        <f>IF($A31="","",IFERROR(INDEX('Tablero Indicadores 1 Trimestre'!$V$7:$V$126,MATCH(AUX_TABLERO_4T!$A$26,AUX_TABLERO!$A$2:$A$121,0)),"NA"))</f>
        <v>NA</v>
      </c>
      <c r="T31" s="87" t="str">
        <f>IF($A31="","",IFERROR(INDEX('Tablero Indicadores 1 Trimestre'!$W$7:$W$126,MATCH(AUX_TABLERO_4T!$A$26,AUX_TABLERO!$A$2:$A$121,0)),"NA"))</f>
        <v>NA</v>
      </c>
      <c r="U31" s="85" t="str">
        <f>IF($A31="","",IFERROR(INDEX('Tablero Indicadores 2 Trimestre'!$U$7:$U$126,MATCH(AUX_TABLERO_4T!$A$26,AUX_TABLERO_2T!$A$2:$A$121,0)),"NA"))</f>
        <v>NA</v>
      </c>
      <c r="V31" s="85" t="str">
        <f>IF($A31="","",IFERROR(INDEX('Tablero Indicadores 2 Trimestre'!$V$7:$V$126,MATCH(AUX_TABLERO_4T!$A$26,AUX_TABLERO_2T!$A$2:$A$121,0)),"NA"))</f>
        <v>NA</v>
      </c>
      <c r="W31" s="87" t="str">
        <f>IF($A31="","",IFERROR(INDEX('Tablero Indicadores 2 Trimestre'!$W$7:$W$126,MATCH(AUX_TABLERO_4T!$A$26,AUX_TABLERO_2T!$A$2:$A$121,0)),"NA"))</f>
        <v>NA</v>
      </c>
      <c r="X31" s="85" t="str">
        <f>IF($A31="","",IFERROR(INDEX('Tablero Indicadores 3 Trimestre'!$X$7:$X$126,MATCH(AUX_TABLERO_4T!$A$26,AUX_TABLERO_3T!$A$2:$A$121,0)),"NA"))</f>
        <v>NA</v>
      </c>
      <c r="Y31" s="85" t="str">
        <f>IF($A31="","",IFERROR(INDEX('Tablero Indicadores 3 Trimestre'!$Y$7:$Y$126,MATCH(AUX_TABLERO_4T!$A$26,AUX_TABLERO_3T!$A$2:$A$121,0)),"NA"))</f>
        <v>NA</v>
      </c>
      <c r="Z31" s="87" t="str">
        <f>IF($A31="","",IFERROR(INDEX('Tablero Indicadores 3 Trimestre'!$Z$7:$Z$126,MATCH(AUX_TABLERO_4T!$A$26,AUX_TABLERO_3T!$A$2:$A$121,0)),"NA"))</f>
        <v>NA</v>
      </c>
      <c r="AA31" s="85">
        <f>IF(AUX_TABLERO_4T!$A$26="","",IF(OR(UPPER($P31)="CONSTANTE",UPPER($P31)="NO SUMABLE"),$Q31,INDEX('BASE DE DATOS'!$V:$V,AUX_TABLERO_4T!$A$26)))</f>
        <v>4</v>
      </c>
      <c r="AB31" s="86"/>
      <c r="AC31" s="87" t="str">
        <f t="shared" si="0"/>
        <v/>
      </c>
      <c r="AD31" s="85">
        <f t="shared" si="1"/>
        <v>4</v>
      </c>
      <c r="AE31" s="85">
        <f t="shared" si="2"/>
        <v>0</v>
      </c>
      <c r="AF31" s="87">
        <f t="shared" si="3"/>
        <v>0</v>
      </c>
    </row>
    <row r="32" spans="1:32" ht="36" customHeight="1" x14ac:dyDescent="0.25">
      <c r="A32" s="91" t="str">
        <f>IF(AUX_TABLERO_4T!$A$27="","",INDEX('BASE DE DATOS'!$B:$B,AUX_TABLERO_4T!$A$27))</f>
        <v>N00</v>
      </c>
      <c r="B32" s="83" t="str">
        <f>IF(AUX_TABLERO_4T!$A$27="","",INDEX('BASE DE DATOS'!$C:$C,AUX_TABLERO_4T!$A$27))</f>
        <v>Dirección de Desarrollo Económico</v>
      </c>
      <c r="C32" s="91" t="str">
        <f>IF(AUX_TABLERO_4T!$A$27="","",INDEX('BASE DE DATOS'!$D:$D,AUX_TABLERO_4T!$A$27))</f>
        <v>131</v>
      </c>
      <c r="D32" s="83" t="str">
        <f>IF(AUX_TABLERO_4T!$A$27="","",INDEX('BASE DE DATOS'!$E:$E,AUX_TABLERO_4T!$A$27))</f>
        <v>Fomento Industrial</v>
      </c>
      <c r="E32" s="91" t="str">
        <f>IF(AUX_TABLERO_4T!$A$27="","",INDEX('BASE DE DATOS'!$F:$F,AUX_TABLERO_4T!$A$27))</f>
        <v>03040201</v>
      </c>
      <c r="F32" s="83" t="str">
        <f>IF(AUX_TABLERO_4T!$A$27="","",INDEX('BASE DE DATOS'!$G:$G,AUX_TABLERO_4T!$A$27))</f>
        <v>Modernización Industrial y del Comercio</v>
      </c>
      <c r="G32" s="91" t="str">
        <f>IF(AUX_TABLERO_4T!$A$27="","",INDEX('BASE DE DATOS'!$H:$H,AUX_TABLERO_4T!$A$27))</f>
        <v>0304020103</v>
      </c>
      <c r="H32" s="83" t="str">
        <f>IF(AUX_TABLERO_4T!$A$27="","",INDEX('BASE DE DATOS'!$I:$I,AUX_TABLERO_4T!$A$27))</f>
        <v>Fortalecimiento a la competitividad</v>
      </c>
      <c r="I32" s="83" t="str">
        <f>IF(AUX_TABLERO_4T!$A$27="","",INDEX('BASE DE DATOS'!$J:$J,AUX_TABLERO_4T!$A$27))</f>
        <v>PROPÓSITO</v>
      </c>
      <c r="J32" s="83" t="str">
        <f>IF(AUX_TABLERO_4T!$A$27="","",INDEX('BASE DE DATOS'!$L:$L,AUX_TABLERO_4T!$A$27))</f>
        <v>740 - Tasa de variación en la operación de programas de apoyos a micro, pequeñas, medianas y grandes empresas.</v>
      </c>
      <c r="K32" s="83" t="str">
        <f>IF(AUX_TABLERO_4T!$A$27="","",INDEX('BASE DE DATOS'!$N:$N,AUX_TABLERO_4T!$A$27))</f>
        <v>((Programas implementados para apoyar a micro, pequeños, medianos y grandes empresarios en el año actual/Programas implementados para apoyar a  micro, pequeños, medianos y  grandes empresarios en el año anterior)-1) *100</v>
      </c>
      <c r="L32" s="83" t="str">
        <f>IF(AUX_TABLERO_4T!$A$27="","",INDEX('BASE DE DATOS'!$O:$O,AUX_TABLERO_4T!$A$27))</f>
        <v>Anual</v>
      </c>
      <c r="M32" s="83" t="str">
        <f>IF(AUX_TABLERO_4T!$A$27="","",INDEX('BASE DE DATOS'!$M:$M,AUX_TABLERO_4T!$A$27))</f>
        <v>Estratégico</v>
      </c>
      <c r="N32" s="83" t="str">
        <f>IF(AUX_TABLERO_4T!$A$27="","",INDEX('BASE DE DATOS'!$P:$P,AUX_TABLERO_4T!$A$27))</f>
        <v>Programas implementados para apoyar a micro, pequeños, medianos y  grandes empresarios en el año anterior</v>
      </c>
      <c r="O32" s="83" t="str">
        <f>IF(AUX_TABLERO_4T!$A$27="","",INDEX('BASE DE DATOS'!$Q:$Q,AUX_TABLERO_4T!$A$27))</f>
        <v>PROGRAMA</v>
      </c>
      <c r="P32" s="83" t="str">
        <f>IF(AUX_TABLERO_4T!$A$27="","",INDEX('BASE DE DATOS'!$R:$R,AUX_TABLERO_4T!$A$27))</f>
        <v>Sumable</v>
      </c>
      <c r="Q32" s="85">
        <f>IF(AUX_TABLERO_4T!$A$27="","",INDEX('BASE DE DATOS'!$W:$W,AUX_TABLERO_4T!$A$27))</f>
        <v>4</v>
      </c>
      <c r="R32" s="85" t="str">
        <f>IF($A32="","",IFERROR(INDEX('Tablero Indicadores 1 Trimestre'!$U$7:$U$126,MATCH(AUX_TABLERO_4T!$A$27,AUX_TABLERO!$A$2:$A$121,0)),"NA"))</f>
        <v>NA</v>
      </c>
      <c r="S32" s="85" t="str">
        <f>IF($A32="","",IFERROR(INDEX('Tablero Indicadores 1 Trimestre'!$V$7:$V$126,MATCH(AUX_TABLERO_4T!$A$27,AUX_TABLERO!$A$2:$A$121,0)),"NA"))</f>
        <v>NA</v>
      </c>
      <c r="T32" s="87" t="str">
        <f>IF($A32="","",IFERROR(INDEX('Tablero Indicadores 1 Trimestre'!$W$7:$W$126,MATCH(AUX_TABLERO_4T!$A$27,AUX_TABLERO!$A$2:$A$121,0)),"NA"))</f>
        <v>NA</v>
      </c>
      <c r="U32" s="85" t="str">
        <f>IF($A32="","",IFERROR(INDEX('Tablero Indicadores 2 Trimestre'!$U$7:$U$126,MATCH(AUX_TABLERO_4T!$A$27,AUX_TABLERO_2T!$A$2:$A$121,0)),"NA"))</f>
        <v>NA</v>
      </c>
      <c r="V32" s="85" t="str">
        <f>IF($A32="","",IFERROR(INDEX('Tablero Indicadores 2 Trimestre'!$V$7:$V$126,MATCH(AUX_TABLERO_4T!$A$27,AUX_TABLERO_2T!$A$2:$A$121,0)),"NA"))</f>
        <v>NA</v>
      </c>
      <c r="W32" s="87" t="str">
        <f>IF($A32="","",IFERROR(INDEX('Tablero Indicadores 2 Trimestre'!$W$7:$W$126,MATCH(AUX_TABLERO_4T!$A$27,AUX_TABLERO_2T!$A$2:$A$121,0)),"NA"))</f>
        <v>NA</v>
      </c>
      <c r="X32" s="85" t="str">
        <f>IF($A32="","",IFERROR(INDEX('Tablero Indicadores 3 Trimestre'!$X$7:$X$126,MATCH(AUX_TABLERO_4T!$A$27,AUX_TABLERO_3T!$A$2:$A$121,0)),"NA"))</f>
        <v>NA</v>
      </c>
      <c r="Y32" s="85" t="str">
        <f>IF($A32="","",IFERROR(INDEX('Tablero Indicadores 3 Trimestre'!$Y$7:$Y$126,MATCH(AUX_TABLERO_4T!$A$27,AUX_TABLERO_3T!$A$2:$A$121,0)),"NA"))</f>
        <v>NA</v>
      </c>
      <c r="Z32" s="87" t="str">
        <f>IF($A32="","",IFERROR(INDEX('Tablero Indicadores 3 Trimestre'!$Z$7:$Z$126,MATCH(AUX_TABLERO_4T!$A$27,AUX_TABLERO_3T!$A$2:$A$121,0)),"NA"))</f>
        <v>NA</v>
      </c>
      <c r="AA32" s="85">
        <f>IF(AUX_TABLERO_4T!$A$27="","",IF(OR(UPPER($P32)="CONSTANTE",UPPER($P32)="NO SUMABLE"),$Q32,INDEX('BASE DE DATOS'!$V:$V,AUX_TABLERO_4T!$A$27)))</f>
        <v>4</v>
      </c>
      <c r="AB32" s="86"/>
      <c r="AC32" s="87" t="str">
        <f t="shared" si="0"/>
        <v/>
      </c>
      <c r="AD32" s="85">
        <f t="shared" si="1"/>
        <v>4</v>
      </c>
      <c r="AE32" s="85">
        <f t="shared" si="2"/>
        <v>0</v>
      </c>
      <c r="AF32" s="87">
        <f t="shared" si="3"/>
        <v>0</v>
      </c>
    </row>
    <row r="33" spans="1:32" ht="36" customHeight="1" x14ac:dyDescent="0.25">
      <c r="A33" s="92" t="str">
        <f>IF(AUX_TABLERO_4T!$A$28="","",INDEX('BASE DE DATOS'!$B:$B,AUX_TABLERO_4T!$A$28))</f>
        <v>N00</v>
      </c>
      <c r="B33" s="84" t="str">
        <f>IF(AUX_TABLERO_4T!$A$28="","",INDEX('BASE DE DATOS'!$C:$C,AUX_TABLERO_4T!$A$28))</f>
        <v>Dirección de Desarrollo Económico</v>
      </c>
      <c r="C33" s="92" t="str">
        <f>IF(AUX_TABLERO_4T!$A$28="","",INDEX('BASE DE DATOS'!$D:$D,AUX_TABLERO_4T!$A$28))</f>
        <v>131</v>
      </c>
      <c r="D33" s="84" t="str">
        <f>IF(AUX_TABLERO_4T!$A$28="","",INDEX('BASE DE DATOS'!$E:$E,AUX_TABLERO_4T!$A$28))</f>
        <v>Fomento Industrial</v>
      </c>
      <c r="E33" s="92" t="str">
        <f>IF(AUX_TABLERO_4T!$A$28="","",INDEX('BASE DE DATOS'!$F:$F,AUX_TABLERO_4T!$A$28))</f>
        <v>03040201</v>
      </c>
      <c r="F33" s="84" t="str">
        <f>IF(AUX_TABLERO_4T!$A$28="","",INDEX('BASE DE DATOS'!$G:$G,AUX_TABLERO_4T!$A$28))</f>
        <v>Modernización Industrial y del Comercio</v>
      </c>
      <c r="G33" s="92" t="str">
        <f>IF(AUX_TABLERO_4T!$A$28="","",INDEX('BASE DE DATOS'!$H:$H,AUX_TABLERO_4T!$A$28))</f>
        <v>0304020103</v>
      </c>
      <c r="H33" s="84" t="str">
        <f>IF(AUX_TABLERO_4T!$A$28="","",INDEX('BASE DE DATOS'!$I:$I,AUX_TABLERO_4T!$A$28))</f>
        <v>Fortalecimiento a la competitividad</v>
      </c>
      <c r="I33" s="84" t="str">
        <f>IF(AUX_TABLERO_4T!$A$28="","",INDEX('BASE DE DATOS'!$J:$J,AUX_TABLERO_4T!$A$28))</f>
        <v>COMPONENTE 1</v>
      </c>
      <c r="J33" s="84" t="str">
        <f>IF(AUX_TABLERO_4T!$A$28="","",INDEX('BASE DE DATOS'!$L:$L,AUX_TABLERO_4T!$A$28))</f>
        <v>741 - Porcentaje de cursos realizados en materia de obtención de financiamiento.</v>
      </c>
      <c r="K33" s="84" t="str">
        <f>IF(AUX_TABLERO_4T!$A$28="","",INDEX('BASE DE DATOS'!$N:$N,AUX_TABLERO_4T!$A$28))</f>
        <v>(Cursos realizados en materia de obtención de financiamiento/Cursos en materia de obtención de financiamiento programados) *100</v>
      </c>
      <c r="L33" s="84" t="str">
        <f>IF(AUX_TABLERO_4T!$A$28="","",INDEX('BASE DE DATOS'!$O:$O,AUX_TABLERO_4T!$A$28))</f>
        <v>Semestral</v>
      </c>
      <c r="M33" s="84" t="str">
        <f>IF(AUX_TABLERO_4T!$A$28="","",INDEX('BASE DE DATOS'!$M:$M,AUX_TABLERO_4T!$A$28))</f>
        <v>Gestión</v>
      </c>
      <c r="N33" s="84" t="str">
        <f>IF(AUX_TABLERO_4T!$A$28="","",INDEX('BASE DE DATOS'!$P:$P,AUX_TABLERO_4T!$A$28))</f>
        <v>Cursos realizados en materia de obtención de financiamiento</v>
      </c>
      <c r="O33" s="84" t="str">
        <f>IF(AUX_TABLERO_4T!$A$28="","",INDEX('BASE DE DATOS'!$Q:$Q,AUX_TABLERO_4T!$A$28))</f>
        <v>CURSO</v>
      </c>
      <c r="P33" s="84" t="str">
        <f>IF(AUX_TABLERO_4T!$A$28="","",INDEX('BASE DE DATOS'!$R:$R,AUX_TABLERO_4T!$A$28))</f>
        <v>Sumable</v>
      </c>
      <c r="Q33" s="88">
        <f>IF(AUX_TABLERO_4T!$A$28="","",INDEX('BASE DE DATOS'!$W:$W,AUX_TABLERO_4T!$A$28))</f>
        <v>1</v>
      </c>
      <c r="R33" s="88" t="str">
        <f>IF($A33="","",IFERROR(INDEX('Tablero Indicadores 1 Trimestre'!$U$7:$U$126,MATCH(AUX_TABLERO_4T!$A$28,AUX_TABLERO!$A$2:$A$121,0)),"NA"))</f>
        <v>NA</v>
      </c>
      <c r="S33" s="88" t="str">
        <f>IF($A33="","",IFERROR(INDEX('Tablero Indicadores 1 Trimestre'!$V$7:$V$126,MATCH(AUX_TABLERO_4T!$A$28,AUX_TABLERO!$A$2:$A$121,0)),"NA"))</f>
        <v>NA</v>
      </c>
      <c r="T33" s="90" t="str">
        <f>IF($A33="","",IFERROR(INDEX('Tablero Indicadores 1 Trimestre'!$W$7:$W$126,MATCH(AUX_TABLERO_4T!$A$28,AUX_TABLERO!$A$2:$A$121,0)),"NA"))</f>
        <v>NA</v>
      </c>
      <c r="U33" s="88">
        <f>IF($A33="","",IFERROR(INDEX('Tablero Indicadores 2 Trimestre'!$U$7:$U$126,MATCH(AUX_TABLERO_4T!$A$28,AUX_TABLERO_2T!$A$2:$A$121,0)),"NA"))</f>
        <v>1</v>
      </c>
      <c r="V33" s="88">
        <f>IF($A33="","",IFERROR(INDEX('Tablero Indicadores 2 Trimestre'!$V$7:$V$126,MATCH(AUX_TABLERO_4T!$A$28,AUX_TABLERO_2T!$A$2:$A$121,0)),"NA"))</f>
        <v>0</v>
      </c>
      <c r="W33" s="90" t="str">
        <f>IF($A33="","",IFERROR(INDEX('Tablero Indicadores 2 Trimestre'!$W$7:$W$126,MATCH(AUX_TABLERO_4T!$A$28,AUX_TABLERO_2T!$A$2:$A$121,0)),"NA"))</f>
        <v/>
      </c>
      <c r="X33" s="88" t="str">
        <f>IF($A33="","",IFERROR(INDEX('Tablero Indicadores 3 Trimestre'!$X$7:$X$126,MATCH(AUX_TABLERO_4T!$A$28,AUX_TABLERO_3T!$A$2:$A$121,0)),"NA"))</f>
        <v>NA</v>
      </c>
      <c r="Y33" s="88" t="str">
        <f>IF($A33="","",IFERROR(INDEX('Tablero Indicadores 3 Trimestre'!$Y$7:$Y$126,MATCH(AUX_TABLERO_4T!$A$28,AUX_TABLERO_3T!$A$2:$A$121,0)),"NA"))</f>
        <v>NA</v>
      </c>
      <c r="Z33" s="90" t="str">
        <f>IF($A33="","",IFERROR(INDEX('Tablero Indicadores 3 Trimestre'!$Z$7:$Z$126,MATCH(AUX_TABLERO_4T!$A$28,AUX_TABLERO_3T!$A$2:$A$121,0)),"NA"))</f>
        <v>NA</v>
      </c>
      <c r="AA33" s="88">
        <f>IF(AUX_TABLERO_4T!$A$28="","",IF(OR(UPPER($P33)="CONSTANTE",UPPER($P33)="NO SUMABLE"),$Q33,INDEX('BASE DE DATOS'!$V:$V,AUX_TABLERO_4T!$A$28)))</f>
        <v>0</v>
      </c>
      <c r="AB33" s="89"/>
      <c r="AC33" s="90" t="str">
        <f t="shared" si="0"/>
        <v/>
      </c>
      <c r="AD33" s="88">
        <f t="shared" si="1"/>
        <v>1</v>
      </c>
      <c r="AE33" s="88">
        <f t="shared" si="2"/>
        <v>0</v>
      </c>
      <c r="AF33" s="90">
        <f t="shared" si="3"/>
        <v>0</v>
      </c>
    </row>
    <row r="34" spans="1:32" ht="36" customHeight="1" x14ac:dyDescent="0.25">
      <c r="A34" s="92" t="str">
        <f>IF(AUX_TABLERO_4T!$A$29="","",INDEX('BASE DE DATOS'!$B:$B,AUX_TABLERO_4T!$A$29))</f>
        <v>N00</v>
      </c>
      <c r="B34" s="84" t="str">
        <f>IF(AUX_TABLERO_4T!$A$29="","",INDEX('BASE DE DATOS'!$C:$C,AUX_TABLERO_4T!$A$29))</f>
        <v>Dirección de Desarrollo Económico</v>
      </c>
      <c r="C34" s="92" t="str">
        <f>IF(AUX_TABLERO_4T!$A$29="","",INDEX('BASE DE DATOS'!$D:$D,AUX_TABLERO_4T!$A$29))</f>
        <v>131</v>
      </c>
      <c r="D34" s="84" t="str">
        <f>IF(AUX_TABLERO_4T!$A$29="","",INDEX('BASE DE DATOS'!$E:$E,AUX_TABLERO_4T!$A$29))</f>
        <v>Fomento Industrial</v>
      </c>
      <c r="E34" s="92" t="str">
        <f>IF(AUX_TABLERO_4T!$A$29="","",INDEX('BASE DE DATOS'!$F:$F,AUX_TABLERO_4T!$A$29))</f>
        <v>03040201</v>
      </c>
      <c r="F34" s="84" t="str">
        <f>IF(AUX_TABLERO_4T!$A$29="","",INDEX('BASE DE DATOS'!$G:$G,AUX_TABLERO_4T!$A$29))</f>
        <v>Modernización Industrial y del Comercio</v>
      </c>
      <c r="G34" s="92" t="str">
        <f>IF(AUX_TABLERO_4T!$A$29="","",INDEX('BASE DE DATOS'!$H:$H,AUX_TABLERO_4T!$A$29))</f>
        <v>0304020103</v>
      </c>
      <c r="H34" s="84" t="str">
        <f>IF(AUX_TABLERO_4T!$A$29="","",INDEX('BASE DE DATOS'!$I:$I,AUX_TABLERO_4T!$A$29))</f>
        <v>Fortalecimiento a la competitividad</v>
      </c>
      <c r="I34" s="84" t="str">
        <f>IF(AUX_TABLERO_4T!$A$29="","",INDEX('BASE DE DATOS'!$J:$J,AUX_TABLERO_4T!$A$29))</f>
        <v>COMPONENTE 1</v>
      </c>
      <c r="J34" s="84" t="str">
        <f>IF(AUX_TABLERO_4T!$A$29="","",INDEX('BASE DE DATOS'!$L:$L,AUX_TABLERO_4T!$A$29))</f>
        <v>741 - Porcentaje de cursos realizados en materia de obtención de financiamiento.</v>
      </c>
      <c r="K34" s="84" t="str">
        <f>IF(AUX_TABLERO_4T!$A$29="","",INDEX('BASE DE DATOS'!$N:$N,AUX_TABLERO_4T!$A$29))</f>
        <v>(Cursos realizados en materia de obtención de financiamiento/Cursos en materia de obtención de financiamiento programados) *100</v>
      </c>
      <c r="L34" s="84" t="str">
        <f>IF(AUX_TABLERO_4T!$A$29="","",INDEX('BASE DE DATOS'!$O:$O,AUX_TABLERO_4T!$A$29))</f>
        <v>Semestral</v>
      </c>
      <c r="M34" s="84" t="str">
        <f>IF(AUX_TABLERO_4T!$A$29="","",INDEX('BASE DE DATOS'!$M:$M,AUX_TABLERO_4T!$A$29))</f>
        <v>Gestión</v>
      </c>
      <c r="N34" s="84" t="str">
        <f>IF(AUX_TABLERO_4T!$A$29="","",INDEX('BASE DE DATOS'!$P:$P,AUX_TABLERO_4T!$A$29))</f>
        <v>Cursos en materia de obtención de financiamiento programados</v>
      </c>
      <c r="O34" s="84" t="str">
        <f>IF(AUX_TABLERO_4T!$A$29="","",INDEX('BASE DE DATOS'!$Q:$Q,AUX_TABLERO_4T!$A$29))</f>
        <v>CURSO</v>
      </c>
      <c r="P34" s="84" t="str">
        <f>IF(AUX_TABLERO_4T!$A$29="","",INDEX('BASE DE DATOS'!$R:$R,AUX_TABLERO_4T!$A$29))</f>
        <v>Sumable</v>
      </c>
      <c r="Q34" s="88">
        <f>IF(AUX_TABLERO_4T!$A$29="","",INDEX('BASE DE DATOS'!$W:$W,AUX_TABLERO_4T!$A$29))</f>
        <v>1</v>
      </c>
      <c r="R34" s="88" t="str">
        <f>IF($A34="","",IFERROR(INDEX('Tablero Indicadores 1 Trimestre'!$U$7:$U$126,MATCH(AUX_TABLERO_4T!$A$29,AUX_TABLERO!$A$2:$A$121,0)),"NA"))</f>
        <v>NA</v>
      </c>
      <c r="S34" s="88" t="str">
        <f>IF($A34="","",IFERROR(INDEX('Tablero Indicadores 1 Trimestre'!$V$7:$V$126,MATCH(AUX_TABLERO_4T!$A$29,AUX_TABLERO!$A$2:$A$121,0)),"NA"))</f>
        <v>NA</v>
      </c>
      <c r="T34" s="90" t="str">
        <f>IF($A34="","",IFERROR(INDEX('Tablero Indicadores 1 Trimestre'!$W$7:$W$126,MATCH(AUX_TABLERO_4T!$A$29,AUX_TABLERO!$A$2:$A$121,0)),"NA"))</f>
        <v>NA</v>
      </c>
      <c r="U34" s="88">
        <f>IF($A34="","",IFERROR(INDEX('Tablero Indicadores 2 Trimestre'!$U$7:$U$126,MATCH(AUX_TABLERO_4T!$A$29,AUX_TABLERO_2T!$A$2:$A$121,0)),"NA"))</f>
        <v>1</v>
      </c>
      <c r="V34" s="88">
        <f>IF($A34="","",IFERROR(INDEX('Tablero Indicadores 2 Trimestre'!$V$7:$V$126,MATCH(AUX_TABLERO_4T!$A$29,AUX_TABLERO_2T!$A$2:$A$121,0)),"NA"))</f>
        <v>0</v>
      </c>
      <c r="W34" s="90" t="str">
        <f>IF($A34="","",IFERROR(INDEX('Tablero Indicadores 2 Trimestre'!$W$7:$W$126,MATCH(AUX_TABLERO_4T!$A$29,AUX_TABLERO_2T!$A$2:$A$121,0)),"NA"))</f>
        <v/>
      </c>
      <c r="X34" s="88" t="str">
        <f>IF($A34="","",IFERROR(INDEX('Tablero Indicadores 3 Trimestre'!$X$7:$X$126,MATCH(AUX_TABLERO_4T!$A$29,AUX_TABLERO_3T!$A$2:$A$121,0)),"NA"))</f>
        <v>NA</v>
      </c>
      <c r="Y34" s="88" t="str">
        <f>IF($A34="","",IFERROR(INDEX('Tablero Indicadores 3 Trimestre'!$Y$7:$Y$126,MATCH(AUX_TABLERO_4T!$A$29,AUX_TABLERO_3T!$A$2:$A$121,0)),"NA"))</f>
        <v>NA</v>
      </c>
      <c r="Z34" s="90" t="str">
        <f>IF($A34="","",IFERROR(INDEX('Tablero Indicadores 3 Trimestre'!$Z$7:$Z$126,MATCH(AUX_TABLERO_4T!$A$29,AUX_TABLERO_3T!$A$2:$A$121,0)),"NA"))</f>
        <v>NA</v>
      </c>
      <c r="AA34" s="88">
        <f>IF(AUX_TABLERO_4T!$A$29="","",IF(OR(UPPER($P34)="CONSTANTE",UPPER($P34)="NO SUMABLE"),$Q34,INDEX('BASE DE DATOS'!$V:$V,AUX_TABLERO_4T!$A$29)))</f>
        <v>0</v>
      </c>
      <c r="AB34" s="89"/>
      <c r="AC34" s="90" t="str">
        <f t="shared" si="0"/>
        <v/>
      </c>
      <c r="AD34" s="88">
        <f t="shared" si="1"/>
        <v>1</v>
      </c>
      <c r="AE34" s="88">
        <f t="shared" si="2"/>
        <v>0</v>
      </c>
      <c r="AF34" s="90">
        <f t="shared" si="3"/>
        <v>0</v>
      </c>
    </row>
    <row r="35" spans="1:32" ht="36" customHeight="1" x14ac:dyDescent="0.25">
      <c r="A35" s="91" t="str">
        <f>IF(AUX_TABLERO_4T!$A$30="","",INDEX('BASE DE DATOS'!$B:$B,AUX_TABLERO_4T!$A$30))</f>
        <v>N00</v>
      </c>
      <c r="B35" s="83" t="str">
        <f>IF(AUX_TABLERO_4T!$A$30="","",INDEX('BASE DE DATOS'!$C:$C,AUX_TABLERO_4T!$A$30))</f>
        <v>Dirección de Desarrollo Económico</v>
      </c>
      <c r="C35" s="91" t="str">
        <f>IF(AUX_TABLERO_4T!$A$30="","",INDEX('BASE DE DATOS'!$D:$D,AUX_TABLERO_4T!$A$30))</f>
        <v>131</v>
      </c>
      <c r="D35" s="83" t="str">
        <f>IF(AUX_TABLERO_4T!$A$30="","",INDEX('BASE DE DATOS'!$E:$E,AUX_TABLERO_4T!$A$30))</f>
        <v>Fomento Industrial</v>
      </c>
      <c r="E35" s="91" t="str">
        <f>IF(AUX_TABLERO_4T!$A$30="","",INDEX('BASE DE DATOS'!$F:$F,AUX_TABLERO_4T!$A$30))</f>
        <v>03040201</v>
      </c>
      <c r="F35" s="83" t="str">
        <f>IF(AUX_TABLERO_4T!$A$30="","",INDEX('BASE DE DATOS'!$G:$G,AUX_TABLERO_4T!$A$30))</f>
        <v>Modernización Industrial y del Comercio</v>
      </c>
      <c r="G35" s="91" t="str">
        <f>IF(AUX_TABLERO_4T!$A$30="","",INDEX('BASE DE DATOS'!$H:$H,AUX_TABLERO_4T!$A$30))</f>
        <v>0304020103</v>
      </c>
      <c r="H35" s="83" t="str">
        <f>IF(AUX_TABLERO_4T!$A$30="","",INDEX('BASE DE DATOS'!$I:$I,AUX_TABLERO_4T!$A$30))</f>
        <v>Fortalecimiento a la competitividad</v>
      </c>
      <c r="I35" s="83" t="str">
        <f>IF(AUX_TABLERO_4T!$A$30="","",INDEX('BASE DE DATOS'!$J:$J,AUX_TABLERO_4T!$A$30))</f>
        <v>COMPONENTE 2</v>
      </c>
      <c r="J35" s="83" t="str">
        <f>IF(AUX_TABLERO_4T!$A$30="","",INDEX('BASE DE DATOS'!$L:$L,AUX_TABLERO_4T!$A$30))</f>
        <v>742 - Porcentaje de apoyos a micro y pequeños negocios otorgados.</v>
      </c>
      <c r="K35" s="83" t="str">
        <f>IF(AUX_TABLERO_4T!$A$30="","",INDEX('BASE DE DATOS'!$N:$N,AUX_TABLERO_4T!$A$30))</f>
        <v xml:space="preserve">(Apoyos a micro y pequeños negocios otorgados/Apoyos a micro y pequeños negocios gestionados) *100 </v>
      </c>
      <c r="L35" s="83" t="str">
        <f>IF(AUX_TABLERO_4T!$A$30="","",INDEX('BASE DE DATOS'!$O:$O,AUX_TABLERO_4T!$A$30))</f>
        <v>Semestral</v>
      </c>
      <c r="M35" s="83" t="str">
        <f>IF(AUX_TABLERO_4T!$A$30="","",INDEX('BASE DE DATOS'!$M:$M,AUX_TABLERO_4T!$A$30))</f>
        <v>Gestión</v>
      </c>
      <c r="N35" s="83" t="str">
        <f>IF(AUX_TABLERO_4T!$A$30="","",INDEX('BASE DE DATOS'!$P:$P,AUX_TABLERO_4T!$A$30))</f>
        <v>Apoyos a micro y pequeños negocios otorgados</v>
      </c>
      <c r="O35" s="83" t="str">
        <f>IF(AUX_TABLERO_4T!$A$30="","",INDEX('BASE DE DATOS'!$Q:$Q,AUX_TABLERO_4T!$A$30))</f>
        <v>APOYO</v>
      </c>
      <c r="P35" s="83" t="str">
        <f>IF(AUX_TABLERO_4T!$A$30="","",INDEX('BASE DE DATOS'!$R:$R,AUX_TABLERO_4T!$A$30))</f>
        <v>Sumable</v>
      </c>
      <c r="Q35" s="85">
        <f>IF(AUX_TABLERO_4T!$A$30="","",INDEX('BASE DE DATOS'!$W:$W,AUX_TABLERO_4T!$A$30))</f>
        <v>10</v>
      </c>
      <c r="R35" s="85" t="str">
        <f>IF($A35="","",IFERROR(INDEX('Tablero Indicadores 1 Trimestre'!$U$7:$U$126,MATCH(AUX_TABLERO_4T!$A$30,AUX_TABLERO!$A$2:$A$121,0)),"NA"))</f>
        <v>NA</v>
      </c>
      <c r="S35" s="85" t="str">
        <f>IF($A35="","",IFERROR(INDEX('Tablero Indicadores 1 Trimestre'!$V$7:$V$126,MATCH(AUX_TABLERO_4T!$A$30,AUX_TABLERO!$A$2:$A$121,0)),"NA"))</f>
        <v>NA</v>
      </c>
      <c r="T35" s="87" t="str">
        <f>IF($A35="","",IFERROR(INDEX('Tablero Indicadores 1 Trimestre'!$W$7:$W$126,MATCH(AUX_TABLERO_4T!$A$30,AUX_TABLERO!$A$2:$A$121,0)),"NA"))</f>
        <v>NA</v>
      </c>
      <c r="U35" s="85">
        <f>IF($A35="","",IFERROR(INDEX('Tablero Indicadores 2 Trimestre'!$U$7:$U$126,MATCH(AUX_TABLERO_4T!$A$30,AUX_TABLERO_2T!$A$2:$A$121,0)),"NA"))</f>
        <v>5</v>
      </c>
      <c r="V35" s="85">
        <f>IF($A35="","",IFERROR(INDEX('Tablero Indicadores 2 Trimestre'!$V$7:$V$126,MATCH(AUX_TABLERO_4T!$A$30,AUX_TABLERO_2T!$A$2:$A$121,0)),"NA"))</f>
        <v>0</v>
      </c>
      <c r="W35" s="87" t="str">
        <f>IF($A35="","",IFERROR(INDEX('Tablero Indicadores 2 Trimestre'!$W$7:$W$126,MATCH(AUX_TABLERO_4T!$A$30,AUX_TABLERO_2T!$A$2:$A$121,0)),"NA"))</f>
        <v/>
      </c>
      <c r="X35" s="85" t="str">
        <f>IF($A35="","",IFERROR(INDEX('Tablero Indicadores 3 Trimestre'!$X$7:$X$126,MATCH(AUX_TABLERO_4T!$A$30,AUX_TABLERO_3T!$A$2:$A$121,0)),"NA"))</f>
        <v>NA</v>
      </c>
      <c r="Y35" s="85" t="str">
        <f>IF($A35="","",IFERROR(INDEX('Tablero Indicadores 3 Trimestre'!$Y$7:$Y$126,MATCH(AUX_TABLERO_4T!$A$30,AUX_TABLERO_3T!$A$2:$A$121,0)),"NA"))</f>
        <v>NA</v>
      </c>
      <c r="Z35" s="87" t="str">
        <f>IF($A35="","",IFERROR(INDEX('Tablero Indicadores 3 Trimestre'!$Z$7:$Z$126,MATCH(AUX_TABLERO_4T!$A$30,AUX_TABLERO_3T!$A$2:$A$121,0)),"NA"))</f>
        <v>NA</v>
      </c>
      <c r="AA35" s="85">
        <f>IF(AUX_TABLERO_4T!$A$30="","",IF(OR(UPPER($P35)="CONSTANTE",UPPER($P35)="NO SUMABLE"),$Q35,INDEX('BASE DE DATOS'!$V:$V,AUX_TABLERO_4T!$A$30)))</f>
        <v>5</v>
      </c>
      <c r="AB35" s="86"/>
      <c r="AC35" s="87" t="str">
        <f t="shared" si="0"/>
        <v/>
      </c>
      <c r="AD35" s="85">
        <f t="shared" si="1"/>
        <v>10</v>
      </c>
      <c r="AE35" s="85">
        <f t="shared" si="2"/>
        <v>0</v>
      </c>
      <c r="AF35" s="87">
        <f t="shared" si="3"/>
        <v>0</v>
      </c>
    </row>
    <row r="36" spans="1:32" ht="36" customHeight="1" x14ac:dyDescent="0.25">
      <c r="A36" s="91" t="str">
        <f>IF(AUX_TABLERO_4T!$A$31="","",INDEX('BASE DE DATOS'!$B:$B,AUX_TABLERO_4T!$A$31))</f>
        <v>N00</v>
      </c>
      <c r="B36" s="83" t="str">
        <f>IF(AUX_TABLERO_4T!$A$31="","",INDEX('BASE DE DATOS'!$C:$C,AUX_TABLERO_4T!$A$31))</f>
        <v>Dirección de Desarrollo Económico</v>
      </c>
      <c r="C36" s="91" t="str">
        <f>IF(AUX_TABLERO_4T!$A$31="","",INDEX('BASE DE DATOS'!$D:$D,AUX_TABLERO_4T!$A$31))</f>
        <v>131</v>
      </c>
      <c r="D36" s="83" t="str">
        <f>IF(AUX_TABLERO_4T!$A$31="","",INDEX('BASE DE DATOS'!$E:$E,AUX_TABLERO_4T!$A$31))</f>
        <v>Fomento Industrial</v>
      </c>
      <c r="E36" s="91" t="str">
        <f>IF(AUX_TABLERO_4T!$A$31="","",INDEX('BASE DE DATOS'!$F:$F,AUX_TABLERO_4T!$A$31))</f>
        <v>03040201</v>
      </c>
      <c r="F36" s="83" t="str">
        <f>IF(AUX_TABLERO_4T!$A$31="","",INDEX('BASE DE DATOS'!$G:$G,AUX_TABLERO_4T!$A$31))</f>
        <v>Modernización Industrial y del Comercio</v>
      </c>
      <c r="G36" s="91" t="str">
        <f>IF(AUX_TABLERO_4T!$A$31="","",INDEX('BASE DE DATOS'!$H:$H,AUX_TABLERO_4T!$A$31))</f>
        <v>0304020103</v>
      </c>
      <c r="H36" s="83" t="str">
        <f>IF(AUX_TABLERO_4T!$A$31="","",INDEX('BASE DE DATOS'!$I:$I,AUX_TABLERO_4T!$A$31))</f>
        <v>Fortalecimiento a la competitividad</v>
      </c>
      <c r="I36" s="83" t="str">
        <f>IF(AUX_TABLERO_4T!$A$31="","",INDEX('BASE DE DATOS'!$J:$J,AUX_TABLERO_4T!$A$31))</f>
        <v>COMPONENTE 2</v>
      </c>
      <c r="J36" s="83" t="str">
        <f>IF(AUX_TABLERO_4T!$A$31="","",INDEX('BASE DE DATOS'!$L:$L,AUX_TABLERO_4T!$A$31))</f>
        <v>742 - Porcentaje de apoyos a micro y pequeños negocios otorgados.</v>
      </c>
      <c r="K36" s="83" t="str">
        <f>IF(AUX_TABLERO_4T!$A$31="","",INDEX('BASE DE DATOS'!$N:$N,AUX_TABLERO_4T!$A$31))</f>
        <v xml:space="preserve">(Apoyos a micro y pequeños negocios otorgados/Apoyos a micro y pequeños negocios gestionados) *100 </v>
      </c>
      <c r="L36" s="83" t="str">
        <f>IF(AUX_TABLERO_4T!$A$31="","",INDEX('BASE DE DATOS'!$O:$O,AUX_TABLERO_4T!$A$31))</f>
        <v>Semestral</v>
      </c>
      <c r="M36" s="83" t="str">
        <f>IF(AUX_TABLERO_4T!$A$31="","",INDEX('BASE DE DATOS'!$M:$M,AUX_TABLERO_4T!$A$31))</f>
        <v>Gestión</v>
      </c>
      <c r="N36" s="83" t="str">
        <f>IF(AUX_TABLERO_4T!$A$31="","",INDEX('BASE DE DATOS'!$P:$P,AUX_TABLERO_4T!$A$31))</f>
        <v>Apoyos a micro y pequeños negocios gestionados</v>
      </c>
      <c r="O36" s="83" t="str">
        <f>IF(AUX_TABLERO_4T!$A$31="","",INDEX('BASE DE DATOS'!$Q:$Q,AUX_TABLERO_4T!$A$31))</f>
        <v>APOYO</v>
      </c>
      <c r="P36" s="83" t="str">
        <f>IF(AUX_TABLERO_4T!$A$31="","",INDEX('BASE DE DATOS'!$R:$R,AUX_TABLERO_4T!$A$31))</f>
        <v>Sumable</v>
      </c>
      <c r="Q36" s="85">
        <f>IF(AUX_TABLERO_4T!$A$31="","",INDEX('BASE DE DATOS'!$W:$W,AUX_TABLERO_4T!$A$31))</f>
        <v>10</v>
      </c>
      <c r="R36" s="85" t="str">
        <f>IF($A36="","",IFERROR(INDEX('Tablero Indicadores 1 Trimestre'!$U$7:$U$126,MATCH(AUX_TABLERO_4T!$A$31,AUX_TABLERO!$A$2:$A$121,0)),"NA"))</f>
        <v>NA</v>
      </c>
      <c r="S36" s="85" t="str">
        <f>IF($A36="","",IFERROR(INDEX('Tablero Indicadores 1 Trimestre'!$V$7:$V$126,MATCH(AUX_TABLERO_4T!$A$31,AUX_TABLERO!$A$2:$A$121,0)),"NA"))</f>
        <v>NA</v>
      </c>
      <c r="T36" s="87" t="str">
        <f>IF($A36="","",IFERROR(INDEX('Tablero Indicadores 1 Trimestre'!$W$7:$W$126,MATCH(AUX_TABLERO_4T!$A$31,AUX_TABLERO!$A$2:$A$121,0)),"NA"))</f>
        <v>NA</v>
      </c>
      <c r="U36" s="85">
        <f>IF($A36="","",IFERROR(INDEX('Tablero Indicadores 2 Trimestre'!$U$7:$U$126,MATCH(AUX_TABLERO_4T!$A$31,AUX_TABLERO_2T!$A$2:$A$121,0)),"NA"))</f>
        <v>5</v>
      </c>
      <c r="V36" s="85">
        <f>IF($A36="","",IFERROR(INDEX('Tablero Indicadores 2 Trimestre'!$V$7:$V$126,MATCH(AUX_TABLERO_4T!$A$31,AUX_TABLERO_2T!$A$2:$A$121,0)),"NA"))</f>
        <v>0</v>
      </c>
      <c r="W36" s="87" t="str">
        <f>IF($A36="","",IFERROR(INDEX('Tablero Indicadores 2 Trimestre'!$W$7:$W$126,MATCH(AUX_TABLERO_4T!$A$31,AUX_TABLERO_2T!$A$2:$A$121,0)),"NA"))</f>
        <v/>
      </c>
      <c r="X36" s="85" t="str">
        <f>IF($A36="","",IFERROR(INDEX('Tablero Indicadores 3 Trimestre'!$X$7:$X$126,MATCH(AUX_TABLERO_4T!$A$31,AUX_TABLERO_3T!$A$2:$A$121,0)),"NA"))</f>
        <v>NA</v>
      </c>
      <c r="Y36" s="85" t="str">
        <f>IF($A36="","",IFERROR(INDEX('Tablero Indicadores 3 Trimestre'!$Y$7:$Y$126,MATCH(AUX_TABLERO_4T!$A$31,AUX_TABLERO_3T!$A$2:$A$121,0)),"NA"))</f>
        <v>NA</v>
      </c>
      <c r="Z36" s="87" t="str">
        <f>IF($A36="","",IFERROR(INDEX('Tablero Indicadores 3 Trimestre'!$Z$7:$Z$126,MATCH(AUX_TABLERO_4T!$A$31,AUX_TABLERO_3T!$A$2:$A$121,0)),"NA"))</f>
        <v>NA</v>
      </c>
      <c r="AA36" s="85">
        <f>IF(AUX_TABLERO_4T!$A$31="","",IF(OR(UPPER($P36)="CONSTANTE",UPPER($P36)="NO SUMABLE"),$Q36,INDEX('BASE DE DATOS'!$V:$V,AUX_TABLERO_4T!$A$31)))</f>
        <v>5</v>
      </c>
      <c r="AB36" s="86"/>
      <c r="AC36" s="87" t="str">
        <f t="shared" si="0"/>
        <v/>
      </c>
      <c r="AD36" s="85">
        <f t="shared" si="1"/>
        <v>10</v>
      </c>
      <c r="AE36" s="85">
        <f t="shared" si="2"/>
        <v>0</v>
      </c>
      <c r="AF36" s="87">
        <f t="shared" si="3"/>
        <v>0</v>
      </c>
    </row>
    <row r="37" spans="1:32" ht="36" customHeight="1" x14ac:dyDescent="0.25">
      <c r="A37" s="92" t="str">
        <f>IF(AUX_TABLERO_4T!$A$32="","",INDEX('BASE DE DATOS'!$B:$B,AUX_TABLERO_4T!$A$32))</f>
        <v>N00</v>
      </c>
      <c r="B37" s="84" t="str">
        <f>IF(AUX_TABLERO_4T!$A$32="","",INDEX('BASE DE DATOS'!$C:$C,AUX_TABLERO_4T!$A$32))</f>
        <v>Dirección de Desarrollo Económico</v>
      </c>
      <c r="C37" s="92" t="str">
        <f>IF(AUX_TABLERO_4T!$A$32="","",INDEX('BASE DE DATOS'!$D:$D,AUX_TABLERO_4T!$A$32))</f>
        <v>131</v>
      </c>
      <c r="D37" s="84" t="str">
        <f>IF(AUX_TABLERO_4T!$A$32="","",INDEX('BASE DE DATOS'!$E:$E,AUX_TABLERO_4T!$A$32))</f>
        <v>Fomento Industrial</v>
      </c>
      <c r="E37" s="92" t="str">
        <f>IF(AUX_TABLERO_4T!$A$32="","",INDEX('BASE DE DATOS'!$F:$F,AUX_TABLERO_4T!$A$32))</f>
        <v>03040201</v>
      </c>
      <c r="F37" s="84" t="str">
        <f>IF(AUX_TABLERO_4T!$A$32="","",INDEX('BASE DE DATOS'!$G:$G,AUX_TABLERO_4T!$A$32))</f>
        <v>Modernización Industrial y del Comercio</v>
      </c>
      <c r="G37" s="92" t="str">
        <f>IF(AUX_TABLERO_4T!$A$32="","",INDEX('BASE DE DATOS'!$H:$H,AUX_TABLERO_4T!$A$32))</f>
        <v>0304020103</v>
      </c>
      <c r="H37" s="84" t="str">
        <f>IF(AUX_TABLERO_4T!$A$32="","",INDEX('BASE DE DATOS'!$I:$I,AUX_TABLERO_4T!$A$32))</f>
        <v>Fortalecimiento a la competitividad</v>
      </c>
      <c r="I37" s="84" t="str">
        <f>IF(AUX_TABLERO_4T!$A$32="","",INDEX('BASE DE DATOS'!$J:$J,AUX_TABLERO_4T!$A$32))</f>
        <v>COMPONENTE 3</v>
      </c>
      <c r="J37" s="84" t="str">
        <f>IF(AUX_TABLERO_4T!$A$32="","",INDEX('BASE DE DATOS'!$L:$L,AUX_TABLERO_4T!$A$32))</f>
        <v>743 - Porcentaje de unidades económicas reguladas.</v>
      </c>
      <c r="K37" s="84" t="str">
        <f>IF(AUX_TABLERO_4T!$A$32="","",INDEX('BASE DE DATOS'!$N:$N,AUX_TABLERO_4T!$A$32))</f>
        <v>(Unidades económicas reguladas/Unidades económicas  detectadas dentro del padrón)  *100</v>
      </c>
      <c r="L37" s="84" t="str">
        <f>IF(AUX_TABLERO_4T!$A$32="","",INDEX('BASE DE DATOS'!$O:$O,AUX_TABLERO_4T!$A$32))</f>
        <v>Semestral</v>
      </c>
      <c r="M37" s="84" t="str">
        <f>IF(AUX_TABLERO_4T!$A$32="","",INDEX('BASE DE DATOS'!$M:$M,AUX_TABLERO_4T!$A$32))</f>
        <v>Estratégico</v>
      </c>
      <c r="N37" s="84" t="str">
        <f>IF(AUX_TABLERO_4T!$A$32="","",INDEX('BASE DE DATOS'!$P:$P,AUX_TABLERO_4T!$A$32))</f>
        <v>Unidades económicas reguladas</v>
      </c>
      <c r="O37" s="84" t="str">
        <f>IF(AUX_TABLERO_4T!$A$32="","",INDEX('BASE DE DATOS'!$Q:$Q,AUX_TABLERO_4T!$A$32))</f>
        <v>UNIDAD ECONÓMICA</v>
      </c>
      <c r="P37" s="84" t="str">
        <f>IF(AUX_TABLERO_4T!$A$32="","",INDEX('BASE DE DATOS'!$R:$R,AUX_TABLERO_4T!$A$32))</f>
        <v>Sumable</v>
      </c>
      <c r="Q37" s="88">
        <f>IF(AUX_TABLERO_4T!$A$32="","",INDEX('BASE DE DATOS'!$W:$W,AUX_TABLERO_4T!$A$32))</f>
        <v>985</v>
      </c>
      <c r="R37" s="88" t="str">
        <f>IF($A37="","",IFERROR(INDEX('Tablero Indicadores 1 Trimestre'!$U$7:$U$126,MATCH(AUX_TABLERO_4T!$A$32,AUX_TABLERO!$A$2:$A$121,0)),"NA"))</f>
        <v>NA</v>
      </c>
      <c r="S37" s="88" t="str">
        <f>IF($A37="","",IFERROR(INDEX('Tablero Indicadores 1 Trimestre'!$V$7:$V$126,MATCH(AUX_TABLERO_4T!$A$32,AUX_TABLERO!$A$2:$A$121,0)),"NA"))</f>
        <v>NA</v>
      </c>
      <c r="T37" s="90" t="str">
        <f>IF($A37="","",IFERROR(INDEX('Tablero Indicadores 1 Trimestre'!$W$7:$W$126,MATCH(AUX_TABLERO_4T!$A$32,AUX_TABLERO!$A$2:$A$121,0)),"NA"))</f>
        <v>NA</v>
      </c>
      <c r="U37" s="88">
        <f>IF($A37="","",IFERROR(INDEX('Tablero Indicadores 2 Trimestre'!$U$7:$U$126,MATCH(AUX_TABLERO_4T!$A$32,AUX_TABLERO_2T!$A$2:$A$121,0)),"NA"))</f>
        <v>500</v>
      </c>
      <c r="V37" s="88">
        <f>IF($A37="","",IFERROR(INDEX('Tablero Indicadores 2 Trimestre'!$V$7:$V$126,MATCH(AUX_TABLERO_4T!$A$32,AUX_TABLERO_2T!$A$2:$A$121,0)),"NA"))</f>
        <v>0</v>
      </c>
      <c r="W37" s="90" t="str">
        <f>IF($A37="","",IFERROR(INDEX('Tablero Indicadores 2 Trimestre'!$W$7:$W$126,MATCH(AUX_TABLERO_4T!$A$32,AUX_TABLERO_2T!$A$2:$A$121,0)),"NA"))</f>
        <v/>
      </c>
      <c r="X37" s="88" t="str">
        <f>IF($A37="","",IFERROR(INDEX('Tablero Indicadores 3 Trimestre'!$X$7:$X$126,MATCH(AUX_TABLERO_4T!$A$32,AUX_TABLERO_3T!$A$2:$A$121,0)),"NA"))</f>
        <v>NA</v>
      </c>
      <c r="Y37" s="88" t="str">
        <f>IF($A37="","",IFERROR(INDEX('Tablero Indicadores 3 Trimestre'!$Y$7:$Y$126,MATCH(AUX_TABLERO_4T!$A$32,AUX_TABLERO_3T!$A$2:$A$121,0)),"NA"))</f>
        <v>NA</v>
      </c>
      <c r="Z37" s="90" t="str">
        <f>IF($A37="","",IFERROR(INDEX('Tablero Indicadores 3 Trimestre'!$Z$7:$Z$126,MATCH(AUX_TABLERO_4T!$A$32,AUX_TABLERO_3T!$A$2:$A$121,0)),"NA"))</f>
        <v>NA</v>
      </c>
      <c r="AA37" s="88">
        <f>IF(AUX_TABLERO_4T!$A$32="","",IF(OR(UPPER($P37)="CONSTANTE",UPPER($P37)="NO SUMABLE"),$Q37,INDEX('BASE DE DATOS'!$V:$V,AUX_TABLERO_4T!$A$32)))</f>
        <v>485</v>
      </c>
      <c r="AB37" s="89"/>
      <c r="AC37" s="90" t="str">
        <f t="shared" si="0"/>
        <v/>
      </c>
      <c r="AD37" s="88">
        <f t="shared" si="1"/>
        <v>985</v>
      </c>
      <c r="AE37" s="88">
        <f t="shared" si="2"/>
        <v>0</v>
      </c>
      <c r="AF37" s="90">
        <f t="shared" si="3"/>
        <v>0</v>
      </c>
    </row>
    <row r="38" spans="1:32" ht="36" customHeight="1" x14ac:dyDescent="0.25">
      <c r="A38" s="92" t="str">
        <f>IF(AUX_TABLERO_4T!$A$33="","",INDEX('BASE DE DATOS'!$B:$B,AUX_TABLERO_4T!$A$33))</f>
        <v>N00</v>
      </c>
      <c r="B38" s="84" t="str">
        <f>IF(AUX_TABLERO_4T!$A$33="","",INDEX('BASE DE DATOS'!$C:$C,AUX_TABLERO_4T!$A$33))</f>
        <v>Dirección de Desarrollo Económico</v>
      </c>
      <c r="C38" s="92" t="str">
        <f>IF(AUX_TABLERO_4T!$A$33="","",INDEX('BASE DE DATOS'!$D:$D,AUX_TABLERO_4T!$A$33))</f>
        <v>131</v>
      </c>
      <c r="D38" s="84" t="str">
        <f>IF(AUX_TABLERO_4T!$A$33="","",INDEX('BASE DE DATOS'!$E:$E,AUX_TABLERO_4T!$A$33))</f>
        <v>Fomento Industrial</v>
      </c>
      <c r="E38" s="92" t="str">
        <f>IF(AUX_TABLERO_4T!$A$33="","",INDEX('BASE DE DATOS'!$F:$F,AUX_TABLERO_4T!$A$33))</f>
        <v>03040201</v>
      </c>
      <c r="F38" s="84" t="str">
        <f>IF(AUX_TABLERO_4T!$A$33="","",INDEX('BASE DE DATOS'!$G:$G,AUX_TABLERO_4T!$A$33))</f>
        <v>Modernización Industrial y del Comercio</v>
      </c>
      <c r="G38" s="92" t="str">
        <f>IF(AUX_TABLERO_4T!$A$33="","",INDEX('BASE DE DATOS'!$H:$H,AUX_TABLERO_4T!$A$33))</f>
        <v>0304020103</v>
      </c>
      <c r="H38" s="84" t="str">
        <f>IF(AUX_TABLERO_4T!$A$33="","",INDEX('BASE DE DATOS'!$I:$I,AUX_TABLERO_4T!$A$33))</f>
        <v>Fortalecimiento a la competitividad</v>
      </c>
      <c r="I38" s="84" t="str">
        <f>IF(AUX_TABLERO_4T!$A$33="","",INDEX('BASE DE DATOS'!$J:$J,AUX_TABLERO_4T!$A$33))</f>
        <v>COMPONENTE 3</v>
      </c>
      <c r="J38" s="84" t="str">
        <f>IF(AUX_TABLERO_4T!$A$33="","",INDEX('BASE DE DATOS'!$L:$L,AUX_TABLERO_4T!$A$33))</f>
        <v>743 - Porcentaje de unidades económicas reguladas.</v>
      </c>
      <c r="K38" s="84" t="str">
        <f>IF(AUX_TABLERO_4T!$A$33="","",INDEX('BASE DE DATOS'!$N:$N,AUX_TABLERO_4T!$A$33))</f>
        <v>(Unidades económicas reguladas/Unidades económicas  detectadas dentro del padrón)  *100</v>
      </c>
      <c r="L38" s="84" t="str">
        <f>IF(AUX_TABLERO_4T!$A$33="","",INDEX('BASE DE DATOS'!$O:$O,AUX_TABLERO_4T!$A$33))</f>
        <v>Semestral</v>
      </c>
      <c r="M38" s="84" t="str">
        <f>IF(AUX_TABLERO_4T!$A$33="","",INDEX('BASE DE DATOS'!$M:$M,AUX_TABLERO_4T!$A$33))</f>
        <v>Estratégico</v>
      </c>
      <c r="N38" s="84" t="str">
        <f>IF(AUX_TABLERO_4T!$A$33="","",INDEX('BASE DE DATOS'!$P:$P,AUX_TABLERO_4T!$A$33))</f>
        <v>Unidades económicas detectadas dentro del padrón</v>
      </c>
      <c r="O38" s="84" t="str">
        <f>IF(AUX_TABLERO_4T!$A$33="","",INDEX('BASE DE DATOS'!$Q:$Q,AUX_TABLERO_4T!$A$33))</f>
        <v>UNIDAD ECONÓMICA</v>
      </c>
      <c r="P38" s="84" t="str">
        <f>IF(AUX_TABLERO_4T!$A$33="","",INDEX('BASE DE DATOS'!$R:$R,AUX_TABLERO_4T!$A$33))</f>
        <v>Sumable</v>
      </c>
      <c r="Q38" s="88">
        <f>IF(AUX_TABLERO_4T!$A$33="","",INDEX('BASE DE DATOS'!$W:$W,AUX_TABLERO_4T!$A$33))</f>
        <v>3300</v>
      </c>
      <c r="R38" s="88" t="str">
        <f>IF($A38="","",IFERROR(INDEX('Tablero Indicadores 1 Trimestre'!$U$7:$U$126,MATCH(AUX_TABLERO_4T!$A$33,AUX_TABLERO!$A$2:$A$121,0)),"NA"))</f>
        <v>NA</v>
      </c>
      <c r="S38" s="88" t="str">
        <f>IF($A38="","",IFERROR(INDEX('Tablero Indicadores 1 Trimestre'!$V$7:$V$126,MATCH(AUX_TABLERO_4T!$A$33,AUX_TABLERO!$A$2:$A$121,0)),"NA"))</f>
        <v>NA</v>
      </c>
      <c r="T38" s="90" t="str">
        <f>IF($A38="","",IFERROR(INDEX('Tablero Indicadores 1 Trimestre'!$W$7:$W$126,MATCH(AUX_TABLERO_4T!$A$33,AUX_TABLERO!$A$2:$A$121,0)),"NA"))</f>
        <v>NA</v>
      </c>
      <c r="U38" s="88">
        <f>IF($A38="","",IFERROR(INDEX('Tablero Indicadores 2 Trimestre'!$U$7:$U$126,MATCH(AUX_TABLERO_4T!$A$33,AUX_TABLERO_2T!$A$2:$A$121,0)),"NA"))</f>
        <v>1900</v>
      </c>
      <c r="V38" s="88">
        <f>IF($A38="","",IFERROR(INDEX('Tablero Indicadores 2 Trimestre'!$V$7:$V$126,MATCH(AUX_TABLERO_4T!$A$33,AUX_TABLERO_2T!$A$2:$A$121,0)),"NA"))</f>
        <v>0</v>
      </c>
      <c r="W38" s="90" t="str">
        <f>IF($A38="","",IFERROR(INDEX('Tablero Indicadores 2 Trimestre'!$W$7:$W$126,MATCH(AUX_TABLERO_4T!$A$33,AUX_TABLERO_2T!$A$2:$A$121,0)),"NA"))</f>
        <v/>
      </c>
      <c r="X38" s="88" t="str">
        <f>IF($A38="","",IFERROR(INDEX('Tablero Indicadores 3 Trimestre'!$X$7:$X$126,MATCH(AUX_TABLERO_4T!$A$33,AUX_TABLERO_3T!$A$2:$A$121,0)),"NA"))</f>
        <v>NA</v>
      </c>
      <c r="Y38" s="88" t="str">
        <f>IF($A38="","",IFERROR(INDEX('Tablero Indicadores 3 Trimestre'!$Y$7:$Y$126,MATCH(AUX_TABLERO_4T!$A$33,AUX_TABLERO_3T!$A$2:$A$121,0)),"NA"))</f>
        <v>NA</v>
      </c>
      <c r="Z38" s="90" t="str">
        <f>IF($A38="","",IFERROR(INDEX('Tablero Indicadores 3 Trimestre'!$Z$7:$Z$126,MATCH(AUX_TABLERO_4T!$A$33,AUX_TABLERO_3T!$A$2:$A$121,0)),"NA"))</f>
        <v>NA</v>
      </c>
      <c r="AA38" s="88">
        <f>IF(AUX_TABLERO_4T!$A$33="","",IF(OR(UPPER($P38)="CONSTANTE",UPPER($P38)="NO SUMABLE"),$Q38,INDEX('BASE DE DATOS'!$V:$V,AUX_TABLERO_4T!$A$33)))</f>
        <v>1400</v>
      </c>
      <c r="AB38" s="89"/>
      <c r="AC38" s="90" t="str">
        <f t="shared" si="0"/>
        <v/>
      </c>
      <c r="AD38" s="88">
        <f t="shared" si="1"/>
        <v>3300</v>
      </c>
      <c r="AE38" s="88">
        <f t="shared" si="2"/>
        <v>0</v>
      </c>
      <c r="AF38" s="90">
        <f t="shared" si="3"/>
        <v>0</v>
      </c>
    </row>
    <row r="39" spans="1:32" ht="36" customHeight="1" x14ac:dyDescent="0.25">
      <c r="A39" s="91" t="str">
        <f>IF(AUX_TABLERO_4T!$A$34="","",INDEX('BASE DE DATOS'!$B:$B,AUX_TABLERO_4T!$A$34))</f>
        <v>N00</v>
      </c>
      <c r="B39" s="83" t="str">
        <f>IF(AUX_TABLERO_4T!$A$34="","",INDEX('BASE DE DATOS'!$C:$C,AUX_TABLERO_4T!$A$34))</f>
        <v>Dirección de Desarrollo Económico</v>
      </c>
      <c r="C39" s="91" t="str">
        <f>IF(AUX_TABLERO_4T!$A$34="","",INDEX('BASE DE DATOS'!$D:$D,AUX_TABLERO_4T!$A$34))</f>
        <v>131</v>
      </c>
      <c r="D39" s="83" t="str">
        <f>IF(AUX_TABLERO_4T!$A$34="","",INDEX('BASE DE DATOS'!$E:$E,AUX_TABLERO_4T!$A$34))</f>
        <v>Fomento Industrial</v>
      </c>
      <c r="E39" s="91" t="str">
        <f>IF(AUX_TABLERO_4T!$A$34="","",INDEX('BASE DE DATOS'!$F:$F,AUX_TABLERO_4T!$A$34))</f>
        <v>03040201</v>
      </c>
      <c r="F39" s="83" t="str">
        <f>IF(AUX_TABLERO_4T!$A$34="","",INDEX('BASE DE DATOS'!$G:$G,AUX_TABLERO_4T!$A$34))</f>
        <v>Modernización Industrial y del Comercio</v>
      </c>
      <c r="G39" s="91" t="str">
        <f>IF(AUX_TABLERO_4T!$A$34="","",INDEX('BASE DE DATOS'!$H:$H,AUX_TABLERO_4T!$A$34))</f>
        <v>0304020103</v>
      </c>
      <c r="H39" s="83" t="str">
        <f>IF(AUX_TABLERO_4T!$A$34="","",INDEX('BASE DE DATOS'!$I:$I,AUX_TABLERO_4T!$A$34))</f>
        <v>Fortalecimiento a la competitividad</v>
      </c>
      <c r="I39" s="83" t="str">
        <f>IF(AUX_TABLERO_4T!$A$34="","",INDEX('BASE DE DATOS'!$J:$J,AUX_TABLERO_4T!$A$34))</f>
        <v>ACTIVIDAD 1.1</v>
      </c>
      <c r="J39" s="83" t="str">
        <f>IF(AUX_TABLERO_4T!$A$34="","",INDEX('BASE DE DATOS'!$L:$L,AUX_TABLERO_4T!$A$34))</f>
        <v>744 - Porcentaje de cursos impartidos en el adecuado manejo financiero.</v>
      </c>
      <c r="K39" s="83" t="str">
        <f>IF(AUX_TABLERO_4T!$A$34="","",INDEX('BASE DE DATOS'!$N:$N,AUX_TABLERO_4T!$A$34))</f>
        <v xml:space="preserve">(Cursos impartidos de manejo financiero/Cursos de manejo financiero programados) *100 </v>
      </c>
      <c r="L39" s="83" t="str">
        <f>IF(AUX_TABLERO_4T!$A$34="","",INDEX('BASE DE DATOS'!$O:$O,AUX_TABLERO_4T!$A$34))</f>
        <v>Trimestral</v>
      </c>
      <c r="M39" s="83" t="str">
        <f>IF(AUX_TABLERO_4T!$A$34="","",INDEX('BASE DE DATOS'!$M:$M,AUX_TABLERO_4T!$A$34))</f>
        <v>Gestión</v>
      </c>
      <c r="N39" s="83" t="str">
        <f>IF(AUX_TABLERO_4T!$A$34="","",INDEX('BASE DE DATOS'!$P:$P,AUX_TABLERO_4T!$A$34))</f>
        <v>Cursos impartidos de manejo financiero</v>
      </c>
      <c r="O39" s="83" t="str">
        <f>IF(AUX_TABLERO_4T!$A$34="","",INDEX('BASE DE DATOS'!$Q:$Q,AUX_TABLERO_4T!$A$34))</f>
        <v>CURSO</v>
      </c>
      <c r="P39" s="83" t="str">
        <f>IF(AUX_TABLERO_4T!$A$34="","",INDEX('BASE DE DATOS'!$R:$R,AUX_TABLERO_4T!$A$34))</f>
        <v>Sumable</v>
      </c>
      <c r="Q39" s="85">
        <f>IF(AUX_TABLERO_4T!$A$34="","",INDEX('BASE DE DATOS'!$W:$W,AUX_TABLERO_4T!$A$34))</f>
        <v>1</v>
      </c>
      <c r="R39" s="85">
        <f>IF($A39="","",IFERROR(INDEX('Tablero Indicadores 1 Trimestre'!$U$7:$U$126,MATCH(AUX_TABLERO_4T!$A$34,AUX_TABLERO!$A$2:$A$121,0)),"NA"))</f>
        <v>0</v>
      </c>
      <c r="S39" s="85">
        <f>IF($A39="","",IFERROR(INDEX('Tablero Indicadores 1 Trimestre'!$V$7:$V$126,MATCH(AUX_TABLERO_4T!$A$34,AUX_TABLERO!$A$2:$A$121,0)),"NA"))</f>
        <v>0</v>
      </c>
      <c r="T39" s="87">
        <f>IF($A39="","",IFERROR(INDEX('Tablero Indicadores 1 Trimestre'!$W$7:$W$126,MATCH(AUX_TABLERO_4T!$A$34,AUX_TABLERO!$A$2:$A$121,0)),"NA"))</f>
        <v>1</v>
      </c>
      <c r="U39" s="85">
        <f>IF($A39="","",IFERROR(INDEX('Tablero Indicadores 2 Trimestre'!$U$7:$U$126,MATCH(AUX_TABLERO_4T!$A$34,AUX_TABLERO_2T!$A$2:$A$121,0)),"NA"))</f>
        <v>1</v>
      </c>
      <c r="V39" s="85">
        <f>IF($A39="","",IFERROR(INDEX('Tablero Indicadores 2 Trimestre'!$V$7:$V$126,MATCH(AUX_TABLERO_4T!$A$34,AUX_TABLERO_2T!$A$2:$A$121,0)),"NA"))</f>
        <v>0</v>
      </c>
      <c r="W39" s="87" t="str">
        <f>IF($A39="","",IFERROR(INDEX('Tablero Indicadores 2 Trimestre'!$W$7:$W$126,MATCH(AUX_TABLERO_4T!$A$34,AUX_TABLERO_2T!$A$2:$A$121,0)),"NA"))</f>
        <v/>
      </c>
      <c r="X39" s="85">
        <f>IF($A39="","",IFERROR(INDEX('Tablero Indicadores 3 Trimestre'!$X$7:$X$126,MATCH(AUX_TABLERO_4T!$A$34,AUX_TABLERO_3T!$A$2:$A$121,0)),"NA"))</f>
        <v>0</v>
      </c>
      <c r="Y39" s="85">
        <f>IF($A39="","",IFERROR(INDEX('Tablero Indicadores 3 Trimestre'!$Y$7:$Y$126,MATCH(AUX_TABLERO_4T!$A$34,AUX_TABLERO_3T!$A$2:$A$121,0)),"NA"))</f>
        <v>0</v>
      </c>
      <c r="Z39" s="87" t="str">
        <f>IF($A39="","",IFERROR(INDEX('Tablero Indicadores 3 Trimestre'!$Z$7:$Z$126,MATCH(AUX_TABLERO_4T!$A$34,AUX_TABLERO_3T!$A$2:$A$121,0)),"NA"))</f>
        <v/>
      </c>
      <c r="AA39" s="85">
        <f>IF(AUX_TABLERO_4T!$A$34="","",IF(OR(UPPER($P39)="CONSTANTE",UPPER($P39)="NO SUMABLE"),$Q39,INDEX('BASE DE DATOS'!$V:$V,AUX_TABLERO_4T!$A$34)))</f>
        <v>0</v>
      </c>
      <c r="AB39" s="86"/>
      <c r="AC39" s="87" t="str">
        <f t="shared" ref="AC39:AC70" si="4">IF($A39="","",IF($AB39="","",IF(AND(N($AA39)=0,N($AB39)=0),1,IFERROR($AB39/$AA39,""))))</f>
        <v/>
      </c>
      <c r="AD39" s="85">
        <f t="shared" ref="AD39:AD70" si="5">IF($A39="","",IF(OR(UPPER($P39)="CONSTANTE",UPPER($P39)="NO SUMABLE"),$Q39,N($R39)+N($U39)+N($X39)+N($AA39)))</f>
        <v>1</v>
      </c>
      <c r="AE39" s="85">
        <f t="shared" ref="AE39:AE70" si="6">IF($A39="","",IF(OR(UPPER($P39)="CONSTANTE",UPPER($P39)="NO SUMABLE"),$Q39,N($S39)+N($V39)+N($Y39)+N($AB39)))</f>
        <v>0</v>
      </c>
      <c r="AF39" s="87">
        <f t="shared" ref="AF39:AF70" si="7">IF($A39="","",IF($AE39="","",IF(AND(N($AD39)=0,N($AE39)=0),1,IFERROR($AE39/$AD39,""))))</f>
        <v>0</v>
      </c>
    </row>
    <row r="40" spans="1:32" ht="36" customHeight="1" x14ac:dyDescent="0.25">
      <c r="A40" s="91" t="str">
        <f>IF(AUX_TABLERO_4T!$A$35="","",INDEX('BASE DE DATOS'!$B:$B,AUX_TABLERO_4T!$A$35))</f>
        <v>N00</v>
      </c>
      <c r="B40" s="83" t="str">
        <f>IF(AUX_TABLERO_4T!$A$35="","",INDEX('BASE DE DATOS'!$C:$C,AUX_TABLERO_4T!$A$35))</f>
        <v>Dirección de Desarrollo Económico</v>
      </c>
      <c r="C40" s="91" t="str">
        <f>IF(AUX_TABLERO_4T!$A$35="","",INDEX('BASE DE DATOS'!$D:$D,AUX_TABLERO_4T!$A$35))</f>
        <v>131</v>
      </c>
      <c r="D40" s="83" t="str">
        <f>IF(AUX_TABLERO_4T!$A$35="","",INDEX('BASE DE DATOS'!$E:$E,AUX_TABLERO_4T!$A$35))</f>
        <v>Fomento Industrial</v>
      </c>
      <c r="E40" s="91" t="str">
        <f>IF(AUX_TABLERO_4T!$A$35="","",INDEX('BASE DE DATOS'!$F:$F,AUX_TABLERO_4T!$A$35))</f>
        <v>03040201</v>
      </c>
      <c r="F40" s="83" t="str">
        <f>IF(AUX_TABLERO_4T!$A$35="","",INDEX('BASE DE DATOS'!$G:$G,AUX_TABLERO_4T!$A$35))</f>
        <v>Modernización Industrial y del Comercio</v>
      </c>
      <c r="G40" s="91" t="str">
        <f>IF(AUX_TABLERO_4T!$A$35="","",INDEX('BASE DE DATOS'!$H:$H,AUX_TABLERO_4T!$A$35))</f>
        <v>0304020103</v>
      </c>
      <c r="H40" s="83" t="str">
        <f>IF(AUX_TABLERO_4T!$A$35="","",INDEX('BASE DE DATOS'!$I:$I,AUX_TABLERO_4T!$A$35))</f>
        <v>Fortalecimiento a la competitividad</v>
      </c>
      <c r="I40" s="83" t="str">
        <f>IF(AUX_TABLERO_4T!$A$35="","",INDEX('BASE DE DATOS'!$J:$J,AUX_TABLERO_4T!$A$35))</f>
        <v>ACTIVIDAD 1.1</v>
      </c>
      <c r="J40" s="83" t="str">
        <f>IF(AUX_TABLERO_4T!$A$35="","",INDEX('BASE DE DATOS'!$L:$L,AUX_TABLERO_4T!$A$35))</f>
        <v>744 - Porcentaje de cursos impartidos en el adecuado manejo financiero.</v>
      </c>
      <c r="K40" s="83" t="str">
        <f>IF(AUX_TABLERO_4T!$A$35="","",INDEX('BASE DE DATOS'!$N:$N,AUX_TABLERO_4T!$A$35))</f>
        <v xml:space="preserve">(Cursos impartidos de manejo financiero/Cursos de manejo financiero programados) *100 </v>
      </c>
      <c r="L40" s="83" t="str">
        <f>IF(AUX_TABLERO_4T!$A$35="","",INDEX('BASE DE DATOS'!$O:$O,AUX_TABLERO_4T!$A$35))</f>
        <v>Trimestral</v>
      </c>
      <c r="M40" s="83" t="str">
        <f>IF(AUX_TABLERO_4T!$A$35="","",INDEX('BASE DE DATOS'!$M:$M,AUX_TABLERO_4T!$A$35))</f>
        <v>Gestión</v>
      </c>
      <c r="N40" s="83" t="str">
        <f>IF(AUX_TABLERO_4T!$A$35="","",INDEX('BASE DE DATOS'!$P:$P,AUX_TABLERO_4T!$A$35))</f>
        <v>Cursos de manejo financiero programados</v>
      </c>
      <c r="O40" s="83" t="str">
        <f>IF(AUX_TABLERO_4T!$A$35="","",INDEX('BASE DE DATOS'!$Q:$Q,AUX_TABLERO_4T!$A$35))</f>
        <v>CURSO</v>
      </c>
      <c r="P40" s="83" t="str">
        <f>IF(AUX_TABLERO_4T!$A$35="","",INDEX('BASE DE DATOS'!$R:$R,AUX_TABLERO_4T!$A$35))</f>
        <v>Sumable</v>
      </c>
      <c r="Q40" s="85">
        <f>IF(AUX_TABLERO_4T!$A$35="","",INDEX('BASE DE DATOS'!$W:$W,AUX_TABLERO_4T!$A$35))</f>
        <v>1</v>
      </c>
      <c r="R40" s="85">
        <f>IF($A40="","",IFERROR(INDEX('Tablero Indicadores 1 Trimestre'!$U$7:$U$126,MATCH(AUX_TABLERO_4T!$A$35,AUX_TABLERO!$A$2:$A$121,0)),"NA"))</f>
        <v>0</v>
      </c>
      <c r="S40" s="85">
        <f>IF($A40="","",IFERROR(INDEX('Tablero Indicadores 1 Trimestre'!$V$7:$V$126,MATCH(AUX_TABLERO_4T!$A$35,AUX_TABLERO!$A$2:$A$121,0)),"NA"))</f>
        <v>0</v>
      </c>
      <c r="T40" s="87">
        <f>IF($A40="","",IFERROR(INDEX('Tablero Indicadores 1 Trimestre'!$W$7:$W$126,MATCH(AUX_TABLERO_4T!$A$35,AUX_TABLERO!$A$2:$A$121,0)),"NA"))</f>
        <v>1</v>
      </c>
      <c r="U40" s="85">
        <f>IF($A40="","",IFERROR(INDEX('Tablero Indicadores 2 Trimestre'!$U$7:$U$126,MATCH(AUX_TABLERO_4T!$A$35,AUX_TABLERO_2T!$A$2:$A$121,0)),"NA"))</f>
        <v>1</v>
      </c>
      <c r="V40" s="85">
        <f>IF($A40="","",IFERROR(INDEX('Tablero Indicadores 2 Trimestre'!$V$7:$V$126,MATCH(AUX_TABLERO_4T!$A$35,AUX_TABLERO_2T!$A$2:$A$121,0)),"NA"))</f>
        <v>0</v>
      </c>
      <c r="W40" s="87" t="str">
        <f>IF($A40="","",IFERROR(INDEX('Tablero Indicadores 2 Trimestre'!$W$7:$W$126,MATCH(AUX_TABLERO_4T!$A$35,AUX_TABLERO_2T!$A$2:$A$121,0)),"NA"))</f>
        <v/>
      </c>
      <c r="X40" s="85">
        <f>IF($A40="","",IFERROR(INDEX('Tablero Indicadores 3 Trimestre'!$X$7:$X$126,MATCH(AUX_TABLERO_4T!$A$35,AUX_TABLERO_3T!$A$2:$A$121,0)),"NA"))</f>
        <v>0</v>
      </c>
      <c r="Y40" s="85">
        <f>IF($A40="","",IFERROR(INDEX('Tablero Indicadores 3 Trimestre'!$Y$7:$Y$126,MATCH(AUX_TABLERO_4T!$A$35,AUX_TABLERO_3T!$A$2:$A$121,0)),"NA"))</f>
        <v>0</v>
      </c>
      <c r="Z40" s="87" t="str">
        <f>IF($A40="","",IFERROR(INDEX('Tablero Indicadores 3 Trimestre'!$Z$7:$Z$126,MATCH(AUX_TABLERO_4T!$A$35,AUX_TABLERO_3T!$A$2:$A$121,0)),"NA"))</f>
        <v/>
      </c>
      <c r="AA40" s="85">
        <f>IF(AUX_TABLERO_4T!$A$35="","",IF(OR(UPPER($P40)="CONSTANTE",UPPER($P40)="NO SUMABLE"),$Q40,INDEX('BASE DE DATOS'!$V:$V,AUX_TABLERO_4T!$A$35)))</f>
        <v>0</v>
      </c>
      <c r="AB40" s="86"/>
      <c r="AC40" s="87" t="str">
        <f t="shared" si="4"/>
        <v/>
      </c>
      <c r="AD40" s="85">
        <f t="shared" si="5"/>
        <v>1</v>
      </c>
      <c r="AE40" s="85">
        <f t="shared" si="6"/>
        <v>0</v>
      </c>
      <c r="AF40" s="87">
        <f t="shared" si="7"/>
        <v>0</v>
      </c>
    </row>
    <row r="41" spans="1:32" ht="36" customHeight="1" x14ac:dyDescent="0.25">
      <c r="A41" s="92" t="str">
        <f>IF(AUX_TABLERO_4T!$A$36="","",INDEX('BASE DE DATOS'!$B:$B,AUX_TABLERO_4T!$A$36))</f>
        <v>N00</v>
      </c>
      <c r="B41" s="84" t="str">
        <f>IF(AUX_TABLERO_4T!$A$36="","",INDEX('BASE DE DATOS'!$C:$C,AUX_TABLERO_4T!$A$36))</f>
        <v>Dirección de Desarrollo Económico</v>
      </c>
      <c r="C41" s="92" t="str">
        <f>IF(AUX_TABLERO_4T!$A$36="","",INDEX('BASE DE DATOS'!$D:$D,AUX_TABLERO_4T!$A$36))</f>
        <v>131</v>
      </c>
      <c r="D41" s="84" t="str">
        <f>IF(AUX_TABLERO_4T!$A$36="","",INDEX('BASE DE DATOS'!$E:$E,AUX_TABLERO_4T!$A$36))</f>
        <v>Fomento Industrial</v>
      </c>
      <c r="E41" s="92" t="str">
        <f>IF(AUX_TABLERO_4T!$A$36="","",INDEX('BASE DE DATOS'!$F:$F,AUX_TABLERO_4T!$A$36))</f>
        <v>03040201</v>
      </c>
      <c r="F41" s="84" t="str">
        <f>IF(AUX_TABLERO_4T!$A$36="","",INDEX('BASE DE DATOS'!$G:$G,AUX_TABLERO_4T!$A$36))</f>
        <v>Modernización Industrial y del Comercio</v>
      </c>
      <c r="G41" s="92" t="str">
        <f>IF(AUX_TABLERO_4T!$A$36="","",INDEX('BASE DE DATOS'!$H:$H,AUX_TABLERO_4T!$A$36))</f>
        <v>0304020103</v>
      </c>
      <c r="H41" s="84" t="str">
        <f>IF(AUX_TABLERO_4T!$A$36="","",INDEX('BASE DE DATOS'!$I:$I,AUX_TABLERO_4T!$A$36))</f>
        <v>Fortalecimiento a la competitividad</v>
      </c>
      <c r="I41" s="84" t="str">
        <f>IF(AUX_TABLERO_4T!$A$36="","",INDEX('BASE DE DATOS'!$J:$J,AUX_TABLERO_4T!$A$36))</f>
        <v>ACTIVIDAD 1.2</v>
      </c>
      <c r="J41" s="84" t="str">
        <f>IF(AUX_TABLERO_4T!$A$36="","",INDEX('BASE DE DATOS'!$L:$L,AUX_TABLERO_4T!$A$36))</f>
        <v>745 - Porcentaje de asistencias técnicas para lograr el saneamiento financiero impartidas.</v>
      </c>
      <c r="K41" s="84" t="str">
        <f>IF(AUX_TABLERO_4T!$A$36="","",INDEX('BASE DE DATOS'!$N:$N,AUX_TABLERO_4T!$A$36))</f>
        <v>(Asistencias técnicas para lograr el saneamiento financiero impartidas/Asistencias programadas) *100</v>
      </c>
      <c r="L41" s="84" t="str">
        <f>IF(AUX_TABLERO_4T!$A$36="","",INDEX('BASE DE DATOS'!$O:$O,AUX_TABLERO_4T!$A$36))</f>
        <v>Trimestral</v>
      </c>
      <c r="M41" s="84" t="str">
        <f>IF(AUX_TABLERO_4T!$A$36="","",INDEX('BASE DE DATOS'!$M:$M,AUX_TABLERO_4T!$A$36))</f>
        <v>Gestión</v>
      </c>
      <c r="N41" s="84" t="str">
        <f>IF(AUX_TABLERO_4T!$A$36="","",INDEX('BASE DE DATOS'!$P:$P,AUX_TABLERO_4T!$A$36))</f>
        <v>Asistencias técnicas para lograr el saneamiento financiero impartidas</v>
      </c>
      <c r="O41" s="84" t="str">
        <f>IF(AUX_TABLERO_4T!$A$36="","",INDEX('BASE DE DATOS'!$Q:$Q,AUX_TABLERO_4T!$A$36))</f>
        <v>ASISTENCIA</v>
      </c>
      <c r="P41" s="84" t="str">
        <f>IF(AUX_TABLERO_4T!$A$36="","",INDEX('BASE DE DATOS'!$R:$R,AUX_TABLERO_4T!$A$36))</f>
        <v>Sumable</v>
      </c>
      <c r="Q41" s="88">
        <f>IF(AUX_TABLERO_4T!$A$36="","",INDEX('BASE DE DATOS'!$W:$W,AUX_TABLERO_4T!$A$36))</f>
        <v>1</v>
      </c>
      <c r="R41" s="88">
        <f>IF($A41="","",IFERROR(INDEX('Tablero Indicadores 1 Trimestre'!$U$7:$U$126,MATCH(AUX_TABLERO_4T!$A$36,AUX_TABLERO!$A$2:$A$121,0)),"NA"))</f>
        <v>0</v>
      </c>
      <c r="S41" s="88">
        <f>IF($A41="","",IFERROR(INDEX('Tablero Indicadores 1 Trimestre'!$V$7:$V$126,MATCH(AUX_TABLERO_4T!$A$36,AUX_TABLERO!$A$2:$A$121,0)),"NA"))</f>
        <v>0</v>
      </c>
      <c r="T41" s="90">
        <f>IF($A41="","",IFERROR(INDEX('Tablero Indicadores 1 Trimestre'!$W$7:$W$126,MATCH(AUX_TABLERO_4T!$A$36,AUX_TABLERO!$A$2:$A$121,0)),"NA"))</f>
        <v>1</v>
      </c>
      <c r="U41" s="88">
        <f>IF($A41="","",IFERROR(INDEX('Tablero Indicadores 2 Trimestre'!$U$7:$U$126,MATCH(AUX_TABLERO_4T!$A$36,AUX_TABLERO_2T!$A$2:$A$121,0)),"NA"))</f>
        <v>0</v>
      </c>
      <c r="V41" s="88">
        <f>IF($A41="","",IFERROR(INDEX('Tablero Indicadores 2 Trimestre'!$V$7:$V$126,MATCH(AUX_TABLERO_4T!$A$36,AUX_TABLERO_2T!$A$2:$A$121,0)),"NA"))</f>
        <v>0</v>
      </c>
      <c r="W41" s="90" t="str">
        <f>IF($A41="","",IFERROR(INDEX('Tablero Indicadores 2 Trimestre'!$W$7:$W$126,MATCH(AUX_TABLERO_4T!$A$36,AUX_TABLERO_2T!$A$2:$A$121,0)),"NA"))</f>
        <v/>
      </c>
      <c r="X41" s="88">
        <f>IF($A41="","",IFERROR(INDEX('Tablero Indicadores 3 Trimestre'!$X$7:$X$126,MATCH(AUX_TABLERO_4T!$A$36,AUX_TABLERO_3T!$A$2:$A$121,0)),"NA"))</f>
        <v>1</v>
      </c>
      <c r="Y41" s="88">
        <f>IF($A41="","",IFERROR(INDEX('Tablero Indicadores 3 Trimestre'!$Y$7:$Y$126,MATCH(AUX_TABLERO_4T!$A$36,AUX_TABLERO_3T!$A$2:$A$121,0)),"NA"))</f>
        <v>0</v>
      </c>
      <c r="Z41" s="90" t="str">
        <f>IF($A41="","",IFERROR(INDEX('Tablero Indicadores 3 Trimestre'!$Z$7:$Z$126,MATCH(AUX_TABLERO_4T!$A$36,AUX_TABLERO_3T!$A$2:$A$121,0)),"NA"))</f>
        <v/>
      </c>
      <c r="AA41" s="88">
        <f>IF(AUX_TABLERO_4T!$A$36="","",IF(OR(UPPER($P41)="CONSTANTE",UPPER($P41)="NO SUMABLE"),$Q41,INDEX('BASE DE DATOS'!$V:$V,AUX_TABLERO_4T!$A$36)))</f>
        <v>0</v>
      </c>
      <c r="AB41" s="89"/>
      <c r="AC41" s="90" t="str">
        <f t="shared" si="4"/>
        <v/>
      </c>
      <c r="AD41" s="88">
        <f t="shared" si="5"/>
        <v>1</v>
      </c>
      <c r="AE41" s="88">
        <f t="shared" si="6"/>
        <v>0</v>
      </c>
      <c r="AF41" s="90">
        <f t="shared" si="7"/>
        <v>0</v>
      </c>
    </row>
    <row r="42" spans="1:32" ht="36" customHeight="1" x14ac:dyDescent="0.25">
      <c r="A42" s="92" t="str">
        <f>IF(AUX_TABLERO_4T!$A$37="","",INDEX('BASE DE DATOS'!$B:$B,AUX_TABLERO_4T!$A$37))</f>
        <v>N00</v>
      </c>
      <c r="B42" s="84" t="str">
        <f>IF(AUX_TABLERO_4T!$A$37="","",INDEX('BASE DE DATOS'!$C:$C,AUX_TABLERO_4T!$A$37))</f>
        <v>Dirección de Desarrollo Económico</v>
      </c>
      <c r="C42" s="92" t="str">
        <f>IF(AUX_TABLERO_4T!$A$37="","",INDEX('BASE DE DATOS'!$D:$D,AUX_TABLERO_4T!$A$37))</f>
        <v>131</v>
      </c>
      <c r="D42" s="84" t="str">
        <f>IF(AUX_TABLERO_4T!$A$37="","",INDEX('BASE DE DATOS'!$E:$E,AUX_TABLERO_4T!$A$37))</f>
        <v>Fomento Industrial</v>
      </c>
      <c r="E42" s="92" t="str">
        <f>IF(AUX_TABLERO_4T!$A$37="","",INDEX('BASE DE DATOS'!$F:$F,AUX_TABLERO_4T!$A$37))</f>
        <v>03040201</v>
      </c>
      <c r="F42" s="84" t="str">
        <f>IF(AUX_TABLERO_4T!$A$37="","",INDEX('BASE DE DATOS'!$G:$G,AUX_TABLERO_4T!$A$37))</f>
        <v>Modernización Industrial y del Comercio</v>
      </c>
      <c r="G42" s="92" t="str">
        <f>IF(AUX_TABLERO_4T!$A$37="","",INDEX('BASE DE DATOS'!$H:$H,AUX_TABLERO_4T!$A$37))</f>
        <v>0304020103</v>
      </c>
      <c r="H42" s="84" t="str">
        <f>IF(AUX_TABLERO_4T!$A$37="","",INDEX('BASE DE DATOS'!$I:$I,AUX_TABLERO_4T!$A$37))</f>
        <v>Fortalecimiento a la competitividad</v>
      </c>
      <c r="I42" s="84" t="str">
        <f>IF(AUX_TABLERO_4T!$A$37="","",INDEX('BASE DE DATOS'!$J:$J,AUX_TABLERO_4T!$A$37))</f>
        <v>ACTIVIDAD 1.2</v>
      </c>
      <c r="J42" s="84" t="str">
        <f>IF(AUX_TABLERO_4T!$A$37="","",INDEX('BASE DE DATOS'!$L:$L,AUX_TABLERO_4T!$A$37))</f>
        <v>745 - Porcentaje de asistencias técnicas para lograr el saneamiento financiero impartidas.</v>
      </c>
      <c r="K42" s="84" t="str">
        <f>IF(AUX_TABLERO_4T!$A$37="","",INDEX('BASE DE DATOS'!$N:$N,AUX_TABLERO_4T!$A$37))</f>
        <v>(Asistencias técnicas para lograr el saneamiento financiero impartidas/Asistencias programadas) *100</v>
      </c>
      <c r="L42" s="84" t="str">
        <f>IF(AUX_TABLERO_4T!$A$37="","",INDEX('BASE DE DATOS'!$O:$O,AUX_TABLERO_4T!$A$37))</f>
        <v>Trimestral</v>
      </c>
      <c r="M42" s="84" t="str">
        <f>IF(AUX_TABLERO_4T!$A$37="","",INDEX('BASE DE DATOS'!$M:$M,AUX_TABLERO_4T!$A$37))</f>
        <v>Gestión</v>
      </c>
      <c r="N42" s="84" t="str">
        <f>IF(AUX_TABLERO_4T!$A$37="","",INDEX('BASE DE DATOS'!$P:$P,AUX_TABLERO_4T!$A$37))</f>
        <v>Asistencias programadas</v>
      </c>
      <c r="O42" s="84" t="str">
        <f>IF(AUX_TABLERO_4T!$A$37="","",INDEX('BASE DE DATOS'!$Q:$Q,AUX_TABLERO_4T!$A$37))</f>
        <v>ASISTENCIA</v>
      </c>
      <c r="P42" s="84" t="str">
        <f>IF(AUX_TABLERO_4T!$A$37="","",INDEX('BASE DE DATOS'!$R:$R,AUX_TABLERO_4T!$A$37))</f>
        <v>Sumable</v>
      </c>
      <c r="Q42" s="88">
        <f>IF(AUX_TABLERO_4T!$A$37="","",INDEX('BASE DE DATOS'!$W:$W,AUX_TABLERO_4T!$A$37))</f>
        <v>1</v>
      </c>
      <c r="R42" s="88">
        <f>IF($A42="","",IFERROR(INDEX('Tablero Indicadores 1 Trimestre'!$U$7:$U$126,MATCH(AUX_TABLERO_4T!$A$37,AUX_TABLERO!$A$2:$A$121,0)),"NA"))</f>
        <v>0</v>
      </c>
      <c r="S42" s="88">
        <f>IF($A42="","",IFERROR(INDEX('Tablero Indicadores 1 Trimestre'!$V$7:$V$126,MATCH(AUX_TABLERO_4T!$A$37,AUX_TABLERO!$A$2:$A$121,0)),"NA"))</f>
        <v>0</v>
      </c>
      <c r="T42" s="90">
        <f>IF($A42="","",IFERROR(INDEX('Tablero Indicadores 1 Trimestre'!$W$7:$W$126,MATCH(AUX_TABLERO_4T!$A$37,AUX_TABLERO!$A$2:$A$121,0)),"NA"))</f>
        <v>1</v>
      </c>
      <c r="U42" s="88">
        <f>IF($A42="","",IFERROR(INDEX('Tablero Indicadores 2 Trimestre'!$U$7:$U$126,MATCH(AUX_TABLERO_4T!$A$37,AUX_TABLERO_2T!$A$2:$A$121,0)),"NA"))</f>
        <v>0</v>
      </c>
      <c r="V42" s="88">
        <f>IF($A42="","",IFERROR(INDEX('Tablero Indicadores 2 Trimestre'!$V$7:$V$126,MATCH(AUX_TABLERO_4T!$A$37,AUX_TABLERO_2T!$A$2:$A$121,0)),"NA"))</f>
        <v>0</v>
      </c>
      <c r="W42" s="90" t="str">
        <f>IF($A42="","",IFERROR(INDEX('Tablero Indicadores 2 Trimestre'!$W$7:$W$126,MATCH(AUX_TABLERO_4T!$A$37,AUX_TABLERO_2T!$A$2:$A$121,0)),"NA"))</f>
        <v/>
      </c>
      <c r="X42" s="88">
        <f>IF($A42="","",IFERROR(INDEX('Tablero Indicadores 3 Trimestre'!$X$7:$X$126,MATCH(AUX_TABLERO_4T!$A$37,AUX_TABLERO_3T!$A$2:$A$121,0)),"NA"))</f>
        <v>1</v>
      </c>
      <c r="Y42" s="88">
        <f>IF($A42="","",IFERROR(INDEX('Tablero Indicadores 3 Trimestre'!$Y$7:$Y$126,MATCH(AUX_TABLERO_4T!$A$37,AUX_TABLERO_3T!$A$2:$A$121,0)),"NA"))</f>
        <v>0</v>
      </c>
      <c r="Z42" s="90" t="str">
        <f>IF($A42="","",IFERROR(INDEX('Tablero Indicadores 3 Trimestre'!$Z$7:$Z$126,MATCH(AUX_TABLERO_4T!$A$37,AUX_TABLERO_3T!$A$2:$A$121,0)),"NA"))</f>
        <v/>
      </c>
      <c r="AA42" s="88">
        <f>IF(AUX_TABLERO_4T!$A$37="","",IF(OR(UPPER($P42)="CONSTANTE",UPPER($P42)="NO SUMABLE"),$Q42,INDEX('BASE DE DATOS'!$V:$V,AUX_TABLERO_4T!$A$37)))</f>
        <v>0</v>
      </c>
      <c r="AB42" s="89"/>
      <c r="AC42" s="90" t="str">
        <f t="shared" si="4"/>
        <v/>
      </c>
      <c r="AD42" s="88">
        <f t="shared" si="5"/>
        <v>1</v>
      </c>
      <c r="AE42" s="88">
        <f t="shared" si="6"/>
        <v>0</v>
      </c>
      <c r="AF42" s="90">
        <f t="shared" si="7"/>
        <v>0</v>
      </c>
    </row>
    <row r="43" spans="1:32" ht="36" customHeight="1" x14ac:dyDescent="0.25">
      <c r="A43" s="91" t="str">
        <f>IF(AUX_TABLERO_4T!$A$38="","",INDEX('BASE DE DATOS'!$B:$B,AUX_TABLERO_4T!$A$38))</f>
        <v>N00</v>
      </c>
      <c r="B43" s="83" t="str">
        <f>IF(AUX_TABLERO_4T!$A$38="","",INDEX('BASE DE DATOS'!$C:$C,AUX_TABLERO_4T!$A$38))</f>
        <v>Dirección de Desarrollo Económico</v>
      </c>
      <c r="C43" s="91" t="str">
        <f>IF(AUX_TABLERO_4T!$A$38="","",INDEX('BASE DE DATOS'!$D:$D,AUX_TABLERO_4T!$A$38))</f>
        <v>131</v>
      </c>
      <c r="D43" s="83" t="str">
        <f>IF(AUX_TABLERO_4T!$A$38="","",INDEX('BASE DE DATOS'!$E:$E,AUX_TABLERO_4T!$A$38))</f>
        <v>Fomento Industrial</v>
      </c>
      <c r="E43" s="91" t="str">
        <f>IF(AUX_TABLERO_4T!$A$38="","",INDEX('BASE DE DATOS'!$F:$F,AUX_TABLERO_4T!$A$38))</f>
        <v>03040201</v>
      </c>
      <c r="F43" s="83" t="str">
        <f>IF(AUX_TABLERO_4T!$A$38="","",INDEX('BASE DE DATOS'!$G:$G,AUX_TABLERO_4T!$A$38))</f>
        <v>Modernización Industrial y del Comercio</v>
      </c>
      <c r="G43" s="91" t="str">
        <f>IF(AUX_TABLERO_4T!$A$38="","",INDEX('BASE DE DATOS'!$H:$H,AUX_TABLERO_4T!$A$38))</f>
        <v>0304020103</v>
      </c>
      <c r="H43" s="83" t="str">
        <f>IF(AUX_TABLERO_4T!$A$38="","",INDEX('BASE DE DATOS'!$I:$I,AUX_TABLERO_4T!$A$38))</f>
        <v>Fortalecimiento a la competitividad</v>
      </c>
      <c r="I43" s="83" t="str">
        <f>IF(AUX_TABLERO_4T!$A$38="","",INDEX('BASE DE DATOS'!$J:$J,AUX_TABLERO_4T!$A$38))</f>
        <v>ACTIVIDAD 2.1</v>
      </c>
      <c r="J43" s="83" t="str">
        <f>IF(AUX_TABLERO_4T!$A$38="","",INDEX('BASE DE DATOS'!$L:$L,AUX_TABLERO_4T!$A$38))</f>
        <v>746 - Porcentaje de solicitudes para apoyos financieros atendidas.</v>
      </c>
      <c r="K43" s="83" t="str">
        <f>IF(AUX_TABLERO_4T!$A$38="","",INDEX('BASE DE DATOS'!$N:$N,AUX_TABLERO_4T!$A$38))</f>
        <v xml:space="preserve">(Solicitudes de apoyos financieros atendidas/Solicitudes de apoyos financieros recibidas) *100 </v>
      </c>
      <c r="L43" s="83" t="str">
        <f>IF(AUX_TABLERO_4T!$A$38="","",INDEX('BASE DE DATOS'!$O:$O,AUX_TABLERO_4T!$A$38))</f>
        <v>Trimestral</v>
      </c>
      <c r="M43" s="83" t="str">
        <f>IF(AUX_TABLERO_4T!$A$38="","",INDEX('BASE DE DATOS'!$M:$M,AUX_TABLERO_4T!$A$38))</f>
        <v>Gestión</v>
      </c>
      <c r="N43" s="83" t="str">
        <f>IF(AUX_TABLERO_4T!$A$38="","",INDEX('BASE DE DATOS'!$P:$P,AUX_TABLERO_4T!$A$38))</f>
        <v>Solicitudes de apoyos financieros atendidas</v>
      </c>
      <c r="O43" s="83" t="str">
        <f>IF(AUX_TABLERO_4T!$A$38="","",INDEX('BASE DE DATOS'!$Q:$Q,AUX_TABLERO_4T!$A$38))</f>
        <v>SOLICITUD</v>
      </c>
      <c r="P43" s="83" t="str">
        <f>IF(AUX_TABLERO_4T!$A$38="","",INDEX('BASE DE DATOS'!$R:$R,AUX_TABLERO_4T!$A$38))</f>
        <v>Sumable</v>
      </c>
      <c r="Q43" s="85">
        <f>IF(AUX_TABLERO_4T!$A$38="","",INDEX('BASE DE DATOS'!$W:$W,AUX_TABLERO_4T!$A$38))</f>
        <v>10</v>
      </c>
      <c r="R43" s="85">
        <f>IF($A43="","",IFERROR(INDEX('Tablero Indicadores 1 Trimestre'!$U$7:$U$126,MATCH(AUX_TABLERO_4T!$A$38,AUX_TABLERO!$A$2:$A$121,0)),"NA"))</f>
        <v>3</v>
      </c>
      <c r="S43" s="85">
        <f>IF($A43="","",IFERROR(INDEX('Tablero Indicadores 1 Trimestre'!$V$7:$V$126,MATCH(AUX_TABLERO_4T!$A$38,AUX_TABLERO!$A$2:$A$121,0)),"NA"))</f>
        <v>3</v>
      </c>
      <c r="T43" s="87">
        <f>IF($A43="","",IFERROR(INDEX('Tablero Indicadores 1 Trimestre'!$W$7:$W$126,MATCH(AUX_TABLERO_4T!$A$38,AUX_TABLERO!$A$2:$A$121,0)),"NA"))</f>
        <v>1</v>
      </c>
      <c r="U43" s="85">
        <f>IF($A43="","",IFERROR(INDEX('Tablero Indicadores 2 Trimestre'!$U$7:$U$126,MATCH(AUX_TABLERO_4T!$A$38,AUX_TABLERO_2T!$A$2:$A$121,0)),"NA"))</f>
        <v>2</v>
      </c>
      <c r="V43" s="85">
        <f>IF($A43="","",IFERROR(INDEX('Tablero Indicadores 2 Trimestre'!$V$7:$V$126,MATCH(AUX_TABLERO_4T!$A$38,AUX_TABLERO_2T!$A$2:$A$121,0)),"NA"))</f>
        <v>0</v>
      </c>
      <c r="W43" s="87" t="str">
        <f>IF($A43="","",IFERROR(INDEX('Tablero Indicadores 2 Trimestre'!$W$7:$W$126,MATCH(AUX_TABLERO_4T!$A$38,AUX_TABLERO_2T!$A$2:$A$121,0)),"NA"))</f>
        <v/>
      </c>
      <c r="X43" s="85">
        <f>IF($A43="","",IFERROR(INDEX('Tablero Indicadores 3 Trimestre'!$X$7:$X$126,MATCH(AUX_TABLERO_4T!$A$38,AUX_TABLERO_3T!$A$2:$A$121,0)),"NA"))</f>
        <v>2</v>
      </c>
      <c r="Y43" s="85">
        <f>IF($A43="","",IFERROR(INDEX('Tablero Indicadores 3 Trimestre'!$Y$7:$Y$126,MATCH(AUX_TABLERO_4T!$A$38,AUX_TABLERO_3T!$A$2:$A$121,0)),"NA"))</f>
        <v>0</v>
      </c>
      <c r="Z43" s="87" t="str">
        <f>IF($A43="","",IFERROR(INDEX('Tablero Indicadores 3 Trimestre'!$Z$7:$Z$126,MATCH(AUX_TABLERO_4T!$A$38,AUX_TABLERO_3T!$A$2:$A$121,0)),"NA"))</f>
        <v/>
      </c>
      <c r="AA43" s="85">
        <f>IF(AUX_TABLERO_4T!$A$38="","",IF(OR(UPPER($P43)="CONSTANTE",UPPER($P43)="NO SUMABLE"),$Q43,INDEX('BASE DE DATOS'!$V:$V,AUX_TABLERO_4T!$A$38)))</f>
        <v>3</v>
      </c>
      <c r="AB43" s="86"/>
      <c r="AC43" s="87" t="str">
        <f t="shared" si="4"/>
        <v/>
      </c>
      <c r="AD43" s="85">
        <f t="shared" si="5"/>
        <v>10</v>
      </c>
      <c r="AE43" s="85">
        <f t="shared" si="6"/>
        <v>3</v>
      </c>
      <c r="AF43" s="87">
        <f t="shared" si="7"/>
        <v>0.3</v>
      </c>
    </row>
    <row r="44" spans="1:32" ht="36" customHeight="1" x14ac:dyDescent="0.25">
      <c r="A44" s="91" t="str">
        <f>IF(AUX_TABLERO_4T!$A$39="","",INDEX('BASE DE DATOS'!$B:$B,AUX_TABLERO_4T!$A$39))</f>
        <v>N00</v>
      </c>
      <c r="B44" s="83" t="str">
        <f>IF(AUX_TABLERO_4T!$A$39="","",INDEX('BASE DE DATOS'!$C:$C,AUX_TABLERO_4T!$A$39))</f>
        <v>Dirección de Desarrollo Económico</v>
      </c>
      <c r="C44" s="91" t="str">
        <f>IF(AUX_TABLERO_4T!$A$39="","",INDEX('BASE DE DATOS'!$D:$D,AUX_TABLERO_4T!$A$39))</f>
        <v>131</v>
      </c>
      <c r="D44" s="83" t="str">
        <f>IF(AUX_TABLERO_4T!$A$39="","",INDEX('BASE DE DATOS'!$E:$E,AUX_TABLERO_4T!$A$39))</f>
        <v>Fomento Industrial</v>
      </c>
      <c r="E44" s="91" t="str">
        <f>IF(AUX_TABLERO_4T!$A$39="","",INDEX('BASE DE DATOS'!$F:$F,AUX_TABLERO_4T!$A$39))</f>
        <v>03040201</v>
      </c>
      <c r="F44" s="83" t="str">
        <f>IF(AUX_TABLERO_4T!$A$39="","",INDEX('BASE DE DATOS'!$G:$G,AUX_TABLERO_4T!$A$39))</f>
        <v>Modernización Industrial y del Comercio</v>
      </c>
      <c r="G44" s="91" t="str">
        <f>IF(AUX_TABLERO_4T!$A$39="","",INDEX('BASE DE DATOS'!$H:$H,AUX_TABLERO_4T!$A$39))</f>
        <v>0304020103</v>
      </c>
      <c r="H44" s="83" t="str">
        <f>IF(AUX_TABLERO_4T!$A$39="","",INDEX('BASE DE DATOS'!$I:$I,AUX_TABLERO_4T!$A$39))</f>
        <v>Fortalecimiento a la competitividad</v>
      </c>
      <c r="I44" s="83" t="str">
        <f>IF(AUX_TABLERO_4T!$A$39="","",INDEX('BASE DE DATOS'!$J:$J,AUX_TABLERO_4T!$A$39))</f>
        <v>ACTIVIDAD 2.1</v>
      </c>
      <c r="J44" s="83" t="str">
        <f>IF(AUX_TABLERO_4T!$A$39="","",INDEX('BASE DE DATOS'!$L:$L,AUX_TABLERO_4T!$A$39))</f>
        <v>746 - Porcentaje de solicitudes para apoyos financieros atendidas.</v>
      </c>
      <c r="K44" s="83" t="str">
        <f>IF(AUX_TABLERO_4T!$A$39="","",INDEX('BASE DE DATOS'!$N:$N,AUX_TABLERO_4T!$A$39))</f>
        <v xml:space="preserve">(Solicitudes de apoyos financieros atendidas/Solicitudes de apoyos financieros recibidas) *100 </v>
      </c>
      <c r="L44" s="83" t="str">
        <f>IF(AUX_TABLERO_4T!$A$39="","",INDEX('BASE DE DATOS'!$O:$O,AUX_TABLERO_4T!$A$39))</f>
        <v>Trimestral</v>
      </c>
      <c r="M44" s="83" t="str">
        <f>IF(AUX_TABLERO_4T!$A$39="","",INDEX('BASE DE DATOS'!$M:$M,AUX_TABLERO_4T!$A$39))</f>
        <v>Gestión</v>
      </c>
      <c r="N44" s="83" t="str">
        <f>IF(AUX_TABLERO_4T!$A$39="","",INDEX('BASE DE DATOS'!$P:$P,AUX_TABLERO_4T!$A$39))</f>
        <v>Solicitudes de apoyos financieros recibidas</v>
      </c>
      <c r="O44" s="83" t="str">
        <f>IF(AUX_TABLERO_4T!$A$39="","",INDEX('BASE DE DATOS'!$Q:$Q,AUX_TABLERO_4T!$A$39))</f>
        <v>SOLICITUD</v>
      </c>
      <c r="P44" s="83" t="str">
        <f>IF(AUX_TABLERO_4T!$A$39="","",INDEX('BASE DE DATOS'!$R:$R,AUX_TABLERO_4T!$A$39))</f>
        <v>Sumable</v>
      </c>
      <c r="Q44" s="85">
        <f>IF(AUX_TABLERO_4T!$A$39="","",INDEX('BASE DE DATOS'!$W:$W,AUX_TABLERO_4T!$A$39))</f>
        <v>10</v>
      </c>
      <c r="R44" s="85">
        <f>IF($A44="","",IFERROR(INDEX('Tablero Indicadores 1 Trimestre'!$U$7:$U$126,MATCH(AUX_TABLERO_4T!$A$39,AUX_TABLERO!$A$2:$A$121,0)),"NA"))</f>
        <v>3</v>
      </c>
      <c r="S44" s="85">
        <f>IF($A44="","",IFERROR(INDEX('Tablero Indicadores 1 Trimestre'!$V$7:$V$126,MATCH(AUX_TABLERO_4T!$A$39,AUX_TABLERO!$A$2:$A$121,0)),"NA"))</f>
        <v>3</v>
      </c>
      <c r="T44" s="87">
        <f>IF($A44="","",IFERROR(INDEX('Tablero Indicadores 1 Trimestre'!$W$7:$W$126,MATCH(AUX_TABLERO_4T!$A$39,AUX_TABLERO!$A$2:$A$121,0)),"NA"))</f>
        <v>1</v>
      </c>
      <c r="U44" s="85">
        <f>IF($A44="","",IFERROR(INDEX('Tablero Indicadores 2 Trimestre'!$U$7:$U$126,MATCH(AUX_TABLERO_4T!$A$39,AUX_TABLERO_2T!$A$2:$A$121,0)),"NA"))</f>
        <v>2</v>
      </c>
      <c r="V44" s="85">
        <f>IF($A44="","",IFERROR(INDEX('Tablero Indicadores 2 Trimestre'!$V$7:$V$126,MATCH(AUX_TABLERO_4T!$A$39,AUX_TABLERO_2T!$A$2:$A$121,0)),"NA"))</f>
        <v>0</v>
      </c>
      <c r="W44" s="87" t="str">
        <f>IF($A44="","",IFERROR(INDEX('Tablero Indicadores 2 Trimestre'!$W$7:$W$126,MATCH(AUX_TABLERO_4T!$A$39,AUX_TABLERO_2T!$A$2:$A$121,0)),"NA"))</f>
        <v/>
      </c>
      <c r="X44" s="85">
        <f>IF($A44="","",IFERROR(INDEX('Tablero Indicadores 3 Trimestre'!$X$7:$X$126,MATCH(AUX_TABLERO_4T!$A$39,AUX_TABLERO_3T!$A$2:$A$121,0)),"NA"))</f>
        <v>2</v>
      </c>
      <c r="Y44" s="85">
        <f>IF($A44="","",IFERROR(INDEX('Tablero Indicadores 3 Trimestre'!$Y$7:$Y$126,MATCH(AUX_TABLERO_4T!$A$39,AUX_TABLERO_3T!$A$2:$A$121,0)),"NA"))</f>
        <v>0</v>
      </c>
      <c r="Z44" s="87" t="str">
        <f>IF($A44="","",IFERROR(INDEX('Tablero Indicadores 3 Trimestre'!$Z$7:$Z$126,MATCH(AUX_TABLERO_4T!$A$39,AUX_TABLERO_3T!$A$2:$A$121,0)),"NA"))</f>
        <v/>
      </c>
      <c r="AA44" s="85">
        <f>IF(AUX_TABLERO_4T!$A$39="","",IF(OR(UPPER($P44)="CONSTANTE",UPPER($P44)="NO SUMABLE"),$Q44,INDEX('BASE DE DATOS'!$V:$V,AUX_TABLERO_4T!$A$39)))</f>
        <v>3</v>
      </c>
      <c r="AB44" s="86"/>
      <c r="AC44" s="87" t="str">
        <f t="shared" si="4"/>
        <v/>
      </c>
      <c r="AD44" s="85">
        <f t="shared" si="5"/>
        <v>10</v>
      </c>
      <c r="AE44" s="85">
        <f t="shared" si="6"/>
        <v>3</v>
      </c>
      <c r="AF44" s="87">
        <f t="shared" si="7"/>
        <v>0.3</v>
      </c>
    </row>
    <row r="45" spans="1:32" ht="36" customHeight="1" x14ac:dyDescent="0.25">
      <c r="A45" s="92" t="str">
        <f>IF(AUX_TABLERO_4T!$A$40="","",INDEX('BASE DE DATOS'!$B:$B,AUX_TABLERO_4T!$A$40))</f>
        <v>N00</v>
      </c>
      <c r="B45" s="84" t="str">
        <f>IF(AUX_TABLERO_4T!$A$40="","",INDEX('BASE DE DATOS'!$C:$C,AUX_TABLERO_4T!$A$40))</f>
        <v>Dirección de Desarrollo Económico</v>
      </c>
      <c r="C45" s="92" t="str">
        <f>IF(AUX_TABLERO_4T!$A$40="","",INDEX('BASE DE DATOS'!$D:$D,AUX_TABLERO_4T!$A$40))</f>
        <v>131</v>
      </c>
      <c r="D45" s="84" t="str">
        <f>IF(AUX_TABLERO_4T!$A$40="","",INDEX('BASE DE DATOS'!$E:$E,AUX_TABLERO_4T!$A$40))</f>
        <v>Fomento Industrial</v>
      </c>
      <c r="E45" s="92" t="str">
        <f>IF(AUX_TABLERO_4T!$A$40="","",INDEX('BASE DE DATOS'!$F:$F,AUX_TABLERO_4T!$A$40))</f>
        <v>03040201</v>
      </c>
      <c r="F45" s="84" t="str">
        <f>IF(AUX_TABLERO_4T!$A$40="","",INDEX('BASE DE DATOS'!$G:$G,AUX_TABLERO_4T!$A$40))</f>
        <v>Modernización Industrial y del Comercio</v>
      </c>
      <c r="G45" s="92" t="str">
        <f>IF(AUX_TABLERO_4T!$A$40="","",INDEX('BASE DE DATOS'!$H:$H,AUX_TABLERO_4T!$A$40))</f>
        <v>0304020103</v>
      </c>
      <c r="H45" s="84" t="str">
        <f>IF(AUX_TABLERO_4T!$A$40="","",INDEX('BASE DE DATOS'!$I:$I,AUX_TABLERO_4T!$A$40))</f>
        <v>Fortalecimiento a la competitividad</v>
      </c>
      <c r="I45" s="84" t="str">
        <f>IF(AUX_TABLERO_4T!$A$40="","",INDEX('BASE DE DATOS'!$J:$J,AUX_TABLERO_4T!$A$40))</f>
        <v>ACTIVIDAD 2.2</v>
      </c>
      <c r="J45" s="84" t="str">
        <f>IF(AUX_TABLERO_4T!$A$40="","",INDEX('BASE DE DATOS'!$L:$L,AUX_TABLERO_4T!$A$40))</f>
        <v>747 - Porcentaje de aprobación de proyectos de expansión o crecimiento.</v>
      </c>
      <c r="K45" s="84" t="str">
        <f>IF(AUX_TABLERO_4T!$A$40="","",INDEX('BASE DE DATOS'!$N:$N,AUX_TABLERO_4T!$A$40))</f>
        <v xml:space="preserve">(Proyectos de expansión o crecimiento aprobados/Total de proyectos de expansión o crecimiento recibidos) *100 </v>
      </c>
      <c r="L45" s="84" t="str">
        <f>IF(AUX_TABLERO_4T!$A$40="","",INDEX('BASE DE DATOS'!$O:$O,AUX_TABLERO_4T!$A$40))</f>
        <v>Trimestral</v>
      </c>
      <c r="M45" s="84" t="str">
        <f>IF(AUX_TABLERO_4T!$A$40="","",INDEX('BASE DE DATOS'!$M:$M,AUX_TABLERO_4T!$A$40))</f>
        <v>Gestión</v>
      </c>
      <c r="N45" s="84" t="str">
        <f>IF(AUX_TABLERO_4T!$A$40="","",INDEX('BASE DE DATOS'!$P:$P,AUX_TABLERO_4T!$A$40))</f>
        <v>Proyectos de expansión o crecimiento aprobados</v>
      </c>
      <c r="O45" s="84" t="str">
        <f>IF(AUX_TABLERO_4T!$A$40="","",INDEX('BASE DE DATOS'!$Q:$Q,AUX_TABLERO_4T!$A$40))</f>
        <v>PROYECTO</v>
      </c>
      <c r="P45" s="84" t="str">
        <f>IF(AUX_TABLERO_4T!$A$40="","",INDEX('BASE DE DATOS'!$R:$R,AUX_TABLERO_4T!$A$40))</f>
        <v>Sumable</v>
      </c>
      <c r="Q45" s="88">
        <f>IF(AUX_TABLERO_4T!$A$40="","",INDEX('BASE DE DATOS'!$W:$W,AUX_TABLERO_4T!$A$40))</f>
        <v>4</v>
      </c>
      <c r="R45" s="88">
        <f>IF($A45="","",IFERROR(INDEX('Tablero Indicadores 1 Trimestre'!$U$7:$U$126,MATCH(AUX_TABLERO_4T!$A$40,AUX_TABLERO!$A$2:$A$121,0)),"NA"))</f>
        <v>1</v>
      </c>
      <c r="S45" s="88">
        <f>IF($A45="","",IFERROR(INDEX('Tablero Indicadores 1 Trimestre'!$V$7:$V$126,MATCH(AUX_TABLERO_4T!$A$40,AUX_TABLERO!$A$2:$A$121,0)),"NA"))</f>
        <v>1</v>
      </c>
      <c r="T45" s="90">
        <f>IF($A45="","",IFERROR(INDEX('Tablero Indicadores 1 Trimestre'!$W$7:$W$126,MATCH(AUX_TABLERO_4T!$A$40,AUX_TABLERO!$A$2:$A$121,0)),"NA"))</f>
        <v>1</v>
      </c>
      <c r="U45" s="88">
        <f>IF($A45="","",IFERROR(INDEX('Tablero Indicadores 2 Trimestre'!$U$7:$U$126,MATCH(AUX_TABLERO_4T!$A$40,AUX_TABLERO_2T!$A$2:$A$121,0)),"NA"))</f>
        <v>1</v>
      </c>
      <c r="V45" s="88">
        <f>IF($A45="","",IFERROR(INDEX('Tablero Indicadores 2 Trimestre'!$V$7:$V$126,MATCH(AUX_TABLERO_4T!$A$40,AUX_TABLERO_2T!$A$2:$A$121,0)),"NA"))</f>
        <v>0</v>
      </c>
      <c r="W45" s="90" t="str">
        <f>IF($A45="","",IFERROR(INDEX('Tablero Indicadores 2 Trimestre'!$W$7:$W$126,MATCH(AUX_TABLERO_4T!$A$40,AUX_TABLERO_2T!$A$2:$A$121,0)),"NA"))</f>
        <v/>
      </c>
      <c r="X45" s="88">
        <f>IF($A45="","",IFERROR(INDEX('Tablero Indicadores 3 Trimestre'!$X$7:$X$126,MATCH(AUX_TABLERO_4T!$A$40,AUX_TABLERO_3T!$A$2:$A$121,0)),"NA"))</f>
        <v>1</v>
      </c>
      <c r="Y45" s="88">
        <f>IF($A45="","",IFERROR(INDEX('Tablero Indicadores 3 Trimestre'!$Y$7:$Y$126,MATCH(AUX_TABLERO_4T!$A$40,AUX_TABLERO_3T!$A$2:$A$121,0)),"NA"))</f>
        <v>0</v>
      </c>
      <c r="Z45" s="90" t="str">
        <f>IF($A45="","",IFERROR(INDEX('Tablero Indicadores 3 Trimestre'!$Z$7:$Z$126,MATCH(AUX_TABLERO_4T!$A$40,AUX_TABLERO_3T!$A$2:$A$121,0)),"NA"))</f>
        <v/>
      </c>
      <c r="AA45" s="88">
        <f>IF(AUX_TABLERO_4T!$A$40="","",IF(OR(UPPER($P45)="CONSTANTE",UPPER($P45)="NO SUMABLE"),$Q45,INDEX('BASE DE DATOS'!$V:$V,AUX_TABLERO_4T!$A$40)))</f>
        <v>1</v>
      </c>
      <c r="AB45" s="89"/>
      <c r="AC45" s="90" t="str">
        <f t="shared" si="4"/>
        <v/>
      </c>
      <c r="AD45" s="88">
        <f t="shared" si="5"/>
        <v>4</v>
      </c>
      <c r="AE45" s="88">
        <f t="shared" si="6"/>
        <v>1</v>
      </c>
      <c r="AF45" s="90">
        <f t="shared" si="7"/>
        <v>0.25</v>
      </c>
    </row>
    <row r="46" spans="1:32" ht="36" customHeight="1" x14ac:dyDescent="0.25">
      <c r="A46" s="92" t="str">
        <f>IF(AUX_TABLERO_4T!$A$41="","",INDEX('BASE DE DATOS'!$B:$B,AUX_TABLERO_4T!$A$41))</f>
        <v>N00</v>
      </c>
      <c r="B46" s="84" t="str">
        <f>IF(AUX_TABLERO_4T!$A$41="","",INDEX('BASE DE DATOS'!$C:$C,AUX_TABLERO_4T!$A$41))</f>
        <v>Dirección de Desarrollo Económico</v>
      </c>
      <c r="C46" s="92" t="str">
        <f>IF(AUX_TABLERO_4T!$A$41="","",INDEX('BASE DE DATOS'!$D:$D,AUX_TABLERO_4T!$A$41))</f>
        <v>131</v>
      </c>
      <c r="D46" s="84" t="str">
        <f>IF(AUX_TABLERO_4T!$A$41="","",INDEX('BASE DE DATOS'!$E:$E,AUX_TABLERO_4T!$A$41))</f>
        <v>Fomento Industrial</v>
      </c>
      <c r="E46" s="92" t="str">
        <f>IF(AUX_TABLERO_4T!$A$41="","",INDEX('BASE DE DATOS'!$F:$F,AUX_TABLERO_4T!$A$41))</f>
        <v>03040201</v>
      </c>
      <c r="F46" s="84" t="str">
        <f>IF(AUX_TABLERO_4T!$A$41="","",INDEX('BASE DE DATOS'!$G:$G,AUX_TABLERO_4T!$A$41))</f>
        <v>Modernización Industrial y del Comercio</v>
      </c>
      <c r="G46" s="92" t="str">
        <f>IF(AUX_TABLERO_4T!$A$41="","",INDEX('BASE DE DATOS'!$H:$H,AUX_TABLERO_4T!$A$41))</f>
        <v>0304020103</v>
      </c>
      <c r="H46" s="84" t="str">
        <f>IF(AUX_TABLERO_4T!$A$41="","",INDEX('BASE DE DATOS'!$I:$I,AUX_TABLERO_4T!$A$41))</f>
        <v>Fortalecimiento a la competitividad</v>
      </c>
      <c r="I46" s="84" t="str">
        <f>IF(AUX_TABLERO_4T!$A$41="","",INDEX('BASE DE DATOS'!$J:$J,AUX_TABLERO_4T!$A$41))</f>
        <v>ACTIVIDAD 2.2</v>
      </c>
      <c r="J46" s="84" t="str">
        <f>IF(AUX_TABLERO_4T!$A$41="","",INDEX('BASE DE DATOS'!$L:$L,AUX_TABLERO_4T!$A$41))</f>
        <v>747 - Porcentaje de aprobación de proyectos de expansión o crecimiento.</v>
      </c>
      <c r="K46" s="84" t="str">
        <f>IF(AUX_TABLERO_4T!$A$41="","",INDEX('BASE DE DATOS'!$N:$N,AUX_TABLERO_4T!$A$41))</f>
        <v xml:space="preserve">(Proyectos de expansión o crecimiento aprobados/Total de proyectos de expansión o crecimiento recibidos) *100 </v>
      </c>
      <c r="L46" s="84" t="str">
        <f>IF(AUX_TABLERO_4T!$A$41="","",INDEX('BASE DE DATOS'!$O:$O,AUX_TABLERO_4T!$A$41))</f>
        <v>Trimestral</v>
      </c>
      <c r="M46" s="84" t="str">
        <f>IF(AUX_TABLERO_4T!$A$41="","",INDEX('BASE DE DATOS'!$M:$M,AUX_TABLERO_4T!$A$41))</f>
        <v>Gestión</v>
      </c>
      <c r="N46" s="84" t="str">
        <f>IF(AUX_TABLERO_4T!$A$41="","",INDEX('BASE DE DATOS'!$P:$P,AUX_TABLERO_4T!$A$41))</f>
        <v>Total de proyectos de expansión o crecimiento recibidos</v>
      </c>
      <c r="O46" s="84" t="str">
        <f>IF(AUX_TABLERO_4T!$A$41="","",INDEX('BASE DE DATOS'!$Q:$Q,AUX_TABLERO_4T!$A$41))</f>
        <v>PROYECTO</v>
      </c>
      <c r="P46" s="84" t="str">
        <f>IF(AUX_TABLERO_4T!$A$41="","",INDEX('BASE DE DATOS'!$R:$R,AUX_TABLERO_4T!$A$41))</f>
        <v>Sumable</v>
      </c>
      <c r="Q46" s="88">
        <f>IF(AUX_TABLERO_4T!$A$41="","",INDEX('BASE DE DATOS'!$W:$W,AUX_TABLERO_4T!$A$41))</f>
        <v>4</v>
      </c>
      <c r="R46" s="88">
        <f>IF($A46="","",IFERROR(INDEX('Tablero Indicadores 1 Trimestre'!$U$7:$U$126,MATCH(AUX_TABLERO_4T!$A$41,AUX_TABLERO!$A$2:$A$121,0)),"NA"))</f>
        <v>1</v>
      </c>
      <c r="S46" s="88">
        <f>IF($A46="","",IFERROR(INDEX('Tablero Indicadores 1 Trimestre'!$V$7:$V$126,MATCH(AUX_TABLERO_4T!$A$41,AUX_TABLERO!$A$2:$A$121,0)),"NA"))</f>
        <v>1</v>
      </c>
      <c r="T46" s="90">
        <f>IF($A46="","",IFERROR(INDEX('Tablero Indicadores 1 Trimestre'!$W$7:$W$126,MATCH(AUX_TABLERO_4T!$A$41,AUX_TABLERO!$A$2:$A$121,0)),"NA"))</f>
        <v>1</v>
      </c>
      <c r="U46" s="88">
        <f>IF($A46="","",IFERROR(INDEX('Tablero Indicadores 2 Trimestre'!$U$7:$U$126,MATCH(AUX_TABLERO_4T!$A$41,AUX_TABLERO_2T!$A$2:$A$121,0)),"NA"))</f>
        <v>1</v>
      </c>
      <c r="V46" s="88">
        <f>IF($A46="","",IFERROR(INDEX('Tablero Indicadores 2 Trimestre'!$V$7:$V$126,MATCH(AUX_TABLERO_4T!$A$41,AUX_TABLERO_2T!$A$2:$A$121,0)),"NA"))</f>
        <v>0</v>
      </c>
      <c r="W46" s="90" t="str">
        <f>IF($A46="","",IFERROR(INDEX('Tablero Indicadores 2 Trimestre'!$W$7:$W$126,MATCH(AUX_TABLERO_4T!$A$41,AUX_TABLERO_2T!$A$2:$A$121,0)),"NA"))</f>
        <v/>
      </c>
      <c r="X46" s="88">
        <f>IF($A46="","",IFERROR(INDEX('Tablero Indicadores 3 Trimestre'!$X$7:$X$126,MATCH(AUX_TABLERO_4T!$A$41,AUX_TABLERO_3T!$A$2:$A$121,0)),"NA"))</f>
        <v>1</v>
      </c>
      <c r="Y46" s="88">
        <f>IF($A46="","",IFERROR(INDEX('Tablero Indicadores 3 Trimestre'!$Y$7:$Y$126,MATCH(AUX_TABLERO_4T!$A$41,AUX_TABLERO_3T!$A$2:$A$121,0)),"NA"))</f>
        <v>0</v>
      </c>
      <c r="Z46" s="90" t="str">
        <f>IF($A46="","",IFERROR(INDEX('Tablero Indicadores 3 Trimestre'!$Z$7:$Z$126,MATCH(AUX_TABLERO_4T!$A$41,AUX_TABLERO_3T!$A$2:$A$121,0)),"NA"))</f>
        <v/>
      </c>
      <c r="AA46" s="88">
        <f>IF(AUX_TABLERO_4T!$A$41="","",IF(OR(UPPER($P46)="CONSTANTE",UPPER($P46)="NO SUMABLE"),$Q46,INDEX('BASE DE DATOS'!$V:$V,AUX_TABLERO_4T!$A$41)))</f>
        <v>1</v>
      </c>
      <c r="AB46" s="89"/>
      <c r="AC46" s="90" t="str">
        <f t="shared" si="4"/>
        <v/>
      </c>
      <c r="AD46" s="88">
        <f t="shared" si="5"/>
        <v>4</v>
      </c>
      <c r="AE46" s="88">
        <f t="shared" si="6"/>
        <v>1</v>
      </c>
      <c r="AF46" s="90">
        <f t="shared" si="7"/>
        <v>0.25</v>
      </c>
    </row>
    <row r="47" spans="1:32" ht="36" customHeight="1" x14ac:dyDescent="0.25">
      <c r="A47" s="91" t="str">
        <f>IF(AUX_TABLERO_4T!$A$42="","",INDEX('BASE DE DATOS'!$B:$B,AUX_TABLERO_4T!$A$42))</f>
        <v>N00</v>
      </c>
      <c r="B47" s="83" t="str">
        <f>IF(AUX_TABLERO_4T!$A$42="","",INDEX('BASE DE DATOS'!$C:$C,AUX_TABLERO_4T!$A$42))</f>
        <v>Dirección de Desarrollo Económico</v>
      </c>
      <c r="C47" s="91" t="str">
        <f>IF(AUX_TABLERO_4T!$A$42="","",INDEX('BASE DE DATOS'!$D:$D,AUX_TABLERO_4T!$A$42))</f>
        <v>131</v>
      </c>
      <c r="D47" s="83" t="str">
        <f>IF(AUX_TABLERO_4T!$A$42="","",INDEX('BASE DE DATOS'!$E:$E,AUX_TABLERO_4T!$A$42))</f>
        <v>Fomento Industrial</v>
      </c>
      <c r="E47" s="91" t="str">
        <f>IF(AUX_TABLERO_4T!$A$42="","",INDEX('BASE DE DATOS'!$F:$F,AUX_TABLERO_4T!$A$42))</f>
        <v>03040201</v>
      </c>
      <c r="F47" s="83" t="str">
        <f>IF(AUX_TABLERO_4T!$A$42="","",INDEX('BASE DE DATOS'!$G:$G,AUX_TABLERO_4T!$A$42))</f>
        <v>Modernización Industrial y del Comercio</v>
      </c>
      <c r="G47" s="91" t="str">
        <f>IF(AUX_TABLERO_4T!$A$42="","",INDEX('BASE DE DATOS'!$H:$H,AUX_TABLERO_4T!$A$42))</f>
        <v>0304020103</v>
      </c>
      <c r="H47" s="83" t="str">
        <f>IF(AUX_TABLERO_4T!$A$42="","",INDEX('BASE DE DATOS'!$I:$I,AUX_TABLERO_4T!$A$42))</f>
        <v>Fortalecimiento a la competitividad</v>
      </c>
      <c r="I47" s="83" t="str">
        <f>IF(AUX_TABLERO_4T!$A$42="","",INDEX('BASE DE DATOS'!$J:$J,AUX_TABLERO_4T!$A$42))</f>
        <v>ACTIVIDAD 2.3</v>
      </c>
      <c r="J47" s="83" t="str">
        <f>IF(AUX_TABLERO_4T!$A$42="","",INDEX('BASE DE DATOS'!$L:$L,AUX_TABLERO_4T!$A$42))</f>
        <v>748 - Porcentaje de estímulos a Micro y pequeños empresarios otorgados.</v>
      </c>
      <c r="K47" s="83" t="str">
        <f>IF(AUX_TABLERO_4T!$A$42="","",INDEX('BASE DE DATOS'!$N:$N,AUX_TABLERO_4T!$A$42))</f>
        <v>(Estímulos otorgados/Estímulos programados)*100</v>
      </c>
      <c r="L47" s="83" t="str">
        <f>IF(AUX_TABLERO_4T!$A$42="","",INDEX('BASE DE DATOS'!$O:$O,AUX_TABLERO_4T!$A$42))</f>
        <v>Trimestral</v>
      </c>
      <c r="M47" s="83" t="str">
        <f>IF(AUX_TABLERO_4T!$A$42="","",INDEX('BASE DE DATOS'!$M:$M,AUX_TABLERO_4T!$A$42))</f>
        <v>Gestión</v>
      </c>
      <c r="N47" s="83" t="str">
        <f>IF(AUX_TABLERO_4T!$A$42="","",INDEX('BASE DE DATOS'!$P:$P,AUX_TABLERO_4T!$A$42))</f>
        <v>Estímulos otorgados</v>
      </c>
      <c r="O47" s="83" t="str">
        <f>IF(AUX_TABLERO_4T!$A$42="","",INDEX('BASE DE DATOS'!$Q:$Q,AUX_TABLERO_4T!$A$42))</f>
        <v>ESTÍMULO</v>
      </c>
      <c r="P47" s="83" t="str">
        <f>IF(AUX_TABLERO_4T!$A$42="","",INDEX('BASE DE DATOS'!$R:$R,AUX_TABLERO_4T!$A$42))</f>
        <v>Sumable</v>
      </c>
      <c r="Q47" s="85">
        <f>IF(AUX_TABLERO_4T!$A$42="","",INDEX('BASE DE DATOS'!$W:$W,AUX_TABLERO_4T!$A$42))</f>
        <v>10</v>
      </c>
      <c r="R47" s="85">
        <f>IF($A47="","",IFERROR(INDEX('Tablero Indicadores 1 Trimestre'!$U$7:$U$126,MATCH(AUX_TABLERO_4T!$A$42,AUX_TABLERO!$A$2:$A$121,0)),"NA"))</f>
        <v>3</v>
      </c>
      <c r="S47" s="85">
        <f>IF($A47="","",IFERROR(INDEX('Tablero Indicadores 1 Trimestre'!$V$7:$V$126,MATCH(AUX_TABLERO_4T!$A$42,AUX_TABLERO!$A$2:$A$121,0)),"NA"))</f>
        <v>3</v>
      </c>
      <c r="T47" s="87">
        <f>IF($A47="","",IFERROR(INDEX('Tablero Indicadores 1 Trimestre'!$W$7:$W$126,MATCH(AUX_TABLERO_4T!$A$42,AUX_TABLERO!$A$2:$A$121,0)),"NA"))</f>
        <v>1</v>
      </c>
      <c r="U47" s="85">
        <f>IF($A47="","",IFERROR(INDEX('Tablero Indicadores 2 Trimestre'!$U$7:$U$126,MATCH(AUX_TABLERO_4T!$A$42,AUX_TABLERO_2T!$A$2:$A$121,0)),"NA"))</f>
        <v>2</v>
      </c>
      <c r="V47" s="85">
        <f>IF($A47="","",IFERROR(INDEX('Tablero Indicadores 2 Trimestre'!$V$7:$V$126,MATCH(AUX_TABLERO_4T!$A$42,AUX_TABLERO_2T!$A$2:$A$121,0)),"NA"))</f>
        <v>0</v>
      </c>
      <c r="W47" s="87" t="str">
        <f>IF($A47="","",IFERROR(INDEX('Tablero Indicadores 2 Trimestre'!$W$7:$W$126,MATCH(AUX_TABLERO_4T!$A$42,AUX_TABLERO_2T!$A$2:$A$121,0)),"NA"))</f>
        <v/>
      </c>
      <c r="X47" s="85">
        <f>IF($A47="","",IFERROR(INDEX('Tablero Indicadores 3 Trimestre'!$X$7:$X$126,MATCH(AUX_TABLERO_4T!$A$42,AUX_TABLERO_3T!$A$2:$A$121,0)),"NA"))</f>
        <v>2</v>
      </c>
      <c r="Y47" s="85">
        <f>IF($A47="","",IFERROR(INDEX('Tablero Indicadores 3 Trimestre'!$Y$7:$Y$126,MATCH(AUX_TABLERO_4T!$A$42,AUX_TABLERO_3T!$A$2:$A$121,0)),"NA"))</f>
        <v>0</v>
      </c>
      <c r="Z47" s="87" t="str">
        <f>IF($A47="","",IFERROR(INDEX('Tablero Indicadores 3 Trimestre'!$Z$7:$Z$126,MATCH(AUX_TABLERO_4T!$A$42,AUX_TABLERO_3T!$A$2:$A$121,0)),"NA"))</f>
        <v/>
      </c>
      <c r="AA47" s="85">
        <f>IF(AUX_TABLERO_4T!$A$42="","",IF(OR(UPPER($P47)="CONSTANTE",UPPER($P47)="NO SUMABLE"),$Q47,INDEX('BASE DE DATOS'!$V:$V,AUX_TABLERO_4T!$A$42)))</f>
        <v>3</v>
      </c>
      <c r="AB47" s="86"/>
      <c r="AC47" s="87" t="str">
        <f t="shared" si="4"/>
        <v/>
      </c>
      <c r="AD47" s="85">
        <f t="shared" si="5"/>
        <v>10</v>
      </c>
      <c r="AE47" s="85">
        <f t="shared" si="6"/>
        <v>3</v>
      </c>
      <c r="AF47" s="87">
        <f t="shared" si="7"/>
        <v>0.3</v>
      </c>
    </row>
    <row r="48" spans="1:32" ht="36" customHeight="1" x14ac:dyDescent="0.25">
      <c r="A48" s="91" t="str">
        <f>IF(AUX_TABLERO_4T!$A$43="","",INDEX('BASE DE DATOS'!$B:$B,AUX_TABLERO_4T!$A$43))</f>
        <v>N00</v>
      </c>
      <c r="B48" s="83" t="str">
        <f>IF(AUX_TABLERO_4T!$A$43="","",INDEX('BASE DE DATOS'!$C:$C,AUX_TABLERO_4T!$A$43))</f>
        <v>Dirección de Desarrollo Económico</v>
      </c>
      <c r="C48" s="91" t="str">
        <f>IF(AUX_TABLERO_4T!$A$43="","",INDEX('BASE DE DATOS'!$D:$D,AUX_TABLERO_4T!$A$43))</f>
        <v>131</v>
      </c>
      <c r="D48" s="83" t="str">
        <f>IF(AUX_TABLERO_4T!$A$43="","",INDEX('BASE DE DATOS'!$E:$E,AUX_TABLERO_4T!$A$43))</f>
        <v>Fomento Industrial</v>
      </c>
      <c r="E48" s="91" t="str">
        <f>IF(AUX_TABLERO_4T!$A$43="","",INDEX('BASE DE DATOS'!$F:$F,AUX_TABLERO_4T!$A$43))</f>
        <v>03040201</v>
      </c>
      <c r="F48" s="83" t="str">
        <f>IF(AUX_TABLERO_4T!$A$43="","",INDEX('BASE DE DATOS'!$G:$G,AUX_TABLERO_4T!$A$43))</f>
        <v>Modernización Industrial y del Comercio</v>
      </c>
      <c r="G48" s="91" t="str">
        <f>IF(AUX_TABLERO_4T!$A$43="","",INDEX('BASE DE DATOS'!$H:$H,AUX_TABLERO_4T!$A$43))</f>
        <v>0304020103</v>
      </c>
      <c r="H48" s="83" t="str">
        <f>IF(AUX_TABLERO_4T!$A$43="","",INDEX('BASE DE DATOS'!$I:$I,AUX_TABLERO_4T!$A$43))</f>
        <v>Fortalecimiento a la competitividad</v>
      </c>
      <c r="I48" s="83" t="str">
        <f>IF(AUX_TABLERO_4T!$A$43="","",INDEX('BASE DE DATOS'!$J:$J,AUX_TABLERO_4T!$A$43))</f>
        <v>ACTIVIDAD 2.3</v>
      </c>
      <c r="J48" s="83" t="str">
        <f>IF(AUX_TABLERO_4T!$A$43="","",INDEX('BASE DE DATOS'!$L:$L,AUX_TABLERO_4T!$A$43))</f>
        <v>748 - Porcentaje de estímulos a Micro y pequeños empresarios otorgados.</v>
      </c>
      <c r="K48" s="83" t="str">
        <f>IF(AUX_TABLERO_4T!$A$43="","",INDEX('BASE DE DATOS'!$N:$N,AUX_TABLERO_4T!$A$43))</f>
        <v>(Estímulos otorgados/Estímulos programados)*100</v>
      </c>
      <c r="L48" s="83" t="str">
        <f>IF(AUX_TABLERO_4T!$A$43="","",INDEX('BASE DE DATOS'!$O:$O,AUX_TABLERO_4T!$A$43))</f>
        <v>Trimestral</v>
      </c>
      <c r="M48" s="83" t="str">
        <f>IF(AUX_TABLERO_4T!$A$43="","",INDEX('BASE DE DATOS'!$M:$M,AUX_TABLERO_4T!$A$43))</f>
        <v>Gestión</v>
      </c>
      <c r="N48" s="83" t="str">
        <f>IF(AUX_TABLERO_4T!$A$43="","",INDEX('BASE DE DATOS'!$P:$P,AUX_TABLERO_4T!$A$43))</f>
        <v>Estímulos programados</v>
      </c>
      <c r="O48" s="83" t="str">
        <f>IF(AUX_TABLERO_4T!$A$43="","",INDEX('BASE DE DATOS'!$Q:$Q,AUX_TABLERO_4T!$A$43))</f>
        <v>ESTÍMULO</v>
      </c>
      <c r="P48" s="83" t="str">
        <f>IF(AUX_TABLERO_4T!$A$43="","",INDEX('BASE DE DATOS'!$R:$R,AUX_TABLERO_4T!$A$43))</f>
        <v>Sumable</v>
      </c>
      <c r="Q48" s="85">
        <f>IF(AUX_TABLERO_4T!$A$43="","",INDEX('BASE DE DATOS'!$W:$W,AUX_TABLERO_4T!$A$43))</f>
        <v>10</v>
      </c>
      <c r="R48" s="85">
        <f>IF($A48="","",IFERROR(INDEX('Tablero Indicadores 1 Trimestre'!$U$7:$U$126,MATCH(AUX_TABLERO_4T!$A$43,AUX_TABLERO!$A$2:$A$121,0)),"NA"))</f>
        <v>3</v>
      </c>
      <c r="S48" s="85">
        <f>IF($A48="","",IFERROR(INDEX('Tablero Indicadores 1 Trimestre'!$V$7:$V$126,MATCH(AUX_TABLERO_4T!$A$43,AUX_TABLERO!$A$2:$A$121,0)),"NA"))</f>
        <v>3</v>
      </c>
      <c r="T48" s="87">
        <f>IF($A48="","",IFERROR(INDEX('Tablero Indicadores 1 Trimestre'!$W$7:$W$126,MATCH(AUX_TABLERO_4T!$A$43,AUX_TABLERO!$A$2:$A$121,0)),"NA"))</f>
        <v>1</v>
      </c>
      <c r="U48" s="85">
        <f>IF($A48="","",IFERROR(INDEX('Tablero Indicadores 2 Trimestre'!$U$7:$U$126,MATCH(AUX_TABLERO_4T!$A$43,AUX_TABLERO_2T!$A$2:$A$121,0)),"NA"))</f>
        <v>2</v>
      </c>
      <c r="V48" s="85">
        <f>IF($A48="","",IFERROR(INDEX('Tablero Indicadores 2 Trimestre'!$V$7:$V$126,MATCH(AUX_TABLERO_4T!$A$43,AUX_TABLERO_2T!$A$2:$A$121,0)),"NA"))</f>
        <v>0</v>
      </c>
      <c r="W48" s="87" t="str">
        <f>IF($A48="","",IFERROR(INDEX('Tablero Indicadores 2 Trimestre'!$W$7:$W$126,MATCH(AUX_TABLERO_4T!$A$43,AUX_TABLERO_2T!$A$2:$A$121,0)),"NA"))</f>
        <v/>
      </c>
      <c r="X48" s="85">
        <f>IF($A48="","",IFERROR(INDEX('Tablero Indicadores 3 Trimestre'!$X$7:$X$126,MATCH(AUX_TABLERO_4T!$A$43,AUX_TABLERO_3T!$A$2:$A$121,0)),"NA"))</f>
        <v>2</v>
      </c>
      <c r="Y48" s="85">
        <f>IF($A48="","",IFERROR(INDEX('Tablero Indicadores 3 Trimestre'!$Y$7:$Y$126,MATCH(AUX_TABLERO_4T!$A$43,AUX_TABLERO_3T!$A$2:$A$121,0)),"NA"))</f>
        <v>0</v>
      </c>
      <c r="Z48" s="87" t="str">
        <f>IF($A48="","",IFERROR(INDEX('Tablero Indicadores 3 Trimestre'!$Z$7:$Z$126,MATCH(AUX_TABLERO_4T!$A$43,AUX_TABLERO_3T!$A$2:$A$121,0)),"NA"))</f>
        <v/>
      </c>
      <c r="AA48" s="85">
        <f>IF(AUX_TABLERO_4T!$A$43="","",IF(OR(UPPER($P48)="CONSTANTE",UPPER($P48)="NO SUMABLE"),$Q48,INDEX('BASE DE DATOS'!$V:$V,AUX_TABLERO_4T!$A$43)))</f>
        <v>3</v>
      </c>
      <c r="AB48" s="86"/>
      <c r="AC48" s="87" t="str">
        <f t="shared" si="4"/>
        <v/>
      </c>
      <c r="AD48" s="85">
        <f t="shared" si="5"/>
        <v>10</v>
      </c>
      <c r="AE48" s="85">
        <f t="shared" si="6"/>
        <v>3</v>
      </c>
      <c r="AF48" s="87">
        <f t="shared" si="7"/>
        <v>0.3</v>
      </c>
    </row>
    <row r="49" spans="1:32" ht="36" customHeight="1" x14ac:dyDescent="0.25">
      <c r="A49" s="92" t="str">
        <f>IF(AUX_TABLERO_4T!$A$44="","",INDEX('BASE DE DATOS'!$B:$B,AUX_TABLERO_4T!$A$44))</f>
        <v>N00</v>
      </c>
      <c r="B49" s="84" t="str">
        <f>IF(AUX_TABLERO_4T!$A$44="","",INDEX('BASE DE DATOS'!$C:$C,AUX_TABLERO_4T!$A$44))</f>
        <v>Dirección de Desarrollo Económico</v>
      </c>
      <c r="C49" s="92" t="str">
        <f>IF(AUX_TABLERO_4T!$A$44="","",INDEX('BASE DE DATOS'!$D:$D,AUX_TABLERO_4T!$A$44))</f>
        <v>131</v>
      </c>
      <c r="D49" s="84" t="str">
        <f>IF(AUX_TABLERO_4T!$A$44="","",INDEX('BASE DE DATOS'!$E:$E,AUX_TABLERO_4T!$A$44))</f>
        <v>Fomento Industrial</v>
      </c>
      <c r="E49" s="92" t="str">
        <f>IF(AUX_TABLERO_4T!$A$44="","",INDEX('BASE DE DATOS'!$F:$F,AUX_TABLERO_4T!$A$44))</f>
        <v>03040201</v>
      </c>
      <c r="F49" s="84" t="str">
        <f>IF(AUX_TABLERO_4T!$A$44="","",INDEX('BASE DE DATOS'!$G:$G,AUX_TABLERO_4T!$A$44))</f>
        <v>Modernización Industrial y del Comercio</v>
      </c>
      <c r="G49" s="92" t="str">
        <f>IF(AUX_TABLERO_4T!$A$44="","",INDEX('BASE DE DATOS'!$H:$H,AUX_TABLERO_4T!$A$44))</f>
        <v>0304020103</v>
      </c>
      <c r="H49" s="84" t="str">
        <f>IF(AUX_TABLERO_4T!$A$44="","",INDEX('BASE DE DATOS'!$I:$I,AUX_TABLERO_4T!$A$44))</f>
        <v>Fortalecimiento a la competitividad</v>
      </c>
      <c r="I49" s="84" t="str">
        <f>IF(AUX_TABLERO_4T!$A$44="","",INDEX('BASE DE DATOS'!$J:$J,AUX_TABLERO_4T!$A$44))</f>
        <v>ACTIVIDAD 3.1</v>
      </c>
      <c r="J49" s="84" t="str">
        <f>IF(AUX_TABLERO_4T!$A$44="","",INDEX('BASE DE DATOS'!$L:$L,AUX_TABLERO_4T!$A$44))</f>
        <v>749 - Porcentaje de campañas para la regularización del  comercio</v>
      </c>
      <c r="K49" s="84" t="str">
        <f>IF(AUX_TABLERO_4T!$A$44="","",INDEX('BASE DE DATOS'!$N:$N,AUX_TABLERO_4T!$A$44))</f>
        <v>(Campañas de regularización del comercio realizadas/Campañas  de regularización del comercio programadas) *100</v>
      </c>
      <c r="L49" s="84" t="str">
        <f>IF(AUX_TABLERO_4T!$A$44="","",INDEX('BASE DE DATOS'!$O:$O,AUX_TABLERO_4T!$A$44))</f>
        <v>Trimestral</v>
      </c>
      <c r="M49" s="84" t="str">
        <f>IF(AUX_TABLERO_4T!$A$44="","",INDEX('BASE DE DATOS'!$M:$M,AUX_TABLERO_4T!$A$44))</f>
        <v>Gestión</v>
      </c>
      <c r="N49" s="84" t="str">
        <f>IF(AUX_TABLERO_4T!$A$44="","",INDEX('BASE DE DATOS'!$P:$P,AUX_TABLERO_4T!$A$44))</f>
        <v>Campañas de regularización del comercio realizadas</v>
      </c>
      <c r="O49" s="84" t="str">
        <f>IF(AUX_TABLERO_4T!$A$44="","",INDEX('BASE DE DATOS'!$Q:$Q,AUX_TABLERO_4T!$A$44))</f>
        <v>CAMPAÑA</v>
      </c>
      <c r="P49" s="84" t="str">
        <f>IF(AUX_TABLERO_4T!$A$44="","",INDEX('BASE DE DATOS'!$R:$R,AUX_TABLERO_4T!$A$44))</f>
        <v>Sumable</v>
      </c>
      <c r="Q49" s="88">
        <f>IF(AUX_TABLERO_4T!$A$44="","",INDEX('BASE DE DATOS'!$W:$W,AUX_TABLERO_4T!$A$44))</f>
        <v>2</v>
      </c>
      <c r="R49" s="88">
        <f>IF($A49="","",IFERROR(INDEX('Tablero Indicadores 1 Trimestre'!$U$7:$U$126,MATCH(AUX_TABLERO_4T!$A$44,AUX_TABLERO!$A$2:$A$121,0)),"NA"))</f>
        <v>1</v>
      </c>
      <c r="S49" s="88">
        <f>IF($A49="","",IFERROR(INDEX('Tablero Indicadores 1 Trimestre'!$V$7:$V$126,MATCH(AUX_TABLERO_4T!$A$44,AUX_TABLERO!$A$2:$A$121,0)),"NA"))</f>
        <v>1</v>
      </c>
      <c r="T49" s="90">
        <f>IF($A49="","",IFERROR(INDEX('Tablero Indicadores 1 Trimestre'!$W$7:$W$126,MATCH(AUX_TABLERO_4T!$A$44,AUX_TABLERO!$A$2:$A$121,0)),"NA"))</f>
        <v>1</v>
      </c>
      <c r="U49" s="88">
        <f>IF($A49="","",IFERROR(INDEX('Tablero Indicadores 2 Trimestre'!$U$7:$U$126,MATCH(AUX_TABLERO_4T!$A$44,AUX_TABLERO_2T!$A$2:$A$121,0)),"NA"))</f>
        <v>0</v>
      </c>
      <c r="V49" s="88">
        <f>IF($A49="","",IFERROR(INDEX('Tablero Indicadores 2 Trimestre'!$V$7:$V$126,MATCH(AUX_TABLERO_4T!$A$44,AUX_TABLERO_2T!$A$2:$A$121,0)),"NA"))</f>
        <v>0</v>
      </c>
      <c r="W49" s="90" t="str">
        <f>IF($A49="","",IFERROR(INDEX('Tablero Indicadores 2 Trimestre'!$W$7:$W$126,MATCH(AUX_TABLERO_4T!$A$44,AUX_TABLERO_2T!$A$2:$A$121,0)),"NA"))</f>
        <v/>
      </c>
      <c r="X49" s="88">
        <f>IF($A49="","",IFERROR(INDEX('Tablero Indicadores 3 Trimestre'!$X$7:$X$126,MATCH(AUX_TABLERO_4T!$A$44,AUX_TABLERO_3T!$A$2:$A$121,0)),"NA"))</f>
        <v>1</v>
      </c>
      <c r="Y49" s="88">
        <f>IF($A49="","",IFERROR(INDEX('Tablero Indicadores 3 Trimestre'!$Y$7:$Y$126,MATCH(AUX_TABLERO_4T!$A$44,AUX_TABLERO_3T!$A$2:$A$121,0)),"NA"))</f>
        <v>0</v>
      </c>
      <c r="Z49" s="90" t="str">
        <f>IF($A49="","",IFERROR(INDEX('Tablero Indicadores 3 Trimestre'!$Z$7:$Z$126,MATCH(AUX_TABLERO_4T!$A$44,AUX_TABLERO_3T!$A$2:$A$121,0)),"NA"))</f>
        <v/>
      </c>
      <c r="AA49" s="88">
        <f>IF(AUX_TABLERO_4T!$A$44="","",IF(OR(UPPER($P49)="CONSTANTE",UPPER($P49)="NO SUMABLE"),$Q49,INDEX('BASE DE DATOS'!$V:$V,AUX_TABLERO_4T!$A$44)))</f>
        <v>0</v>
      </c>
      <c r="AB49" s="89"/>
      <c r="AC49" s="90" t="str">
        <f t="shared" si="4"/>
        <v/>
      </c>
      <c r="AD49" s="88">
        <f t="shared" si="5"/>
        <v>2</v>
      </c>
      <c r="AE49" s="88">
        <f t="shared" si="6"/>
        <v>1</v>
      </c>
      <c r="AF49" s="90">
        <f t="shared" si="7"/>
        <v>0.5</v>
      </c>
    </row>
    <row r="50" spans="1:32" ht="36" customHeight="1" x14ac:dyDescent="0.25">
      <c r="A50" s="92" t="str">
        <f>IF(AUX_TABLERO_4T!$A$45="","",INDEX('BASE DE DATOS'!$B:$B,AUX_TABLERO_4T!$A$45))</f>
        <v>N00</v>
      </c>
      <c r="B50" s="84" t="str">
        <f>IF(AUX_TABLERO_4T!$A$45="","",INDEX('BASE DE DATOS'!$C:$C,AUX_TABLERO_4T!$A$45))</f>
        <v>Dirección de Desarrollo Económico</v>
      </c>
      <c r="C50" s="92" t="str">
        <f>IF(AUX_TABLERO_4T!$A$45="","",INDEX('BASE DE DATOS'!$D:$D,AUX_TABLERO_4T!$A$45))</f>
        <v>131</v>
      </c>
      <c r="D50" s="84" t="str">
        <f>IF(AUX_TABLERO_4T!$A$45="","",INDEX('BASE DE DATOS'!$E:$E,AUX_TABLERO_4T!$A$45))</f>
        <v>Fomento Industrial</v>
      </c>
      <c r="E50" s="92" t="str">
        <f>IF(AUX_TABLERO_4T!$A$45="","",INDEX('BASE DE DATOS'!$F:$F,AUX_TABLERO_4T!$A$45))</f>
        <v>03040201</v>
      </c>
      <c r="F50" s="84" t="str">
        <f>IF(AUX_TABLERO_4T!$A$45="","",INDEX('BASE DE DATOS'!$G:$G,AUX_TABLERO_4T!$A$45))</f>
        <v>Modernización Industrial y del Comercio</v>
      </c>
      <c r="G50" s="92" t="str">
        <f>IF(AUX_TABLERO_4T!$A$45="","",INDEX('BASE DE DATOS'!$H:$H,AUX_TABLERO_4T!$A$45))</f>
        <v>0304020103</v>
      </c>
      <c r="H50" s="84" t="str">
        <f>IF(AUX_TABLERO_4T!$A$45="","",INDEX('BASE DE DATOS'!$I:$I,AUX_TABLERO_4T!$A$45))</f>
        <v>Fortalecimiento a la competitividad</v>
      </c>
      <c r="I50" s="84" t="str">
        <f>IF(AUX_TABLERO_4T!$A$45="","",INDEX('BASE DE DATOS'!$J:$J,AUX_TABLERO_4T!$A$45))</f>
        <v>ACTIVIDAD 3.1</v>
      </c>
      <c r="J50" s="84" t="str">
        <f>IF(AUX_TABLERO_4T!$A$45="","",INDEX('BASE DE DATOS'!$L:$L,AUX_TABLERO_4T!$A$45))</f>
        <v>749 - Porcentaje de campañas para la regularización del  comercio</v>
      </c>
      <c r="K50" s="84" t="str">
        <f>IF(AUX_TABLERO_4T!$A$45="","",INDEX('BASE DE DATOS'!$N:$N,AUX_TABLERO_4T!$A$45))</f>
        <v>(Campañas de regularización del comercio realizadas/Campañas  de regularización del comercio programadas) *100</v>
      </c>
      <c r="L50" s="84" t="str">
        <f>IF(AUX_TABLERO_4T!$A$45="","",INDEX('BASE DE DATOS'!$O:$O,AUX_TABLERO_4T!$A$45))</f>
        <v>Trimestral</v>
      </c>
      <c r="M50" s="84" t="str">
        <f>IF(AUX_TABLERO_4T!$A$45="","",INDEX('BASE DE DATOS'!$M:$M,AUX_TABLERO_4T!$A$45))</f>
        <v>Gestión</v>
      </c>
      <c r="N50" s="84" t="str">
        <f>IF(AUX_TABLERO_4T!$A$45="","",INDEX('BASE DE DATOS'!$P:$P,AUX_TABLERO_4T!$A$45))</f>
        <v>Campañas de regularización del comercio programadas</v>
      </c>
      <c r="O50" s="84" t="str">
        <f>IF(AUX_TABLERO_4T!$A$45="","",INDEX('BASE DE DATOS'!$Q:$Q,AUX_TABLERO_4T!$A$45))</f>
        <v>CAMPAÑA</v>
      </c>
      <c r="P50" s="84" t="str">
        <f>IF(AUX_TABLERO_4T!$A$45="","",INDEX('BASE DE DATOS'!$R:$R,AUX_TABLERO_4T!$A$45))</f>
        <v>Sumable</v>
      </c>
      <c r="Q50" s="88">
        <f>IF(AUX_TABLERO_4T!$A$45="","",INDEX('BASE DE DATOS'!$W:$W,AUX_TABLERO_4T!$A$45))</f>
        <v>2</v>
      </c>
      <c r="R50" s="88">
        <f>IF($A50="","",IFERROR(INDEX('Tablero Indicadores 1 Trimestre'!$U$7:$U$126,MATCH(AUX_TABLERO_4T!$A$45,AUX_TABLERO!$A$2:$A$121,0)),"NA"))</f>
        <v>1</v>
      </c>
      <c r="S50" s="88">
        <f>IF($A50="","",IFERROR(INDEX('Tablero Indicadores 1 Trimestre'!$V$7:$V$126,MATCH(AUX_TABLERO_4T!$A$45,AUX_TABLERO!$A$2:$A$121,0)),"NA"))</f>
        <v>1</v>
      </c>
      <c r="T50" s="90">
        <f>IF($A50="","",IFERROR(INDEX('Tablero Indicadores 1 Trimestre'!$W$7:$W$126,MATCH(AUX_TABLERO_4T!$A$45,AUX_TABLERO!$A$2:$A$121,0)),"NA"))</f>
        <v>1</v>
      </c>
      <c r="U50" s="88">
        <f>IF($A50="","",IFERROR(INDEX('Tablero Indicadores 2 Trimestre'!$U$7:$U$126,MATCH(AUX_TABLERO_4T!$A$45,AUX_TABLERO_2T!$A$2:$A$121,0)),"NA"))</f>
        <v>0</v>
      </c>
      <c r="V50" s="88">
        <f>IF($A50="","",IFERROR(INDEX('Tablero Indicadores 2 Trimestre'!$V$7:$V$126,MATCH(AUX_TABLERO_4T!$A$45,AUX_TABLERO_2T!$A$2:$A$121,0)),"NA"))</f>
        <v>0</v>
      </c>
      <c r="W50" s="90" t="str">
        <f>IF($A50="","",IFERROR(INDEX('Tablero Indicadores 2 Trimestre'!$W$7:$W$126,MATCH(AUX_TABLERO_4T!$A$45,AUX_TABLERO_2T!$A$2:$A$121,0)),"NA"))</f>
        <v/>
      </c>
      <c r="X50" s="88">
        <f>IF($A50="","",IFERROR(INDEX('Tablero Indicadores 3 Trimestre'!$X$7:$X$126,MATCH(AUX_TABLERO_4T!$A$45,AUX_TABLERO_3T!$A$2:$A$121,0)),"NA"))</f>
        <v>1</v>
      </c>
      <c r="Y50" s="88">
        <f>IF($A50="","",IFERROR(INDEX('Tablero Indicadores 3 Trimestre'!$Y$7:$Y$126,MATCH(AUX_TABLERO_4T!$A$45,AUX_TABLERO_3T!$A$2:$A$121,0)),"NA"))</f>
        <v>0</v>
      </c>
      <c r="Z50" s="90" t="str">
        <f>IF($A50="","",IFERROR(INDEX('Tablero Indicadores 3 Trimestre'!$Z$7:$Z$126,MATCH(AUX_TABLERO_4T!$A$45,AUX_TABLERO_3T!$A$2:$A$121,0)),"NA"))</f>
        <v/>
      </c>
      <c r="AA50" s="88">
        <f>IF(AUX_TABLERO_4T!$A$45="","",IF(OR(UPPER($P50)="CONSTANTE",UPPER($P50)="NO SUMABLE"),$Q50,INDEX('BASE DE DATOS'!$V:$V,AUX_TABLERO_4T!$A$45)))</f>
        <v>0</v>
      </c>
      <c r="AB50" s="89"/>
      <c r="AC50" s="90" t="str">
        <f t="shared" si="4"/>
        <v/>
      </c>
      <c r="AD50" s="88">
        <f t="shared" si="5"/>
        <v>2</v>
      </c>
      <c r="AE50" s="88">
        <f t="shared" si="6"/>
        <v>1</v>
      </c>
      <c r="AF50" s="90">
        <f t="shared" si="7"/>
        <v>0.5</v>
      </c>
    </row>
    <row r="51" spans="1:32" ht="36" customHeight="1" x14ac:dyDescent="0.25">
      <c r="A51" s="91" t="str">
        <f>IF(AUX_TABLERO_4T!$A$46="","",INDEX('BASE DE DATOS'!$B:$B,AUX_TABLERO_4T!$A$46))</f>
        <v>N00</v>
      </c>
      <c r="B51" s="83" t="str">
        <f>IF(AUX_TABLERO_4T!$A$46="","",INDEX('BASE DE DATOS'!$C:$C,AUX_TABLERO_4T!$A$46))</f>
        <v>Dirección de Desarrollo Económico</v>
      </c>
      <c r="C51" s="91" t="str">
        <f>IF(AUX_TABLERO_4T!$A$46="","",INDEX('BASE DE DATOS'!$D:$D,AUX_TABLERO_4T!$A$46))</f>
        <v>131</v>
      </c>
      <c r="D51" s="83" t="str">
        <f>IF(AUX_TABLERO_4T!$A$46="","",INDEX('BASE DE DATOS'!$E:$E,AUX_TABLERO_4T!$A$46))</f>
        <v>Fomento Industrial</v>
      </c>
      <c r="E51" s="91" t="str">
        <f>IF(AUX_TABLERO_4T!$A$46="","",INDEX('BASE DE DATOS'!$F:$F,AUX_TABLERO_4T!$A$46))</f>
        <v>03040201</v>
      </c>
      <c r="F51" s="83" t="str">
        <f>IF(AUX_TABLERO_4T!$A$46="","",INDEX('BASE DE DATOS'!$G:$G,AUX_TABLERO_4T!$A$46))</f>
        <v>Modernización Industrial y del Comercio</v>
      </c>
      <c r="G51" s="91" t="str">
        <f>IF(AUX_TABLERO_4T!$A$46="","",INDEX('BASE DE DATOS'!$H:$H,AUX_TABLERO_4T!$A$46))</f>
        <v>0304020103</v>
      </c>
      <c r="H51" s="83" t="str">
        <f>IF(AUX_TABLERO_4T!$A$46="","",INDEX('BASE DE DATOS'!$I:$I,AUX_TABLERO_4T!$A$46))</f>
        <v>Fortalecimiento a la competitividad</v>
      </c>
      <c r="I51" s="83" t="str">
        <f>IF(AUX_TABLERO_4T!$A$46="","",INDEX('BASE DE DATOS'!$J:$J,AUX_TABLERO_4T!$A$46))</f>
        <v>ACTIVIDAD 3.2</v>
      </c>
      <c r="J51" s="83" t="str">
        <f>IF(AUX_TABLERO_4T!$A$46="","",INDEX('BASE DE DATOS'!$L:$L,AUX_TABLERO_4T!$A$46))</f>
        <v>750 - Porcentaje de dictámenes de giro otorgados para regularizar la operación  comercial de las unidades económicas</v>
      </c>
      <c r="K51" s="83" t="str">
        <f>IF(AUX_TABLERO_4T!$A$46="","",INDEX('BASE DE DATOS'!$N:$N,AUX_TABLERO_4T!$A$46))</f>
        <v>(Dictámenes de giro otorgados/Solicitudes para dictámenes de giro recibidas)  *100</v>
      </c>
      <c r="L51" s="83" t="str">
        <f>IF(AUX_TABLERO_4T!$A$46="","",INDEX('BASE DE DATOS'!$O:$O,AUX_TABLERO_4T!$A$46))</f>
        <v>Trimestral</v>
      </c>
      <c r="M51" s="83" t="str">
        <f>IF(AUX_TABLERO_4T!$A$46="","",INDEX('BASE DE DATOS'!$M:$M,AUX_TABLERO_4T!$A$46))</f>
        <v>Gestión</v>
      </c>
      <c r="N51" s="83" t="str">
        <f>IF(AUX_TABLERO_4T!$A$46="","",INDEX('BASE DE DATOS'!$P:$P,AUX_TABLERO_4T!$A$46))</f>
        <v>Dictámenes de giro otorgados</v>
      </c>
      <c r="O51" s="83" t="str">
        <f>IF(AUX_TABLERO_4T!$A$46="","",INDEX('BASE DE DATOS'!$Q:$Q,AUX_TABLERO_4T!$A$46))</f>
        <v>DICTAMEN</v>
      </c>
      <c r="P51" s="83" t="str">
        <f>IF(AUX_TABLERO_4T!$A$46="","",INDEX('BASE DE DATOS'!$R:$R,AUX_TABLERO_4T!$A$46))</f>
        <v>Sumable</v>
      </c>
      <c r="Q51" s="85">
        <f>IF(AUX_TABLERO_4T!$A$46="","",INDEX('BASE DE DATOS'!$W:$W,AUX_TABLERO_4T!$A$46))</f>
        <v>40</v>
      </c>
      <c r="R51" s="85">
        <f>IF($A51="","",IFERROR(INDEX('Tablero Indicadores 1 Trimestre'!$U$7:$U$126,MATCH(AUX_TABLERO_4T!$A$46,AUX_TABLERO!$A$2:$A$121,0)),"NA"))</f>
        <v>10</v>
      </c>
      <c r="S51" s="85">
        <f>IF($A51="","",IFERROR(INDEX('Tablero Indicadores 1 Trimestre'!$V$7:$V$126,MATCH(AUX_TABLERO_4T!$A$46,AUX_TABLERO!$A$2:$A$121,0)),"NA"))</f>
        <v>1</v>
      </c>
      <c r="T51" s="87">
        <f>IF($A51="","",IFERROR(INDEX('Tablero Indicadores 1 Trimestre'!$W$7:$W$126,MATCH(AUX_TABLERO_4T!$A$46,AUX_TABLERO!$A$2:$A$121,0)),"NA"))</f>
        <v>0.1</v>
      </c>
      <c r="U51" s="85">
        <f>IF($A51="","",IFERROR(INDEX('Tablero Indicadores 2 Trimestre'!$U$7:$U$126,MATCH(AUX_TABLERO_4T!$A$46,AUX_TABLERO_2T!$A$2:$A$121,0)),"NA"))</f>
        <v>10</v>
      </c>
      <c r="V51" s="85">
        <f>IF($A51="","",IFERROR(INDEX('Tablero Indicadores 2 Trimestre'!$V$7:$V$126,MATCH(AUX_TABLERO_4T!$A$46,AUX_TABLERO_2T!$A$2:$A$121,0)),"NA"))</f>
        <v>0</v>
      </c>
      <c r="W51" s="87" t="str">
        <f>IF($A51="","",IFERROR(INDEX('Tablero Indicadores 2 Trimestre'!$W$7:$W$126,MATCH(AUX_TABLERO_4T!$A$46,AUX_TABLERO_2T!$A$2:$A$121,0)),"NA"))</f>
        <v/>
      </c>
      <c r="X51" s="85">
        <f>IF($A51="","",IFERROR(INDEX('Tablero Indicadores 3 Trimestre'!$X$7:$X$126,MATCH(AUX_TABLERO_4T!$A$46,AUX_TABLERO_3T!$A$2:$A$121,0)),"NA"))</f>
        <v>10</v>
      </c>
      <c r="Y51" s="85">
        <f>IF($A51="","",IFERROR(INDEX('Tablero Indicadores 3 Trimestre'!$Y$7:$Y$126,MATCH(AUX_TABLERO_4T!$A$46,AUX_TABLERO_3T!$A$2:$A$121,0)),"NA"))</f>
        <v>0</v>
      </c>
      <c r="Z51" s="87" t="str">
        <f>IF($A51="","",IFERROR(INDEX('Tablero Indicadores 3 Trimestre'!$Z$7:$Z$126,MATCH(AUX_TABLERO_4T!$A$46,AUX_TABLERO_3T!$A$2:$A$121,0)),"NA"))</f>
        <v/>
      </c>
      <c r="AA51" s="85">
        <f>IF(AUX_TABLERO_4T!$A$46="","",IF(OR(UPPER($P51)="CONSTANTE",UPPER($P51)="NO SUMABLE"),$Q51,INDEX('BASE DE DATOS'!$V:$V,AUX_TABLERO_4T!$A$46)))</f>
        <v>10</v>
      </c>
      <c r="AB51" s="86"/>
      <c r="AC51" s="87" t="str">
        <f t="shared" si="4"/>
        <v/>
      </c>
      <c r="AD51" s="85">
        <f t="shared" si="5"/>
        <v>40</v>
      </c>
      <c r="AE51" s="85">
        <f t="shared" si="6"/>
        <v>1</v>
      </c>
      <c r="AF51" s="87">
        <f t="shared" si="7"/>
        <v>2.5000000000000001E-2</v>
      </c>
    </row>
    <row r="52" spans="1:32" ht="36" customHeight="1" x14ac:dyDescent="0.25">
      <c r="A52" s="91" t="str">
        <f>IF(AUX_TABLERO_4T!$A$47="","",INDEX('BASE DE DATOS'!$B:$B,AUX_TABLERO_4T!$A$47))</f>
        <v>N00</v>
      </c>
      <c r="B52" s="83" t="str">
        <f>IF(AUX_TABLERO_4T!$A$47="","",INDEX('BASE DE DATOS'!$C:$C,AUX_TABLERO_4T!$A$47))</f>
        <v>Dirección de Desarrollo Económico</v>
      </c>
      <c r="C52" s="91" t="str">
        <f>IF(AUX_TABLERO_4T!$A$47="","",INDEX('BASE DE DATOS'!$D:$D,AUX_TABLERO_4T!$A$47))</f>
        <v>131</v>
      </c>
      <c r="D52" s="83" t="str">
        <f>IF(AUX_TABLERO_4T!$A$47="","",INDEX('BASE DE DATOS'!$E:$E,AUX_TABLERO_4T!$A$47))</f>
        <v>Fomento Industrial</v>
      </c>
      <c r="E52" s="91" t="str">
        <f>IF(AUX_TABLERO_4T!$A$47="","",INDEX('BASE DE DATOS'!$F:$F,AUX_TABLERO_4T!$A$47))</f>
        <v>03040201</v>
      </c>
      <c r="F52" s="83" t="str">
        <f>IF(AUX_TABLERO_4T!$A$47="","",INDEX('BASE DE DATOS'!$G:$G,AUX_TABLERO_4T!$A$47))</f>
        <v>Modernización Industrial y del Comercio</v>
      </c>
      <c r="G52" s="91" t="str">
        <f>IF(AUX_TABLERO_4T!$A$47="","",INDEX('BASE DE DATOS'!$H:$H,AUX_TABLERO_4T!$A$47))</f>
        <v>0304020103</v>
      </c>
      <c r="H52" s="83" t="str">
        <f>IF(AUX_TABLERO_4T!$A$47="","",INDEX('BASE DE DATOS'!$I:$I,AUX_TABLERO_4T!$A$47))</f>
        <v>Fortalecimiento a la competitividad</v>
      </c>
      <c r="I52" s="83" t="str">
        <f>IF(AUX_TABLERO_4T!$A$47="","",INDEX('BASE DE DATOS'!$J:$J,AUX_TABLERO_4T!$A$47))</f>
        <v>ACTIVIDAD 3.2</v>
      </c>
      <c r="J52" s="83" t="str">
        <f>IF(AUX_TABLERO_4T!$A$47="","",INDEX('BASE DE DATOS'!$L:$L,AUX_TABLERO_4T!$A$47))</f>
        <v>750 - Porcentaje de dictámenes de giro otorgados para regularizar la operación  comercial de las unidades económicas</v>
      </c>
      <c r="K52" s="83" t="str">
        <f>IF(AUX_TABLERO_4T!$A$47="","",INDEX('BASE DE DATOS'!$N:$N,AUX_TABLERO_4T!$A$47))</f>
        <v>(Dictámenes de giro otorgados/Solicitudes para dictámenes de giro recibidas)  *100</v>
      </c>
      <c r="L52" s="83" t="str">
        <f>IF(AUX_TABLERO_4T!$A$47="","",INDEX('BASE DE DATOS'!$O:$O,AUX_TABLERO_4T!$A$47))</f>
        <v>Trimestral</v>
      </c>
      <c r="M52" s="83" t="str">
        <f>IF(AUX_TABLERO_4T!$A$47="","",INDEX('BASE DE DATOS'!$M:$M,AUX_TABLERO_4T!$A$47))</f>
        <v>Gestión</v>
      </c>
      <c r="N52" s="83" t="str">
        <f>IF(AUX_TABLERO_4T!$A$47="","",INDEX('BASE DE DATOS'!$P:$P,AUX_TABLERO_4T!$A$47))</f>
        <v>Solicitudes para dictámenes de giro recibidas</v>
      </c>
      <c r="O52" s="83" t="str">
        <f>IF(AUX_TABLERO_4T!$A$47="","",INDEX('BASE DE DATOS'!$Q:$Q,AUX_TABLERO_4T!$A$47))</f>
        <v>SOLICITUD</v>
      </c>
      <c r="P52" s="83" t="str">
        <f>IF(AUX_TABLERO_4T!$A$47="","",INDEX('BASE DE DATOS'!$R:$R,AUX_TABLERO_4T!$A$47))</f>
        <v>Sumable</v>
      </c>
      <c r="Q52" s="85">
        <f>IF(AUX_TABLERO_4T!$A$47="","",INDEX('BASE DE DATOS'!$W:$W,AUX_TABLERO_4T!$A$47))</f>
        <v>40</v>
      </c>
      <c r="R52" s="85">
        <f>IF($A52="","",IFERROR(INDEX('Tablero Indicadores 1 Trimestre'!$U$7:$U$126,MATCH(AUX_TABLERO_4T!$A$47,AUX_TABLERO!$A$2:$A$121,0)),"NA"))</f>
        <v>10</v>
      </c>
      <c r="S52" s="85">
        <f>IF($A52="","",IFERROR(INDEX('Tablero Indicadores 1 Trimestre'!$V$7:$V$126,MATCH(AUX_TABLERO_4T!$A$47,AUX_TABLERO!$A$2:$A$121,0)),"NA"))</f>
        <v>1</v>
      </c>
      <c r="T52" s="87">
        <f>IF($A52="","",IFERROR(INDEX('Tablero Indicadores 1 Trimestre'!$W$7:$W$126,MATCH(AUX_TABLERO_4T!$A$47,AUX_TABLERO!$A$2:$A$121,0)),"NA"))</f>
        <v>0.1</v>
      </c>
      <c r="U52" s="85">
        <f>IF($A52="","",IFERROR(INDEX('Tablero Indicadores 2 Trimestre'!$U$7:$U$126,MATCH(AUX_TABLERO_4T!$A$47,AUX_TABLERO_2T!$A$2:$A$121,0)),"NA"))</f>
        <v>10</v>
      </c>
      <c r="V52" s="85">
        <f>IF($A52="","",IFERROR(INDEX('Tablero Indicadores 2 Trimestre'!$V$7:$V$126,MATCH(AUX_TABLERO_4T!$A$47,AUX_TABLERO_2T!$A$2:$A$121,0)),"NA"))</f>
        <v>0</v>
      </c>
      <c r="W52" s="87" t="str">
        <f>IF($A52="","",IFERROR(INDEX('Tablero Indicadores 2 Trimestre'!$W$7:$W$126,MATCH(AUX_TABLERO_4T!$A$47,AUX_TABLERO_2T!$A$2:$A$121,0)),"NA"))</f>
        <v/>
      </c>
      <c r="X52" s="85">
        <f>IF($A52="","",IFERROR(INDEX('Tablero Indicadores 3 Trimestre'!$X$7:$X$126,MATCH(AUX_TABLERO_4T!$A$47,AUX_TABLERO_3T!$A$2:$A$121,0)),"NA"))</f>
        <v>10</v>
      </c>
      <c r="Y52" s="85">
        <f>IF($A52="","",IFERROR(INDEX('Tablero Indicadores 3 Trimestre'!$Y$7:$Y$126,MATCH(AUX_TABLERO_4T!$A$47,AUX_TABLERO_3T!$A$2:$A$121,0)),"NA"))</f>
        <v>0</v>
      </c>
      <c r="Z52" s="87" t="str">
        <f>IF($A52="","",IFERROR(INDEX('Tablero Indicadores 3 Trimestre'!$Z$7:$Z$126,MATCH(AUX_TABLERO_4T!$A$47,AUX_TABLERO_3T!$A$2:$A$121,0)),"NA"))</f>
        <v/>
      </c>
      <c r="AA52" s="85">
        <f>IF(AUX_TABLERO_4T!$A$47="","",IF(OR(UPPER($P52)="CONSTANTE",UPPER($P52)="NO SUMABLE"),$Q52,INDEX('BASE DE DATOS'!$V:$V,AUX_TABLERO_4T!$A$47)))</f>
        <v>10</v>
      </c>
      <c r="AB52" s="86"/>
      <c r="AC52" s="87" t="str">
        <f t="shared" si="4"/>
        <v/>
      </c>
      <c r="AD52" s="85">
        <f t="shared" si="5"/>
        <v>40</v>
      </c>
      <c r="AE52" s="85">
        <f t="shared" si="6"/>
        <v>1</v>
      </c>
      <c r="AF52" s="87">
        <f t="shared" si="7"/>
        <v>2.5000000000000001E-2</v>
      </c>
    </row>
    <row r="53" spans="1:32" ht="36" customHeight="1" x14ac:dyDescent="0.25">
      <c r="A53" s="92" t="str">
        <f>IF(AUX_TABLERO_4T!$A$48="","",INDEX('BASE DE DATOS'!$B:$B,AUX_TABLERO_4T!$A$48))</f>
        <v>N00</v>
      </c>
      <c r="B53" s="84" t="str">
        <f>IF(AUX_TABLERO_4T!$A$48="","",INDEX('BASE DE DATOS'!$C:$C,AUX_TABLERO_4T!$A$48))</f>
        <v>Dirección de Desarrollo Económico</v>
      </c>
      <c r="C53" s="92" t="str">
        <f>IF(AUX_TABLERO_4T!$A$48="","",INDEX('BASE DE DATOS'!$D:$D,AUX_TABLERO_4T!$A$48))</f>
        <v>131</v>
      </c>
      <c r="D53" s="84" t="str">
        <f>IF(AUX_TABLERO_4T!$A$48="","",INDEX('BASE DE DATOS'!$E:$E,AUX_TABLERO_4T!$A$48))</f>
        <v>Fomento Industrial</v>
      </c>
      <c r="E53" s="92" t="str">
        <f>IF(AUX_TABLERO_4T!$A$48="","",INDEX('BASE DE DATOS'!$F:$F,AUX_TABLERO_4T!$A$48))</f>
        <v>03040201</v>
      </c>
      <c r="F53" s="84" t="str">
        <f>IF(AUX_TABLERO_4T!$A$48="","",INDEX('BASE DE DATOS'!$G:$G,AUX_TABLERO_4T!$A$48))</f>
        <v>Modernización Industrial y del Comercio</v>
      </c>
      <c r="G53" s="92" t="str">
        <f>IF(AUX_TABLERO_4T!$A$48="","",INDEX('BASE DE DATOS'!$H:$H,AUX_TABLERO_4T!$A$48))</f>
        <v>0304020103</v>
      </c>
      <c r="H53" s="84" t="str">
        <f>IF(AUX_TABLERO_4T!$A$48="","",INDEX('BASE DE DATOS'!$I:$I,AUX_TABLERO_4T!$A$48))</f>
        <v>Fortalecimiento a la competitividad</v>
      </c>
      <c r="I53" s="84" t="str">
        <f>IF(AUX_TABLERO_4T!$A$48="","",INDEX('BASE DE DATOS'!$J:$J,AUX_TABLERO_4T!$A$48))</f>
        <v>ACTIVIDAD 3.3</v>
      </c>
      <c r="J53" s="84" t="str">
        <f>IF(AUX_TABLERO_4T!$A$48="","",INDEX('BASE DE DATOS'!$L:$L,AUX_TABLERO_4T!$A$48))</f>
        <v>751 - Porcentaje de eficiencia en el otorgamiento de licencias y/o permisos de funcionamiento a las unidades económicas</v>
      </c>
      <c r="K53" s="84" t="str">
        <f>IF(AUX_TABLERO_4T!$A$48="","",INDEX('BASE DE DATOS'!$N:$N,AUX_TABLERO_4T!$A$48))</f>
        <v>(Licencias y/o permisos de funcionamiento otorgadas a las unidades económicas/Solicitudes de licencias y/o permisos de funcionamiento recibidas por las unidades económicas) *100</v>
      </c>
      <c r="L53" s="84" t="str">
        <f>IF(AUX_TABLERO_4T!$A$48="","",INDEX('BASE DE DATOS'!$O:$O,AUX_TABLERO_4T!$A$48))</f>
        <v>Trimestral</v>
      </c>
      <c r="M53" s="84" t="str">
        <f>IF(AUX_TABLERO_4T!$A$48="","",INDEX('BASE DE DATOS'!$M:$M,AUX_TABLERO_4T!$A$48))</f>
        <v>Gestión</v>
      </c>
      <c r="N53" s="84" t="str">
        <f>IF(AUX_TABLERO_4T!$A$48="","",INDEX('BASE DE DATOS'!$P:$P,AUX_TABLERO_4T!$A$48))</f>
        <v>Licencias y/o permisos de funcionamiento otorgadas a las unidades económicas</v>
      </c>
      <c r="O53" s="84" t="str">
        <f>IF(AUX_TABLERO_4T!$A$48="","",INDEX('BASE DE DATOS'!$Q:$Q,AUX_TABLERO_4T!$A$48))</f>
        <v>LICENCIA Y/O PERMISO</v>
      </c>
      <c r="P53" s="84" t="str">
        <f>IF(AUX_TABLERO_4T!$A$48="","",INDEX('BASE DE DATOS'!$R:$R,AUX_TABLERO_4T!$A$48))</f>
        <v>Sumable</v>
      </c>
      <c r="Q53" s="88">
        <f>IF(AUX_TABLERO_4T!$A$48="","",INDEX('BASE DE DATOS'!$W:$W,AUX_TABLERO_4T!$A$48))</f>
        <v>985</v>
      </c>
      <c r="R53" s="88">
        <f>IF($A53="","",IFERROR(INDEX('Tablero Indicadores 1 Trimestre'!$U$7:$U$126,MATCH(AUX_TABLERO_4T!$A$48,AUX_TABLERO!$A$2:$A$121,0)),"NA"))</f>
        <v>200</v>
      </c>
      <c r="S53" s="88">
        <f>IF($A53="","",IFERROR(INDEX('Tablero Indicadores 1 Trimestre'!$V$7:$V$126,MATCH(AUX_TABLERO_4T!$A$48,AUX_TABLERO!$A$2:$A$121,0)),"NA"))</f>
        <v>147</v>
      </c>
      <c r="T53" s="90">
        <f>IF($A53="","",IFERROR(INDEX('Tablero Indicadores 1 Trimestre'!$W$7:$W$126,MATCH(AUX_TABLERO_4T!$A$48,AUX_TABLERO!$A$2:$A$121,0)),"NA"))</f>
        <v>0.73499999999999999</v>
      </c>
      <c r="U53" s="88">
        <f>IF($A53="","",IFERROR(INDEX('Tablero Indicadores 2 Trimestre'!$U$7:$U$126,MATCH(AUX_TABLERO_4T!$A$48,AUX_TABLERO_2T!$A$2:$A$121,0)),"NA"))</f>
        <v>300</v>
      </c>
      <c r="V53" s="88">
        <f>IF($A53="","",IFERROR(INDEX('Tablero Indicadores 2 Trimestre'!$V$7:$V$126,MATCH(AUX_TABLERO_4T!$A$48,AUX_TABLERO_2T!$A$2:$A$121,0)),"NA"))</f>
        <v>0</v>
      </c>
      <c r="W53" s="90" t="str">
        <f>IF($A53="","",IFERROR(INDEX('Tablero Indicadores 2 Trimestre'!$W$7:$W$126,MATCH(AUX_TABLERO_4T!$A$48,AUX_TABLERO_2T!$A$2:$A$121,0)),"NA"))</f>
        <v/>
      </c>
      <c r="X53" s="88">
        <f>IF($A53="","",IFERROR(INDEX('Tablero Indicadores 3 Trimestre'!$X$7:$X$126,MATCH(AUX_TABLERO_4T!$A$48,AUX_TABLERO_3T!$A$2:$A$121,0)),"NA"))</f>
        <v>300</v>
      </c>
      <c r="Y53" s="88">
        <f>IF($A53="","",IFERROR(INDEX('Tablero Indicadores 3 Trimestre'!$Y$7:$Y$126,MATCH(AUX_TABLERO_4T!$A$48,AUX_TABLERO_3T!$A$2:$A$121,0)),"NA"))</f>
        <v>0</v>
      </c>
      <c r="Z53" s="90" t="str">
        <f>IF($A53="","",IFERROR(INDEX('Tablero Indicadores 3 Trimestre'!$Z$7:$Z$126,MATCH(AUX_TABLERO_4T!$A$48,AUX_TABLERO_3T!$A$2:$A$121,0)),"NA"))</f>
        <v/>
      </c>
      <c r="AA53" s="88">
        <f>IF(AUX_TABLERO_4T!$A$48="","",IF(OR(UPPER($P53)="CONSTANTE",UPPER($P53)="NO SUMABLE"),$Q53,INDEX('BASE DE DATOS'!$V:$V,AUX_TABLERO_4T!$A$48)))</f>
        <v>185</v>
      </c>
      <c r="AB53" s="89"/>
      <c r="AC53" s="90" t="str">
        <f t="shared" si="4"/>
        <v/>
      </c>
      <c r="AD53" s="88">
        <f t="shared" si="5"/>
        <v>985</v>
      </c>
      <c r="AE53" s="88">
        <f t="shared" si="6"/>
        <v>147</v>
      </c>
      <c r="AF53" s="90">
        <f t="shared" si="7"/>
        <v>0.14923857868020304</v>
      </c>
    </row>
    <row r="54" spans="1:32" ht="36" customHeight="1" x14ac:dyDescent="0.25">
      <c r="A54" s="92" t="str">
        <f>IF(AUX_TABLERO_4T!$A$49="","",INDEX('BASE DE DATOS'!$B:$B,AUX_TABLERO_4T!$A$49))</f>
        <v>N00</v>
      </c>
      <c r="B54" s="84" t="str">
        <f>IF(AUX_TABLERO_4T!$A$49="","",INDEX('BASE DE DATOS'!$C:$C,AUX_TABLERO_4T!$A$49))</f>
        <v>Dirección de Desarrollo Económico</v>
      </c>
      <c r="C54" s="92" t="str">
        <f>IF(AUX_TABLERO_4T!$A$49="","",INDEX('BASE DE DATOS'!$D:$D,AUX_TABLERO_4T!$A$49))</f>
        <v>131</v>
      </c>
      <c r="D54" s="84" t="str">
        <f>IF(AUX_TABLERO_4T!$A$49="","",INDEX('BASE DE DATOS'!$E:$E,AUX_TABLERO_4T!$A$49))</f>
        <v>Fomento Industrial</v>
      </c>
      <c r="E54" s="92" t="str">
        <f>IF(AUX_TABLERO_4T!$A$49="","",INDEX('BASE DE DATOS'!$F:$F,AUX_TABLERO_4T!$A$49))</f>
        <v>03040201</v>
      </c>
      <c r="F54" s="84" t="str">
        <f>IF(AUX_TABLERO_4T!$A$49="","",INDEX('BASE DE DATOS'!$G:$G,AUX_TABLERO_4T!$A$49))</f>
        <v>Modernización Industrial y del Comercio</v>
      </c>
      <c r="G54" s="92" t="str">
        <f>IF(AUX_TABLERO_4T!$A$49="","",INDEX('BASE DE DATOS'!$H:$H,AUX_TABLERO_4T!$A$49))</f>
        <v>0304020103</v>
      </c>
      <c r="H54" s="84" t="str">
        <f>IF(AUX_TABLERO_4T!$A$49="","",INDEX('BASE DE DATOS'!$I:$I,AUX_TABLERO_4T!$A$49))</f>
        <v>Fortalecimiento a la competitividad</v>
      </c>
      <c r="I54" s="84" t="str">
        <f>IF(AUX_TABLERO_4T!$A$49="","",INDEX('BASE DE DATOS'!$J:$J,AUX_TABLERO_4T!$A$49))</f>
        <v>ACTIVIDAD 3.3</v>
      </c>
      <c r="J54" s="84" t="str">
        <f>IF(AUX_TABLERO_4T!$A$49="","",INDEX('BASE DE DATOS'!$L:$L,AUX_TABLERO_4T!$A$49))</f>
        <v>751 - Porcentaje de eficiencia en el otorgamiento de licencias y/o permisos de funcionamiento a las unidades económicas</v>
      </c>
      <c r="K54" s="84" t="str">
        <f>IF(AUX_TABLERO_4T!$A$49="","",INDEX('BASE DE DATOS'!$N:$N,AUX_TABLERO_4T!$A$49))</f>
        <v>(Licencias y/o permisos de funcionamiento otorgadas a las unidades económicas/Solicitudes de licencias y/o permisos de funcionamiento recibidas por las unidades económicas) *100</v>
      </c>
      <c r="L54" s="84" t="str">
        <f>IF(AUX_TABLERO_4T!$A$49="","",INDEX('BASE DE DATOS'!$O:$O,AUX_TABLERO_4T!$A$49))</f>
        <v>Trimestral</v>
      </c>
      <c r="M54" s="84" t="str">
        <f>IF(AUX_TABLERO_4T!$A$49="","",INDEX('BASE DE DATOS'!$M:$M,AUX_TABLERO_4T!$A$49))</f>
        <v>Gestión</v>
      </c>
      <c r="N54" s="84" t="str">
        <f>IF(AUX_TABLERO_4T!$A$49="","",INDEX('BASE DE DATOS'!$P:$P,AUX_TABLERO_4T!$A$49))</f>
        <v>Solicitudes de licencias y/o permisos de funcionamiento recibidas por las unidades económicas</v>
      </c>
      <c r="O54" s="84" t="str">
        <f>IF(AUX_TABLERO_4T!$A$49="","",INDEX('BASE DE DATOS'!$Q:$Q,AUX_TABLERO_4T!$A$49))</f>
        <v>SOLICITUD</v>
      </c>
      <c r="P54" s="84" t="str">
        <f>IF(AUX_TABLERO_4T!$A$49="","",INDEX('BASE DE DATOS'!$R:$R,AUX_TABLERO_4T!$A$49))</f>
        <v>Sumable</v>
      </c>
      <c r="Q54" s="88">
        <f>IF(AUX_TABLERO_4T!$A$49="","",INDEX('BASE DE DATOS'!$W:$W,AUX_TABLERO_4T!$A$49))</f>
        <v>985</v>
      </c>
      <c r="R54" s="88">
        <f>IF($A54="","",IFERROR(INDEX('Tablero Indicadores 1 Trimestre'!$U$7:$U$126,MATCH(AUX_TABLERO_4T!$A$49,AUX_TABLERO!$A$2:$A$121,0)),"NA"))</f>
        <v>200</v>
      </c>
      <c r="S54" s="88">
        <f>IF($A54="","",IFERROR(INDEX('Tablero Indicadores 1 Trimestre'!$V$7:$V$126,MATCH(AUX_TABLERO_4T!$A$49,AUX_TABLERO!$A$2:$A$121,0)),"NA"))</f>
        <v>200</v>
      </c>
      <c r="T54" s="90">
        <f>IF($A54="","",IFERROR(INDEX('Tablero Indicadores 1 Trimestre'!$W$7:$W$126,MATCH(AUX_TABLERO_4T!$A$49,AUX_TABLERO!$A$2:$A$121,0)),"NA"))</f>
        <v>1</v>
      </c>
      <c r="U54" s="88">
        <f>IF($A54="","",IFERROR(INDEX('Tablero Indicadores 2 Trimestre'!$U$7:$U$126,MATCH(AUX_TABLERO_4T!$A$49,AUX_TABLERO_2T!$A$2:$A$121,0)),"NA"))</f>
        <v>300</v>
      </c>
      <c r="V54" s="88">
        <f>IF($A54="","",IFERROR(INDEX('Tablero Indicadores 2 Trimestre'!$V$7:$V$126,MATCH(AUX_TABLERO_4T!$A$49,AUX_TABLERO_2T!$A$2:$A$121,0)),"NA"))</f>
        <v>0</v>
      </c>
      <c r="W54" s="90" t="str">
        <f>IF($A54="","",IFERROR(INDEX('Tablero Indicadores 2 Trimestre'!$W$7:$W$126,MATCH(AUX_TABLERO_4T!$A$49,AUX_TABLERO_2T!$A$2:$A$121,0)),"NA"))</f>
        <v/>
      </c>
      <c r="X54" s="88">
        <f>IF($A54="","",IFERROR(INDEX('Tablero Indicadores 3 Trimestre'!$X$7:$X$126,MATCH(AUX_TABLERO_4T!$A$49,AUX_TABLERO_3T!$A$2:$A$121,0)),"NA"))</f>
        <v>300</v>
      </c>
      <c r="Y54" s="88">
        <f>IF($A54="","",IFERROR(INDEX('Tablero Indicadores 3 Trimestre'!$Y$7:$Y$126,MATCH(AUX_TABLERO_4T!$A$49,AUX_TABLERO_3T!$A$2:$A$121,0)),"NA"))</f>
        <v>0</v>
      </c>
      <c r="Z54" s="90" t="str">
        <f>IF($A54="","",IFERROR(INDEX('Tablero Indicadores 3 Trimestre'!$Z$7:$Z$126,MATCH(AUX_TABLERO_4T!$A$49,AUX_TABLERO_3T!$A$2:$A$121,0)),"NA"))</f>
        <v/>
      </c>
      <c r="AA54" s="88">
        <f>IF(AUX_TABLERO_4T!$A$49="","",IF(OR(UPPER($P54)="CONSTANTE",UPPER($P54)="NO SUMABLE"),$Q54,INDEX('BASE DE DATOS'!$V:$V,AUX_TABLERO_4T!$A$49)))</f>
        <v>185</v>
      </c>
      <c r="AB54" s="89"/>
      <c r="AC54" s="90" t="str">
        <f t="shared" si="4"/>
        <v/>
      </c>
      <c r="AD54" s="88">
        <f t="shared" si="5"/>
        <v>985</v>
      </c>
      <c r="AE54" s="88">
        <f t="shared" si="6"/>
        <v>200</v>
      </c>
      <c r="AF54" s="90">
        <f t="shared" si="7"/>
        <v>0.20304568527918782</v>
      </c>
    </row>
    <row r="55" spans="1:32" ht="36" customHeight="1" x14ac:dyDescent="0.25">
      <c r="A55" s="91" t="str">
        <f>IF(AUX_TABLERO_4T!$A$50="","",INDEX('BASE DE DATOS'!$B:$B,AUX_TABLERO_4T!$A$50))</f>
        <v>N00</v>
      </c>
      <c r="B55" s="83" t="str">
        <f>IF(AUX_TABLERO_4T!$A$50="","",INDEX('BASE DE DATOS'!$C:$C,AUX_TABLERO_4T!$A$50))</f>
        <v>Dirección de Desarrollo Económico</v>
      </c>
      <c r="C55" s="91" t="str">
        <f>IF(AUX_TABLERO_4T!$A$50="","",INDEX('BASE DE DATOS'!$D:$D,AUX_TABLERO_4T!$A$50))</f>
        <v>131</v>
      </c>
      <c r="D55" s="83" t="str">
        <f>IF(AUX_TABLERO_4T!$A$50="","",INDEX('BASE DE DATOS'!$E:$E,AUX_TABLERO_4T!$A$50))</f>
        <v>Fomento Industrial</v>
      </c>
      <c r="E55" s="91" t="str">
        <f>IF(AUX_TABLERO_4T!$A$50="","",INDEX('BASE DE DATOS'!$F:$F,AUX_TABLERO_4T!$A$50))</f>
        <v>03040201</v>
      </c>
      <c r="F55" s="83" t="str">
        <f>IF(AUX_TABLERO_4T!$A$50="","",INDEX('BASE DE DATOS'!$G:$G,AUX_TABLERO_4T!$A$50))</f>
        <v>Modernización Industrial y del Comercio</v>
      </c>
      <c r="G55" s="91" t="str">
        <f>IF(AUX_TABLERO_4T!$A$50="","",INDEX('BASE DE DATOS'!$H:$H,AUX_TABLERO_4T!$A$50))</f>
        <v>0304020103</v>
      </c>
      <c r="H55" s="83" t="str">
        <f>IF(AUX_TABLERO_4T!$A$50="","",INDEX('BASE DE DATOS'!$I:$I,AUX_TABLERO_4T!$A$50))</f>
        <v>Fortalecimiento a la competitividad</v>
      </c>
      <c r="I55" s="83" t="str">
        <f>IF(AUX_TABLERO_4T!$A$50="","",INDEX('BASE DE DATOS'!$J:$J,AUX_TABLERO_4T!$A$50))</f>
        <v>ACTIVIDAD 3.4</v>
      </c>
      <c r="J55" s="83" t="str">
        <f>IF(AUX_TABLERO_4T!$A$50="","",INDEX('BASE DE DATOS'!$L:$L,AUX_TABLERO_4T!$A$50))</f>
        <v>752 - Porcentaje de inspecciones realizadas para identificar que las unidades económicas cuenten con las condiciones necesarias para su operación</v>
      </c>
      <c r="K55" s="83" t="str">
        <f>IF(AUX_TABLERO_4T!$A$50="","",INDEX('BASE DE DATOS'!$N:$N,AUX_TABLERO_4T!$A$50))</f>
        <v>(Inspecciones realizadas a las unidades económicas/Inspecciones programadas a las unidades  económicas) * 100</v>
      </c>
      <c r="L55" s="83" t="str">
        <f>IF(AUX_TABLERO_4T!$A$50="","",INDEX('BASE DE DATOS'!$O:$O,AUX_TABLERO_4T!$A$50))</f>
        <v>Trimestral</v>
      </c>
      <c r="M55" s="83" t="str">
        <f>IF(AUX_TABLERO_4T!$A$50="","",INDEX('BASE DE DATOS'!$M:$M,AUX_TABLERO_4T!$A$50))</f>
        <v>Gestión</v>
      </c>
      <c r="N55" s="83" t="str">
        <f>IF(AUX_TABLERO_4T!$A$50="","",INDEX('BASE DE DATOS'!$P:$P,AUX_TABLERO_4T!$A$50))</f>
        <v>Inspecciones realizadas a las unidades económicas</v>
      </c>
      <c r="O55" s="83" t="str">
        <f>IF(AUX_TABLERO_4T!$A$50="","",INDEX('BASE DE DATOS'!$Q:$Q,AUX_TABLERO_4T!$A$50))</f>
        <v>INSPECCIÓN</v>
      </c>
      <c r="P55" s="83" t="str">
        <f>IF(AUX_TABLERO_4T!$A$50="","",INDEX('BASE DE DATOS'!$R:$R,AUX_TABLERO_4T!$A$50))</f>
        <v>Sumable</v>
      </c>
      <c r="Q55" s="85">
        <f>IF(AUX_TABLERO_4T!$A$50="","",INDEX('BASE DE DATOS'!$W:$W,AUX_TABLERO_4T!$A$50))</f>
        <v>300</v>
      </c>
      <c r="R55" s="85">
        <f>IF($A55="","",IFERROR(INDEX('Tablero Indicadores 1 Trimestre'!$U$7:$U$126,MATCH(AUX_TABLERO_4T!$A$50,AUX_TABLERO!$A$2:$A$121,0)),"NA"))</f>
        <v>60</v>
      </c>
      <c r="S55" s="85">
        <f>IF($A55="","",IFERROR(INDEX('Tablero Indicadores 1 Trimestre'!$V$7:$V$126,MATCH(AUX_TABLERO_4T!$A$50,AUX_TABLERO!$A$2:$A$121,0)),"NA"))</f>
        <v>60</v>
      </c>
      <c r="T55" s="87">
        <f>IF($A55="","",IFERROR(INDEX('Tablero Indicadores 1 Trimestre'!$W$7:$W$126,MATCH(AUX_TABLERO_4T!$A$50,AUX_TABLERO!$A$2:$A$121,0)),"NA"))</f>
        <v>1</v>
      </c>
      <c r="U55" s="85">
        <f>IF($A55="","",IFERROR(INDEX('Tablero Indicadores 2 Trimestre'!$U$7:$U$126,MATCH(AUX_TABLERO_4T!$A$50,AUX_TABLERO_2T!$A$2:$A$121,0)),"NA"))</f>
        <v>100</v>
      </c>
      <c r="V55" s="85">
        <f>IF($A55="","",IFERROR(INDEX('Tablero Indicadores 2 Trimestre'!$V$7:$V$126,MATCH(AUX_TABLERO_4T!$A$50,AUX_TABLERO_2T!$A$2:$A$121,0)),"NA"))</f>
        <v>0</v>
      </c>
      <c r="W55" s="87" t="str">
        <f>IF($A55="","",IFERROR(INDEX('Tablero Indicadores 2 Trimestre'!$W$7:$W$126,MATCH(AUX_TABLERO_4T!$A$50,AUX_TABLERO_2T!$A$2:$A$121,0)),"NA"))</f>
        <v/>
      </c>
      <c r="X55" s="85">
        <f>IF($A55="","",IFERROR(INDEX('Tablero Indicadores 3 Trimestre'!$X$7:$X$126,MATCH(AUX_TABLERO_4T!$A$50,AUX_TABLERO_3T!$A$2:$A$121,0)),"NA"))</f>
        <v>100</v>
      </c>
      <c r="Y55" s="85">
        <f>IF($A55="","",IFERROR(INDEX('Tablero Indicadores 3 Trimestre'!$Y$7:$Y$126,MATCH(AUX_TABLERO_4T!$A$50,AUX_TABLERO_3T!$A$2:$A$121,0)),"NA"))</f>
        <v>0</v>
      </c>
      <c r="Z55" s="87" t="str">
        <f>IF($A55="","",IFERROR(INDEX('Tablero Indicadores 3 Trimestre'!$Z$7:$Z$126,MATCH(AUX_TABLERO_4T!$A$50,AUX_TABLERO_3T!$A$2:$A$121,0)),"NA"))</f>
        <v/>
      </c>
      <c r="AA55" s="85">
        <f>IF(AUX_TABLERO_4T!$A$50="","",IF(OR(UPPER($P55)="CONSTANTE",UPPER($P55)="NO SUMABLE"),$Q55,INDEX('BASE DE DATOS'!$V:$V,AUX_TABLERO_4T!$A$50)))</f>
        <v>40</v>
      </c>
      <c r="AB55" s="86"/>
      <c r="AC55" s="87" t="str">
        <f t="shared" si="4"/>
        <v/>
      </c>
      <c r="AD55" s="85">
        <f t="shared" si="5"/>
        <v>300</v>
      </c>
      <c r="AE55" s="85">
        <f t="shared" si="6"/>
        <v>60</v>
      </c>
      <c r="AF55" s="87">
        <f t="shared" si="7"/>
        <v>0.2</v>
      </c>
    </row>
    <row r="56" spans="1:32" ht="36" customHeight="1" x14ac:dyDescent="0.25">
      <c r="A56" s="91" t="str">
        <f>IF(AUX_TABLERO_4T!$A$51="","",INDEX('BASE DE DATOS'!$B:$B,AUX_TABLERO_4T!$A$51))</f>
        <v>N00</v>
      </c>
      <c r="B56" s="83" t="str">
        <f>IF(AUX_TABLERO_4T!$A$51="","",INDEX('BASE DE DATOS'!$C:$C,AUX_TABLERO_4T!$A$51))</f>
        <v>Dirección de Desarrollo Económico</v>
      </c>
      <c r="C56" s="91" t="str">
        <f>IF(AUX_TABLERO_4T!$A$51="","",INDEX('BASE DE DATOS'!$D:$D,AUX_TABLERO_4T!$A$51))</f>
        <v>131</v>
      </c>
      <c r="D56" s="83" t="str">
        <f>IF(AUX_TABLERO_4T!$A$51="","",INDEX('BASE DE DATOS'!$E:$E,AUX_TABLERO_4T!$A$51))</f>
        <v>Fomento Industrial</v>
      </c>
      <c r="E56" s="91" t="str">
        <f>IF(AUX_TABLERO_4T!$A$51="","",INDEX('BASE DE DATOS'!$F:$F,AUX_TABLERO_4T!$A$51))</f>
        <v>03040201</v>
      </c>
      <c r="F56" s="83" t="str">
        <f>IF(AUX_TABLERO_4T!$A$51="","",INDEX('BASE DE DATOS'!$G:$G,AUX_TABLERO_4T!$A$51))</f>
        <v>Modernización Industrial y del Comercio</v>
      </c>
      <c r="G56" s="91" t="str">
        <f>IF(AUX_TABLERO_4T!$A$51="","",INDEX('BASE DE DATOS'!$H:$H,AUX_TABLERO_4T!$A$51))</f>
        <v>0304020103</v>
      </c>
      <c r="H56" s="83" t="str">
        <f>IF(AUX_TABLERO_4T!$A$51="","",INDEX('BASE DE DATOS'!$I:$I,AUX_TABLERO_4T!$A$51))</f>
        <v>Fortalecimiento a la competitividad</v>
      </c>
      <c r="I56" s="83" t="str">
        <f>IF(AUX_TABLERO_4T!$A$51="","",INDEX('BASE DE DATOS'!$J:$J,AUX_TABLERO_4T!$A$51))</f>
        <v>ACTIVIDAD 3.4</v>
      </c>
      <c r="J56" s="83" t="str">
        <f>IF(AUX_TABLERO_4T!$A$51="","",INDEX('BASE DE DATOS'!$L:$L,AUX_TABLERO_4T!$A$51))</f>
        <v>752 - Porcentaje de inspecciones realizadas para identificar que las unidades económicas cuenten con las condiciones necesarias para su operación</v>
      </c>
      <c r="K56" s="83" t="str">
        <f>IF(AUX_TABLERO_4T!$A$51="","",INDEX('BASE DE DATOS'!$N:$N,AUX_TABLERO_4T!$A$51))</f>
        <v>(Inspecciones realizadas a las unidades económicas/Inspecciones programadas a las unidades  económicas) * 100</v>
      </c>
      <c r="L56" s="83" t="str">
        <f>IF(AUX_TABLERO_4T!$A$51="","",INDEX('BASE DE DATOS'!$O:$O,AUX_TABLERO_4T!$A$51))</f>
        <v>Trimestral</v>
      </c>
      <c r="M56" s="83" t="str">
        <f>IF(AUX_TABLERO_4T!$A$51="","",INDEX('BASE DE DATOS'!$M:$M,AUX_TABLERO_4T!$A$51))</f>
        <v>Gestión</v>
      </c>
      <c r="N56" s="83" t="str">
        <f>IF(AUX_TABLERO_4T!$A$51="","",INDEX('BASE DE DATOS'!$P:$P,AUX_TABLERO_4T!$A$51))</f>
        <v>Inspecciones programadas a las unidades económicas</v>
      </c>
      <c r="O56" s="83" t="str">
        <f>IF(AUX_TABLERO_4T!$A$51="","",INDEX('BASE DE DATOS'!$Q:$Q,AUX_TABLERO_4T!$A$51))</f>
        <v>INSPECCIÓN</v>
      </c>
      <c r="P56" s="83" t="str">
        <f>IF(AUX_TABLERO_4T!$A$51="","",INDEX('BASE DE DATOS'!$R:$R,AUX_TABLERO_4T!$A$51))</f>
        <v>Sumable</v>
      </c>
      <c r="Q56" s="85">
        <f>IF(AUX_TABLERO_4T!$A$51="","",INDEX('BASE DE DATOS'!$W:$W,AUX_TABLERO_4T!$A$51))</f>
        <v>300</v>
      </c>
      <c r="R56" s="85">
        <f>IF($A56="","",IFERROR(INDEX('Tablero Indicadores 1 Trimestre'!$U$7:$U$126,MATCH(AUX_TABLERO_4T!$A$51,AUX_TABLERO!$A$2:$A$121,0)),"NA"))</f>
        <v>60</v>
      </c>
      <c r="S56" s="85">
        <f>IF($A56="","",IFERROR(INDEX('Tablero Indicadores 1 Trimestre'!$V$7:$V$126,MATCH(AUX_TABLERO_4T!$A$51,AUX_TABLERO!$A$2:$A$121,0)),"NA"))</f>
        <v>60</v>
      </c>
      <c r="T56" s="87">
        <f>IF($A56="","",IFERROR(INDEX('Tablero Indicadores 1 Trimestre'!$W$7:$W$126,MATCH(AUX_TABLERO_4T!$A$51,AUX_TABLERO!$A$2:$A$121,0)),"NA"))</f>
        <v>1</v>
      </c>
      <c r="U56" s="85">
        <f>IF($A56="","",IFERROR(INDEX('Tablero Indicadores 2 Trimestre'!$U$7:$U$126,MATCH(AUX_TABLERO_4T!$A$51,AUX_TABLERO_2T!$A$2:$A$121,0)),"NA"))</f>
        <v>100</v>
      </c>
      <c r="V56" s="85">
        <f>IF($A56="","",IFERROR(INDEX('Tablero Indicadores 2 Trimestre'!$V$7:$V$126,MATCH(AUX_TABLERO_4T!$A$51,AUX_TABLERO_2T!$A$2:$A$121,0)),"NA"))</f>
        <v>0</v>
      </c>
      <c r="W56" s="87" t="str">
        <f>IF($A56="","",IFERROR(INDEX('Tablero Indicadores 2 Trimestre'!$W$7:$W$126,MATCH(AUX_TABLERO_4T!$A$51,AUX_TABLERO_2T!$A$2:$A$121,0)),"NA"))</f>
        <v/>
      </c>
      <c r="X56" s="85">
        <f>IF($A56="","",IFERROR(INDEX('Tablero Indicadores 3 Trimestre'!$X$7:$X$126,MATCH(AUX_TABLERO_4T!$A$51,AUX_TABLERO_3T!$A$2:$A$121,0)),"NA"))</f>
        <v>100</v>
      </c>
      <c r="Y56" s="85">
        <f>IF($A56="","",IFERROR(INDEX('Tablero Indicadores 3 Trimestre'!$Y$7:$Y$126,MATCH(AUX_TABLERO_4T!$A$51,AUX_TABLERO_3T!$A$2:$A$121,0)),"NA"))</f>
        <v>0</v>
      </c>
      <c r="Z56" s="87" t="str">
        <f>IF($A56="","",IFERROR(INDEX('Tablero Indicadores 3 Trimestre'!$Z$7:$Z$126,MATCH(AUX_TABLERO_4T!$A$51,AUX_TABLERO_3T!$A$2:$A$121,0)),"NA"))</f>
        <v/>
      </c>
      <c r="AA56" s="85">
        <f>IF(AUX_TABLERO_4T!$A$51="","",IF(OR(UPPER($P56)="CONSTANTE",UPPER($P56)="NO SUMABLE"),$Q56,INDEX('BASE DE DATOS'!$V:$V,AUX_TABLERO_4T!$A$51)))</f>
        <v>40</v>
      </c>
      <c r="AB56" s="86"/>
      <c r="AC56" s="87" t="str">
        <f t="shared" si="4"/>
        <v/>
      </c>
      <c r="AD56" s="85">
        <f t="shared" si="5"/>
        <v>300</v>
      </c>
      <c r="AE56" s="85">
        <f t="shared" si="6"/>
        <v>60</v>
      </c>
      <c r="AF56" s="87">
        <f t="shared" si="7"/>
        <v>0.2</v>
      </c>
    </row>
    <row r="57" spans="1:32" ht="36" customHeight="1" x14ac:dyDescent="0.25">
      <c r="A57" s="92" t="str">
        <f>IF(AUX_TABLERO_4T!$A$52="","",INDEX('BASE DE DATOS'!$B:$B,AUX_TABLERO_4T!$A$52))</f>
        <v>N00</v>
      </c>
      <c r="B57" s="84" t="str">
        <f>IF(AUX_TABLERO_4T!$A$52="","",INDEX('BASE DE DATOS'!$C:$C,AUX_TABLERO_4T!$A$52))</f>
        <v>Dirección de Desarrollo Económico</v>
      </c>
      <c r="C57" s="92" t="str">
        <f>IF(AUX_TABLERO_4T!$A$52="","",INDEX('BASE DE DATOS'!$D:$D,AUX_TABLERO_4T!$A$52))</f>
        <v>131</v>
      </c>
      <c r="D57" s="84" t="str">
        <f>IF(AUX_TABLERO_4T!$A$52="","",INDEX('BASE DE DATOS'!$E:$E,AUX_TABLERO_4T!$A$52))</f>
        <v>Fomento Industrial</v>
      </c>
      <c r="E57" s="92" t="str">
        <f>IF(AUX_TABLERO_4T!$A$52="","",INDEX('BASE DE DATOS'!$F:$F,AUX_TABLERO_4T!$A$52))</f>
        <v>03040201</v>
      </c>
      <c r="F57" s="84" t="str">
        <f>IF(AUX_TABLERO_4T!$A$52="","",INDEX('BASE DE DATOS'!$G:$G,AUX_TABLERO_4T!$A$52))</f>
        <v>Modernización Industrial y del Comercio</v>
      </c>
      <c r="G57" s="92" t="str">
        <f>IF(AUX_TABLERO_4T!$A$52="","",INDEX('BASE DE DATOS'!$H:$H,AUX_TABLERO_4T!$A$52))</f>
        <v>0304020103</v>
      </c>
      <c r="H57" s="84" t="str">
        <f>IF(AUX_TABLERO_4T!$A$52="","",INDEX('BASE DE DATOS'!$I:$I,AUX_TABLERO_4T!$A$52))</f>
        <v>Fortalecimiento a la competitividad</v>
      </c>
      <c r="I57" s="84" t="str">
        <f>IF(AUX_TABLERO_4T!$A$52="","",INDEX('BASE DE DATOS'!$J:$J,AUX_TABLERO_4T!$A$52))</f>
        <v>ACTIVIDAD 3.5</v>
      </c>
      <c r="J57" s="84" t="str">
        <f>IF(AUX_TABLERO_4T!$A$52="","",INDEX('BASE DE DATOS'!$L:$L,AUX_TABLERO_4T!$A$52))</f>
        <v>753 - Porcentaje de verificaciones para prevenir sanciones a las unidades económicas</v>
      </c>
      <c r="K57" s="84" t="str">
        <f>IF(AUX_TABLERO_4T!$A$52="","",INDEX('BASE DE DATOS'!$N:$N,AUX_TABLERO_4T!$A$52))</f>
        <v>(Verificaciones realizadas/Verificaciones programadas) * 100</v>
      </c>
      <c r="L57" s="84" t="str">
        <f>IF(AUX_TABLERO_4T!$A$52="","",INDEX('BASE DE DATOS'!$O:$O,AUX_TABLERO_4T!$A$52))</f>
        <v>Trimestral</v>
      </c>
      <c r="M57" s="84" t="str">
        <f>IF(AUX_TABLERO_4T!$A$52="","",INDEX('BASE DE DATOS'!$M:$M,AUX_TABLERO_4T!$A$52))</f>
        <v>Gestión</v>
      </c>
      <c r="N57" s="84" t="str">
        <f>IF(AUX_TABLERO_4T!$A$52="","",INDEX('BASE DE DATOS'!$P:$P,AUX_TABLERO_4T!$A$52))</f>
        <v>Verificaciones realizadas</v>
      </c>
      <c r="O57" s="84" t="str">
        <f>IF(AUX_TABLERO_4T!$A$52="","",INDEX('BASE DE DATOS'!$Q:$Q,AUX_TABLERO_4T!$A$52))</f>
        <v>VERIFICACIÓN</v>
      </c>
      <c r="P57" s="84" t="str">
        <f>IF(AUX_TABLERO_4T!$A$52="","",INDEX('BASE DE DATOS'!$R:$R,AUX_TABLERO_4T!$A$52))</f>
        <v>Sumable</v>
      </c>
      <c r="Q57" s="88">
        <f>IF(AUX_TABLERO_4T!$A$52="","",INDEX('BASE DE DATOS'!$W:$W,AUX_TABLERO_4T!$A$52))</f>
        <v>300</v>
      </c>
      <c r="R57" s="88">
        <f>IF($A57="","",IFERROR(INDEX('Tablero Indicadores 1 Trimestre'!$U$7:$U$126,MATCH(AUX_TABLERO_4T!$A$52,AUX_TABLERO!$A$2:$A$121,0)),"NA"))</f>
        <v>60</v>
      </c>
      <c r="S57" s="88">
        <f>IF($A57="","",IFERROR(INDEX('Tablero Indicadores 1 Trimestre'!$V$7:$V$126,MATCH(AUX_TABLERO_4T!$A$52,AUX_TABLERO!$A$2:$A$121,0)),"NA"))</f>
        <v>60</v>
      </c>
      <c r="T57" s="90">
        <f>IF($A57="","",IFERROR(INDEX('Tablero Indicadores 1 Trimestre'!$W$7:$W$126,MATCH(AUX_TABLERO_4T!$A$52,AUX_TABLERO!$A$2:$A$121,0)),"NA"))</f>
        <v>1</v>
      </c>
      <c r="U57" s="88">
        <f>IF($A57="","",IFERROR(INDEX('Tablero Indicadores 2 Trimestre'!$U$7:$U$126,MATCH(AUX_TABLERO_4T!$A$52,AUX_TABLERO_2T!$A$2:$A$121,0)),"NA"))</f>
        <v>100</v>
      </c>
      <c r="V57" s="88">
        <f>IF($A57="","",IFERROR(INDEX('Tablero Indicadores 2 Trimestre'!$V$7:$V$126,MATCH(AUX_TABLERO_4T!$A$52,AUX_TABLERO_2T!$A$2:$A$121,0)),"NA"))</f>
        <v>0</v>
      </c>
      <c r="W57" s="90" t="str">
        <f>IF($A57="","",IFERROR(INDEX('Tablero Indicadores 2 Trimestre'!$W$7:$W$126,MATCH(AUX_TABLERO_4T!$A$52,AUX_TABLERO_2T!$A$2:$A$121,0)),"NA"))</f>
        <v/>
      </c>
      <c r="X57" s="88">
        <f>IF($A57="","",IFERROR(INDEX('Tablero Indicadores 3 Trimestre'!$X$7:$X$126,MATCH(AUX_TABLERO_4T!$A$52,AUX_TABLERO_3T!$A$2:$A$121,0)),"NA"))</f>
        <v>100</v>
      </c>
      <c r="Y57" s="88">
        <f>IF($A57="","",IFERROR(INDEX('Tablero Indicadores 3 Trimestre'!$Y$7:$Y$126,MATCH(AUX_TABLERO_4T!$A$52,AUX_TABLERO_3T!$A$2:$A$121,0)),"NA"))</f>
        <v>0</v>
      </c>
      <c r="Z57" s="90" t="str">
        <f>IF($A57="","",IFERROR(INDEX('Tablero Indicadores 3 Trimestre'!$Z$7:$Z$126,MATCH(AUX_TABLERO_4T!$A$52,AUX_TABLERO_3T!$A$2:$A$121,0)),"NA"))</f>
        <v/>
      </c>
      <c r="AA57" s="88">
        <f>IF(AUX_TABLERO_4T!$A$52="","",IF(OR(UPPER($P57)="CONSTANTE",UPPER($P57)="NO SUMABLE"),$Q57,INDEX('BASE DE DATOS'!$V:$V,AUX_TABLERO_4T!$A$52)))</f>
        <v>40</v>
      </c>
      <c r="AB57" s="89"/>
      <c r="AC57" s="90" t="str">
        <f t="shared" si="4"/>
        <v/>
      </c>
      <c r="AD57" s="88">
        <f t="shared" si="5"/>
        <v>300</v>
      </c>
      <c r="AE57" s="88">
        <f t="shared" si="6"/>
        <v>60</v>
      </c>
      <c r="AF57" s="90">
        <f t="shared" si="7"/>
        <v>0.2</v>
      </c>
    </row>
    <row r="58" spans="1:32" ht="36" customHeight="1" x14ac:dyDescent="0.25">
      <c r="A58" s="92" t="str">
        <f>IF(AUX_TABLERO_4T!$A$53="","",INDEX('BASE DE DATOS'!$B:$B,AUX_TABLERO_4T!$A$53))</f>
        <v>N00</v>
      </c>
      <c r="B58" s="84" t="str">
        <f>IF(AUX_TABLERO_4T!$A$53="","",INDEX('BASE DE DATOS'!$C:$C,AUX_TABLERO_4T!$A$53))</f>
        <v>Dirección de Desarrollo Económico</v>
      </c>
      <c r="C58" s="92" t="str">
        <f>IF(AUX_TABLERO_4T!$A$53="","",INDEX('BASE DE DATOS'!$D:$D,AUX_TABLERO_4T!$A$53))</f>
        <v>131</v>
      </c>
      <c r="D58" s="84" t="str">
        <f>IF(AUX_TABLERO_4T!$A$53="","",INDEX('BASE DE DATOS'!$E:$E,AUX_TABLERO_4T!$A$53))</f>
        <v>Fomento Industrial</v>
      </c>
      <c r="E58" s="92" t="str">
        <f>IF(AUX_TABLERO_4T!$A$53="","",INDEX('BASE DE DATOS'!$F:$F,AUX_TABLERO_4T!$A$53))</f>
        <v>03040201</v>
      </c>
      <c r="F58" s="84" t="str">
        <f>IF(AUX_TABLERO_4T!$A$53="","",INDEX('BASE DE DATOS'!$G:$G,AUX_TABLERO_4T!$A$53))</f>
        <v>Modernización Industrial y del Comercio</v>
      </c>
      <c r="G58" s="92" t="str">
        <f>IF(AUX_TABLERO_4T!$A$53="","",INDEX('BASE DE DATOS'!$H:$H,AUX_TABLERO_4T!$A$53))</f>
        <v>0304020103</v>
      </c>
      <c r="H58" s="84" t="str">
        <f>IF(AUX_TABLERO_4T!$A$53="","",INDEX('BASE DE DATOS'!$I:$I,AUX_TABLERO_4T!$A$53))</f>
        <v>Fortalecimiento a la competitividad</v>
      </c>
      <c r="I58" s="84" t="str">
        <f>IF(AUX_TABLERO_4T!$A$53="","",INDEX('BASE DE DATOS'!$J:$J,AUX_TABLERO_4T!$A$53))</f>
        <v>ACTIVIDAD 3.5</v>
      </c>
      <c r="J58" s="84" t="str">
        <f>IF(AUX_TABLERO_4T!$A$53="","",INDEX('BASE DE DATOS'!$L:$L,AUX_TABLERO_4T!$A$53))</f>
        <v>753 - Porcentaje de verificaciones para prevenir sanciones a las unidades económicas</v>
      </c>
      <c r="K58" s="84" t="str">
        <f>IF(AUX_TABLERO_4T!$A$53="","",INDEX('BASE DE DATOS'!$N:$N,AUX_TABLERO_4T!$A$53))</f>
        <v>(Verificaciones realizadas/Verificaciones programadas) * 100</v>
      </c>
      <c r="L58" s="84" t="str">
        <f>IF(AUX_TABLERO_4T!$A$53="","",INDEX('BASE DE DATOS'!$O:$O,AUX_TABLERO_4T!$A$53))</f>
        <v>Trimestral</v>
      </c>
      <c r="M58" s="84" t="str">
        <f>IF(AUX_TABLERO_4T!$A$53="","",INDEX('BASE DE DATOS'!$M:$M,AUX_TABLERO_4T!$A$53))</f>
        <v>Gestión</v>
      </c>
      <c r="N58" s="84" t="str">
        <f>IF(AUX_TABLERO_4T!$A$53="","",INDEX('BASE DE DATOS'!$P:$P,AUX_TABLERO_4T!$A$53))</f>
        <v>Verificaciones programadas</v>
      </c>
      <c r="O58" s="84" t="str">
        <f>IF(AUX_TABLERO_4T!$A$53="","",INDEX('BASE DE DATOS'!$Q:$Q,AUX_TABLERO_4T!$A$53))</f>
        <v>VERIFICACIÓN</v>
      </c>
      <c r="P58" s="84" t="str">
        <f>IF(AUX_TABLERO_4T!$A$53="","",INDEX('BASE DE DATOS'!$R:$R,AUX_TABLERO_4T!$A$53))</f>
        <v>Sumable</v>
      </c>
      <c r="Q58" s="88">
        <f>IF(AUX_TABLERO_4T!$A$53="","",INDEX('BASE DE DATOS'!$W:$W,AUX_TABLERO_4T!$A$53))</f>
        <v>300</v>
      </c>
      <c r="R58" s="88">
        <f>IF($A58="","",IFERROR(INDEX('Tablero Indicadores 1 Trimestre'!$U$7:$U$126,MATCH(AUX_TABLERO_4T!$A$53,AUX_TABLERO!$A$2:$A$121,0)),"NA"))</f>
        <v>60</v>
      </c>
      <c r="S58" s="88">
        <f>IF($A58="","",IFERROR(INDEX('Tablero Indicadores 1 Trimestre'!$V$7:$V$126,MATCH(AUX_TABLERO_4T!$A$53,AUX_TABLERO!$A$2:$A$121,0)),"NA"))</f>
        <v>60</v>
      </c>
      <c r="T58" s="90">
        <f>IF($A58="","",IFERROR(INDEX('Tablero Indicadores 1 Trimestre'!$W$7:$W$126,MATCH(AUX_TABLERO_4T!$A$53,AUX_TABLERO!$A$2:$A$121,0)),"NA"))</f>
        <v>1</v>
      </c>
      <c r="U58" s="88">
        <f>IF($A58="","",IFERROR(INDEX('Tablero Indicadores 2 Trimestre'!$U$7:$U$126,MATCH(AUX_TABLERO_4T!$A$53,AUX_TABLERO_2T!$A$2:$A$121,0)),"NA"))</f>
        <v>100</v>
      </c>
      <c r="V58" s="88">
        <f>IF($A58="","",IFERROR(INDEX('Tablero Indicadores 2 Trimestre'!$V$7:$V$126,MATCH(AUX_TABLERO_4T!$A$53,AUX_TABLERO_2T!$A$2:$A$121,0)),"NA"))</f>
        <v>0</v>
      </c>
      <c r="W58" s="90" t="str">
        <f>IF($A58="","",IFERROR(INDEX('Tablero Indicadores 2 Trimestre'!$W$7:$W$126,MATCH(AUX_TABLERO_4T!$A$53,AUX_TABLERO_2T!$A$2:$A$121,0)),"NA"))</f>
        <v/>
      </c>
      <c r="X58" s="88">
        <f>IF($A58="","",IFERROR(INDEX('Tablero Indicadores 3 Trimestre'!$X$7:$X$126,MATCH(AUX_TABLERO_4T!$A$53,AUX_TABLERO_3T!$A$2:$A$121,0)),"NA"))</f>
        <v>100</v>
      </c>
      <c r="Y58" s="88">
        <f>IF($A58="","",IFERROR(INDEX('Tablero Indicadores 3 Trimestre'!$Y$7:$Y$126,MATCH(AUX_TABLERO_4T!$A$53,AUX_TABLERO_3T!$A$2:$A$121,0)),"NA"))</f>
        <v>0</v>
      </c>
      <c r="Z58" s="90" t="str">
        <f>IF($A58="","",IFERROR(INDEX('Tablero Indicadores 3 Trimestre'!$Z$7:$Z$126,MATCH(AUX_TABLERO_4T!$A$53,AUX_TABLERO_3T!$A$2:$A$121,0)),"NA"))</f>
        <v/>
      </c>
      <c r="AA58" s="88">
        <f>IF(AUX_TABLERO_4T!$A$53="","",IF(OR(UPPER($P58)="CONSTANTE",UPPER($P58)="NO SUMABLE"),$Q58,INDEX('BASE DE DATOS'!$V:$V,AUX_TABLERO_4T!$A$53)))</f>
        <v>40</v>
      </c>
      <c r="AB58" s="89"/>
      <c r="AC58" s="90" t="str">
        <f t="shared" si="4"/>
        <v/>
      </c>
      <c r="AD58" s="88">
        <f t="shared" si="5"/>
        <v>300</v>
      </c>
      <c r="AE58" s="88">
        <f t="shared" si="6"/>
        <v>60</v>
      </c>
      <c r="AF58" s="90">
        <f t="shared" si="7"/>
        <v>0.2</v>
      </c>
    </row>
    <row r="59" spans="1:32" ht="36" customHeight="1" x14ac:dyDescent="0.25">
      <c r="A59" s="91" t="str">
        <f>IF(AUX_TABLERO_4T!$A$54="","",INDEX('BASE DE DATOS'!$B:$B,AUX_TABLERO_4T!$A$54))</f>
        <v/>
      </c>
      <c r="B59" s="83" t="str">
        <f>IF(AUX_TABLERO_4T!$A$54="","",INDEX('BASE DE DATOS'!$C:$C,AUX_TABLERO_4T!$A$54))</f>
        <v/>
      </c>
      <c r="C59" s="91" t="str">
        <f>IF(AUX_TABLERO_4T!$A$54="","",INDEX('BASE DE DATOS'!$D:$D,AUX_TABLERO_4T!$A$54))</f>
        <v/>
      </c>
      <c r="D59" s="83" t="str">
        <f>IF(AUX_TABLERO_4T!$A$54="","",INDEX('BASE DE DATOS'!$E:$E,AUX_TABLERO_4T!$A$54))</f>
        <v/>
      </c>
      <c r="E59" s="91" t="str">
        <f>IF(AUX_TABLERO_4T!$A$54="","",INDEX('BASE DE DATOS'!$F:$F,AUX_TABLERO_4T!$A$54))</f>
        <v/>
      </c>
      <c r="F59" s="83" t="str">
        <f>IF(AUX_TABLERO_4T!$A$54="","",INDEX('BASE DE DATOS'!$G:$G,AUX_TABLERO_4T!$A$54))</f>
        <v/>
      </c>
      <c r="G59" s="91" t="str">
        <f>IF(AUX_TABLERO_4T!$A$54="","",INDEX('BASE DE DATOS'!$H:$H,AUX_TABLERO_4T!$A$54))</f>
        <v/>
      </c>
      <c r="H59" s="83" t="str">
        <f>IF(AUX_TABLERO_4T!$A$54="","",INDEX('BASE DE DATOS'!$I:$I,AUX_TABLERO_4T!$A$54))</f>
        <v/>
      </c>
      <c r="I59" s="83" t="str">
        <f>IF(AUX_TABLERO_4T!$A$54="","",INDEX('BASE DE DATOS'!$J:$J,AUX_TABLERO_4T!$A$54))</f>
        <v/>
      </c>
      <c r="J59" s="83" t="str">
        <f>IF(AUX_TABLERO_4T!$A$54="","",INDEX('BASE DE DATOS'!$L:$L,AUX_TABLERO_4T!$A$54))</f>
        <v/>
      </c>
      <c r="K59" s="83" t="str">
        <f>IF(AUX_TABLERO_4T!$A$54="","",INDEX('BASE DE DATOS'!$N:$N,AUX_TABLERO_4T!$A$54))</f>
        <v/>
      </c>
      <c r="L59" s="83" t="str">
        <f>IF(AUX_TABLERO_4T!$A$54="","",INDEX('BASE DE DATOS'!$O:$O,AUX_TABLERO_4T!$A$54))</f>
        <v/>
      </c>
      <c r="M59" s="83" t="str">
        <f>IF(AUX_TABLERO_4T!$A$54="","",INDEX('BASE DE DATOS'!$M:$M,AUX_TABLERO_4T!$A$54))</f>
        <v/>
      </c>
      <c r="N59" s="83" t="str">
        <f>IF(AUX_TABLERO_4T!$A$54="","",INDEX('BASE DE DATOS'!$P:$P,AUX_TABLERO_4T!$A$54))</f>
        <v/>
      </c>
      <c r="O59" s="83" t="str">
        <f>IF(AUX_TABLERO_4T!$A$54="","",INDEX('BASE DE DATOS'!$Q:$Q,AUX_TABLERO_4T!$A$54))</f>
        <v/>
      </c>
      <c r="P59" s="83" t="str">
        <f>IF(AUX_TABLERO_4T!$A$54="","",INDEX('BASE DE DATOS'!$R:$R,AUX_TABLERO_4T!$A$54))</f>
        <v/>
      </c>
      <c r="Q59" s="85" t="str">
        <f>IF(AUX_TABLERO_4T!$A$54="","",INDEX('BASE DE DATOS'!$W:$W,AUX_TABLERO_4T!$A$54))</f>
        <v/>
      </c>
      <c r="R59" s="85" t="str">
        <f>IF($A59="","",IFERROR(INDEX('Tablero Indicadores 1 Trimestre'!$U$7:$U$126,MATCH(AUX_TABLERO_4T!$A$54,AUX_TABLERO!$A$2:$A$121,0)),"NA"))</f>
        <v/>
      </c>
      <c r="S59" s="85" t="str">
        <f>IF($A59="","",IFERROR(INDEX('Tablero Indicadores 1 Trimestre'!$V$7:$V$126,MATCH(AUX_TABLERO_4T!$A$54,AUX_TABLERO!$A$2:$A$121,0)),"NA"))</f>
        <v/>
      </c>
      <c r="T59" s="87" t="str">
        <f>IF($A59="","",IFERROR(INDEX('Tablero Indicadores 1 Trimestre'!$W$7:$W$126,MATCH(AUX_TABLERO_4T!$A$54,AUX_TABLERO!$A$2:$A$121,0)),"NA"))</f>
        <v/>
      </c>
      <c r="U59" s="85" t="str">
        <f>IF($A59="","",IFERROR(INDEX('Tablero Indicadores 2 Trimestre'!$U$7:$U$126,MATCH(AUX_TABLERO_4T!$A$54,AUX_TABLERO_2T!$A$2:$A$121,0)),"NA"))</f>
        <v/>
      </c>
      <c r="V59" s="85" t="str">
        <f>IF($A59="","",IFERROR(INDEX('Tablero Indicadores 2 Trimestre'!$V$7:$V$126,MATCH(AUX_TABLERO_4T!$A$54,AUX_TABLERO_2T!$A$2:$A$121,0)),"NA"))</f>
        <v/>
      </c>
      <c r="W59" s="87" t="str">
        <f>IF($A59="","",IFERROR(INDEX('Tablero Indicadores 2 Trimestre'!$W$7:$W$126,MATCH(AUX_TABLERO_4T!$A$54,AUX_TABLERO_2T!$A$2:$A$121,0)),"NA"))</f>
        <v/>
      </c>
      <c r="X59" s="85" t="str">
        <f>IF($A59="","",IFERROR(INDEX('Tablero Indicadores 3 Trimestre'!$X$7:$X$126,MATCH(AUX_TABLERO_4T!$A$54,AUX_TABLERO_3T!$A$2:$A$121,0)),"NA"))</f>
        <v/>
      </c>
      <c r="Y59" s="85" t="str">
        <f>IF($A59="","",IFERROR(INDEX('Tablero Indicadores 3 Trimestre'!$Y$7:$Y$126,MATCH(AUX_TABLERO_4T!$A$54,AUX_TABLERO_3T!$A$2:$A$121,0)),"NA"))</f>
        <v/>
      </c>
      <c r="Z59" s="87" t="str">
        <f>IF($A59="","",IFERROR(INDEX('Tablero Indicadores 3 Trimestre'!$Z$7:$Z$126,MATCH(AUX_TABLERO_4T!$A$54,AUX_TABLERO_3T!$A$2:$A$121,0)),"NA"))</f>
        <v/>
      </c>
      <c r="AA59" s="85" t="str">
        <f>IF(AUX_TABLERO_4T!$A$54="","",IF(OR(UPPER($P59)="CONSTANTE",UPPER($P59)="NO SUMABLE"),$Q59,INDEX('BASE DE DATOS'!$V:$V,AUX_TABLERO_4T!$A$54)))</f>
        <v/>
      </c>
      <c r="AB59" s="86"/>
      <c r="AC59" s="87" t="str">
        <f t="shared" si="4"/>
        <v/>
      </c>
      <c r="AD59" s="85" t="str">
        <f t="shared" si="5"/>
        <v/>
      </c>
      <c r="AE59" s="85" t="str">
        <f t="shared" si="6"/>
        <v/>
      </c>
      <c r="AF59" s="87" t="str">
        <f t="shared" si="7"/>
        <v/>
      </c>
    </row>
    <row r="60" spans="1:32" ht="36" customHeight="1" x14ac:dyDescent="0.25">
      <c r="A60" s="91" t="str">
        <f>IF(AUX_TABLERO_4T!$A$55="","",INDEX('BASE DE DATOS'!$B:$B,AUX_TABLERO_4T!$A$55))</f>
        <v/>
      </c>
      <c r="B60" s="83" t="str">
        <f>IF(AUX_TABLERO_4T!$A$55="","",INDEX('BASE DE DATOS'!$C:$C,AUX_TABLERO_4T!$A$55))</f>
        <v/>
      </c>
      <c r="C60" s="91" t="str">
        <f>IF(AUX_TABLERO_4T!$A$55="","",INDEX('BASE DE DATOS'!$D:$D,AUX_TABLERO_4T!$A$55))</f>
        <v/>
      </c>
      <c r="D60" s="83" t="str">
        <f>IF(AUX_TABLERO_4T!$A$55="","",INDEX('BASE DE DATOS'!$E:$E,AUX_TABLERO_4T!$A$55))</f>
        <v/>
      </c>
      <c r="E60" s="91" t="str">
        <f>IF(AUX_TABLERO_4T!$A$55="","",INDEX('BASE DE DATOS'!$F:$F,AUX_TABLERO_4T!$A$55))</f>
        <v/>
      </c>
      <c r="F60" s="83" t="str">
        <f>IF(AUX_TABLERO_4T!$A$55="","",INDEX('BASE DE DATOS'!$G:$G,AUX_TABLERO_4T!$A$55))</f>
        <v/>
      </c>
      <c r="G60" s="91" t="str">
        <f>IF(AUX_TABLERO_4T!$A$55="","",INDEX('BASE DE DATOS'!$H:$H,AUX_TABLERO_4T!$A$55))</f>
        <v/>
      </c>
      <c r="H60" s="83" t="str">
        <f>IF(AUX_TABLERO_4T!$A$55="","",INDEX('BASE DE DATOS'!$I:$I,AUX_TABLERO_4T!$A$55))</f>
        <v/>
      </c>
      <c r="I60" s="83" t="str">
        <f>IF(AUX_TABLERO_4T!$A$55="","",INDEX('BASE DE DATOS'!$J:$J,AUX_TABLERO_4T!$A$55))</f>
        <v/>
      </c>
      <c r="J60" s="83" t="str">
        <f>IF(AUX_TABLERO_4T!$A$55="","",INDEX('BASE DE DATOS'!$L:$L,AUX_TABLERO_4T!$A$55))</f>
        <v/>
      </c>
      <c r="K60" s="83" t="str">
        <f>IF(AUX_TABLERO_4T!$A$55="","",INDEX('BASE DE DATOS'!$N:$N,AUX_TABLERO_4T!$A$55))</f>
        <v/>
      </c>
      <c r="L60" s="83" t="str">
        <f>IF(AUX_TABLERO_4T!$A$55="","",INDEX('BASE DE DATOS'!$O:$O,AUX_TABLERO_4T!$A$55))</f>
        <v/>
      </c>
      <c r="M60" s="83" t="str">
        <f>IF(AUX_TABLERO_4T!$A$55="","",INDEX('BASE DE DATOS'!$M:$M,AUX_TABLERO_4T!$A$55))</f>
        <v/>
      </c>
      <c r="N60" s="83" t="str">
        <f>IF(AUX_TABLERO_4T!$A$55="","",INDEX('BASE DE DATOS'!$P:$P,AUX_TABLERO_4T!$A$55))</f>
        <v/>
      </c>
      <c r="O60" s="83" t="str">
        <f>IF(AUX_TABLERO_4T!$A$55="","",INDEX('BASE DE DATOS'!$Q:$Q,AUX_TABLERO_4T!$A$55))</f>
        <v/>
      </c>
      <c r="P60" s="83" t="str">
        <f>IF(AUX_TABLERO_4T!$A$55="","",INDEX('BASE DE DATOS'!$R:$R,AUX_TABLERO_4T!$A$55))</f>
        <v/>
      </c>
      <c r="Q60" s="85" t="str">
        <f>IF(AUX_TABLERO_4T!$A$55="","",INDEX('BASE DE DATOS'!$W:$W,AUX_TABLERO_4T!$A$55))</f>
        <v/>
      </c>
      <c r="R60" s="85" t="str">
        <f>IF($A60="","",IFERROR(INDEX('Tablero Indicadores 1 Trimestre'!$U$7:$U$126,MATCH(AUX_TABLERO_4T!$A$55,AUX_TABLERO!$A$2:$A$121,0)),"NA"))</f>
        <v/>
      </c>
      <c r="S60" s="85" t="str">
        <f>IF($A60="","",IFERROR(INDEX('Tablero Indicadores 1 Trimestre'!$V$7:$V$126,MATCH(AUX_TABLERO_4T!$A$55,AUX_TABLERO!$A$2:$A$121,0)),"NA"))</f>
        <v/>
      </c>
      <c r="T60" s="87" t="str">
        <f>IF($A60="","",IFERROR(INDEX('Tablero Indicadores 1 Trimestre'!$W$7:$W$126,MATCH(AUX_TABLERO_4T!$A$55,AUX_TABLERO!$A$2:$A$121,0)),"NA"))</f>
        <v/>
      </c>
      <c r="U60" s="85" t="str">
        <f>IF($A60="","",IFERROR(INDEX('Tablero Indicadores 2 Trimestre'!$U$7:$U$126,MATCH(AUX_TABLERO_4T!$A$55,AUX_TABLERO_2T!$A$2:$A$121,0)),"NA"))</f>
        <v/>
      </c>
      <c r="V60" s="85" t="str">
        <f>IF($A60="","",IFERROR(INDEX('Tablero Indicadores 2 Trimestre'!$V$7:$V$126,MATCH(AUX_TABLERO_4T!$A$55,AUX_TABLERO_2T!$A$2:$A$121,0)),"NA"))</f>
        <v/>
      </c>
      <c r="W60" s="87" t="str">
        <f>IF($A60="","",IFERROR(INDEX('Tablero Indicadores 2 Trimestre'!$W$7:$W$126,MATCH(AUX_TABLERO_4T!$A$55,AUX_TABLERO_2T!$A$2:$A$121,0)),"NA"))</f>
        <v/>
      </c>
      <c r="X60" s="85" t="str">
        <f>IF($A60="","",IFERROR(INDEX('Tablero Indicadores 3 Trimestre'!$X$7:$X$126,MATCH(AUX_TABLERO_4T!$A$55,AUX_TABLERO_3T!$A$2:$A$121,0)),"NA"))</f>
        <v/>
      </c>
      <c r="Y60" s="85" t="str">
        <f>IF($A60="","",IFERROR(INDEX('Tablero Indicadores 3 Trimestre'!$Y$7:$Y$126,MATCH(AUX_TABLERO_4T!$A$55,AUX_TABLERO_3T!$A$2:$A$121,0)),"NA"))</f>
        <v/>
      </c>
      <c r="Z60" s="87" t="str">
        <f>IF($A60="","",IFERROR(INDEX('Tablero Indicadores 3 Trimestre'!$Z$7:$Z$126,MATCH(AUX_TABLERO_4T!$A$55,AUX_TABLERO_3T!$A$2:$A$121,0)),"NA"))</f>
        <v/>
      </c>
      <c r="AA60" s="85" t="str">
        <f>IF(AUX_TABLERO_4T!$A$55="","",IF(OR(UPPER($P60)="CONSTANTE",UPPER($P60)="NO SUMABLE"),$Q60,INDEX('BASE DE DATOS'!$V:$V,AUX_TABLERO_4T!$A$55)))</f>
        <v/>
      </c>
      <c r="AB60" s="86"/>
      <c r="AC60" s="87" t="str">
        <f t="shared" si="4"/>
        <v/>
      </c>
      <c r="AD60" s="85" t="str">
        <f t="shared" si="5"/>
        <v/>
      </c>
      <c r="AE60" s="85" t="str">
        <f t="shared" si="6"/>
        <v/>
      </c>
      <c r="AF60" s="87" t="str">
        <f t="shared" si="7"/>
        <v/>
      </c>
    </row>
    <row r="61" spans="1:32" ht="36" customHeight="1" x14ac:dyDescent="0.25">
      <c r="A61" s="92" t="str">
        <f>IF(AUX_TABLERO_4T!$A$56="","",INDEX('BASE DE DATOS'!$B:$B,AUX_TABLERO_4T!$A$56))</f>
        <v/>
      </c>
      <c r="B61" s="84" t="str">
        <f>IF(AUX_TABLERO_4T!$A$56="","",INDEX('BASE DE DATOS'!$C:$C,AUX_TABLERO_4T!$A$56))</f>
        <v/>
      </c>
      <c r="C61" s="92" t="str">
        <f>IF(AUX_TABLERO_4T!$A$56="","",INDEX('BASE DE DATOS'!$D:$D,AUX_TABLERO_4T!$A$56))</f>
        <v/>
      </c>
      <c r="D61" s="84" t="str">
        <f>IF(AUX_TABLERO_4T!$A$56="","",INDEX('BASE DE DATOS'!$E:$E,AUX_TABLERO_4T!$A$56))</f>
        <v/>
      </c>
      <c r="E61" s="92" t="str">
        <f>IF(AUX_TABLERO_4T!$A$56="","",INDEX('BASE DE DATOS'!$F:$F,AUX_TABLERO_4T!$A$56))</f>
        <v/>
      </c>
      <c r="F61" s="84" t="str">
        <f>IF(AUX_TABLERO_4T!$A$56="","",INDEX('BASE DE DATOS'!$G:$G,AUX_TABLERO_4T!$A$56))</f>
        <v/>
      </c>
      <c r="G61" s="92" t="str">
        <f>IF(AUX_TABLERO_4T!$A$56="","",INDEX('BASE DE DATOS'!$H:$H,AUX_TABLERO_4T!$A$56))</f>
        <v/>
      </c>
      <c r="H61" s="84" t="str">
        <f>IF(AUX_TABLERO_4T!$A$56="","",INDEX('BASE DE DATOS'!$I:$I,AUX_TABLERO_4T!$A$56))</f>
        <v/>
      </c>
      <c r="I61" s="84" t="str">
        <f>IF(AUX_TABLERO_4T!$A$56="","",INDEX('BASE DE DATOS'!$J:$J,AUX_TABLERO_4T!$A$56))</f>
        <v/>
      </c>
      <c r="J61" s="84" t="str">
        <f>IF(AUX_TABLERO_4T!$A$56="","",INDEX('BASE DE DATOS'!$L:$L,AUX_TABLERO_4T!$A$56))</f>
        <v/>
      </c>
      <c r="K61" s="84" t="str">
        <f>IF(AUX_TABLERO_4T!$A$56="","",INDEX('BASE DE DATOS'!$N:$N,AUX_TABLERO_4T!$A$56))</f>
        <v/>
      </c>
      <c r="L61" s="84" t="str">
        <f>IF(AUX_TABLERO_4T!$A$56="","",INDEX('BASE DE DATOS'!$O:$O,AUX_TABLERO_4T!$A$56))</f>
        <v/>
      </c>
      <c r="M61" s="84" t="str">
        <f>IF(AUX_TABLERO_4T!$A$56="","",INDEX('BASE DE DATOS'!$M:$M,AUX_TABLERO_4T!$A$56))</f>
        <v/>
      </c>
      <c r="N61" s="84" t="str">
        <f>IF(AUX_TABLERO_4T!$A$56="","",INDEX('BASE DE DATOS'!$P:$P,AUX_TABLERO_4T!$A$56))</f>
        <v/>
      </c>
      <c r="O61" s="84" t="str">
        <f>IF(AUX_TABLERO_4T!$A$56="","",INDEX('BASE DE DATOS'!$Q:$Q,AUX_TABLERO_4T!$A$56))</f>
        <v/>
      </c>
      <c r="P61" s="84" t="str">
        <f>IF(AUX_TABLERO_4T!$A$56="","",INDEX('BASE DE DATOS'!$R:$R,AUX_TABLERO_4T!$A$56))</f>
        <v/>
      </c>
      <c r="Q61" s="88" t="str">
        <f>IF(AUX_TABLERO_4T!$A$56="","",INDEX('BASE DE DATOS'!$W:$W,AUX_TABLERO_4T!$A$56))</f>
        <v/>
      </c>
      <c r="R61" s="88" t="str">
        <f>IF($A61="","",IFERROR(INDEX('Tablero Indicadores 1 Trimestre'!$U$7:$U$126,MATCH(AUX_TABLERO_4T!$A$56,AUX_TABLERO!$A$2:$A$121,0)),"NA"))</f>
        <v/>
      </c>
      <c r="S61" s="88" t="str">
        <f>IF($A61="","",IFERROR(INDEX('Tablero Indicadores 1 Trimestre'!$V$7:$V$126,MATCH(AUX_TABLERO_4T!$A$56,AUX_TABLERO!$A$2:$A$121,0)),"NA"))</f>
        <v/>
      </c>
      <c r="T61" s="90" t="str">
        <f>IF($A61="","",IFERROR(INDEX('Tablero Indicadores 1 Trimestre'!$W$7:$W$126,MATCH(AUX_TABLERO_4T!$A$56,AUX_TABLERO!$A$2:$A$121,0)),"NA"))</f>
        <v/>
      </c>
      <c r="U61" s="88" t="str">
        <f>IF($A61="","",IFERROR(INDEX('Tablero Indicadores 2 Trimestre'!$U$7:$U$126,MATCH(AUX_TABLERO_4T!$A$56,AUX_TABLERO_2T!$A$2:$A$121,0)),"NA"))</f>
        <v/>
      </c>
      <c r="V61" s="88" t="str">
        <f>IF($A61="","",IFERROR(INDEX('Tablero Indicadores 2 Trimestre'!$V$7:$V$126,MATCH(AUX_TABLERO_4T!$A$56,AUX_TABLERO_2T!$A$2:$A$121,0)),"NA"))</f>
        <v/>
      </c>
      <c r="W61" s="90" t="str">
        <f>IF($A61="","",IFERROR(INDEX('Tablero Indicadores 2 Trimestre'!$W$7:$W$126,MATCH(AUX_TABLERO_4T!$A$56,AUX_TABLERO_2T!$A$2:$A$121,0)),"NA"))</f>
        <v/>
      </c>
      <c r="X61" s="88" t="str">
        <f>IF($A61="","",IFERROR(INDEX('Tablero Indicadores 3 Trimestre'!$X$7:$X$126,MATCH(AUX_TABLERO_4T!$A$56,AUX_TABLERO_3T!$A$2:$A$121,0)),"NA"))</f>
        <v/>
      </c>
      <c r="Y61" s="88" t="str">
        <f>IF($A61="","",IFERROR(INDEX('Tablero Indicadores 3 Trimestre'!$Y$7:$Y$126,MATCH(AUX_TABLERO_4T!$A$56,AUX_TABLERO_3T!$A$2:$A$121,0)),"NA"))</f>
        <v/>
      </c>
      <c r="Z61" s="90" t="str">
        <f>IF($A61="","",IFERROR(INDEX('Tablero Indicadores 3 Trimestre'!$Z$7:$Z$126,MATCH(AUX_TABLERO_4T!$A$56,AUX_TABLERO_3T!$A$2:$A$121,0)),"NA"))</f>
        <v/>
      </c>
      <c r="AA61" s="88" t="str">
        <f>IF(AUX_TABLERO_4T!$A$56="","",IF(OR(UPPER($P61)="CONSTANTE",UPPER($P61)="NO SUMABLE"),$Q61,INDEX('BASE DE DATOS'!$V:$V,AUX_TABLERO_4T!$A$56)))</f>
        <v/>
      </c>
      <c r="AB61" s="89"/>
      <c r="AC61" s="90" t="str">
        <f t="shared" si="4"/>
        <v/>
      </c>
      <c r="AD61" s="88" t="str">
        <f t="shared" si="5"/>
        <v/>
      </c>
      <c r="AE61" s="88" t="str">
        <f t="shared" si="6"/>
        <v/>
      </c>
      <c r="AF61" s="90" t="str">
        <f t="shared" si="7"/>
        <v/>
      </c>
    </row>
    <row r="62" spans="1:32" ht="36" customHeight="1" x14ac:dyDescent="0.25">
      <c r="A62" s="92" t="str">
        <f>IF(AUX_TABLERO_4T!$A$57="","",INDEX('BASE DE DATOS'!$B:$B,AUX_TABLERO_4T!$A$57))</f>
        <v/>
      </c>
      <c r="B62" s="84" t="str">
        <f>IF(AUX_TABLERO_4T!$A$57="","",INDEX('BASE DE DATOS'!$C:$C,AUX_TABLERO_4T!$A$57))</f>
        <v/>
      </c>
      <c r="C62" s="92" t="str">
        <f>IF(AUX_TABLERO_4T!$A$57="","",INDEX('BASE DE DATOS'!$D:$D,AUX_TABLERO_4T!$A$57))</f>
        <v/>
      </c>
      <c r="D62" s="84" t="str">
        <f>IF(AUX_TABLERO_4T!$A$57="","",INDEX('BASE DE DATOS'!$E:$E,AUX_TABLERO_4T!$A$57))</f>
        <v/>
      </c>
      <c r="E62" s="92" t="str">
        <f>IF(AUX_TABLERO_4T!$A$57="","",INDEX('BASE DE DATOS'!$F:$F,AUX_TABLERO_4T!$A$57))</f>
        <v/>
      </c>
      <c r="F62" s="84" t="str">
        <f>IF(AUX_TABLERO_4T!$A$57="","",INDEX('BASE DE DATOS'!$G:$G,AUX_TABLERO_4T!$A$57))</f>
        <v/>
      </c>
      <c r="G62" s="92" t="str">
        <f>IF(AUX_TABLERO_4T!$A$57="","",INDEX('BASE DE DATOS'!$H:$H,AUX_TABLERO_4T!$A$57))</f>
        <v/>
      </c>
      <c r="H62" s="84" t="str">
        <f>IF(AUX_TABLERO_4T!$A$57="","",INDEX('BASE DE DATOS'!$I:$I,AUX_TABLERO_4T!$A$57))</f>
        <v/>
      </c>
      <c r="I62" s="84" t="str">
        <f>IF(AUX_TABLERO_4T!$A$57="","",INDEX('BASE DE DATOS'!$J:$J,AUX_TABLERO_4T!$A$57))</f>
        <v/>
      </c>
      <c r="J62" s="84" t="str">
        <f>IF(AUX_TABLERO_4T!$A$57="","",INDEX('BASE DE DATOS'!$L:$L,AUX_TABLERO_4T!$A$57))</f>
        <v/>
      </c>
      <c r="K62" s="84" t="str">
        <f>IF(AUX_TABLERO_4T!$A$57="","",INDEX('BASE DE DATOS'!$N:$N,AUX_TABLERO_4T!$A$57))</f>
        <v/>
      </c>
      <c r="L62" s="84" t="str">
        <f>IF(AUX_TABLERO_4T!$A$57="","",INDEX('BASE DE DATOS'!$O:$O,AUX_TABLERO_4T!$A$57))</f>
        <v/>
      </c>
      <c r="M62" s="84" t="str">
        <f>IF(AUX_TABLERO_4T!$A$57="","",INDEX('BASE DE DATOS'!$M:$M,AUX_TABLERO_4T!$A$57))</f>
        <v/>
      </c>
      <c r="N62" s="84" t="str">
        <f>IF(AUX_TABLERO_4T!$A$57="","",INDEX('BASE DE DATOS'!$P:$P,AUX_TABLERO_4T!$A$57))</f>
        <v/>
      </c>
      <c r="O62" s="84" t="str">
        <f>IF(AUX_TABLERO_4T!$A$57="","",INDEX('BASE DE DATOS'!$Q:$Q,AUX_TABLERO_4T!$A$57))</f>
        <v/>
      </c>
      <c r="P62" s="84" t="str">
        <f>IF(AUX_TABLERO_4T!$A$57="","",INDEX('BASE DE DATOS'!$R:$R,AUX_TABLERO_4T!$A$57))</f>
        <v/>
      </c>
      <c r="Q62" s="88" t="str">
        <f>IF(AUX_TABLERO_4T!$A$57="","",INDEX('BASE DE DATOS'!$W:$W,AUX_TABLERO_4T!$A$57))</f>
        <v/>
      </c>
      <c r="R62" s="88" t="str">
        <f>IF($A62="","",IFERROR(INDEX('Tablero Indicadores 1 Trimestre'!$U$7:$U$126,MATCH(AUX_TABLERO_4T!$A$57,AUX_TABLERO!$A$2:$A$121,0)),"NA"))</f>
        <v/>
      </c>
      <c r="S62" s="88" t="str">
        <f>IF($A62="","",IFERROR(INDEX('Tablero Indicadores 1 Trimestre'!$V$7:$V$126,MATCH(AUX_TABLERO_4T!$A$57,AUX_TABLERO!$A$2:$A$121,0)),"NA"))</f>
        <v/>
      </c>
      <c r="T62" s="90" t="str">
        <f>IF($A62="","",IFERROR(INDEX('Tablero Indicadores 1 Trimestre'!$W$7:$W$126,MATCH(AUX_TABLERO_4T!$A$57,AUX_TABLERO!$A$2:$A$121,0)),"NA"))</f>
        <v/>
      </c>
      <c r="U62" s="88" t="str">
        <f>IF($A62="","",IFERROR(INDEX('Tablero Indicadores 2 Trimestre'!$U$7:$U$126,MATCH(AUX_TABLERO_4T!$A$57,AUX_TABLERO_2T!$A$2:$A$121,0)),"NA"))</f>
        <v/>
      </c>
      <c r="V62" s="88" t="str">
        <f>IF($A62="","",IFERROR(INDEX('Tablero Indicadores 2 Trimestre'!$V$7:$V$126,MATCH(AUX_TABLERO_4T!$A$57,AUX_TABLERO_2T!$A$2:$A$121,0)),"NA"))</f>
        <v/>
      </c>
      <c r="W62" s="90" t="str">
        <f>IF($A62="","",IFERROR(INDEX('Tablero Indicadores 2 Trimestre'!$W$7:$W$126,MATCH(AUX_TABLERO_4T!$A$57,AUX_TABLERO_2T!$A$2:$A$121,0)),"NA"))</f>
        <v/>
      </c>
      <c r="X62" s="88" t="str">
        <f>IF($A62="","",IFERROR(INDEX('Tablero Indicadores 3 Trimestre'!$X$7:$X$126,MATCH(AUX_TABLERO_4T!$A$57,AUX_TABLERO_3T!$A$2:$A$121,0)),"NA"))</f>
        <v/>
      </c>
      <c r="Y62" s="88" t="str">
        <f>IF($A62="","",IFERROR(INDEX('Tablero Indicadores 3 Trimestre'!$Y$7:$Y$126,MATCH(AUX_TABLERO_4T!$A$57,AUX_TABLERO_3T!$A$2:$A$121,0)),"NA"))</f>
        <v/>
      </c>
      <c r="Z62" s="90" t="str">
        <f>IF($A62="","",IFERROR(INDEX('Tablero Indicadores 3 Trimestre'!$Z$7:$Z$126,MATCH(AUX_TABLERO_4T!$A$57,AUX_TABLERO_3T!$A$2:$A$121,0)),"NA"))</f>
        <v/>
      </c>
      <c r="AA62" s="88" t="str">
        <f>IF(AUX_TABLERO_4T!$A$57="","",IF(OR(UPPER($P62)="CONSTANTE",UPPER($P62)="NO SUMABLE"),$Q62,INDEX('BASE DE DATOS'!$V:$V,AUX_TABLERO_4T!$A$57)))</f>
        <v/>
      </c>
      <c r="AB62" s="89"/>
      <c r="AC62" s="90" t="str">
        <f t="shared" si="4"/>
        <v/>
      </c>
      <c r="AD62" s="88" t="str">
        <f t="shared" si="5"/>
        <v/>
      </c>
      <c r="AE62" s="88" t="str">
        <f t="shared" si="6"/>
        <v/>
      </c>
      <c r="AF62" s="90" t="str">
        <f t="shared" si="7"/>
        <v/>
      </c>
    </row>
    <row r="63" spans="1:32" ht="36" customHeight="1" x14ac:dyDescent="0.25">
      <c r="A63" s="91" t="str">
        <f>IF(AUX_TABLERO_4T!$A$58="","",INDEX('BASE DE DATOS'!$B:$B,AUX_TABLERO_4T!$A$58))</f>
        <v/>
      </c>
      <c r="B63" s="83" t="str">
        <f>IF(AUX_TABLERO_4T!$A$58="","",INDEX('BASE DE DATOS'!$C:$C,AUX_TABLERO_4T!$A$58))</f>
        <v/>
      </c>
      <c r="C63" s="91" t="str">
        <f>IF(AUX_TABLERO_4T!$A$58="","",INDEX('BASE DE DATOS'!$D:$D,AUX_TABLERO_4T!$A$58))</f>
        <v/>
      </c>
      <c r="D63" s="83" t="str">
        <f>IF(AUX_TABLERO_4T!$A$58="","",INDEX('BASE DE DATOS'!$E:$E,AUX_TABLERO_4T!$A$58))</f>
        <v/>
      </c>
      <c r="E63" s="91" t="str">
        <f>IF(AUX_TABLERO_4T!$A$58="","",INDEX('BASE DE DATOS'!$F:$F,AUX_TABLERO_4T!$A$58))</f>
        <v/>
      </c>
      <c r="F63" s="83" t="str">
        <f>IF(AUX_TABLERO_4T!$A$58="","",INDEX('BASE DE DATOS'!$G:$G,AUX_TABLERO_4T!$A$58))</f>
        <v/>
      </c>
      <c r="G63" s="91" t="str">
        <f>IF(AUX_TABLERO_4T!$A$58="","",INDEX('BASE DE DATOS'!$H:$H,AUX_TABLERO_4T!$A$58))</f>
        <v/>
      </c>
      <c r="H63" s="83" t="str">
        <f>IF(AUX_TABLERO_4T!$A$58="","",INDEX('BASE DE DATOS'!$I:$I,AUX_TABLERO_4T!$A$58))</f>
        <v/>
      </c>
      <c r="I63" s="83" t="str">
        <f>IF(AUX_TABLERO_4T!$A$58="","",INDEX('BASE DE DATOS'!$J:$J,AUX_TABLERO_4T!$A$58))</f>
        <v/>
      </c>
      <c r="J63" s="83" t="str">
        <f>IF(AUX_TABLERO_4T!$A$58="","",INDEX('BASE DE DATOS'!$L:$L,AUX_TABLERO_4T!$A$58))</f>
        <v/>
      </c>
      <c r="K63" s="83" t="str">
        <f>IF(AUX_TABLERO_4T!$A$58="","",INDEX('BASE DE DATOS'!$N:$N,AUX_TABLERO_4T!$A$58))</f>
        <v/>
      </c>
      <c r="L63" s="83" t="str">
        <f>IF(AUX_TABLERO_4T!$A$58="","",INDEX('BASE DE DATOS'!$O:$O,AUX_TABLERO_4T!$A$58))</f>
        <v/>
      </c>
      <c r="M63" s="83" t="str">
        <f>IF(AUX_TABLERO_4T!$A$58="","",INDEX('BASE DE DATOS'!$M:$M,AUX_TABLERO_4T!$A$58))</f>
        <v/>
      </c>
      <c r="N63" s="83" t="str">
        <f>IF(AUX_TABLERO_4T!$A$58="","",INDEX('BASE DE DATOS'!$P:$P,AUX_TABLERO_4T!$A$58))</f>
        <v/>
      </c>
      <c r="O63" s="83" t="str">
        <f>IF(AUX_TABLERO_4T!$A$58="","",INDEX('BASE DE DATOS'!$Q:$Q,AUX_TABLERO_4T!$A$58))</f>
        <v/>
      </c>
      <c r="P63" s="83" t="str">
        <f>IF(AUX_TABLERO_4T!$A$58="","",INDEX('BASE DE DATOS'!$R:$R,AUX_TABLERO_4T!$A$58))</f>
        <v/>
      </c>
      <c r="Q63" s="85" t="str">
        <f>IF(AUX_TABLERO_4T!$A$58="","",INDEX('BASE DE DATOS'!$W:$W,AUX_TABLERO_4T!$A$58))</f>
        <v/>
      </c>
      <c r="R63" s="85" t="str">
        <f>IF($A63="","",IFERROR(INDEX('Tablero Indicadores 1 Trimestre'!$U$7:$U$126,MATCH(AUX_TABLERO_4T!$A$58,AUX_TABLERO!$A$2:$A$121,0)),"NA"))</f>
        <v/>
      </c>
      <c r="S63" s="85" t="str">
        <f>IF($A63="","",IFERROR(INDEX('Tablero Indicadores 1 Trimestre'!$V$7:$V$126,MATCH(AUX_TABLERO_4T!$A$58,AUX_TABLERO!$A$2:$A$121,0)),"NA"))</f>
        <v/>
      </c>
      <c r="T63" s="87" t="str">
        <f>IF($A63="","",IFERROR(INDEX('Tablero Indicadores 1 Trimestre'!$W$7:$W$126,MATCH(AUX_TABLERO_4T!$A$58,AUX_TABLERO!$A$2:$A$121,0)),"NA"))</f>
        <v/>
      </c>
      <c r="U63" s="85" t="str">
        <f>IF($A63="","",IFERROR(INDEX('Tablero Indicadores 2 Trimestre'!$U$7:$U$126,MATCH(AUX_TABLERO_4T!$A$58,AUX_TABLERO_2T!$A$2:$A$121,0)),"NA"))</f>
        <v/>
      </c>
      <c r="V63" s="85" t="str">
        <f>IF($A63="","",IFERROR(INDEX('Tablero Indicadores 2 Trimestre'!$V$7:$V$126,MATCH(AUX_TABLERO_4T!$A$58,AUX_TABLERO_2T!$A$2:$A$121,0)),"NA"))</f>
        <v/>
      </c>
      <c r="W63" s="87" t="str">
        <f>IF($A63="","",IFERROR(INDEX('Tablero Indicadores 2 Trimestre'!$W$7:$W$126,MATCH(AUX_TABLERO_4T!$A$58,AUX_TABLERO_2T!$A$2:$A$121,0)),"NA"))</f>
        <v/>
      </c>
      <c r="X63" s="85" t="str">
        <f>IF($A63="","",IFERROR(INDEX('Tablero Indicadores 3 Trimestre'!$X$7:$X$126,MATCH(AUX_TABLERO_4T!$A$58,AUX_TABLERO_3T!$A$2:$A$121,0)),"NA"))</f>
        <v/>
      </c>
      <c r="Y63" s="85" t="str">
        <f>IF($A63="","",IFERROR(INDEX('Tablero Indicadores 3 Trimestre'!$Y$7:$Y$126,MATCH(AUX_TABLERO_4T!$A$58,AUX_TABLERO_3T!$A$2:$A$121,0)),"NA"))</f>
        <v/>
      </c>
      <c r="Z63" s="87" t="str">
        <f>IF($A63="","",IFERROR(INDEX('Tablero Indicadores 3 Trimestre'!$Z$7:$Z$126,MATCH(AUX_TABLERO_4T!$A$58,AUX_TABLERO_3T!$A$2:$A$121,0)),"NA"))</f>
        <v/>
      </c>
      <c r="AA63" s="85" t="str">
        <f>IF(AUX_TABLERO_4T!$A$58="","",IF(OR(UPPER($P63)="CONSTANTE",UPPER($P63)="NO SUMABLE"),$Q63,INDEX('BASE DE DATOS'!$V:$V,AUX_TABLERO_4T!$A$58)))</f>
        <v/>
      </c>
      <c r="AB63" s="86"/>
      <c r="AC63" s="87" t="str">
        <f t="shared" si="4"/>
        <v/>
      </c>
      <c r="AD63" s="85" t="str">
        <f t="shared" si="5"/>
        <v/>
      </c>
      <c r="AE63" s="85" t="str">
        <f t="shared" si="6"/>
        <v/>
      </c>
      <c r="AF63" s="87" t="str">
        <f t="shared" si="7"/>
        <v/>
      </c>
    </row>
    <row r="64" spans="1:32" ht="36" customHeight="1" x14ac:dyDescent="0.25">
      <c r="A64" s="91" t="str">
        <f>IF(AUX_TABLERO_4T!$A$59="","",INDEX('BASE DE DATOS'!$B:$B,AUX_TABLERO_4T!$A$59))</f>
        <v/>
      </c>
      <c r="B64" s="83" t="str">
        <f>IF(AUX_TABLERO_4T!$A$59="","",INDEX('BASE DE DATOS'!$C:$C,AUX_TABLERO_4T!$A$59))</f>
        <v/>
      </c>
      <c r="C64" s="91" t="str">
        <f>IF(AUX_TABLERO_4T!$A$59="","",INDEX('BASE DE DATOS'!$D:$D,AUX_TABLERO_4T!$A$59))</f>
        <v/>
      </c>
      <c r="D64" s="83" t="str">
        <f>IF(AUX_TABLERO_4T!$A$59="","",INDEX('BASE DE DATOS'!$E:$E,AUX_TABLERO_4T!$A$59))</f>
        <v/>
      </c>
      <c r="E64" s="91" t="str">
        <f>IF(AUX_TABLERO_4T!$A$59="","",INDEX('BASE DE DATOS'!$F:$F,AUX_TABLERO_4T!$A$59))</f>
        <v/>
      </c>
      <c r="F64" s="83" t="str">
        <f>IF(AUX_TABLERO_4T!$A$59="","",INDEX('BASE DE DATOS'!$G:$G,AUX_TABLERO_4T!$A$59))</f>
        <v/>
      </c>
      <c r="G64" s="91" t="str">
        <f>IF(AUX_TABLERO_4T!$A$59="","",INDEX('BASE DE DATOS'!$H:$H,AUX_TABLERO_4T!$A$59))</f>
        <v/>
      </c>
      <c r="H64" s="83" t="str">
        <f>IF(AUX_TABLERO_4T!$A$59="","",INDEX('BASE DE DATOS'!$I:$I,AUX_TABLERO_4T!$A$59))</f>
        <v/>
      </c>
      <c r="I64" s="83" t="str">
        <f>IF(AUX_TABLERO_4T!$A$59="","",INDEX('BASE DE DATOS'!$J:$J,AUX_TABLERO_4T!$A$59))</f>
        <v/>
      </c>
      <c r="J64" s="83" t="str">
        <f>IF(AUX_TABLERO_4T!$A$59="","",INDEX('BASE DE DATOS'!$L:$L,AUX_TABLERO_4T!$A$59))</f>
        <v/>
      </c>
      <c r="K64" s="83" t="str">
        <f>IF(AUX_TABLERO_4T!$A$59="","",INDEX('BASE DE DATOS'!$N:$N,AUX_TABLERO_4T!$A$59))</f>
        <v/>
      </c>
      <c r="L64" s="83" t="str">
        <f>IF(AUX_TABLERO_4T!$A$59="","",INDEX('BASE DE DATOS'!$O:$O,AUX_TABLERO_4T!$A$59))</f>
        <v/>
      </c>
      <c r="M64" s="83" t="str">
        <f>IF(AUX_TABLERO_4T!$A$59="","",INDEX('BASE DE DATOS'!$M:$M,AUX_TABLERO_4T!$A$59))</f>
        <v/>
      </c>
      <c r="N64" s="83" t="str">
        <f>IF(AUX_TABLERO_4T!$A$59="","",INDEX('BASE DE DATOS'!$P:$P,AUX_TABLERO_4T!$A$59))</f>
        <v/>
      </c>
      <c r="O64" s="83" t="str">
        <f>IF(AUX_TABLERO_4T!$A$59="","",INDEX('BASE DE DATOS'!$Q:$Q,AUX_TABLERO_4T!$A$59))</f>
        <v/>
      </c>
      <c r="P64" s="83" t="str">
        <f>IF(AUX_TABLERO_4T!$A$59="","",INDEX('BASE DE DATOS'!$R:$R,AUX_TABLERO_4T!$A$59))</f>
        <v/>
      </c>
      <c r="Q64" s="85" t="str">
        <f>IF(AUX_TABLERO_4T!$A$59="","",INDEX('BASE DE DATOS'!$W:$W,AUX_TABLERO_4T!$A$59))</f>
        <v/>
      </c>
      <c r="R64" s="85" t="str">
        <f>IF($A64="","",IFERROR(INDEX('Tablero Indicadores 1 Trimestre'!$U$7:$U$126,MATCH(AUX_TABLERO_4T!$A$59,AUX_TABLERO!$A$2:$A$121,0)),"NA"))</f>
        <v/>
      </c>
      <c r="S64" s="85" t="str">
        <f>IF($A64="","",IFERROR(INDEX('Tablero Indicadores 1 Trimestre'!$V$7:$V$126,MATCH(AUX_TABLERO_4T!$A$59,AUX_TABLERO!$A$2:$A$121,0)),"NA"))</f>
        <v/>
      </c>
      <c r="T64" s="87" t="str">
        <f>IF($A64="","",IFERROR(INDEX('Tablero Indicadores 1 Trimestre'!$W$7:$W$126,MATCH(AUX_TABLERO_4T!$A$59,AUX_TABLERO!$A$2:$A$121,0)),"NA"))</f>
        <v/>
      </c>
      <c r="U64" s="85" t="str">
        <f>IF($A64="","",IFERROR(INDEX('Tablero Indicadores 2 Trimestre'!$U$7:$U$126,MATCH(AUX_TABLERO_4T!$A$59,AUX_TABLERO_2T!$A$2:$A$121,0)),"NA"))</f>
        <v/>
      </c>
      <c r="V64" s="85" t="str">
        <f>IF($A64="","",IFERROR(INDEX('Tablero Indicadores 2 Trimestre'!$V$7:$V$126,MATCH(AUX_TABLERO_4T!$A$59,AUX_TABLERO_2T!$A$2:$A$121,0)),"NA"))</f>
        <v/>
      </c>
      <c r="W64" s="87" t="str">
        <f>IF($A64="","",IFERROR(INDEX('Tablero Indicadores 2 Trimestre'!$W$7:$W$126,MATCH(AUX_TABLERO_4T!$A$59,AUX_TABLERO_2T!$A$2:$A$121,0)),"NA"))</f>
        <v/>
      </c>
      <c r="X64" s="85" t="str">
        <f>IF($A64="","",IFERROR(INDEX('Tablero Indicadores 3 Trimestre'!$X$7:$X$126,MATCH(AUX_TABLERO_4T!$A$59,AUX_TABLERO_3T!$A$2:$A$121,0)),"NA"))</f>
        <v/>
      </c>
      <c r="Y64" s="85" t="str">
        <f>IF($A64="","",IFERROR(INDEX('Tablero Indicadores 3 Trimestre'!$Y$7:$Y$126,MATCH(AUX_TABLERO_4T!$A$59,AUX_TABLERO_3T!$A$2:$A$121,0)),"NA"))</f>
        <v/>
      </c>
      <c r="Z64" s="87" t="str">
        <f>IF($A64="","",IFERROR(INDEX('Tablero Indicadores 3 Trimestre'!$Z$7:$Z$126,MATCH(AUX_TABLERO_4T!$A$59,AUX_TABLERO_3T!$A$2:$A$121,0)),"NA"))</f>
        <v/>
      </c>
      <c r="AA64" s="85" t="str">
        <f>IF(AUX_TABLERO_4T!$A$59="","",IF(OR(UPPER($P64)="CONSTANTE",UPPER($P64)="NO SUMABLE"),$Q64,INDEX('BASE DE DATOS'!$V:$V,AUX_TABLERO_4T!$A$59)))</f>
        <v/>
      </c>
      <c r="AB64" s="86"/>
      <c r="AC64" s="87" t="str">
        <f t="shared" si="4"/>
        <v/>
      </c>
      <c r="AD64" s="85" t="str">
        <f t="shared" si="5"/>
        <v/>
      </c>
      <c r="AE64" s="85" t="str">
        <f t="shared" si="6"/>
        <v/>
      </c>
      <c r="AF64" s="87" t="str">
        <f t="shared" si="7"/>
        <v/>
      </c>
    </row>
    <row r="65" spans="1:32" ht="36" customHeight="1" x14ac:dyDescent="0.25">
      <c r="A65" s="92" t="str">
        <f>IF(AUX_TABLERO_4T!$A$60="","",INDEX('BASE DE DATOS'!$B:$B,AUX_TABLERO_4T!$A$60))</f>
        <v/>
      </c>
      <c r="B65" s="84" t="str">
        <f>IF(AUX_TABLERO_4T!$A$60="","",INDEX('BASE DE DATOS'!$C:$C,AUX_TABLERO_4T!$A$60))</f>
        <v/>
      </c>
      <c r="C65" s="92" t="str">
        <f>IF(AUX_TABLERO_4T!$A$60="","",INDEX('BASE DE DATOS'!$D:$D,AUX_TABLERO_4T!$A$60))</f>
        <v/>
      </c>
      <c r="D65" s="84" t="str">
        <f>IF(AUX_TABLERO_4T!$A$60="","",INDEX('BASE DE DATOS'!$E:$E,AUX_TABLERO_4T!$A$60))</f>
        <v/>
      </c>
      <c r="E65" s="92" t="str">
        <f>IF(AUX_TABLERO_4T!$A$60="","",INDEX('BASE DE DATOS'!$F:$F,AUX_TABLERO_4T!$A$60))</f>
        <v/>
      </c>
      <c r="F65" s="84" t="str">
        <f>IF(AUX_TABLERO_4T!$A$60="","",INDEX('BASE DE DATOS'!$G:$G,AUX_TABLERO_4T!$A$60))</f>
        <v/>
      </c>
      <c r="G65" s="92" t="str">
        <f>IF(AUX_TABLERO_4T!$A$60="","",INDEX('BASE DE DATOS'!$H:$H,AUX_TABLERO_4T!$A$60))</f>
        <v/>
      </c>
      <c r="H65" s="84" t="str">
        <f>IF(AUX_TABLERO_4T!$A$60="","",INDEX('BASE DE DATOS'!$I:$I,AUX_TABLERO_4T!$A$60))</f>
        <v/>
      </c>
      <c r="I65" s="84" t="str">
        <f>IF(AUX_TABLERO_4T!$A$60="","",INDEX('BASE DE DATOS'!$J:$J,AUX_TABLERO_4T!$A$60))</f>
        <v/>
      </c>
      <c r="J65" s="84" t="str">
        <f>IF(AUX_TABLERO_4T!$A$60="","",INDEX('BASE DE DATOS'!$L:$L,AUX_TABLERO_4T!$A$60))</f>
        <v/>
      </c>
      <c r="K65" s="84" t="str">
        <f>IF(AUX_TABLERO_4T!$A$60="","",INDEX('BASE DE DATOS'!$N:$N,AUX_TABLERO_4T!$A$60))</f>
        <v/>
      </c>
      <c r="L65" s="84" t="str">
        <f>IF(AUX_TABLERO_4T!$A$60="","",INDEX('BASE DE DATOS'!$O:$O,AUX_TABLERO_4T!$A$60))</f>
        <v/>
      </c>
      <c r="M65" s="84" t="str">
        <f>IF(AUX_TABLERO_4T!$A$60="","",INDEX('BASE DE DATOS'!$M:$M,AUX_TABLERO_4T!$A$60))</f>
        <v/>
      </c>
      <c r="N65" s="84" t="str">
        <f>IF(AUX_TABLERO_4T!$A$60="","",INDEX('BASE DE DATOS'!$P:$P,AUX_TABLERO_4T!$A$60))</f>
        <v/>
      </c>
      <c r="O65" s="84" t="str">
        <f>IF(AUX_TABLERO_4T!$A$60="","",INDEX('BASE DE DATOS'!$Q:$Q,AUX_TABLERO_4T!$A$60))</f>
        <v/>
      </c>
      <c r="P65" s="84" t="str">
        <f>IF(AUX_TABLERO_4T!$A$60="","",INDEX('BASE DE DATOS'!$R:$R,AUX_TABLERO_4T!$A$60))</f>
        <v/>
      </c>
      <c r="Q65" s="88" t="str">
        <f>IF(AUX_TABLERO_4T!$A$60="","",INDEX('BASE DE DATOS'!$W:$W,AUX_TABLERO_4T!$A$60))</f>
        <v/>
      </c>
      <c r="R65" s="88" t="str">
        <f>IF($A65="","",IFERROR(INDEX('Tablero Indicadores 1 Trimestre'!$U$7:$U$126,MATCH(AUX_TABLERO_4T!$A$60,AUX_TABLERO!$A$2:$A$121,0)),"NA"))</f>
        <v/>
      </c>
      <c r="S65" s="88" t="str">
        <f>IF($A65="","",IFERROR(INDEX('Tablero Indicadores 1 Trimestre'!$V$7:$V$126,MATCH(AUX_TABLERO_4T!$A$60,AUX_TABLERO!$A$2:$A$121,0)),"NA"))</f>
        <v/>
      </c>
      <c r="T65" s="90" t="str">
        <f>IF($A65="","",IFERROR(INDEX('Tablero Indicadores 1 Trimestre'!$W$7:$W$126,MATCH(AUX_TABLERO_4T!$A$60,AUX_TABLERO!$A$2:$A$121,0)),"NA"))</f>
        <v/>
      </c>
      <c r="U65" s="88" t="str">
        <f>IF($A65="","",IFERROR(INDEX('Tablero Indicadores 2 Trimestre'!$U$7:$U$126,MATCH(AUX_TABLERO_4T!$A$60,AUX_TABLERO_2T!$A$2:$A$121,0)),"NA"))</f>
        <v/>
      </c>
      <c r="V65" s="88" t="str">
        <f>IF($A65="","",IFERROR(INDEX('Tablero Indicadores 2 Trimestre'!$V$7:$V$126,MATCH(AUX_TABLERO_4T!$A$60,AUX_TABLERO_2T!$A$2:$A$121,0)),"NA"))</f>
        <v/>
      </c>
      <c r="W65" s="90" t="str">
        <f>IF($A65="","",IFERROR(INDEX('Tablero Indicadores 2 Trimestre'!$W$7:$W$126,MATCH(AUX_TABLERO_4T!$A$60,AUX_TABLERO_2T!$A$2:$A$121,0)),"NA"))</f>
        <v/>
      </c>
      <c r="X65" s="88" t="str">
        <f>IF($A65="","",IFERROR(INDEX('Tablero Indicadores 3 Trimestre'!$X$7:$X$126,MATCH(AUX_TABLERO_4T!$A$60,AUX_TABLERO_3T!$A$2:$A$121,0)),"NA"))</f>
        <v/>
      </c>
      <c r="Y65" s="88" t="str">
        <f>IF($A65="","",IFERROR(INDEX('Tablero Indicadores 3 Trimestre'!$Y$7:$Y$126,MATCH(AUX_TABLERO_4T!$A$60,AUX_TABLERO_3T!$A$2:$A$121,0)),"NA"))</f>
        <v/>
      </c>
      <c r="Z65" s="90" t="str">
        <f>IF($A65="","",IFERROR(INDEX('Tablero Indicadores 3 Trimestre'!$Z$7:$Z$126,MATCH(AUX_TABLERO_4T!$A$60,AUX_TABLERO_3T!$A$2:$A$121,0)),"NA"))</f>
        <v/>
      </c>
      <c r="AA65" s="88" t="str">
        <f>IF(AUX_TABLERO_4T!$A$60="","",IF(OR(UPPER($P65)="CONSTANTE",UPPER($P65)="NO SUMABLE"),$Q65,INDEX('BASE DE DATOS'!$V:$V,AUX_TABLERO_4T!$A$60)))</f>
        <v/>
      </c>
      <c r="AB65" s="89"/>
      <c r="AC65" s="90" t="str">
        <f t="shared" si="4"/>
        <v/>
      </c>
      <c r="AD65" s="88" t="str">
        <f t="shared" si="5"/>
        <v/>
      </c>
      <c r="AE65" s="88" t="str">
        <f t="shared" si="6"/>
        <v/>
      </c>
      <c r="AF65" s="90" t="str">
        <f t="shared" si="7"/>
        <v/>
      </c>
    </row>
    <row r="66" spans="1:32" ht="36" customHeight="1" x14ac:dyDescent="0.25">
      <c r="A66" s="92" t="str">
        <f>IF(AUX_TABLERO_4T!$A$61="","",INDEX('BASE DE DATOS'!$B:$B,AUX_TABLERO_4T!$A$61))</f>
        <v/>
      </c>
      <c r="B66" s="84" t="str">
        <f>IF(AUX_TABLERO_4T!$A$61="","",INDEX('BASE DE DATOS'!$C:$C,AUX_TABLERO_4T!$A$61))</f>
        <v/>
      </c>
      <c r="C66" s="92" t="str">
        <f>IF(AUX_TABLERO_4T!$A$61="","",INDEX('BASE DE DATOS'!$D:$D,AUX_TABLERO_4T!$A$61))</f>
        <v/>
      </c>
      <c r="D66" s="84" t="str">
        <f>IF(AUX_TABLERO_4T!$A$61="","",INDEX('BASE DE DATOS'!$E:$E,AUX_TABLERO_4T!$A$61))</f>
        <v/>
      </c>
      <c r="E66" s="92" t="str">
        <f>IF(AUX_TABLERO_4T!$A$61="","",INDEX('BASE DE DATOS'!$F:$F,AUX_TABLERO_4T!$A$61))</f>
        <v/>
      </c>
      <c r="F66" s="84" t="str">
        <f>IF(AUX_TABLERO_4T!$A$61="","",INDEX('BASE DE DATOS'!$G:$G,AUX_TABLERO_4T!$A$61))</f>
        <v/>
      </c>
      <c r="G66" s="92" t="str">
        <f>IF(AUX_TABLERO_4T!$A$61="","",INDEX('BASE DE DATOS'!$H:$H,AUX_TABLERO_4T!$A$61))</f>
        <v/>
      </c>
      <c r="H66" s="84" t="str">
        <f>IF(AUX_TABLERO_4T!$A$61="","",INDEX('BASE DE DATOS'!$I:$I,AUX_TABLERO_4T!$A$61))</f>
        <v/>
      </c>
      <c r="I66" s="84" t="str">
        <f>IF(AUX_TABLERO_4T!$A$61="","",INDEX('BASE DE DATOS'!$J:$J,AUX_TABLERO_4T!$A$61))</f>
        <v/>
      </c>
      <c r="J66" s="84" t="str">
        <f>IF(AUX_TABLERO_4T!$A$61="","",INDEX('BASE DE DATOS'!$L:$L,AUX_TABLERO_4T!$A$61))</f>
        <v/>
      </c>
      <c r="K66" s="84" t="str">
        <f>IF(AUX_TABLERO_4T!$A$61="","",INDEX('BASE DE DATOS'!$N:$N,AUX_TABLERO_4T!$A$61))</f>
        <v/>
      </c>
      <c r="L66" s="84" t="str">
        <f>IF(AUX_TABLERO_4T!$A$61="","",INDEX('BASE DE DATOS'!$O:$O,AUX_TABLERO_4T!$A$61))</f>
        <v/>
      </c>
      <c r="M66" s="84" t="str">
        <f>IF(AUX_TABLERO_4T!$A$61="","",INDEX('BASE DE DATOS'!$M:$M,AUX_TABLERO_4T!$A$61))</f>
        <v/>
      </c>
      <c r="N66" s="84" t="str">
        <f>IF(AUX_TABLERO_4T!$A$61="","",INDEX('BASE DE DATOS'!$P:$P,AUX_TABLERO_4T!$A$61))</f>
        <v/>
      </c>
      <c r="O66" s="84" t="str">
        <f>IF(AUX_TABLERO_4T!$A$61="","",INDEX('BASE DE DATOS'!$Q:$Q,AUX_TABLERO_4T!$A$61))</f>
        <v/>
      </c>
      <c r="P66" s="84" t="str">
        <f>IF(AUX_TABLERO_4T!$A$61="","",INDEX('BASE DE DATOS'!$R:$R,AUX_TABLERO_4T!$A$61))</f>
        <v/>
      </c>
      <c r="Q66" s="88" t="str">
        <f>IF(AUX_TABLERO_4T!$A$61="","",INDEX('BASE DE DATOS'!$W:$W,AUX_TABLERO_4T!$A$61))</f>
        <v/>
      </c>
      <c r="R66" s="88" t="str">
        <f>IF($A66="","",IFERROR(INDEX('Tablero Indicadores 1 Trimestre'!$U$7:$U$126,MATCH(AUX_TABLERO_4T!$A$61,AUX_TABLERO!$A$2:$A$121,0)),"NA"))</f>
        <v/>
      </c>
      <c r="S66" s="88" t="str">
        <f>IF($A66="","",IFERROR(INDEX('Tablero Indicadores 1 Trimestre'!$V$7:$V$126,MATCH(AUX_TABLERO_4T!$A$61,AUX_TABLERO!$A$2:$A$121,0)),"NA"))</f>
        <v/>
      </c>
      <c r="T66" s="90" t="str">
        <f>IF($A66="","",IFERROR(INDEX('Tablero Indicadores 1 Trimestre'!$W$7:$W$126,MATCH(AUX_TABLERO_4T!$A$61,AUX_TABLERO!$A$2:$A$121,0)),"NA"))</f>
        <v/>
      </c>
      <c r="U66" s="88" t="str">
        <f>IF($A66="","",IFERROR(INDEX('Tablero Indicadores 2 Trimestre'!$U$7:$U$126,MATCH(AUX_TABLERO_4T!$A$61,AUX_TABLERO_2T!$A$2:$A$121,0)),"NA"))</f>
        <v/>
      </c>
      <c r="V66" s="88" t="str">
        <f>IF($A66="","",IFERROR(INDEX('Tablero Indicadores 2 Trimestre'!$V$7:$V$126,MATCH(AUX_TABLERO_4T!$A$61,AUX_TABLERO_2T!$A$2:$A$121,0)),"NA"))</f>
        <v/>
      </c>
      <c r="W66" s="90" t="str">
        <f>IF($A66="","",IFERROR(INDEX('Tablero Indicadores 2 Trimestre'!$W$7:$W$126,MATCH(AUX_TABLERO_4T!$A$61,AUX_TABLERO_2T!$A$2:$A$121,0)),"NA"))</f>
        <v/>
      </c>
      <c r="X66" s="88" t="str">
        <f>IF($A66="","",IFERROR(INDEX('Tablero Indicadores 3 Trimestre'!$X$7:$X$126,MATCH(AUX_TABLERO_4T!$A$61,AUX_TABLERO_3T!$A$2:$A$121,0)),"NA"))</f>
        <v/>
      </c>
      <c r="Y66" s="88" t="str">
        <f>IF($A66="","",IFERROR(INDEX('Tablero Indicadores 3 Trimestre'!$Y$7:$Y$126,MATCH(AUX_TABLERO_4T!$A$61,AUX_TABLERO_3T!$A$2:$A$121,0)),"NA"))</f>
        <v/>
      </c>
      <c r="Z66" s="90" t="str">
        <f>IF($A66="","",IFERROR(INDEX('Tablero Indicadores 3 Trimestre'!$Z$7:$Z$126,MATCH(AUX_TABLERO_4T!$A$61,AUX_TABLERO_3T!$A$2:$A$121,0)),"NA"))</f>
        <v/>
      </c>
      <c r="AA66" s="88" t="str">
        <f>IF(AUX_TABLERO_4T!$A$61="","",IF(OR(UPPER($P66)="CONSTANTE",UPPER($P66)="NO SUMABLE"),$Q66,INDEX('BASE DE DATOS'!$V:$V,AUX_TABLERO_4T!$A$61)))</f>
        <v/>
      </c>
      <c r="AB66" s="89"/>
      <c r="AC66" s="90" t="str">
        <f t="shared" si="4"/>
        <v/>
      </c>
      <c r="AD66" s="88" t="str">
        <f t="shared" si="5"/>
        <v/>
      </c>
      <c r="AE66" s="88" t="str">
        <f t="shared" si="6"/>
        <v/>
      </c>
      <c r="AF66" s="90" t="str">
        <f t="shared" si="7"/>
        <v/>
      </c>
    </row>
    <row r="67" spans="1:32" ht="36" customHeight="1" x14ac:dyDescent="0.25">
      <c r="A67" s="91" t="str">
        <f>IF(AUX_TABLERO_4T!$A$62="","",INDEX('BASE DE DATOS'!$B:$B,AUX_TABLERO_4T!$A$62))</f>
        <v/>
      </c>
      <c r="B67" s="83" t="str">
        <f>IF(AUX_TABLERO_4T!$A$62="","",INDEX('BASE DE DATOS'!$C:$C,AUX_TABLERO_4T!$A$62))</f>
        <v/>
      </c>
      <c r="C67" s="91" t="str">
        <f>IF(AUX_TABLERO_4T!$A$62="","",INDEX('BASE DE DATOS'!$D:$D,AUX_TABLERO_4T!$A$62))</f>
        <v/>
      </c>
      <c r="D67" s="83" t="str">
        <f>IF(AUX_TABLERO_4T!$A$62="","",INDEX('BASE DE DATOS'!$E:$E,AUX_TABLERO_4T!$A$62))</f>
        <v/>
      </c>
      <c r="E67" s="91" t="str">
        <f>IF(AUX_TABLERO_4T!$A$62="","",INDEX('BASE DE DATOS'!$F:$F,AUX_TABLERO_4T!$A$62))</f>
        <v/>
      </c>
      <c r="F67" s="83" t="str">
        <f>IF(AUX_TABLERO_4T!$A$62="","",INDEX('BASE DE DATOS'!$G:$G,AUX_TABLERO_4T!$A$62))</f>
        <v/>
      </c>
      <c r="G67" s="91" t="str">
        <f>IF(AUX_TABLERO_4T!$A$62="","",INDEX('BASE DE DATOS'!$H:$H,AUX_TABLERO_4T!$A$62))</f>
        <v/>
      </c>
      <c r="H67" s="83" t="str">
        <f>IF(AUX_TABLERO_4T!$A$62="","",INDEX('BASE DE DATOS'!$I:$I,AUX_TABLERO_4T!$A$62))</f>
        <v/>
      </c>
      <c r="I67" s="83" t="str">
        <f>IF(AUX_TABLERO_4T!$A$62="","",INDEX('BASE DE DATOS'!$J:$J,AUX_TABLERO_4T!$A$62))</f>
        <v/>
      </c>
      <c r="J67" s="83" t="str">
        <f>IF(AUX_TABLERO_4T!$A$62="","",INDEX('BASE DE DATOS'!$L:$L,AUX_TABLERO_4T!$A$62))</f>
        <v/>
      </c>
      <c r="K67" s="83" t="str">
        <f>IF(AUX_TABLERO_4T!$A$62="","",INDEX('BASE DE DATOS'!$N:$N,AUX_TABLERO_4T!$A$62))</f>
        <v/>
      </c>
      <c r="L67" s="83" t="str">
        <f>IF(AUX_TABLERO_4T!$A$62="","",INDEX('BASE DE DATOS'!$O:$O,AUX_TABLERO_4T!$A$62))</f>
        <v/>
      </c>
      <c r="M67" s="83" t="str">
        <f>IF(AUX_TABLERO_4T!$A$62="","",INDEX('BASE DE DATOS'!$M:$M,AUX_TABLERO_4T!$A$62))</f>
        <v/>
      </c>
      <c r="N67" s="83" t="str">
        <f>IF(AUX_TABLERO_4T!$A$62="","",INDEX('BASE DE DATOS'!$P:$P,AUX_TABLERO_4T!$A$62))</f>
        <v/>
      </c>
      <c r="O67" s="83" t="str">
        <f>IF(AUX_TABLERO_4T!$A$62="","",INDEX('BASE DE DATOS'!$Q:$Q,AUX_TABLERO_4T!$A$62))</f>
        <v/>
      </c>
      <c r="P67" s="83" t="str">
        <f>IF(AUX_TABLERO_4T!$A$62="","",INDEX('BASE DE DATOS'!$R:$R,AUX_TABLERO_4T!$A$62))</f>
        <v/>
      </c>
      <c r="Q67" s="85" t="str">
        <f>IF(AUX_TABLERO_4T!$A$62="","",INDEX('BASE DE DATOS'!$W:$W,AUX_TABLERO_4T!$A$62))</f>
        <v/>
      </c>
      <c r="R67" s="85" t="str">
        <f>IF($A67="","",IFERROR(INDEX('Tablero Indicadores 1 Trimestre'!$U$7:$U$126,MATCH(AUX_TABLERO_4T!$A$62,AUX_TABLERO!$A$2:$A$121,0)),"NA"))</f>
        <v/>
      </c>
      <c r="S67" s="85" t="str">
        <f>IF($A67="","",IFERROR(INDEX('Tablero Indicadores 1 Trimestre'!$V$7:$V$126,MATCH(AUX_TABLERO_4T!$A$62,AUX_TABLERO!$A$2:$A$121,0)),"NA"))</f>
        <v/>
      </c>
      <c r="T67" s="87" t="str">
        <f>IF($A67="","",IFERROR(INDEX('Tablero Indicadores 1 Trimestre'!$W$7:$W$126,MATCH(AUX_TABLERO_4T!$A$62,AUX_TABLERO!$A$2:$A$121,0)),"NA"))</f>
        <v/>
      </c>
      <c r="U67" s="85" t="str">
        <f>IF($A67="","",IFERROR(INDEX('Tablero Indicadores 2 Trimestre'!$U$7:$U$126,MATCH(AUX_TABLERO_4T!$A$62,AUX_TABLERO_2T!$A$2:$A$121,0)),"NA"))</f>
        <v/>
      </c>
      <c r="V67" s="85" t="str">
        <f>IF($A67="","",IFERROR(INDEX('Tablero Indicadores 2 Trimestre'!$V$7:$V$126,MATCH(AUX_TABLERO_4T!$A$62,AUX_TABLERO_2T!$A$2:$A$121,0)),"NA"))</f>
        <v/>
      </c>
      <c r="W67" s="87" t="str">
        <f>IF($A67="","",IFERROR(INDEX('Tablero Indicadores 2 Trimestre'!$W$7:$W$126,MATCH(AUX_TABLERO_4T!$A$62,AUX_TABLERO_2T!$A$2:$A$121,0)),"NA"))</f>
        <v/>
      </c>
      <c r="X67" s="85" t="str">
        <f>IF($A67="","",IFERROR(INDEX('Tablero Indicadores 3 Trimestre'!$X$7:$X$126,MATCH(AUX_TABLERO_4T!$A$62,AUX_TABLERO_3T!$A$2:$A$121,0)),"NA"))</f>
        <v/>
      </c>
      <c r="Y67" s="85" t="str">
        <f>IF($A67="","",IFERROR(INDEX('Tablero Indicadores 3 Trimestre'!$Y$7:$Y$126,MATCH(AUX_TABLERO_4T!$A$62,AUX_TABLERO_3T!$A$2:$A$121,0)),"NA"))</f>
        <v/>
      </c>
      <c r="Z67" s="87" t="str">
        <f>IF($A67="","",IFERROR(INDEX('Tablero Indicadores 3 Trimestre'!$Z$7:$Z$126,MATCH(AUX_TABLERO_4T!$A$62,AUX_TABLERO_3T!$A$2:$A$121,0)),"NA"))</f>
        <v/>
      </c>
      <c r="AA67" s="85" t="str">
        <f>IF(AUX_TABLERO_4T!$A$62="","",IF(OR(UPPER($P67)="CONSTANTE",UPPER($P67)="NO SUMABLE"),$Q67,INDEX('BASE DE DATOS'!$V:$V,AUX_TABLERO_4T!$A$62)))</f>
        <v/>
      </c>
      <c r="AB67" s="86"/>
      <c r="AC67" s="87" t="str">
        <f t="shared" si="4"/>
        <v/>
      </c>
      <c r="AD67" s="85" t="str">
        <f t="shared" si="5"/>
        <v/>
      </c>
      <c r="AE67" s="85" t="str">
        <f t="shared" si="6"/>
        <v/>
      </c>
      <c r="AF67" s="87" t="str">
        <f t="shared" si="7"/>
        <v/>
      </c>
    </row>
    <row r="68" spans="1:32" ht="36" customHeight="1" x14ac:dyDescent="0.25">
      <c r="A68" s="91" t="str">
        <f>IF(AUX_TABLERO_4T!$A$63="","",INDEX('BASE DE DATOS'!$B:$B,AUX_TABLERO_4T!$A$63))</f>
        <v/>
      </c>
      <c r="B68" s="83" t="str">
        <f>IF(AUX_TABLERO_4T!$A$63="","",INDEX('BASE DE DATOS'!$C:$C,AUX_TABLERO_4T!$A$63))</f>
        <v/>
      </c>
      <c r="C68" s="91" t="str">
        <f>IF(AUX_TABLERO_4T!$A$63="","",INDEX('BASE DE DATOS'!$D:$D,AUX_TABLERO_4T!$A$63))</f>
        <v/>
      </c>
      <c r="D68" s="83" t="str">
        <f>IF(AUX_TABLERO_4T!$A$63="","",INDEX('BASE DE DATOS'!$E:$E,AUX_TABLERO_4T!$A$63))</f>
        <v/>
      </c>
      <c r="E68" s="91" t="str">
        <f>IF(AUX_TABLERO_4T!$A$63="","",INDEX('BASE DE DATOS'!$F:$F,AUX_TABLERO_4T!$A$63))</f>
        <v/>
      </c>
      <c r="F68" s="83" t="str">
        <f>IF(AUX_TABLERO_4T!$A$63="","",INDEX('BASE DE DATOS'!$G:$G,AUX_TABLERO_4T!$A$63))</f>
        <v/>
      </c>
      <c r="G68" s="91" t="str">
        <f>IF(AUX_TABLERO_4T!$A$63="","",INDEX('BASE DE DATOS'!$H:$H,AUX_TABLERO_4T!$A$63))</f>
        <v/>
      </c>
      <c r="H68" s="83" t="str">
        <f>IF(AUX_TABLERO_4T!$A$63="","",INDEX('BASE DE DATOS'!$I:$I,AUX_TABLERO_4T!$A$63))</f>
        <v/>
      </c>
      <c r="I68" s="83" t="str">
        <f>IF(AUX_TABLERO_4T!$A$63="","",INDEX('BASE DE DATOS'!$J:$J,AUX_TABLERO_4T!$A$63))</f>
        <v/>
      </c>
      <c r="J68" s="83" t="str">
        <f>IF(AUX_TABLERO_4T!$A$63="","",INDEX('BASE DE DATOS'!$L:$L,AUX_TABLERO_4T!$A$63))</f>
        <v/>
      </c>
      <c r="K68" s="83" t="str">
        <f>IF(AUX_TABLERO_4T!$A$63="","",INDEX('BASE DE DATOS'!$N:$N,AUX_TABLERO_4T!$A$63))</f>
        <v/>
      </c>
      <c r="L68" s="83" t="str">
        <f>IF(AUX_TABLERO_4T!$A$63="","",INDEX('BASE DE DATOS'!$O:$O,AUX_TABLERO_4T!$A$63))</f>
        <v/>
      </c>
      <c r="M68" s="83" t="str">
        <f>IF(AUX_TABLERO_4T!$A$63="","",INDEX('BASE DE DATOS'!$M:$M,AUX_TABLERO_4T!$A$63))</f>
        <v/>
      </c>
      <c r="N68" s="83" t="str">
        <f>IF(AUX_TABLERO_4T!$A$63="","",INDEX('BASE DE DATOS'!$P:$P,AUX_TABLERO_4T!$A$63))</f>
        <v/>
      </c>
      <c r="O68" s="83" t="str">
        <f>IF(AUX_TABLERO_4T!$A$63="","",INDEX('BASE DE DATOS'!$Q:$Q,AUX_TABLERO_4T!$A$63))</f>
        <v/>
      </c>
      <c r="P68" s="83" t="str">
        <f>IF(AUX_TABLERO_4T!$A$63="","",INDEX('BASE DE DATOS'!$R:$R,AUX_TABLERO_4T!$A$63))</f>
        <v/>
      </c>
      <c r="Q68" s="85" t="str">
        <f>IF(AUX_TABLERO_4T!$A$63="","",INDEX('BASE DE DATOS'!$W:$W,AUX_TABLERO_4T!$A$63))</f>
        <v/>
      </c>
      <c r="R68" s="85" t="str">
        <f>IF($A68="","",IFERROR(INDEX('Tablero Indicadores 1 Trimestre'!$U$7:$U$126,MATCH(AUX_TABLERO_4T!$A$63,AUX_TABLERO!$A$2:$A$121,0)),"NA"))</f>
        <v/>
      </c>
      <c r="S68" s="85" t="str">
        <f>IF($A68="","",IFERROR(INDEX('Tablero Indicadores 1 Trimestre'!$V$7:$V$126,MATCH(AUX_TABLERO_4T!$A$63,AUX_TABLERO!$A$2:$A$121,0)),"NA"))</f>
        <v/>
      </c>
      <c r="T68" s="87" t="str">
        <f>IF($A68="","",IFERROR(INDEX('Tablero Indicadores 1 Trimestre'!$W$7:$W$126,MATCH(AUX_TABLERO_4T!$A$63,AUX_TABLERO!$A$2:$A$121,0)),"NA"))</f>
        <v/>
      </c>
      <c r="U68" s="85" t="str">
        <f>IF($A68="","",IFERROR(INDEX('Tablero Indicadores 2 Trimestre'!$U$7:$U$126,MATCH(AUX_TABLERO_4T!$A$63,AUX_TABLERO_2T!$A$2:$A$121,0)),"NA"))</f>
        <v/>
      </c>
      <c r="V68" s="85" t="str">
        <f>IF($A68="","",IFERROR(INDEX('Tablero Indicadores 2 Trimestre'!$V$7:$V$126,MATCH(AUX_TABLERO_4T!$A$63,AUX_TABLERO_2T!$A$2:$A$121,0)),"NA"))</f>
        <v/>
      </c>
      <c r="W68" s="87" t="str">
        <f>IF($A68="","",IFERROR(INDEX('Tablero Indicadores 2 Trimestre'!$W$7:$W$126,MATCH(AUX_TABLERO_4T!$A$63,AUX_TABLERO_2T!$A$2:$A$121,0)),"NA"))</f>
        <v/>
      </c>
      <c r="X68" s="85" t="str">
        <f>IF($A68="","",IFERROR(INDEX('Tablero Indicadores 3 Trimestre'!$X$7:$X$126,MATCH(AUX_TABLERO_4T!$A$63,AUX_TABLERO_3T!$A$2:$A$121,0)),"NA"))</f>
        <v/>
      </c>
      <c r="Y68" s="85" t="str">
        <f>IF($A68="","",IFERROR(INDEX('Tablero Indicadores 3 Trimestre'!$Y$7:$Y$126,MATCH(AUX_TABLERO_4T!$A$63,AUX_TABLERO_3T!$A$2:$A$121,0)),"NA"))</f>
        <v/>
      </c>
      <c r="Z68" s="87" t="str">
        <f>IF($A68="","",IFERROR(INDEX('Tablero Indicadores 3 Trimestre'!$Z$7:$Z$126,MATCH(AUX_TABLERO_4T!$A$63,AUX_TABLERO_3T!$A$2:$A$121,0)),"NA"))</f>
        <v/>
      </c>
      <c r="AA68" s="85" t="str">
        <f>IF(AUX_TABLERO_4T!$A$63="","",IF(OR(UPPER($P68)="CONSTANTE",UPPER($P68)="NO SUMABLE"),$Q68,INDEX('BASE DE DATOS'!$V:$V,AUX_TABLERO_4T!$A$63)))</f>
        <v/>
      </c>
      <c r="AB68" s="86"/>
      <c r="AC68" s="87" t="str">
        <f t="shared" si="4"/>
        <v/>
      </c>
      <c r="AD68" s="85" t="str">
        <f t="shared" si="5"/>
        <v/>
      </c>
      <c r="AE68" s="85" t="str">
        <f t="shared" si="6"/>
        <v/>
      </c>
      <c r="AF68" s="87" t="str">
        <f t="shared" si="7"/>
        <v/>
      </c>
    </row>
    <row r="69" spans="1:32" ht="36" customHeight="1" x14ac:dyDescent="0.25">
      <c r="A69" s="92" t="str">
        <f>IF(AUX_TABLERO_4T!$A$64="","",INDEX('BASE DE DATOS'!$B:$B,AUX_TABLERO_4T!$A$64))</f>
        <v/>
      </c>
      <c r="B69" s="84" t="str">
        <f>IF(AUX_TABLERO_4T!$A$64="","",INDEX('BASE DE DATOS'!$C:$C,AUX_TABLERO_4T!$A$64))</f>
        <v/>
      </c>
      <c r="C69" s="92" t="str">
        <f>IF(AUX_TABLERO_4T!$A$64="","",INDEX('BASE DE DATOS'!$D:$D,AUX_TABLERO_4T!$A$64))</f>
        <v/>
      </c>
      <c r="D69" s="84" t="str">
        <f>IF(AUX_TABLERO_4T!$A$64="","",INDEX('BASE DE DATOS'!$E:$E,AUX_TABLERO_4T!$A$64))</f>
        <v/>
      </c>
      <c r="E69" s="92" t="str">
        <f>IF(AUX_TABLERO_4T!$A$64="","",INDEX('BASE DE DATOS'!$F:$F,AUX_TABLERO_4T!$A$64))</f>
        <v/>
      </c>
      <c r="F69" s="84" t="str">
        <f>IF(AUX_TABLERO_4T!$A$64="","",INDEX('BASE DE DATOS'!$G:$G,AUX_TABLERO_4T!$A$64))</f>
        <v/>
      </c>
      <c r="G69" s="92" t="str">
        <f>IF(AUX_TABLERO_4T!$A$64="","",INDEX('BASE DE DATOS'!$H:$H,AUX_TABLERO_4T!$A$64))</f>
        <v/>
      </c>
      <c r="H69" s="84" t="str">
        <f>IF(AUX_TABLERO_4T!$A$64="","",INDEX('BASE DE DATOS'!$I:$I,AUX_TABLERO_4T!$A$64))</f>
        <v/>
      </c>
      <c r="I69" s="84" t="str">
        <f>IF(AUX_TABLERO_4T!$A$64="","",INDEX('BASE DE DATOS'!$J:$J,AUX_TABLERO_4T!$A$64))</f>
        <v/>
      </c>
      <c r="J69" s="84" t="str">
        <f>IF(AUX_TABLERO_4T!$A$64="","",INDEX('BASE DE DATOS'!$L:$L,AUX_TABLERO_4T!$A$64))</f>
        <v/>
      </c>
      <c r="K69" s="84" t="str">
        <f>IF(AUX_TABLERO_4T!$A$64="","",INDEX('BASE DE DATOS'!$N:$N,AUX_TABLERO_4T!$A$64))</f>
        <v/>
      </c>
      <c r="L69" s="84" t="str">
        <f>IF(AUX_TABLERO_4T!$A$64="","",INDEX('BASE DE DATOS'!$O:$O,AUX_TABLERO_4T!$A$64))</f>
        <v/>
      </c>
      <c r="M69" s="84" t="str">
        <f>IF(AUX_TABLERO_4T!$A$64="","",INDEX('BASE DE DATOS'!$M:$M,AUX_TABLERO_4T!$A$64))</f>
        <v/>
      </c>
      <c r="N69" s="84" t="str">
        <f>IF(AUX_TABLERO_4T!$A$64="","",INDEX('BASE DE DATOS'!$P:$P,AUX_TABLERO_4T!$A$64))</f>
        <v/>
      </c>
      <c r="O69" s="84" t="str">
        <f>IF(AUX_TABLERO_4T!$A$64="","",INDEX('BASE DE DATOS'!$Q:$Q,AUX_TABLERO_4T!$A$64))</f>
        <v/>
      </c>
      <c r="P69" s="84" t="str">
        <f>IF(AUX_TABLERO_4T!$A$64="","",INDEX('BASE DE DATOS'!$R:$R,AUX_TABLERO_4T!$A$64))</f>
        <v/>
      </c>
      <c r="Q69" s="88" t="str">
        <f>IF(AUX_TABLERO_4T!$A$64="","",INDEX('BASE DE DATOS'!$W:$W,AUX_TABLERO_4T!$A$64))</f>
        <v/>
      </c>
      <c r="R69" s="88" t="str">
        <f>IF($A69="","",IFERROR(INDEX('Tablero Indicadores 1 Trimestre'!$U$7:$U$126,MATCH(AUX_TABLERO_4T!$A$64,AUX_TABLERO!$A$2:$A$121,0)),"NA"))</f>
        <v/>
      </c>
      <c r="S69" s="88" t="str">
        <f>IF($A69="","",IFERROR(INDEX('Tablero Indicadores 1 Trimestre'!$V$7:$V$126,MATCH(AUX_TABLERO_4T!$A$64,AUX_TABLERO!$A$2:$A$121,0)),"NA"))</f>
        <v/>
      </c>
      <c r="T69" s="90" t="str">
        <f>IF($A69="","",IFERROR(INDEX('Tablero Indicadores 1 Trimestre'!$W$7:$W$126,MATCH(AUX_TABLERO_4T!$A$64,AUX_TABLERO!$A$2:$A$121,0)),"NA"))</f>
        <v/>
      </c>
      <c r="U69" s="88" t="str">
        <f>IF($A69="","",IFERROR(INDEX('Tablero Indicadores 2 Trimestre'!$U$7:$U$126,MATCH(AUX_TABLERO_4T!$A$64,AUX_TABLERO_2T!$A$2:$A$121,0)),"NA"))</f>
        <v/>
      </c>
      <c r="V69" s="88" t="str">
        <f>IF($A69="","",IFERROR(INDEX('Tablero Indicadores 2 Trimestre'!$V$7:$V$126,MATCH(AUX_TABLERO_4T!$A$64,AUX_TABLERO_2T!$A$2:$A$121,0)),"NA"))</f>
        <v/>
      </c>
      <c r="W69" s="90" t="str">
        <f>IF($A69="","",IFERROR(INDEX('Tablero Indicadores 2 Trimestre'!$W$7:$W$126,MATCH(AUX_TABLERO_4T!$A$64,AUX_TABLERO_2T!$A$2:$A$121,0)),"NA"))</f>
        <v/>
      </c>
      <c r="X69" s="88" t="str">
        <f>IF($A69="","",IFERROR(INDEX('Tablero Indicadores 3 Trimestre'!$X$7:$X$126,MATCH(AUX_TABLERO_4T!$A$64,AUX_TABLERO_3T!$A$2:$A$121,0)),"NA"))</f>
        <v/>
      </c>
      <c r="Y69" s="88" t="str">
        <f>IF($A69="","",IFERROR(INDEX('Tablero Indicadores 3 Trimestre'!$Y$7:$Y$126,MATCH(AUX_TABLERO_4T!$A$64,AUX_TABLERO_3T!$A$2:$A$121,0)),"NA"))</f>
        <v/>
      </c>
      <c r="Z69" s="90" t="str">
        <f>IF($A69="","",IFERROR(INDEX('Tablero Indicadores 3 Trimestre'!$Z$7:$Z$126,MATCH(AUX_TABLERO_4T!$A$64,AUX_TABLERO_3T!$A$2:$A$121,0)),"NA"))</f>
        <v/>
      </c>
      <c r="AA69" s="88" t="str">
        <f>IF(AUX_TABLERO_4T!$A$64="","",IF(OR(UPPER($P69)="CONSTANTE",UPPER($P69)="NO SUMABLE"),$Q69,INDEX('BASE DE DATOS'!$V:$V,AUX_TABLERO_4T!$A$64)))</f>
        <v/>
      </c>
      <c r="AB69" s="89"/>
      <c r="AC69" s="90" t="str">
        <f t="shared" si="4"/>
        <v/>
      </c>
      <c r="AD69" s="88" t="str">
        <f t="shared" si="5"/>
        <v/>
      </c>
      <c r="AE69" s="88" t="str">
        <f t="shared" si="6"/>
        <v/>
      </c>
      <c r="AF69" s="90" t="str">
        <f t="shared" si="7"/>
        <v/>
      </c>
    </row>
    <row r="70" spans="1:32" ht="36" customHeight="1" x14ac:dyDescent="0.25">
      <c r="A70" s="92" t="str">
        <f>IF(AUX_TABLERO_4T!$A$65="","",INDEX('BASE DE DATOS'!$B:$B,AUX_TABLERO_4T!$A$65))</f>
        <v/>
      </c>
      <c r="B70" s="84" t="str">
        <f>IF(AUX_TABLERO_4T!$A$65="","",INDEX('BASE DE DATOS'!$C:$C,AUX_TABLERO_4T!$A$65))</f>
        <v/>
      </c>
      <c r="C70" s="92" t="str">
        <f>IF(AUX_TABLERO_4T!$A$65="","",INDEX('BASE DE DATOS'!$D:$D,AUX_TABLERO_4T!$A$65))</f>
        <v/>
      </c>
      <c r="D70" s="84" t="str">
        <f>IF(AUX_TABLERO_4T!$A$65="","",INDEX('BASE DE DATOS'!$E:$E,AUX_TABLERO_4T!$A$65))</f>
        <v/>
      </c>
      <c r="E70" s="92" t="str">
        <f>IF(AUX_TABLERO_4T!$A$65="","",INDEX('BASE DE DATOS'!$F:$F,AUX_TABLERO_4T!$A$65))</f>
        <v/>
      </c>
      <c r="F70" s="84" t="str">
        <f>IF(AUX_TABLERO_4T!$A$65="","",INDEX('BASE DE DATOS'!$G:$G,AUX_TABLERO_4T!$A$65))</f>
        <v/>
      </c>
      <c r="G70" s="92" t="str">
        <f>IF(AUX_TABLERO_4T!$A$65="","",INDEX('BASE DE DATOS'!$H:$H,AUX_TABLERO_4T!$A$65))</f>
        <v/>
      </c>
      <c r="H70" s="84" t="str">
        <f>IF(AUX_TABLERO_4T!$A$65="","",INDEX('BASE DE DATOS'!$I:$I,AUX_TABLERO_4T!$A$65))</f>
        <v/>
      </c>
      <c r="I70" s="84" t="str">
        <f>IF(AUX_TABLERO_4T!$A$65="","",INDEX('BASE DE DATOS'!$J:$J,AUX_TABLERO_4T!$A$65))</f>
        <v/>
      </c>
      <c r="J70" s="84" t="str">
        <f>IF(AUX_TABLERO_4T!$A$65="","",INDEX('BASE DE DATOS'!$L:$L,AUX_TABLERO_4T!$A$65))</f>
        <v/>
      </c>
      <c r="K70" s="84" t="str">
        <f>IF(AUX_TABLERO_4T!$A$65="","",INDEX('BASE DE DATOS'!$N:$N,AUX_TABLERO_4T!$A$65))</f>
        <v/>
      </c>
      <c r="L70" s="84" t="str">
        <f>IF(AUX_TABLERO_4T!$A$65="","",INDEX('BASE DE DATOS'!$O:$O,AUX_TABLERO_4T!$A$65))</f>
        <v/>
      </c>
      <c r="M70" s="84" t="str">
        <f>IF(AUX_TABLERO_4T!$A$65="","",INDEX('BASE DE DATOS'!$M:$M,AUX_TABLERO_4T!$A$65))</f>
        <v/>
      </c>
      <c r="N70" s="84" t="str">
        <f>IF(AUX_TABLERO_4T!$A$65="","",INDEX('BASE DE DATOS'!$P:$P,AUX_TABLERO_4T!$A$65))</f>
        <v/>
      </c>
      <c r="O70" s="84" t="str">
        <f>IF(AUX_TABLERO_4T!$A$65="","",INDEX('BASE DE DATOS'!$Q:$Q,AUX_TABLERO_4T!$A$65))</f>
        <v/>
      </c>
      <c r="P70" s="84" t="str">
        <f>IF(AUX_TABLERO_4T!$A$65="","",INDEX('BASE DE DATOS'!$R:$R,AUX_TABLERO_4T!$A$65))</f>
        <v/>
      </c>
      <c r="Q70" s="88" t="str">
        <f>IF(AUX_TABLERO_4T!$A$65="","",INDEX('BASE DE DATOS'!$W:$W,AUX_TABLERO_4T!$A$65))</f>
        <v/>
      </c>
      <c r="R70" s="88" t="str">
        <f>IF($A70="","",IFERROR(INDEX('Tablero Indicadores 1 Trimestre'!$U$7:$U$126,MATCH(AUX_TABLERO_4T!$A$65,AUX_TABLERO!$A$2:$A$121,0)),"NA"))</f>
        <v/>
      </c>
      <c r="S70" s="88" t="str">
        <f>IF($A70="","",IFERROR(INDEX('Tablero Indicadores 1 Trimestre'!$V$7:$V$126,MATCH(AUX_TABLERO_4T!$A$65,AUX_TABLERO!$A$2:$A$121,0)),"NA"))</f>
        <v/>
      </c>
      <c r="T70" s="90" t="str">
        <f>IF($A70="","",IFERROR(INDEX('Tablero Indicadores 1 Trimestre'!$W$7:$W$126,MATCH(AUX_TABLERO_4T!$A$65,AUX_TABLERO!$A$2:$A$121,0)),"NA"))</f>
        <v/>
      </c>
      <c r="U70" s="88" t="str">
        <f>IF($A70="","",IFERROR(INDEX('Tablero Indicadores 2 Trimestre'!$U$7:$U$126,MATCH(AUX_TABLERO_4T!$A$65,AUX_TABLERO_2T!$A$2:$A$121,0)),"NA"))</f>
        <v/>
      </c>
      <c r="V70" s="88" t="str">
        <f>IF($A70="","",IFERROR(INDEX('Tablero Indicadores 2 Trimestre'!$V$7:$V$126,MATCH(AUX_TABLERO_4T!$A$65,AUX_TABLERO_2T!$A$2:$A$121,0)),"NA"))</f>
        <v/>
      </c>
      <c r="W70" s="90" t="str">
        <f>IF($A70="","",IFERROR(INDEX('Tablero Indicadores 2 Trimestre'!$W$7:$W$126,MATCH(AUX_TABLERO_4T!$A$65,AUX_TABLERO_2T!$A$2:$A$121,0)),"NA"))</f>
        <v/>
      </c>
      <c r="X70" s="88" t="str">
        <f>IF($A70="","",IFERROR(INDEX('Tablero Indicadores 3 Trimestre'!$X$7:$X$126,MATCH(AUX_TABLERO_4T!$A$65,AUX_TABLERO_3T!$A$2:$A$121,0)),"NA"))</f>
        <v/>
      </c>
      <c r="Y70" s="88" t="str">
        <f>IF($A70="","",IFERROR(INDEX('Tablero Indicadores 3 Trimestre'!$Y$7:$Y$126,MATCH(AUX_TABLERO_4T!$A$65,AUX_TABLERO_3T!$A$2:$A$121,0)),"NA"))</f>
        <v/>
      </c>
      <c r="Z70" s="90" t="str">
        <f>IF($A70="","",IFERROR(INDEX('Tablero Indicadores 3 Trimestre'!$Z$7:$Z$126,MATCH(AUX_TABLERO_4T!$A$65,AUX_TABLERO_3T!$A$2:$A$121,0)),"NA"))</f>
        <v/>
      </c>
      <c r="AA70" s="88" t="str">
        <f>IF(AUX_TABLERO_4T!$A$65="","",IF(OR(UPPER($P70)="CONSTANTE",UPPER($P70)="NO SUMABLE"),$Q70,INDEX('BASE DE DATOS'!$V:$V,AUX_TABLERO_4T!$A$65)))</f>
        <v/>
      </c>
      <c r="AB70" s="89"/>
      <c r="AC70" s="90" t="str">
        <f t="shared" si="4"/>
        <v/>
      </c>
      <c r="AD70" s="88" t="str">
        <f t="shared" si="5"/>
        <v/>
      </c>
      <c r="AE70" s="88" t="str">
        <f t="shared" si="6"/>
        <v/>
      </c>
      <c r="AF70" s="90" t="str">
        <f t="shared" si="7"/>
        <v/>
      </c>
    </row>
    <row r="71" spans="1:32" ht="36" customHeight="1" x14ac:dyDescent="0.25">
      <c r="A71" s="91" t="str">
        <f>IF(AUX_TABLERO_4T!$A$66="","",INDEX('BASE DE DATOS'!$B:$B,AUX_TABLERO_4T!$A$66))</f>
        <v/>
      </c>
      <c r="B71" s="83" t="str">
        <f>IF(AUX_TABLERO_4T!$A$66="","",INDEX('BASE DE DATOS'!$C:$C,AUX_TABLERO_4T!$A$66))</f>
        <v/>
      </c>
      <c r="C71" s="91" t="str">
        <f>IF(AUX_TABLERO_4T!$A$66="","",INDEX('BASE DE DATOS'!$D:$D,AUX_TABLERO_4T!$A$66))</f>
        <v/>
      </c>
      <c r="D71" s="83" t="str">
        <f>IF(AUX_TABLERO_4T!$A$66="","",INDEX('BASE DE DATOS'!$E:$E,AUX_TABLERO_4T!$A$66))</f>
        <v/>
      </c>
      <c r="E71" s="91" t="str">
        <f>IF(AUX_TABLERO_4T!$A$66="","",INDEX('BASE DE DATOS'!$F:$F,AUX_TABLERO_4T!$A$66))</f>
        <v/>
      </c>
      <c r="F71" s="83" t="str">
        <f>IF(AUX_TABLERO_4T!$A$66="","",INDEX('BASE DE DATOS'!$G:$G,AUX_TABLERO_4T!$A$66))</f>
        <v/>
      </c>
      <c r="G71" s="91" t="str">
        <f>IF(AUX_TABLERO_4T!$A$66="","",INDEX('BASE DE DATOS'!$H:$H,AUX_TABLERO_4T!$A$66))</f>
        <v/>
      </c>
      <c r="H71" s="83" t="str">
        <f>IF(AUX_TABLERO_4T!$A$66="","",INDEX('BASE DE DATOS'!$I:$I,AUX_TABLERO_4T!$A$66))</f>
        <v/>
      </c>
      <c r="I71" s="83" t="str">
        <f>IF(AUX_TABLERO_4T!$A$66="","",INDEX('BASE DE DATOS'!$J:$J,AUX_TABLERO_4T!$A$66))</f>
        <v/>
      </c>
      <c r="J71" s="83" t="str">
        <f>IF(AUX_TABLERO_4T!$A$66="","",INDEX('BASE DE DATOS'!$L:$L,AUX_TABLERO_4T!$A$66))</f>
        <v/>
      </c>
      <c r="K71" s="83" t="str">
        <f>IF(AUX_TABLERO_4T!$A$66="","",INDEX('BASE DE DATOS'!$N:$N,AUX_TABLERO_4T!$A$66))</f>
        <v/>
      </c>
      <c r="L71" s="83" t="str">
        <f>IF(AUX_TABLERO_4T!$A$66="","",INDEX('BASE DE DATOS'!$O:$O,AUX_TABLERO_4T!$A$66))</f>
        <v/>
      </c>
      <c r="M71" s="83" t="str">
        <f>IF(AUX_TABLERO_4T!$A$66="","",INDEX('BASE DE DATOS'!$M:$M,AUX_TABLERO_4T!$A$66))</f>
        <v/>
      </c>
      <c r="N71" s="83" t="str">
        <f>IF(AUX_TABLERO_4T!$A$66="","",INDEX('BASE DE DATOS'!$P:$P,AUX_TABLERO_4T!$A$66))</f>
        <v/>
      </c>
      <c r="O71" s="83" t="str">
        <f>IF(AUX_TABLERO_4T!$A$66="","",INDEX('BASE DE DATOS'!$Q:$Q,AUX_TABLERO_4T!$A$66))</f>
        <v/>
      </c>
      <c r="P71" s="83" t="str">
        <f>IF(AUX_TABLERO_4T!$A$66="","",INDEX('BASE DE DATOS'!$R:$R,AUX_TABLERO_4T!$A$66))</f>
        <v/>
      </c>
      <c r="Q71" s="85" t="str">
        <f>IF(AUX_TABLERO_4T!$A$66="","",INDEX('BASE DE DATOS'!$W:$W,AUX_TABLERO_4T!$A$66))</f>
        <v/>
      </c>
      <c r="R71" s="85" t="str">
        <f>IF($A71="","",IFERROR(INDEX('Tablero Indicadores 1 Trimestre'!$U$7:$U$126,MATCH(AUX_TABLERO_4T!$A$66,AUX_TABLERO!$A$2:$A$121,0)),"NA"))</f>
        <v/>
      </c>
      <c r="S71" s="85" t="str">
        <f>IF($A71="","",IFERROR(INDEX('Tablero Indicadores 1 Trimestre'!$V$7:$V$126,MATCH(AUX_TABLERO_4T!$A$66,AUX_TABLERO!$A$2:$A$121,0)),"NA"))</f>
        <v/>
      </c>
      <c r="T71" s="87" t="str">
        <f>IF($A71="","",IFERROR(INDEX('Tablero Indicadores 1 Trimestre'!$W$7:$W$126,MATCH(AUX_TABLERO_4T!$A$66,AUX_TABLERO!$A$2:$A$121,0)),"NA"))</f>
        <v/>
      </c>
      <c r="U71" s="85" t="str">
        <f>IF($A71="","",IFERROR(INDEX('Tablero Indicadores 2 Trimestre'!$U$7:$U$126,MATCH(AUX_TABLERO_4T!$A$66,AUX_TABLERO_2T!$A$2:$A$121,0)),"NA"))</f>
        <v/>
      </c>
      <c r="V71" s="85" t="str">
        <f>IF($A71="","",IFERROR(INDEX('Tablero Indicadores 2 Trimestre'!$V$7:$V$126,MATCH(AUX_TABLERO_4T!$A$66,AUX_TABLERO_2T!$A$2:$A$121,0)),"NA"))</f>
        <v/>
      </c>
      <c r="W71" s="87" t="str">
        <f>IF($A71="","",IFERROR(INDEX('Tablero Indicadores 2 Trimestre'!$W$7:$W$126,MATCH(AUX_TABLERO_4T!$A$66,AUX_TABLERO_2T!$A$2:$A$121,0)),"NA"))</f>
        <v/>
      </c>
      <c r="X71" s="85" t="str">
        <f>IF($A71="","",IFERROR(INDEX('Tablero Indicadores 3 Trimestre'!$X$7:$X$126,MATCH(AUX_TABLERO_4T!$A$66,AUX_TABLERO_3T!$A$2:$A$121,0)),"NA"))</f>
        <v/>
      </c>
      <c r="Y71" s="85" t="str">
        <f>IF($A71="","",IFERROR(INDEX('Tablero Indicadores 3 Trimestre'!$Y$7:$Y$126,MATCH(AUX_TABLERO_4T!$A$66,AUX_TABLERO_3T!$A$2:$A$121,0)),"NA"))</f>
        <v/>
      </c>
      <c r="Z71" s="87" t="str">
        <f>IF($A71="","",IFERROR(INDEX('Tablero Indicadores 3 Trimestre'!$Z$7:$Z$126,MATCH(AUX_TABLERO_4T!$A$66,AUX_TABLERO_3T!$A$2:$A$121,0)),"NA"))</f>
        <v/>
      </c>
      <c r="AA71" s="85" t="str">
        <f>IF(AUX_TABLERO_4T!$A$66="","",IF(OR(UPPER($P71)="CONSTANTE",UPPER($P71)="NO SUMABLE"),$Q71,INDEX('BASE DE DATOS'!$V:$V,AUX_TABLERO_4T!$A$66)))</f>
        <v/>
      </c>
      <c r="AB71" s="86"/>
      <c r="AC71" s="87" t="str">
        <f t="shared" ref="AC71:AC102" si="8">IF($A71="","",IF($AB71="","",IF(AND(N($AA71)=0,N($AB71)=0),1,IFERROR($AB71/$AA71,""))))</f>
        <v/>
      </c>
      <c r="AD71" s="85" t="str">
        <f t="shared" ref="AD71:AD102" si="9">IF($A71="","",IF(OR(UPPER($P71)="CONSTANTE",UPPER($P71)="NO SUMABLE"),$Q71,N($R71)+N($U71)+N($X71)+N($AA71)))</f>
        <v/>
      </c>
      <c r="AE71" s="85" t="str">
        <f t="shared" ref="AE71:AE102" si="10">IF($A71="","",IF(OR(UPPER($P71)="CONSTANTE",UPPER($P71)="NO SUMABLE"),$Q71,N($S71)+N($V71)+N($Y71)+N($AB71)))</f>
        <v/>
      </c>
      <c r="AF71" s="87" t="str">
        <f t="shared" ref="AF71:AF102" si="11">IF($A71="","",IF($AE71="","",IF(AND(N($AD71)=0,N($AE71)=0),1,IFERROR($AE71/$AD71,""))))</f>
        <v/>
      </c>
    </row>
    <row r="72" spans="1:32" ht="36" customHeight="1" x14ac:dyDescent="0.25">
      <c r="A72" s="91" t="str">
        <f>IF(AUX_TABLERO_4T!$A$67="","",INDEX('BASE DE DATOS'!$B:$B,AUX_TABLERO_4T!$A$67))</f>
        <v/>
      </c>
      <c r="B72" s="83" t="str">
        <f>IF(AUX_TABLERO_4T!$A$67="","",INDEX('BASE DE DATOS'!$C:$C,AUX_TABLERO_4T!$A$67))</f>
        <v/>
      </c>
      <c r="C72" s="91" t="str">
        <f>IF(AUX_TABLERO_4T!$A$67="","",INDEX('BASE DE DATOS'!$D:$D,AUX_TABLERO_4T!$A$67))</f>
        <v/>
      </c>
      <c r="D72" s="83" t="str">
        <f>IF(AUX_TABLERO_4T!$A$67="","",INDEX('BASE DE DATOS'!$E:$E,AUX_TABLERO_4T!$A$67))</f>
        <v/>
      </c>
      <c r="E72" s="91" t="str">
        <f>IF(AUX_TABLERO_4T!$A$67="","",INDEX('BASE DE DATOS'!$F:$F,AUX_TABLERO_4T!$A$67))</f>
        <v/>
      </c>
      <c r="F72" s="83" t="str">
        <f>IF(AUX_TABLERO_4T!$A$67="","",INDEX('BASE DE DATOS'!$G:$G,AUX_TABLERO_4T!$A$67))</f>
        <v/>
      </c>
      <c r="G72" s="91" t="str">
        <f>IF(AUX_TABLERO_4T!$A$67="","",INDEX('BASE DE DATOS'!$H:$H,AUX_TABLERO_4T!$A$67))</f>
        <v/>
      </c>
      <c r="H72" s="83" t="str">
        <f>IF(AUX_TABLERO_4T!$A$67="","",INDEX('BASE DE DATOS'!$I:$I,AUX_TABLERO_4T!$A$67))</f>
        <v/>
      </c>
      <c r="I72" s="83" t="str">
        <f>IF(AUX_TABLERO_4T!$A$67="","",INDEX('BASE DE DATOS'!$J:$J,AUX_TABLERO_4T!$A$67))</f>
        <v/>
      </c>
      <c r="J72" s="83" t="str">
        <f>IF(AUX_TABLERO_4T!$A$67="","",INDEX('BASE DE DATOS'!$L:$L,AUX_TABLERO_4T!$A$67))</f>
        <v/>
      </c>
      <c r="K72" s="83" t="str">
        <f>IF(AUX_TABLERO_4T!$A$67="","",INDEX('BASE DE DATOS'!$N:$N,AUX_TABLERO_4T!$A$67))</f>
        <v/>
      </c>
      <c r="L72" s="83" t="str">
        <f>IF(AUX_TABLERO_4T!$A$67="","",INDEX('BASE DE DATOS'!$O:$O,AUX_TABLERO_4T!$A$67))</f>
        <v/>
      </c>
      <c r="M72" s="83" t="str">
        <f>IF(AUX_TABLERO_4T!$A$67="","",INDEX('BASE DE DATOS'!$M:$M,AUX_TABLERO_4T!$A$67))</f>
        <v/>
      </c>
      <c r="N72" s="83" t="str">
        <f>IF(AUX_TABLERO_4T!$A$67="","",INDEX('BASE DE DATOS'!$P:$P,AUX_TABLERO_4T!$A$67))</f>
        <v/>
      </c>
      <c r="O72" s="83" t="str">
        <f>IF(AUX_TABLERO_4T!$A$67="","",INDEX('BASE DE DATOS'!$Q:$Q,AUX_TABLERO_4T!$A$67))</f>
        <v/>
      </c>
      <c r="P72" s="83" t="str">
        <f>IF(AUX_TABLERO_4T!$A$67="","",INDEX('BASE DE DATOS'!$R:$R,AUX_TABLERO_4T!$A$67))</f>
        <v/>
      </c>
      <c r="Q72" s="85" t="str">
        <f>IF(AUX_TABLERO_4T!$A$67="","",INDEX('BASE DE DATOS'!$W:$W,AUX_TABLERO_4T!$A$67))</f>
        <v/>
      </c>
      <c r="R72" s="85" t="str">
        <f>IF($A72="","",IFERROR(INDEX('Tablero Indicadores 1 Trimestre'!$U$7:$U$126,MATCH(AUX_TABLERO_4T!$A$67,AUX_TABLERO!$A$2:$A$121,0)),"NA"))</f>
        <v/>
      </c>
      <c r="S72" s="85" t="str">
        <f>IF($A72="","",IFERROR(INDEX('Tablero Indicadores 1 Trimestre'!$V$7:$V$126,MATCH(AUX_TABLERO_4T!$A$67,AUX_TABLERO!$A$2:$A$121,0)),"NA"))</f>
        <v/>
      </c>
      <c r="T72" s="87" t="str">
        <f>IF($A72="","",IFERROR(INDEX('Tablero Indicadores 1 Trimestre'!$W$7:$W$126,MATCH(AUX_TABLERO_4T!$A$67,AUX_TABLERO!$A$2:$A$121,0)),"NA"))</f>
        <v/>
      </c>
      <c r="U72" s="85" t="str">
        <f>IF($A72="","",IFERROR(INDEX('Tablero Indicadores 2 Trimestre'!$U$7:$U$126,MATCH(AUX_TABLERO_4T!$A$67,AUX_TABLERO_2T!$A$2:$A$121,0)),"NA"))</f>
        <v/>
      </c>
      <c r="V72" s="85" t="str">
        <f>IF($A72="","",IFERROR(INDEX('Tablero Indicadores 2 Trimestre'!$V$7:$V$126,MATCH(AUX_TABLERO_4T!$A$67,AUX_TABLERO_2T!$A$2:$A$121,0)),"NA"))</f>
        <v/>
      </c>
      <c r="W72" s="87" t="str">
        <f>IF($A72="","",IFERROR(INDEX('Tablero Indicadores 2 Trimestre'!$W$7:$W$126,MATCH(AUX_TABLERO_4T!$A$67,AUX_TABLERO_2T!$A$2:$A$121,0)),"NA"))</f>
        <v/>
      </c>
      <c r="X72" s="85" t="str">
        <f>IF($A72="","",IFERROR(INDEX('Tablero Indicadores 3 Trimestre'!$X$7:$X$126,MATCH(AUX_TABLERO_4T!$A$67,AUX_TABLERO_3T!$A$2:$A$121,0)),"NA"))</f>
        <v/>
      </c>
      <c r="Y72" s="85" t="str">
        <f>IF($A72="","",IFERROR(INDEX('Tablero Indicadores 3 Trimestre'!$Y$7:$Y$126,MATCH(AUX_TABLERO_4T!$A$67,AUX_TABLERO_3T!$A$2:$A$121,0)),"NA"))</f>
        <v/>
      </c>
      <c r="Z72" s="87" t="str">
        <f>IF($A72="","",IFERROR(INDEX('Tablero Indicadores 3 Trimestre'!$Z$7:$Z$126,MATCH(AUX_TABLERO_4T!$A$67,AUX_TABLERO_3T!$A$2:$A$121,0)),"NA"))</f>
        <v/>
      </c>
      <c r="AA72" s="85" t="str">
        <f>IF(AUX_TABLERO_4T!$A$67="","",IF(OR(UPPER($P72)="CONSTANTE",UPPER($P72)="NO SUMABLE"),$Q72,INDEX('BASE DE DATOS'!$V:$V,AUX_TABLERO_4T!$A$67)))</f>
        <v/>
      </c>
      <c r="AB72" s="86"/>
      <c r="AC72" s="87" t="str">
        <f t="shared" si="8"/>
        <v/>
      </c>
      <c r="AD72" s="85" t="str">
        <f t="shared" si="9"/>
        <v/>
      </c>
      <c r="AE72" s="85" t="str">
        <f t="shared" si="10"/>
        <v/>
      </c>
      <c r="AF72" s="87" t="str">
        <f t="shared" si="11"/>
        <v/>
      </c>
    </row>
    <row r="73" spans="1:32" ht="36" customHeight="1" x14ac:dyDescent="0.25">
      <c r="A73" s="92" t="str">
        <f>IF(AUX_TABLERO_4T!$A$68="","",INDEX('BASE DE DATOS'!$B:$B,AUX_TABLERO_4T!$A$68))</f>
        <v/>
      </c>
      <c r="B73" s="84" t="str">
        <f>IF(AUX_TABLERO_4T!$A$68="","",INDEX('BASE DE DATOS'!$C:$C,AUX_TABLERO_4T!$A$68))</f>
        <v/>
      </c>
      <c r="C73" s="92" t="str">
        <f>IF(AUX_TABLERO_4T!$A$68="","",INDEX('BASE DE DATOS'!$D:$D,AUX_TABLERO_4T!$A$68))</f>
        <v/>
      </c>
      <c r="D73" s="84" t="str">
        <f>IF(AUX_TABLERO_4T!$A$68="","",INDEX('BASE DE DATOS'!$E:$E,AUX_TABLERO_4T!$A$68))</f>
        <v/>
      </c>
      <c r="E73" s="92" t="str">
        <f>IF(AUX_TABLERO_4T!$A$68="","",INDEX('BASE DE DATOS'!$F:$F,AUX_TABLERO_4T!$A$68))</f>
        <v/>
      </c>
      <c r="F73" s="84" t="str">
        <f>IF(AUX_TABLERO_4T!$A$68="","",INDEX('BASE DE DATOS'!$G:$G,AUX_TABLERO_4T!$A$68))</f>
        <v/>
      </c>
      <c r="G73" s="92" t="str">
        <f>IF(AUX_TABLERO_4T!$A$68="","",INDEX('BASE DE DATOS'!$H:$H,AUX_TABLERO_4T!$A$68))</f>
        <v/>
      </c>
      <c r="H73" s="84" t="str">
        <f>IF(AUX_TABLERO_4T!$A$68="","",INDEX('BASE DE DATOS'!$I:$I,AUX_TABLERO_4T!$A$68))</f>
        <v/>
      </c>
      <c r="I73" s="84" t="str">
        <f>IF(AUX_TABLERO_4T!$A$68="","",INDEX('BASE DE DATOS'!$J:$J,AUX_TABLERO_4T!$A$68))</f>
        <v/>
      </c>
      <c r="J73" s="84" t="str">
        <f>IF(AUX_TABLERO_4T!$A$68="","",INDEX('BASE DE DATOS'!$L:$L,AUX_TABLERO_4T!$A$68))</f>
        <v/>
      </c>
      <c r="K73" s="84" t="str">
        <f>IF(AUX_TABLERO_4T!$A$68="","",INDEX('BASE DE DATOS'!$N:$N,AUX_TABLERO_4T!$A$68))</f>
        <v/>
      </c>
      <c r="L73" s="84" t="str">
        <f>IF(AUX_TABLERO_4T!$A$68="","",INDEX('BASE DE DATOS'!$O:$O,AUX_TABLERO_4T!$A$68))</f>
        <v/>
      </c>
      <c r="M73" s="84" t="str">
        <f>IF(AUX_TABLERO_4T!$A$68="","",INDEX('BASE DE DATOS'!$M:$M,AUX_TABLERO_4T!$A$68))</f>
        <v/>
      </c>
      <c r="N73" s="84" t="str">
        <f>IF(AUX_TABLERO_4T!$A$68="","",INDEX('BASE DE DATOS'!$P:$P,AUX_TABLERO_4T!$A$68))</f>
        <v/>
      </c>
      <c r="O73" s="84" t="str">
        <f>IF(AUX_TABLERO_4T!$A$68="","",INDEX('BASE DE DATOS'!$Q:$Q,AUX_TABLERO_4T!$A$68))</f>
        <v/>
      </c>
      <c r="P73" s="84" t="str">
        <f>IF(AUX_TABLERO_4T!$A$68="","",INDEX('BASE DE DATOS'!$R:$R,AUX_TABLERO_4T!$A$68))</f>
        <v/>
      </c>
      <c r="Q73" s="88" t="str">
        <f>IF(AUX_TABLERO_4T!$A$68="","",INDEX('BASE DE DATOS'!$W:$W,AUX_TABLERO_4T!$A$68))</f>
        <v/>
      </c>
      <c r="R73" s="88" t="str">
        <f>IF($A73="","",IFERROR(INDEX('Tablero Indicadores 1 Trimestre'!$U$7:$U$126,MATCH(AUX_TABLERO_4T!$A$68,AUX_TABLERO!$A$2:$A$121,0)),"NA"))</f>
        <v/>
      </c>
      <c r="S73" s="88" t="str">
        <f>IF($A73="","",IFERROR(INDEX('Tablero Indicadores 1 Trimestre'!$V$7:$V$126,MATCH(AUX_TABLERO_4T!$A$68,AUX_TABLERO!$A$2:$A$121,0)),"NA"))</f>
        <v/>
      </c>
      <c r="T73" s="90" t="str">
        <f>IF($A73="","",IFERROR(INDEX('Tablero Indicadores 1 Trimestre'!$W$7:$W$126,MATCH(AUX_TABLERO_4T!$A$68,AUX_TABLERO!$A$2:$A$121,0)),"NA"))</f>
        <v/>
      </c>
      <c r="U73" s="88" t="str">
        <f>IF($A73="","",IFERROR(INDEX('Tablero Indicadores 2 Trimestre'!$U$7:$U$126,MATCH(AUX_TABLERO_4T!$A$68,AUX_TABLERO_2T!$A$2:$A$121,0)),"NA"))</f>
        <v/>
      </c>
      <c r="V73" s="88" t="str">
        <f>IF($A73="","",IFERROR(INDEX('Tablero Indicadores 2 Trimestre'!$V$7:$V$126,MATCH(AUX_TABLERO_4T!$A$68,AUX_TABLERO_2T!$A$2:$A$121,0)),"NA"))</f>
        <v/>
      </c>
      <c r="W73" s="90" t="str">
        <f>IF($A73="","",IFERROR(INDEX('Tablero Indicadores 2 Trimestre'!$W$7:$W$126,MATCH(AUX_TABLERO_4T!$A$68,AUX_TABLERO_2T!$A$2:$A$121,0)),"NA"))</f>
        <v/>
      </c>
      <c r="X73" s="88" t="str">
        <f>IF($A73="","",IFERROR(INDEX('Tablero Indicadores 3 Trimestre'!$X$7:$X$126,MATCH(AUX_TABLERO_4T!$A$68,AUX_TABLERO_3T!$A$2:$A$121,0)),"NA"))</f>
        <v/>
      </c>
      <c r="Y73" s="88" t="str">
        <f>IF($A73="","",IFERROR(INDEX('Tablero Indicadores 3 Trimestre'!$Y$7:$Y$126,MATCH(AUX_TABLERO_4T!$A$68,AUX_TABLERO_3T!$A$2:$A$121,0)),"NA"))</f>
        <v/>
      </c>
      <c r="Z73" s="90" t="str">
        <f>IF($A73="","",IFERROR(INDEX('Tablero Indicadores 3 Trimestre'!$Z$7:$Z$126,MATCH(AUX_TABLERO_4T!$A$68,AUX_TABLERO_3T!$A$2:$A$121,0)),"NA"))</f>
        <v/>
      </c>
      <c r="AA73" s="88" t="str">
        <f>IF(AUX_TABLERO_4T!$A$68="","",IF(OR(UPPER($P73)="CONSTANTE",UPPER($P73)="NO SUMABLE"),$Q73,INDEX('BASE DE DATOS'!$V:$V,AUX_TABLERO_4T!$A$68)))</f>
        <v/>
      </c>
      <c r="AB73" s="89"/>
      <c r="AC73" s="90" t="str">
        <f t="shared" si="8"/>
        <v/>
      </c>
      <c r="AD73" s="88" t="str">
        <f t="shared" si="9"/>
        <v/>
      </c>
      <c r="AE73" s="88" t="str">
        <f t="shared" si="10"/>
        <v/>
      </c>
      <c r="AF73" s="90" t="str">
        <f t="shared" si="11"/>
        <v/>
      </c>
    </row>
    <row r="74" spans="1:32" ht="36" customHeight="1" x14ac:dyDescent="0.25">
      <c r="A74" s="92" t="str">
        <f>IF(AUX_TABLERO_4T!$A$69="","",INDEX('BASE DE DATOS'!$B:$B,AUX_TABLERO_4T!$A$69))</f>
        <v/>
      </c>
      <c r="B74" s="84" t="str">
        <f>IF(AUX_TABLERO_4T!$A$69="","",INDEX('BASE DE DATOS'!$C:$C,AUX_TABLERO_4T!$A$69))</f>
        <v/>
      </c>
      <c r="C74" s="92" t="str">
        <f>IF(AUX_TABLERO_4T!$A$69="","",INDEX('BASE DE DATOS'!$D:$D,AUX_TABLERO_4T!$A$69))</f>
        <v/>
      </c>
      <c r="D74" s="84" t="str">
        <f>IF(AUX_TABLERO_4T!$A$69="","",INDEX('BASE DE DATOS'!$E:$E,AUX_TABLERO_4T!$A$69))</f>
        <v/>
      </c>
      <c r="E74" s="92" t="str">
        <f>IF(AUX_TABLERO_4T!$A$69="","",INDEX('BASE DE DATOS'!$F:$F,AUX_TABLERO_4T!$A$69))</f>
        <v/>
      </c>
      <c r="F74" s="84" t="str">
        <f>IF(AUX_TABLERO_4T!$A$69="","",INDEX('BASE DE DATOS'!$G:$G,AUX_TABLERO_4T!$A$69))</f>
        <v/>
      </c>
      <c r="G74" s="92" t="str">
        <f>IF(AUX_TABLERO_4T!$A$69="","",INDEX('BASE DE DATOS'!$H:$H,AUX_TABLERO_4T!$A$69))</f>
        <v/>
      </c>
      <c r="H74" s="84" t="str">
        <f>IF(AUX_TABLERO_4T!$A$69="","",INDEX('BASE DE DATOS'!$I:$I,AUX_TABLERO_4T!$A$69))</f>
        <v/>
      </c>
      <c r="I74" s="84" t="str">
        <f>IF(AUX_TABLERO_4T!$A$69="","",INDEX('BASE DE DATOS'!$J:$J,AUX_TABLERO_4T!$A$69))</f>
        <v/>
      </c>
      <c r="J74" s="84" t="str">
        <f>IF(AUX_TABLERO_4T!$A$69="","",INDEX('BASE DE DATOS'!$L:$L,AUX_TABLERO_4T!$A$69))</f>
        <v/>
      </c>
      <c r="K74" s="84" t="str">
        <f>IF(AUX_TABLERO_4T!$A$69="","",INDEX('BASE DE DATOS'!$N:$N,AUX_TABLERO_4T!$A$69))</f>
        <v/>
      </c>
      <c r="L74" s="84" t="str">
        <f>IF(AUX_TABLERO_4T!$A$69="","",INDEX('BASE DE DATOS'!$O:$O,AUX_TABLERO_4T!$A$69))</f>
        <v/>
      </c>
      <c r="M74" s="84" t="str">
        <f>IF(AUX_TABLERO_4T!$A$69="","",INDEX('BASE DE DATOS'!$M:$M,AUX_TABLERO_4T!$A$69))</f>
        <v/>
      </c>
      <c r="N74" s="84" t="str">
        <f>IF(AUX_TABLERO_4T!$A$69="","",INDEX('BASE DE DATOS'!$P:$P,AUX_TABLERO_4T!$A$69))</f>
        <v/>
      </c>
      <c r="O74" s="84" t="str">
        <f>IF(AUX_TABLERO_4T!$A$69="","",INDEX('BASE DE DATOS'!$Q:$Q,AUX_TABLERO_4T!$A$69))</f>
        <v/>
      </c>
      <c r="P74" s="84" t="str">
        <f>IF(AUX_TABLERO_4T!$A$69="","",INDEX('BASE DE DATOS'!$R:$R,AUX_TABLERO_4T!$A$69))</f>
        <v/>
      </c>
      <c r="Q74" s="88" t="str">
        <f>IF(AUX_TABLERO_4T!$A$69="","",INDEX('BASE DE DATOS'!$W:$W,AUX_TABLERO_4T!$A$69))</f>
        <v/>
      </c>
      <c r="R74" s="88" t="str">
        <f>IF($A74="","",IFERROR(INDEX('Tablero Indicadores 1 Trimestre'!$U$7:$U$126,MATCH(AUX_TABLERO_4T!$A$69,AUX_TABLERO!$A$2:$A$121,0)),"NA"))</f>
        <v/>
      </c>
      <c r="S74" s="88" t="str">
        <f>IF($A74="","",IFERROR(INDEX('Tablero Indicadores 1 Trimestre'!$V$7:$V$126,MATCH(AUX_TABLERO_4T!$A$69,AUX_TABLERO!$A$2:$A$121,0)),"NA"))</f>
        <v/>
      </c>
      <c r="T74" s="90" t="str">
        <f>IF($A74="","",IFERROR(INDEX('Tablero Indicadores 1 Trimestre'!$W$7:$W$126,MATCH(AUX_TABLERO_4T!$A$69,AUX_TABLERO!$A$2:$A$121,0)),"NA"))</f>
        <v/>
      </c>
      <c r="U74" s="88" t="str">
        <f>IF($A74="","",IFERROR(INDEX('Tablero Indicadores 2 Trimestre'!$U$7:$U$126,MATCH(AUX_TABLERO_4T!$A$69,AUX_TABLERO_2T!$A$2:$A$121,0)),"NA"))</f>
        <v/>
      </c>
      <c r="V74" s="88" t="str">
        <f>IF($A74="","",IFERROR(INDEX('Tablero Indicadores 2 Trimestre'!$V$7:$V$126,MATCH(AUX_TABLERO_4T!$A$69,AUX_TABLERO_2T!$A$2:$A$121,0)),"NA"))</f>
        <v/>
      </c>
      <c r="W74" s="90" t="str">
        <f>IF($A74="","",IFERROR(INDEX('Tablero Indicadores 2 Trimestre'!$W$7:$W$126,MATCH(AUX_TABLERO_4T!$A$69,AUX_TABLERO_2T!$A$2:$A$121,0)),"NA"))</f>
        <v/>
      </c>
      <c r="X74" s="88" t="str">
        <f>IF($A74="","",IFERROR(INDEX('Tablero Indicadores 3 Trimestre'!$X$7:$X$126,MATCH(AUX_TABLERO_4T!$A$69,AUX_TABLERO_3T!$A$2:$A$121,0)),"NA"))</f>
        <v/>
      </c>
      <c r="Y74" s="88" t="str">
        <f>IF($A74="","",IFERROR(INDEX('Tablero Indicadores 3 Trimestre'!$Y$7:$Y$126,MATCH(AUX_TABLERO_4T!$A$69,AUX_TABLERO_3T!$A$2:$A$121,0)),"NA"))</f>
        <v/>
      </c>
      <c r="Z74" s="90" t="str">
        <f>IF($A74="","",IFERROR(INDEX('Tablero Indicadores 3 Trimestre'!$Z$7:$Z$126,MATCH(AUX_TABLERO_4T!$A$69,AUX_TABLERO_3T!$A$2:$A$121,0)),"NA"))</f>
        <v/>
      </c>
      <c r="AA74" s="88" t="str">
        <f>IF(AUX_TABLERO_4T!$A$69="","",IF(OR(UPPER($P74)="CONSTANTE",UPPER($P74)="NO SUMABLE"),$Q74,INDEX('BASE DE DATOS'!$V:$V,AUX_TABLERO_4T!$A$69)))</f>
        <v/>
      </c>
      <c r="AB74" s="89"/>
      <c r="AC74" s="90" t="str">
        <f t="shared" si="8"/>
        <v/>
      </c>
      <c r="AD74" s="88" t="str">
        <f t="shared" si="9"/>
        <v/>
      </c>
      <c r="AE74" s="88" t="str">
        <f t="shared" si="10"/>
        <v/>
      </c>
      <c r="AF74" s="90" t="str">
        <f t="shared" si="11"/>
        <v/>
      </c>
    </row>
    <row r="75" spans="1:32" ht="36" customHeight="1" x14ac:dyDescent="0.25">
      <c r="A75" s="91" t="str">
        <f>IF(AUX_TABLERO_4T!$A$70="","",INDEX('BASE DE DATOS'!$B:$B,AUX_TABLERO_4T!$A$70))</f>
        <v/>
      </c>
      <c r="B75" s="83" t="str">
        <f>IF(AUX_TABLERO_4T!$A$70="","",INDEX('BASE DE DATOS'!$C:$C,AUX_TABLERO_4T!$A$70))</f>
        <v/>
      </c>
      <c r="C75" s="91" t="str">
        <f>IF(AUX_TABLERO_4T!$A$70="","",INDEX('BASE DE DATOS'!$D:$D,AUX_TABLERO_4T!$A$70))</f>
        <v/>
      </c>
      <c r="D75" s="83" t="str">
        <f>IF(AUX_TABLERO_4T!$A$70="","",INDEX('BASE DE DATOS'!$E:$E,AUX_TABLERO_4T!$A$70))</f>
        <v/>
      </c>
      <c r="E75" s="91" t="str">
        <f>IF(AUX_TABLERO_4T!$A$70="","",INDEX('BASE DE DATOS'!$F:$F,AUX_TABLERO_4T!$A$70))</f>
        <v/>
      </c>
      <c r="F75" s="83" t="str">
        <f>IF(AUX_TABLERO_4T!$A$70="","",INDEX('BASE DE DATOS'!$G:$G,AUX_TABLERO_4T!$A$70))</f>
        <v/>
      </c>
      <c r="G75" s="91" t="str">
        <f>IF(AUX_TABLERO_4T!$A$70="","",INDEX('BASE DE DATOS'!$H:$H,AUX_TABLERO_4T!$A$70))</f>
        <v/>
      </c>
      <c r="H75" s="83" t="str">
        <f>IF(AUX_TABLERO_4T!$A$70="","",INDEX('BASE DE DATOS'!$I:$I,AUX_TABLERO_4T!$A$70))</f>
        <v/>
      </c>
      <c r="I75" s="83" t="str">
        <f>IF(AUX_TABLERO_4T!$A$70="","",INDEX('BASE DE DATOS'!$J:$J,AUX_TABLERO_4T!$A$70))</f>
        <v/>
      </c>
      <c r="J75" s="83" t="str">
        <f>IF(AUX_TABLERO_4T!$A$70="","",INDEX('BASE DE DATOS'!$L:$L,AUX_TABLERO_4T!$A$70))</f>
        <v/>
      </c>
      <c r="K75" s="83" t="str">
        <f>IF(AUX_TABLERO_4T!$A$70="","",INDEX('BASE DE DATOS'!$N:$N,AUX_TABLERO_4T!$A$70))</f>
        <v/>
      </c>
      <c r="L75" s="83" t="str">
        <f>IF(AUX_TABLERO_4T!$A$70="","",INDEX('BASE DE DATOS'!$O:$O,AUX_TABLERO_4T!$A$70))</f>
        <v/>
      </c>
      <c r="M75" s="83" t="str">
        <f>IF(AUX_TABLERO_4T!$A$70="","",INDEX('BASE DE DATOS'!$M:$M,AUX_TABLERO_4T!$A$70))</f>
        <v/>
      </c>
      <c r="N75" s="83" t="str">
        <f>IF(AUX_TABLERO_4T!$A$70="","",INDEX('BASE DE DATOS'!$P:$P,AUX_TABLERO_4T!$A$70))</f>
        <v/>
      </c>
      <c r="O75" s="83" t="str">
        <f>IF(AUX_TABLERO_4T!$A$70="","",INDEX('BASE DE DATOS'!$Q:$Q,AUX_TABLERO_4T!$A$70))</f>
        <v/>
      </c>
      <c r="P75" s="83" t="str">
        <f>IF(AUX_TABLERO_4T!$A$70="","",INDEX('BASE DE DATOS'!$R:$R,AUX_TABLERO_4T!$A$70))</f>
        <v/>
      </c>
      <c r="Q75" s="85" t="str">
        <f>IF(AUX_TABLERO_4T!$A$70="","",INDEX('BASE DE DATOS'!$W:$W,AUX_TABLERO_4T!$A$70))</f>
        <v/>
      </c>
      <c r="R75" s="85" t="str">
        <f>IF($A75="","",IFERROR(INDEX('Tablero Indicadores 1 Trimestre'!$U$7:$U$126,MATCH(AUX_TABLERO_4T!$A$70,AUX_TABLERO!$A$2:$A$121,0)),"NA"))</f>
        <v/>
      </c>
      <c r="S75" s="85" t="str">
        <f>IF($A75="","",IFERROR(INDEX('Tablero Indicadores 1 Trimestre'!$V$7:$V$126,MATCH(AUX_TABLERO_4T!$A$70,AUX_TABLERO!$A$2:$A$121,0)),"NA"))</f>
        <v/>
      </c>
      <c r="T75" s="87" t="str">
        <f>IF($A75="","",IFERROR(INDEX('Tablero Indicadores 1 Trimestre'!$W$7:$W$126,MATCH(AUX_TABLERO_4T!$A$70,AUX_TABLERO!$A$2:$A$121,0)),"NA"))</f>
        <v/>
      </c>
      <c r="U75" s="85" t="str">
        <f>IF($A75="","",IFERROR(INDEX('Tablero Indicadores 2 Trimestre'!$U$7:$U$126,MATCH(AUX_TABLERO_4T!$A$70,AUX_TABLERO_2T!$A$2:$A$121,0)),"NA"))</f>
        <v/>
      </c>
      <c r="V75" s="85" t="str">
        <f>IF($A75="","",IFERROR(INDEX('Tablero Indicadores 2 Trimestre'!$V$7:$V$126,MATCH(AUX_TABLERO_4T!$A$70,AUX_TABLERO_2T!$A$2:$A$121,0)),"NA"))</f>
        <v/>
      </c>
      <c r="W75" s="87" t="str">
        <f>IF($A75="","",IFERROR(INDEX('Tablero Indicadores 2 Trimestre'!$W$7:$W$126,MATCH(AUX_TABLERO_4T!$A$70,AUX_TABLERO_2T!$A$2:$A$121,0)),"NA"))</f>
        <v/>
      </c>
      <c r="X75" s="85" t="str">
        <f>IF($A75="","",IFERROR(INDEX('Tablero Indicadores 3 Trimestre'!$X$7:$X$126,MATCH(AUX_TABLERO_4T!$A$70,AUX_TABLERO_3T!$A$2:$A$121,0)),"NA"))</f>
        <v/>
      </c>
      <c r="Y75" s="85" t="str">
        <f>IF($A75="","",IFERROR(INDEX('Tablero Indicadores 3 Trimestre'!$Y$7:$Y$126,MATCH(AUX_TABLERO_4T!$A$70,AUX_TABLERO_3T!$A$2:$A$121,0)),"NA"))</f>
        <v/>
      </c>
      <c r="Z75" s="87" t="str">
        <f>IF($A75="","",IFERROR(INDEX('Tablero Indicadores 3 Trimestre'!$Z$7:$Z$126,MATCH(AUX_TABLERO_4T!$A$70,AUX_TABLERO_3T!$A$2:$A$121,0)),"NA"))</f>
        <v/>
      </c>
      <c r="AA75" s="85" t="str">
        <f>IF(AUX_TABLERO_4T!$A$70="","",IF(OR(UPPER($P75)="CONSTANTE",UPPER($P75)="NO SUMABLE"),$Q75,INDEX('BASE DE DATOS'!$V:$V,AUX_TABLERO_4T!$A$70)))</f>
        <v/>
      </c>
      <c r="AB75" s="86"/>
      <c r="AC75" s="87" t="str">
        <f t="shared" si="8"/>
        <v/>
      </c>
      <c r="AD75" s="85" t="str">
        <f t="shared" si="9"/>
        <v/>
      </c>
      <c r="AE75" s="85" t="str">
        <f t="shared" si="10"/>
        <v/>
      </c>
      <c r="AF75" s="87" t="str">
        <f t="shared" si="11"/>
        <v/>
      </c>
    </row>
    <row r="76" spans="1:32" ht="36" customHeight="1" x14ac:dyDescent="0.25">
      <c r="A76" s="91" t="str">
        <f>IF(AUX_TABLERO_4T!$A$71="","",INDEX('BASE DE DATOS'!$B:$B,AUX_TABLERO_4T!$A$71))</f>
        <v/>
      </c>
      <c r="B76" s="83" t="str">
        <f>IF(AUX_TABLERO_4T!$A$71="","",INDEX('BASE DE DATOS'!$C:$C,AUX_TABLERO_4T!$A$71))</f>
        <v/>
      </c>
      <c r="C76" s="91" t="str">
        <f>IF(AUX_TABLERO_4T!$A$71="","",INDEX('BASE DE DATOS'!$D:$D,AUX_TABLERO_4T!$A$71))</f>
        <v/>
      </c>
      <c r="D76" s="83" t="str">
        <f>IF(AUX_TABLERO_4T!$A$71="","",INDEX('BASE DE DATOS'!$E:$E,AUX_TABLERO_4T!$A$71))</f>
        <v/>
      </c>
      <c r="E76" s="91" t="str">
        <f>IF(AUX_TABLERO_4T!$A$71="","",INDEX('BASE DE DATOS'!$F:$F,AUX_TABLERO_4T!$A$71))</f>
        <v/>
      </c>
      <c r="F76" s="83" t="str">
        <f>IF(AUX_TABLERO_4T!$A$71="","",INDEX('BASE DE DATOS'!$G:$G,AUX_TABLERO_4T!$A$71))</f>
        <v/>
      </c>
      <c r="G76" s="91" t="str">
        <f>IF(AUX_TABLERO_4T!$A$71="","",INDEX('BASE DE DATOS'!$H:$H,AUX_TABLERO_4T!$A$71))</f>
        <v/>
      </c>
      <c r="H76" s="83" t="str">
        <f>IF(AUX_TABLERO_4T!$A$71="","",INDEX('BASE DE DATOS'!$I:$I,AUX_TABLERO_4T!$A$71))</f>
        <v/>
      </c>
      <c r="I76" s="83" t="str">
        <f>IF(AUX_TABLERO_4T!$A$71="","",INDEX('BASE DE DATOS'!$J:$J,AUX_TABLERO_4T!$A$71))</f>
        <v/>
      </c>
      <c r="J76" s="83" t="str">
        <f>IF(AUX_TABLERO_4T!$A$71="","",INDEX('BASE DE DATOS'!$L:$L,AUX_TABLERO_4T!$A$71))</f>
        <v/>
      </c>
      <c r="K76" s="83" t="str">
        <f>IF(AUX_TABLERO_4T!$A$71="","",INDEX('BASE DE DATOS'!$N:$N,AUX_TABLERO_4T!$A$71))</f>
        <v/>
      </c>
      <c r="L76" s="83" t="str">
        <f>IF(AUX_TABLERO_4T!$A$71="","",INDEX('BASE DE DATOS'!$O:$O,AUX_TABLERO_4T!$A$71))</f>
        <v/>
      </c>
      <c r="M76" s="83" t="str">
        <f>IF(AUX_TABLERO_4T!$A$71="","",INDEX('BASE DE DATOS'!$M:$M,AUX_TABLERO_4T!$A$71))</f>
        <v/>
      </c>
      <c r="N76" s="83" t="str">
        <f>IF(AUX_TABLERO_4T!$A$71="","",INDEX('BASE DE DATOS'!$P:$P,AUX_TABLERO_4T!$A$71))</f>
        <v/>
      </c>
      <c r="O76" s="83" t="str">
        <f>IF(AUX_TABLERO_4T!$A$71="","",INDEX('BASE DE DATOS'!$Q:$Q,AUX_TABLERO_4T!$A$71))</f>
        <v/>
      </c>
      <c r="P76" s="83" t="str">
        <f>IF(AUX_TABLERO_4T!$A$71="","",INDEX('BASE DE DATOS'!$R:$R,AUX_TABLERO_4T!$A$71))</f>
        <v/>
      </c>
      <c r="Q76" s="85" t="str">
        <f>IF(AUX_TABLERO_4T!$A$71="","",INDEX('BASE DE DATOS'!$W:$W,AUX_TABLERO_4T!$A$71))</f>
        <v/>
      </c>
      <c r="R76" s="85" t="str">
        <f>IF($A76="","",IFERROR(INDEX('Tablero Indicadores 1 Trimestre'!$U$7:$U$126,MATCH(AUX_TABLERO_4T!$A$71,AUX_TABLERO!$A$2:$A$121,0)),"NA"))</f>
        <v/>
      </c>
      <c r="S76" s="85" t="str">
        <f>IF($A76="","",IFERROR(INDEX('Tablero Indicadores 1 Trimestre'!$V$7:$V$126,MATCH(AUX_TABLERO_4T!$A$71,AUX_TABLERO!$A$2:$A$121,0)),"NA"))</f>
        <v/>
      </c>
      <c r="T76" s="87" t="str">
        <f>IF($A76="","",IFERROR(INDEX('Tablero Indicadores 1 Trimestre'!$W$7:$W$126,MATCH(AUX_TABLERO_4T!$A$71,AUX_TABLERO!$A$2:$A$121,0)),"NA"))</f>
        <v/>
      </c>
      <c r="U76" s="85" t="str">
        <f>IF($A76="","",IFERROR(INDEX('Tablero Indicadores 2 Trimestre'!$U$7:$U$126,MATCH(AUX_TABLERO_4T!$A$71,AUX_TABLERO_2T!$A$2:$A$121,0)),"NA"))</f>
        <v/>
      </c>
      <c r="V76" s="85" t="str">
        <f>IF($A76="","",IFERROR(INDEX('Tablero Indicadores 2 Trimestre'!$V$7:$V$126,MATCH(AUX_TABLERO_4T!$A$71,AUX_TABLERO_2T!$A$2:$A$121,0)),"NA"))</f>
        <v/>
      </c>
      <c r="W76" s="87" t="str">
        <f>IF($A76="","",IFERROR(INDEX('Tablero Indicadores 2 Trimestre'!$W$7:$W$126,MATCH(AUX_TABLERO_4T!$A$71,AUX_TABLERO_2T!$A$2:$A$121,0)),"NA"))</f>
        <v/>
      </c>
      <c r="X76" s="85" t="str">
        <f>IF($A76="","",IFERROR(INDEX('Tablero Indicadores 3 Trimestre'!$X$7:$X$126,MATCH(AUX_TABLERO_4T!$A$71,AUX_TABLERO_3T!$A$2:$A$121,0)),"NA"))</f>
        <v/>
      </c>
      <c r="Y76" s="85" t="str">
        <f>IF($A76="","",IFERROR(INDEX('Tablero Indicadores 3 Trimestre'!$Y$7:$Y$126,MATCH(AUX_TABLERO_4T!$A$71,AUX_TABLERO_3T!$A$2:$A$121,0)),"NA"))</f>
        <v/>
      </c>
      <c r="Z76" s="87" t="str">
        <f>IF($A76="","",IFERROR(INDEX('Tablero Indicadores 3 Trimestre'!$Z$7:$Z$126,MATCH(AUX_TABLERO_4T!$A$71,AUX_TABLERO_3T!$A$2:$A$121,0)),"NA"))</f>
        <v/>
      </c>
      <c r="AA76" s="85" t="str">
        <f>IF(AUX_TABLERO_4T!$A$71="","",IF(OR(UPPER($P76)="CONSTANTE",UPPER($P76)="NO SUMABLE"),$Q76,INDEX('BASE DE DATOS'!$V:$V,AUX_TABLERO_4T!$A$71)))</f>
        <v/>
      </c>
      <c r="AB76" s="86"/>
      <c r="AC76" s="87" t="str">
        <f t="shared" si="8"/>
        <v/>
      </c>
      <c r="AD76" s="85" t="str">
        <f t="shared" si="9"/>
        <v/>
      </c>
      <c r="AE76" s="85" t="str">
        <f t="shared" si="10"/>
        <v/>
      </c>
      <c r="AF76" s="87" t="str">
        <f t="shared" si="11"/>
        <v/>
      </c>
    </row>
    <row r="77" spans="1:32" ht="36" customHeight="1" x14ac:dyDescent="0.25">
      <c r="A77" s="92" t="str">
        <f>IF(AUX_TABLERO_4T!$A$72="","",INDEX('BASE DE DATOS'!$B:$B,AUX_TABLERO_4T!$A$72))</f>
        <v/>
      </c>
      <c r="B77" s="84" t="str">
        <f>IF(AUX_TABLERO_4T!$A$72="","",INDEX('BASE DE DATOS'!$C:$C,AUX_TABLERO_4T!$A$72))</f>
        <v/>
      </c>
      <c r="C77" s="92" t="str">
        <f>IF(AUX_TABLERO_4T!$A$72="","",INDEX('BASE DE DATOS'!$D:$D,AUX_TABLERO_4T!$A$72))</f>
        <v/>
      </c>
      <c r="D77" s="84" t="str">
        <f>IF(AUX_TABLERO_4T!$A$72="","",INDEX('BASE DE DATOS'!$E:$E,AUX_TABLERO_4T!$A$72))</f>
        <v/>
      </c>
      <c r="E77" s="92" t="str">
        <f>IF(AUX_TABLERO_4T!$A$72="","",INDEX('BASE DE DATOS'!$F:$F,AUX_TABLERO_4T!$A$72))</f>
        <v/>
      </c>
      <c r="F77" s="84" t="str">
        <f>IF(AUX_TABLERO_4T!$A$72="","",INDEX('BASE DE DATOS'!$G:$G,AUX_TABLERO_4T!$A$72))</f>
        <v/>
      </c>
      <c r="G77" s="92" t="str">
        <f>IF(AUX_TABLERO_4T!$A$72="","",INDEX('BASE DE DATOS'!$H:$H,AUX_TABLERO_4T!$A$72))</f>
        <v/>
      </c>
      <c r="H77" s="84" t="str">
        <f>IF(AUX_TABLERO_4T!$A$72="","",INDEX('BASE DE DATOS'!$I:$I,AUX_TABLERO_4T!$A$72))</f>
        <v/>
      </c>
      <c r="I77" s="84" t="str">
        <f>IF(AUX_TABLERO_4T!$A$72="","",INDEX('BASE DE DATOS'!$J:$J,AUX_TABLERO_4T!$A$72))</f>
        <v/>
      </c>
      <c r="J77" s="84" t="str">
        <f>IF(AUX_TABLERO_4T!$A$72="","",INDEX('BASE DE DATOS'!$L:$L,AUX_TABLERO_4T!$A$72))</f>
        <v/>
      </c>
      <c r="K77" s="84" t="str">
        <f>IF(AUX_TABLERO_4T!$A$72="","",INDEX('BASE DE DATOS'!$N:$N,AUX_TABLERO_4T!$A$72))</f>
        <v/>
      </c>
      <c r="L77" s="84" t="str">
        <f>IF(AUX_TABLERO_4T!$A$72="","",INDEX('BASE DE DATOS'!$O:$O,AUX_TABLERO_4T!$A$72))</f>
        <v/>
      </c>
      <c r="M77" s="84" t="str">
        <f>IF(AUX_TABLERO_4T!$A$72="","",INDEX('BASE DE DATOS'!$M:$M,AUX_TABLERO_4T!$A$72))</f>
        <v/>
      </c>
      <c r="N77" s="84" t="str">
        <f>IF(AUX_TABLERO_4T!$A$72="","",INDEX('BASE DE DATOS'!$P:$P,AUX_TABLERO_4T!$A$72))</f>
        <v/>
      </c>
      <c r="O77" s="84" t="str">
        <f>IF(AUX_TABLERO_4T!$A$72="","",INDEX('BASE DE DATOS'!$Q:$Q,AUX_TABLERO_4T!$A$72))</f>
        <v/>
      </c>
      <c r="P77" s="84" t="str">
        <f>IF(AUX_TABLERO_4T!$A$72="","",INDEX('BASE DE DATOS'!$R:$R,AUX_TABLERO_4T!$A$72))</f>
        <v/>
      </c>
      <c r="Q77" s="88" t="str">
        <f>IF(AUX_TABLERO_4T!$A$72="","",INDEX('BASE DE DATOS'!$W:$W,AUX_TABLERO_4T!$A$72))</f>
        <v/>
      </c>
      <c r="R77" s="88" t="str">
        <f>IF($A77="","",IFERROR(INDEX('Tablero Indicadores 1 Trimestre'!$U$7:$U$126,MATCH(AUX_TABLERO_4T!$A$72,AUX_TABLERO!$A$2:$A$121,0)),"NA"))</f>
        <v/>
      </c>
      <c r="S77" s="88" t="str">
        <f>IF($A77="","",IFERROR(INDEX('Tablero Indicadores 1 Trimestre'!$V$7:$V$126,MATCH(AUX_TABLERO_4T!$A$72,AUX_TABLERO!$A$2:$A$121,0)),"NA"))</f>
        <v/>
      </c>
      <c r="T77" s="90" t="str">
        <f>IF($A77="","",IFERROR(INDEX('Tablero Indicadores 1 Trimestre'!$W$7:$W$126,MATCH(AUX_TABLERO_4T!$A$72,AUX_TABLERO!$A$2:$A$121,0)),"NA"))</f>
        <v/>
      </c>
      <c r="U77" s="88" t="str">
        <f>IF($A77="","",IFERROR(INDEX('Tablero Indicadores 2 Trimestre'!$U$7:$U$126,MATCH(AUX_TABLERO_4T!$A$72,AUX_TABLERO_2T!$A$2:$A$121,0)),"NA"))</f>
        <v/>
      </c>
      <c r="V77" s="88" t="str">
        <f>IF($A77="","",IFERROR(INDEX('Tablero Indicadores 2 Trimestre'!$V$7:$V$126,MATCH(AUX_TABLERO_4T!$A$72,AUX_TABLERO_2T!$A$2:$A$121,0)),"NA"))</f>
        <v/>
      </c>
      <c r="W77" s="90" t="str">
        <f>IF($A77="","",IFERROR(INDEX('Tablero Indicadores 2 Trimestre'!$W$7:$W$126,MATCH(AUX_TABLERO_4T!$A$72,AUX_TABLERO_2T!$A$2:$A$121,0)),"NA"))</f>
        <v/>
      </c>
      <c r="X77" s="88" t="str">
        <f>IF($A77="","",IFERROR(INDEX('Tablero Indicadores 3 Trimestre'!$X$7:$X$126,MATCH(AUX_TABLERO_4T!$A$72,AUX_TABLERO_3T!$A$2:$A$121,0)),"NA"))</f>
        <v/>
      </c>
      <c r="Y77" s="88" t="str">
        <f>IF($A77="","",IFERROR(INDEX('Tablero Indicadores 3 Trimestre'!$Y$7:$Y$126,MATCH(AUX_TABLERO_4T!$A$72,AUX_TABLERO_3T!$A$2:$A$121,0)),"NA"))</f>
        <v/>
      </c>
      <c r="Z77" s="90" t="str">
        <f>IF($A77="","",IFERROR(INDEX('Tablero Indicadores 3 Trimestre'!$Z$7:$Z$126,MATCH(AUX_TABLERO_4T!$A$72,AUX_TABLERO_3T!$A$2:$A$121,0)),"NA"))</f>
        <v/>
      </c>
      <c r="AA77" s="88" t="str">
        <f>IF(AUX_TABLERO_4T!$A$72="","",IF(OR(UPPER($P77)="CONSTANTE",UPPER($P77)="NO SUMABLE"),$Q77,INDEX('BASE DE DATOS'!$V:$V,AUX_TABLERO_4T!$A$72)))</f>
        <v/>
      </c>
      <c r="AB77" s="89"/>
      <c r="AC77" s="90" t="str">
        <f t="shared" si="8"/>
        <v/>
      </c>
      <c r="AD77" s="88" t="str">
        <f t="shared" si="9"/>
        <v/>
      </c>
      <c r="AE77" s="88" t="str">
        <f t="shared" si="10"/>
        <v/>
      </c>
      <c r="AF77" s="90" t="str">
        <f t="shared" si="11"/>
        <v/>
      </c>
    </row>
    <row r="78" spans="1:32" ht="36" customHeight="1" x14ac:dyDescent="0.25">
      <c r="A78" s="92" t="str">
        <f>IF(AUX_TABLERO_4T!$A$73="","",INDEX('BASE DE DATOS'!$B:$B,AUX_TABLERO_4T!$A$73))</f>
        <v/>
      </c>
      <c r="B78" s="84" t="str">
        <f>IF(AUX_TABLERO_4T!$A$73="","",INDEX('BASE DE DATOS'!$C:$C,AUX_TABLERO_4T!$A$73))</f>
        <v/>
      </c>
      <c r="C78" s="92" t="str">
        <f>IF(AUX_TABLERO_4T!$A$73="","",INDEX('BASE DE DATOS'!$D:$D,AUX_TABLERO_4T!$A$73))</f>
        <v/>
      </c>
      <c r="D78" s="84" t="str">
        <f>IF(AUX_TABLERO_4T!$A$73="","",INDEX('BASE DE DATOS'!$E:$E,AUX_TABLERO_4T!$A$73))</f>
        <v/>
      </c>
      <c r="E78" s="92" t="str">
        <f>IF(AUX_TABLERO_4T!$A$73="","",INDEX('BASE DE DATOS'!$F:$F,AUX_TABLERO_4T!$A$73))</f>
        <v/>
      </c>
      <c r="F78" s="84" t="str">
        <f>IF(AUX_TABLERO_4T!$A$73="","",INDEX('BASE DE DATOS'!$G:$G,AUX_TABLERO_4T!$A$73))</f>
        <v/>
      </c>
      <c r="G78" s="92" t="str">
        <f>IF(AUX_TABLERO_4T!$A$73="","",INDEX('BASE DE DATOS'!$H:$H,AUX_TABLERO_4T!$A$73))</f>
        <v/>
      </c>
      <c r="H78" s="84" t="str">
        <f>IF(AUX_TABLERO_4T!$A$73="","",INDEX('BASE DE DATOS'!$I:$I,AUX_TABLERO_4T!$A$73))</f>
        <v/>
      </c>
      <c r="I78" s="84" t="str">
        <f>IF(AUX_TABLERO_4T!$A$73="","",INDEX('BASE DE DATOS'!$J:$J,AUX_TABLERO_4T!$A$73))</f>
        <v/>
      </c>
      <c r="J78" s="84" t="str">
        <f>IF(AUX_TABLERO_4T!$A$73="","",INDEX('BASE DE DATOS'!$L:$L,AUX_TABLERO_4T!$A$73))</f>
        <v/>
      </c>
      <c r="K78" s="84" t="str">
        <f>IF(AUX_TABLERO_4T!$A$73="","",INDEX('BASE DE DATOS'!$N:$N,AUX_TABLERO_4T!$A$73))</f>
        <v/>
      </c>
      <c r="L78" s="84" t="str">
        <f>IF(AUX_TABLERO_4T!$A$73="","",INDEX('BASE DE DATOS'!$O:$O,AUX_TABLERO_4T!$A$73))</f>
        <v/>
      </c>
      <c r="M78" s="84" t="str">
        <f>IF(AUX_TABLERO_4T!$A$73="","",INDEX('BASE DE DATOS'!$M:$M,AUX_TABLERO_4T!$A$73))</f>
        <v/>
      </c>
      <c r="N78" s="84" t="str">
        <f>IF(AUX_TABLERO_4T!$A$73="","",INDEX('BASE DE DATOS'!$P:$P,AUX_TABLERO_4T!$A$73))</f>
        <v/>
      </c>
      <c r="O78" s="84" t="str">
        <f>IF(AUX_TABLERO_4T!$A$73="","",INDEX('BASE DE DATOS'!$Q:$Q,AUX_TABLERO_4T!$A$73))</f>
        <v/>
      </c>
      <c r="P78" s="84" t="str">
        <f>IF(AUX_TABLERO_4T!$A$73="","",INDEX('BASE DE DATOS'!$R:$R,AUX_TABLERO_4T!$A$73))</f>
        <v/>
      </c>
      <c r="Q78" s="88" t="str">
        <f>IF(AUX_TABLERO_4T!$A$73="","",INDEX('BASE DE DATOS'!$W:$W,AUX_TABLERO_4T!$A$73))</f>
        <v/>
      </c>
      <c r="R78" s="88" t="str">
        <f>IF($A78="","",IFERROR(INDEX('Tablero Indicadores 1 Trimestre'!$U$7:$U$126,MATCH(AUX_TABLERO_4T!$A$73,AUX_TABLERO!$A$2:$A$121,0)),"NA"))</f>
        <v/>
      </c>
      <c r="S78" s="88" t="str">
        <f>IF($A78="","",IFERROR(INDEX('Tablero Indicadores 1 Trimestre'!$V$7:$V$126,MATCH(AUX_TABLERO_4T!$A$73,AUX_TABLERO!$A$2:$A$121,0)),"NA"))</f>
        <v/>
      </c>
      <c r="T78" s="90" t="str">
        <f>IF($A78="","",IFERROR(INDEX('Tablero Indicadores 1 Trimestre'!$W$7:$W$126,MATCH(AUX_TABLERO_4T!$A$73,AUX_TABLERO!$A$2:$A$121,0)),"NA"))</f>
        <v/>
      </c>
      <c r="U78" s="88" t="str">
        <f>IF($A78="","",IFERROR(INDEX('Tablero Indicadores 2 Trimestre'!$U$7:$U$126,MATCH(AUX_TABLERO_4T!$A$73,AUX_TABLERO_2T!$A$2:$A$121,0)),"NA"))</f>
        <v/>
      </c>
      <c r="V78" s="88" t="str">
        <f>IF($A78="","",IFERROR(INDEX('Tablero Indicadores 2 Trimestre'!$V$7:$V$126,MATCH(AUX_TABLERO_4T!$A$73,AUX_TABLERO_2T!$A$2:$A$121,0)),"NA"))</f>
        <v/>
      </c>
      <c r="W78" s="90" t="str">
        <f>IF($A78="","",IFERROR(INDEX('Tablero Indicadores 2 Trimestre'!$W$7:$W$126,MATCH(AUX_TABLERO_4T!$A$73,AUX_TABLERO_2T!$A$2:$A$121,0)),"NA"))</f>
        <v/>
      </c>
      <c r="X78" s="88" t="str">
        <f>IF($A78="","",IFERROR(INDEX('Tablero Indicadores 3 Trimestre'!$X$7:$X$126,MATCH(AUX_TABLERO_4T!$A$73,AUX_TABLERO_3T!$A$2:$A$121,0)),"NA"))</f>
        <v/>
      </c>
      <c r="Y78" s="88" t="str">
        <f>IF($A78="","",IFERROR(INDEX('Tablero Indicadores 3 Trimestre'!$Y$7:$Y$126,MATCH(AUX_TABLERO_4T!$A$73,AUX_TABLERO_3T!$A$2:$A$121,0)),"NA"))</f>
        <v/>
      </c>
      <c r="Z78" s="90" t="str">
        <f>IF($A78="","",IFERROR(INDEX('Tablero Indicadores 3 Trimestre'!$Z$7:$Z$126,MATCH(AUX_TABLERO_4T!$A$73,AUX_TABLERO_3T!$A$2:$A$121,0)),"NA"))</f>
        <v/>
      </c>
      <c r="AA78" s="88" t="str">
        <f>IF(AUX_TABLERO_4T!$A$73="","",IF(OR(UPPER($P78)="CONSTANTE",UPPER($P78)="NO SUMABLE"),$Q78,INDEX('BASE DE DATOS'!$V:$V,AUX_TABLERO_4T!$A$73)))</f>
        <v/>
      </c>
      <c r="AB78" s="89"/>
      <c r="AC78" s="90" t="str">
        <f t="shared" si="8"/>
        <v/>
      </c>
      <c r="AD78" s="88" t="str">
        <f t="shared" si="9"/>
        <v/>
      </c>
      <c r="AE78" s="88" t="str">
        <f t="shared" si="10"/>
        <v/>
      </c>
      <c r="AF78" s="90" t="str">
        <f t="shared" si="11"/>
        <v/>
      </c>
    </row>
    <row r="79" spans="1:32" ht="36" customHeight="1" x14ac:dyDescent="0.25">
      <c r="A79" s="91" t="str">
        <f>IF(AUX_TABLERO_4T!$A$74="","",INDEX('BASE DE DATOS'!$B:$B,AUX_TABLERO_4T!$A$74))</f>
        <v/>
      </c>
      <c r="B79" s="83" t="str">
        <f>IF(AUX_TABLERO_4T!$A$74="","",INDEX('BASE DE DATOS'!$C:$C,AUX_TABLERO_4T!$A$74))</f>
        <v/>
      </c>
      <c r="C79" s="91" t="str">
        <f>IF(AUX_TABLERO_4T!$A$74="","",INDEX('BASE DE DATOS'!$D:$D,AUX_TABLERO_4T!$A$74))</f>
        <v/>
      </c>
      <c r="D79" s="83" t="str">
        <f>IF(AUX_TABLERO_4T!$A$74="","",INDEX('BASE DE DATOS'!$E:$E,AUX_TABLERO_4T!$A$74))</f>
        <v/>
      </c>
      <c r="E79" s="91" t="str">
        <f>IF(AUX_TABLERO_4T!$A$74="","",INDEX('BASE DE DATOS'!$F:$F,AUX_TABLERO_4T!$A$74))</f>
        <v/>
      </c>
      <c r="F79" s="83" t="str">
        <f>IF(AUX_TABLERO_4T!$A$74="","",INDEX('BASE DE DATOS'!$G:$G,AUX_TABLERO_4T!$A$74))</f>
        <v/>
      </c>
      <c r="G79" s="91" t="str">
        <f>IF(AUX_TABLERO_4T!$A$74="","",INDEX('BASE DE DATOS'!$H:$H,AUX_TABLERO_4T!$A$74))</f>
        <v/>
      </c>
      <c r="H79" s="83" t="str">
        <f>IF(AUX_TABLERO_4T!$A$74="","",INDEX('BASE DE DATOS'!$I:$I,AUX_TABLERO_4T!$A$74))</f>
        <v/>
      </c>
      <c r="I79" s="83" t="str">
        <f>IF(AUX_TABLERO_4T!$A$74="","",INDEX('BASE DE DATOS'!$J:$J,AUX_TABLERO_4T!$A$74))</f>
        <v/>
      </c>
      <c r="J79" s="83" t="str">
        <f>IF(AUX_TABLERO_4T!$A$74="","",INDEX('BASE DE DATOS'!$L:$L,AUX_TABLERO_4T!$A$74))</f>
        <v/>
      </c>
      <c r="K79" s="83" t="str">
        <f>IF(AUX_TABLERO_4T!$A$74="","",INDEX('BASE DE DATOS'!$N:$N,AUX_TABLERO_4T!$A$74))</f>
        <v/>
      </c>
      <c r="L79" s="83" t="str">
        <f>IF(AUX_TABLERO_4T!$A$74="","",INDEX('BASE DE DATOS'!$O:$O,AUX_TABLERO_4T!$A$74))</f>
        <v/>
      </c>
      <c r="M79" s="83" t="str">
        <f>IF(AUX_TABLERO_4T!$A$74="","",INDEX('BASE DE DATOS'!$M:$M,AUX_TABLERO_4T!$A$74))</f>
        <v/>
      </c>
      <c r="N79" s="83" t="str">
        <f>IF(AUX_TABLERO_4T!$A$74="","",INDEX('BASE DE DATOS'!$P:$P,AUX_TABLERO_4T!$A$74))</f>
        <v/>
      </c>
      <c r="O79" s="83" t="str">
        <f>IF(AUX_TABLERO_4T!$A$74="","",INDEX('BASE DE DATOS'!$Q:$Q,AUX_TABLERO_4T!$A$74))</f>
        <v/>
      </c>
      <c r="P79" s="83" t="str">
        <f>IF(AUX_TABLERO_4T!$A$74="","",INDEX('BASE DE DATOS'!$R:$R,AUX_TABLERO_4T!$A$74))</f>
        <v/>
      </c>
      <c r="Q79" s="85" t="str">
        <f>IF(AUX_TABLERO_4T!$A$74="","",INDEX('BASE DE DATOS'!$W:$W,AUX_TABLERO_4T!$A$74))</f>
        <v/>
      </c>
      <c r="R79" s="85" t="str">
        <f>IF($A79="","",IFERROR(INDEX('Tablero Indicadores 1 Trimestre'!$U$7:$U$126,MATCH(AUX_TABLERO_4T!$A$74,AUX_TABLERO!$A$2:$A$121,0)),"NA"))</f>
        <v/>
      </c>
      <c r="S79" s="85" t="str">
        <f>IF($A79="","",IFERROR(INDEX('Tablero Indicadores 1 Trimestre'!$V$7:$V$126,MATCH(AUX_TABLERO_4T!$A$74,AUX_TABLERO!$A$2:$A$121,0)),"NA"))</f>
        <v/>
      </c>
      <c r="T79" s="87" t="str">
        <f>IF($A79="","",IFERROR(INDEX('Tablero Indicadores 1 Trimestre'!$W$7:$W$126,MATCH(AUX_TABLERO_4T!$A$74,AUX_TABLERO!$A$2:$A$121,0)),"NA"))</f>
        <v/>
      </c>
      <c r="U79" s="85" t="str">
        <f>IF($A79="","",IFERROR(INDEX('Tablero Indicadores 2 Trimestre'!$U$7:$U$126,MATCH(AUX_TABLERO_4T!$A$74,AUX_TABLERO_2T!$A$2:$A$121,0)),"NA"))</f>
        <v/>
      </c>
      <c r="V79" s="85" t="str">
        <f>IF($A79="","",IFERROR(INDEX('Tablero Indicadores 2 Trimestre'!$V$7:$V$126,MATCH(AUX_TABLERO_4T!$A$74,AUX_TABLERO_2T!$A$2:$A$121,0)),"NA"))</f>
        <v/>
      </c>
      <c r="W79" s="87" t="str">
        <f>IF($A79="","",IFERROR(INDEX('Tablero Indicadores 2 Trimestre'!$W$7:$W$126,MATCH(AUX_TABLERO_4T!$A$74,AUX_TABLERO_2T!$A$2:$A$121,0)),"NA"))</f>
        <v/>
      </c>
      <c r="X79" s="85" t="str">
        <f>IF($A79="","",IFERROR(INDEX('Tablero Indicadores 3 Trimestre'!$X$7:$X$126,MATCH(AUX_TABLERO_4T!$A$74,AUX_TABLERO_3T!$A$2:$A$121,0)),"NA"))</f>
        <v/>
      </c>
      <c r="Y79" s="85" t="str">
        <f>IF($A79="","",IFERROR(INDEX('Tablero Indicadores 3 Trimestre'!$Y$7:$Y$126,MATCH(AUX_TABLERO_4T!$A$74,AUX_TABLERO_3T!$A$2:$A$121,0)),"NA"))</f>
        <v/>
      </c>
      <c r="Z79" s="87" t="str">
        <f>IF($A79="","",IFERROR(INDEX('Tablero Indicadores 3 Trimestre'!$Z$7:$Z$126,MATCH(AUX_TABLERO_4T!$A$74,AUX_TABLERO_3T!$A$2:$A$121,0)),"NA"))</f>
        <v/>
      </c>
      <c r="AA79" s="85" t="str">
        <f>IF(AUX_TABLERO_4T!$A$74="","",IF(OR(UPPER($P79)="CONSTANTE",UPPER($P79)="NO SUMABLE"),$Q79,INDEX('BASE DE DATOS'!$V:$V,AUX_TABLERO_4T!$A$74)))</f>
        <v/>
      </c>
      <c r="AB79" s="86"/>
      <c r="AC79" s="87" t="str">
        <f t="shared" si="8"/>
        <v/>
      </c>
      <c r="AD79" s="85" t="str">
        <f t="shared" si="9"/>
        <v/>
      </c>
      <c r="AE79" s="85" t="str">
        <f t="shared" si="10"/>
        <v/>
      </c>
      <c r="AF79" s="87" t="str">
        <f t="shared" si="11"/>
        <v/>
      </c>
    </row>
    <row r="80" spans="1:32" ht="36" customHeight="1" x14ac:dyDescent="0.25">
      <c r="A80" s="91" t="str">
        <f>IF(AUX_TABLERO_4T!$A$75="","",INDEX('BASE DE DATOS'!$B:$B,AUX_TABLERO_4T!$A$75))</f>
        <v/>
      </c>
      <c r="B80" s="83" t="str">
        <f>IF(AUX_TABLERO_4T!$A$75="","",INDEX('BASE DE DATOS'!$C:$C,AUX_TABLERO_4T!$A$75))</f>
        <v/>
      </c>
      <c r="C80" s="91" t="str">
        <f>IF(AUX_TABLERO_4T!$A$75="","",INDEX('BASE DE DATOS'!$D:$D,AUX_TABLERO_4T!$A$75))</f>
        <v/>
      </c>
      <c r="D80" s="83" t="str">
        <f>IF(AUX_TABLERO_4T!$A$75="","",INDEX('BASE DE DATOS'!$E:$E,AUX_TABLERO_4T!$A$75))</f>
        <v/>
      </c>
      <c r="E80" s="91" t="str">
        <f>IF(AUX_TABLERO_4T!$A$75="","",INDEX('BASE DE DATOS'!$F:$F,AUX_TABLERO_4T!$A$75))</f>
        <v/>
      </c>
      <c r="F80" s="83" t="str">
        <f>IF(AUX_TABLERO_4T!$A$75="","",INDEX('BASE DE DATOS'!$G:$G,AUX_TABLERO_4T!$A$75))</f>
        <v/>
      </c>
      <c r="G80" s="91" t="str">
        <f>IF(AUX_TABLERO_4T!$A$75="","",INDEX('BASE DE DATOS'!$H:$H,AUX_TABLERO_4T!$A$75))</f>
        <v/>
      </c>
      <c r="H80" s="83" t="str">
        <f>IF(AUX_TABLERO_4T!$A$75="","",INDEX('BASE DE DATOS'!$I:$I,AUX_TABLERO_4T!$A$75))</f>
        <v/>
      </c>
      <c r="I80" s="83" t="str">
        <f>IF(AUX_TABLERO_4T!$A$75="","",INDEX('BASE DE DATOS'!$J:$J,AUX_TABLERO_4T!$A$75))</f>
        <v/>
      </c>
      <c r="J80" s="83" t="str">
        <f>IF(AUX_TABLERO_4T!$A$75="","",INDEX('BASE DE DATOS'!$L:$L,AUX_TABLERO_4T!$A$75))</f>
        <v/>
      </c>
      <c r="K80" s="83" t="str">
        <f>IF(AUX_TABLERO_4T!$A$75="","",INDEX('BASE DE DATOS'!$N:$N,AUX_TABLERO_4T!$A$75))</f>
        <v/>
      </c>
      <c r="L80" s="83" t="str">
        <f>IF(AUX_TABLERO_4T!$A$75="","",INDEX('BASE DE DATOS'!$O:$O,AUX_TABLERO_4T!$A$75))</f>
        <v/>
      </c>
      <c r="M80" s="83" t="str">
        <f>IF(AUX_TABLERO_4T!$A$75="","",INDEX('BASE DE DATOS'!$M:$M,AUX_TABLERO_4T!$A$75))</f>
        <v/>
      </c>
      <c r="N80" s="83" t="str">
        <f>IF(AUX_TABLERO_4T!$A$75="","",INDEX('BASE DE DATOS'!$P:$P,AUX_TABLERO_4T!$A$75))</f>
        <v/>
      </c>
      <c r="O80" s="83" t="str">
        <f>IF(AUX_TABLERO_4T!$A$75="","",INDEX('BASE DE DATOS'!$Q:$Q,AUX_TABLERO_4T!$A$75))</f>
        <v/>
      </c>
      <c r="P80" s="83" t="str">
        <f>IF(AUX_TABLERO_4T!$A$75="","",INDEX('BASE DE DATOS'!$R:$R,AUX_TABLERO_4T!$A$75))</f>
        <v/>
      </c>
      <c r="Q80" s="85" t="str">
        <f>IF(AUX_TABLERO_4T!$A$75="","",INDEX('BASE DE DATOS'!$W:$W,AUX_TABLERO_4T!$A$75))</f>
        <v/>
      </c>
      <c r="R80" s="85" t="str">
        <f>IF($A80="","",IFERROR(INDEX('Tablero Indicadores 1 Trimestre'!$U$7:$U$126,MATCH(AUX_TABLERO_4T!$A$75,AUX_TABLERO!$A$2:$A$121,0)),"NA"))</f>
        <v/>
      </c>
      <c r="S80" s="85" t="str">
        <f>IF($A80="","",IFERROR(INDEX('Tablero Indicadores 1 Trimestre'!$V$7:$V$126,MATCH(AUX_TABLERO_4T!$A$75,AUX_TABLERO!$A$2:$A$121,0)),"NA"))</f>
        <v/>
      </c>
      <c r="T80" s="87" t="str">
        <f>IF($A80="","",IFERROR(INDEX('Tablero Indicadores 1 Trimestre'!$W$7:$W$126,MATCH(AUX_TABLERO_4T!$A$75,AUX_TABLERO!$A$2:$A$121,0)),"NA"))</f>
        <v/>
      </c>
      <c r="U80" s="85" t="str">
        <f>IF($A80="","",IFERROR(INDEX('Tablero Indicadores 2 Trimestre'!$U$7:$U$126,MATCH(AUX_TABLERO_4T!$A$75,AUX_TABLERO_2T!$A$2:$A$121,0)),"NA"))</f>
        <v/>
      </c>
      <c r="V80" s="85" t="str">
        <f>IF($A80="","",IFERROR(INDEX('Tablero Indicadores 2 Trimestre'!$V$7:$V$126,MATCH(AUX_TABLERO_4T!$A$75,AUX_TABLERO_2T!$A$2:$A$121,0)),"NA"))</f>
        <v/>
      </c>
      <c r="W80" s="87" t="str">
        <f>IF($A80="","",IFERROR(INDEX('Tablero Indicadores 2 Trimestre'!$W$7:$W$126,MATCH(AUX_TABLERO_4T!$A$75,AUX_TABLERO_2T!$A$2:$A$121,0)),"NA"))</f>
        <v/>
      </c>
      <c r="X80" s="85" t="str">
        <f>IF($A80="","",IFERROR(INDEX('Tablero Indicadores 3 Trimestre'!$X$7:$X$126,MATCH(AUX_TABLERO_4T!$A$75,AUX_TABLERO_3T!$A$2:$A$121,0)),"NA"))</f>
        <v/>
      </c>
      <c r="Y80" s="85" t="str">
        <f>IF($A80="","",IFERROR(INDEX('Tablero Indicadores 3 Trimestre'!$Y$7:$Y$126,MATCH(AUX_TABLERO_4T!$A$75,AUX_TABLERO_3T!$A$2:$A$121,0)),"NA"))</f>
        <v/>
      </c>
      <c r="Z80" s="87" t="str">
        <f>IF($A80="","",IFERROR(INDEX('Tablero Indicadores 3 Trimestre'!$Z$7:$Z$126,MATCH(AUX_TABLERO_4T!$A$75,AUX_TABLERO_3T!$A$2:$A$121,0)),"NA"))</f>
        <v/>
      </c>
      <c r="AA80" s="85" t="str">
        <f>IF(AUX_TABLERO_4T!$A$75="","",IF(OR(UPPER($P80)="CONSTANTE",UPPER($P80)="NO SUMABLE"),$Q80,INDEX('BASE DE DATOS'!$V:$V,AUX_TABLERO_4T!$A$75)))</f>
        <v/>
      </c>
      <c r="AB80" s="86"/>
      <c r="AC80" s="87" t="str">
        <f t="shared" si="8"/>
        <v/>
      </c>
      <c r="AD80" s="85" t="str">
        <f t="shared" si="9"/>
        <v/>
      </c>
      <c r="AE80" s="85" t="str">
        <f t="shared" si="10"/>
        <v/>
      </c>
      <c r="AF80" s="87" t="str">
        <f t="shared" si="11"/>
        <v/>
      </c>
    </row>
    <row r="81" spans="1:32" ht="36" customHeight="1" x14ac:dyDescent="0.25">
      <c r="A81" s="92" t="str">
        <f>IF(AUX_TABLERO_4T!$A$76="","",INDEX('BASE DE DATOS'!$B:$B,AUX_TABLERO_4T!$A$76))</f>
        <v/>
      </c>
      <c r="B81" s="84" t="str">
        <f>IF(AUX_TABLERO_4T!$A$76="","",INDEX('BASE DE DATOS'!$C:$C,AUX_TABLERO_4T!$A$76))</f>
        <v/>
      </c>
      <c r="C81" s="92" t="str">
        <f>IF(AUX_TABLERO_4T!$A$76="","",INDEX('BASE DE DATOS'!$D:$D,AUX_TABLERO_4T!$A$76))</f>
        <v/>
      </c>
      <c r="D81" s="84" t="str">
        <f>IF(AUX_TABLERO_4T!$A$76="","",INDEX('BASE DE DATOS'!$E:$E,AUX_TABLERO_4T!$A$76))</f>
        <v/>
      </c>
      <c r="E81" s="92" t="str">
        <f>IF(AUX_TABLERO_4T!$A$76="","",INDEX('BASE DE DATOS'!$F:$F,AUX_TABLERO_4T!$A$76))</f>
        <v/>
      </c>
      <c r="F81" s="84" t="str">
        <f>IF(AUX_TABLERO_4T!$A$76="","",INDEX('BASE DE DATOS'!$G:$G,AUX_TABLERO_4T!$A$76))</f>
        <v/>
      </c>
      <c r="G81" s="92" t="str">
        <f>IF(AUX_TABLERO_4T!$A$76="","",INDEX('BASE DE DATOS'!$H:$H,AUX_TABLERO_4T!$A$76))</f>
        <v/>
      </c>
      <c r="H81" s="84" t="str">
        <f>IF(AUX_TABLERO_4T!$A$76="","",INDEX('BASE DE DATOS'!$I:$I,AUX_TABLERO_4T!$A$76))</f>
        <v/>
      </c>
      <c r="I81" s="84" t="str">
        <f>IF(AUX_TABLERO_4T!$A$76="","",INDEX('BASE DE DATOS'!$J:$J,AUX_TABLERO_4T!$A$76))</f>
        <v/>
      </c>
      <c r="J81" s="84" t="str">
        <f>IF(AUX_TABLERO_4T!$A$76="","",INDEX('BASE DE DATOS'!$L:$L,AUX_TABLERO_4T!$A$76))</f>
        <v/>
      </c>
      <c r="K81" s="84" t="str">
        <f>IF(AUX_TABLERO_4T!$A$76="","",INDEX('BASE DE DATOS'!$N:$N,AUX_TABLERO_4T!$A$76))</f>
        <v/>
      </c>
      <c r="L81" s="84" t="str">
        <f>IF(AUX_TABLERO_4T!$A$76="","",INDEX('BASE DE DATOS'!$O:$O,AUX_TABLERO_4T!$A$76))</f>
        <v/>
      </c>
      <c r="M81" s="84" t="str">
        <f>IF(AUX_TABLERO_4T!$A$76="","",INDEX('BASE DE DATOS'!$M:$M,AUX_TABLERO_4T!$A$76))</f>
        <v/>
      </c>
      <c r="N81" s="84" t="str">
        <f>IF(AUX_TABLERO_4T!$A$76="","",INDEX('BASE DE DATOS'!$P:$P,AUX_TABLERO_4T!$A$76))</f>
        <v/>
      </c>
      <c r="O81" s="84" t="str">
        <f>IF(AUX_TABLERO_4T!$A$76="","",INDEX('BASE DE DATOS'!$Q:$Q,AUX_TABLERO_4T!$A$76))</f>
        <v/>
      </c>
      <c r="P81" s="84" t="str">
        <f>IF(AUX_TABLERO_4T!$A$76="","",INDEX('BASE DE DATOS'!$R:$R,AUX_TABLERO_4T!$A$76))</f>
        <v/>
      </c>
      <c r="Q81" s="88" t="str">
        <f>IF(AUX_TABLERO_4T!$A$76="","",INDEX('BASE DE DATOS'!$W:$W,AUX_TABLERO_4T!$A$76))</f>
        <v/>
      </c>
      <c r="R81" s="88" t="str">
        <f>IF($A81="","",IFERROR(INDEX('Tablero Indicadores 1 Trimestre'!$U$7:$U$126,MATCH(AUX_TABLERO_4T!$A$76,AUX_TABLERO!$A$2:$A$121,0)),"NA"))</f>
        <v/>
      </c>
      <c r="S81" s="88" t="str">
        <f>IF($A81="","",IFERROR(INDEX('Tablero Indicadores 1 Trimestre'!$V$7:$V$126,MATCH(AUX_TABLERO_4T!$A$76,AUX_TABLERO!$A$2:$A$121,0)),"NA"))</f>
        <v/>
      </c>
      <c r="T81" s="90" t="str">
        <f>IF($A81="","",IFERROR(INDEX('Tablero Indicadores 1 Trimestre'!$W$7:$W$126,MATCH(AUX_TABLERO_4T!$A$76,AUX_TABLERO!$A$2:$A$121,0)),"NA"))</f>
        <v/>
      </c>
      <c r="U81" s="88" t="str">
        <f>IF($A81="","",IFERROR(INDEX('Tablero Indicadores 2 Trimestre'!$U$7:$U$126,MATCH(AUX_TABLERO_4T!$A$76,AUX_TABLERO_2T!$A$2:$A$121,0)),"NA"))</f>
        <v/>
      </c>
      <c r="V81" s="88" t="str">
        <f>IF($A81="","",IFERROR(INDEX('Tablero Indicadores 2 Trimestre'!$V$7:$V$126,MATCH(AUX_TABLERO_4T!$A$76,AUX_TABLERO_2T!$A$2:$A$121,0)),"NA"))</f>
        <v/>
      </c>
      <c r="W81" s="90" t="str">
        <f>IF($A81="","",IFERROR(INDEX('Tablero Indicadores 2 Trimestre'!$W$7:$W$126,MATCH(AUX_TABLERO_4T!$A$76,AUX_TABLERO_2T!$A$2:$A$121,0)),"NA"))</f>
        <v/>
      </c>
      <c r="X81" s="88" t="str">
        <f>IF($A81="","",IFERROR(INDEX('Tablero Indicadores 3 Trimestre'!$X$7:$X$126,MATCH(AUX_TABLERO_4T!$A$76,AUX_TABLERO_3T!$A$2:$A$121,0)),"NA"))</f>
        <v/>
      </c>
      <c r="Y81" s="88" t="str">
        <f>IF($A81="","",IFERROR(INDEX('Tablero Indicadores 3 Trimestre'!$Y$7:$Y$126,MATCH(AUX_TABLERO_4T!$A$76,AUX_TABLERO_3T!$A$2:$A$121,0)),"NA"))</f>
        <v/>
      </c>
      <c r="Z81" s="90" t="str">
        <f>IF($A81="","",IFERROR(INDEX('Tablero Indicadores 3 Trimestre'!$Z$7:$Z$126,MATCH(AUX_TABLERO_4T!$A$76,AUX_TABLERO_3T!$A$2:$A$121,0)),"NA"))</f>
        <v/>
      </c>
      <c r="AA81" s="88" t="str">
        <f>IF(AUX_TABLERO_4T!$A$76="","",IF(OR(UPPER($P81)="CONSTANTE",UPPER($P81)="NO SUMABLE"),$Q81,INDEX('BASE DE DATOS'!$V:$V,AUX_TABLERO_4T!$A$76)))</f>
        <v/>
      </c>
      <c r="AB81" s="89"/>
      <c r="AC81" s="90" t="str">
        <f t="shared" si="8"/>
        <v/>
      </c>
      <c r="AD81" s="88" t="str">
        <f t="shared" si="9"/>
        <v/>
      </c>
      <c r="AE81" s="88" t="str">
        <f t="shared" si="10"/>
        <v/>
      </c>
      <c r="AF81" s="90" t="str">
        <f t="shared" si="11"/>
        <v/>
      </c>
    </row>
    <row r="82" spans="1:32" ht="36" customHeight="1" x14ac:dyDescent="0.25">
      <c r="A82" s="92" t="str">
        <f>IF(AUX_TABLERO_4T!$A$77="","",INDEX('BASE DE DATOS'!$B:$B,AUX_TABLERO_4T!$A$77))</f>
        <v/>
      </c>
      <c r="B82" s="84" t="str">
        <f>IF(AUX_TABLERO_4T!$A$77="","",INDEX('BASE DE DATOS'!$C:$C,AUX_TABLERO_4T!$A$77))</f>
        <v/>
      </c>
      <c r="C82" s="92" t="str">
        <f>IF(AUX_TABLERO_4T!$A$77="","",INDEX('BASE DE DATOS'!$D:$D,AUX_TABLERO_4T!$A$77))</f>
        <v/>
      </c>
      <c r="D82" s="84" t="str">
        <f>IF(AUX_TABLERO_4T!$A$77="","",INDEX('BASE DE DATOS'!$E:$E,AUX_TABLERO_4T!$A$77))</f>
        <v/>
      </c>
      <c r="E82" s="92" t="str">
        <f>IF(AUX_TABLERO_4T!$A$77="","",INDEX('BASE DE DATOS'!$F:$F,AUX_TABLERO_4T!$A$77))</f>
        <v/>
      </c>
      <c r="F82" s="84" t="str">
        <f>IF(AUX_TABLERO_4T!$A$77="","",INDEX('BASE DE DATOS'!$G:$G,AUX_TABLERO_4T!$A$77))</f>
        <v/>
      </c>
      <c r="G82" s="92" t="str">
        <f>IF(AUX_TABLERO_4T!$A$77="","",INDEX('BASE DE DATOS'!$H:$H,AUX_TABLERO_4T!$A$77))</f>
        <v/>
      </c>
      <c r="H82" s="84" t="str">
        <f>IF(AUX_TABLERO_4T!$A$77="","",INDEX('BASE DE DATOS'!$I:$I,AUX_TABLERO_4T!$A$77))</f>
        <v/>
      </c>
      <c r="I82" s="84" t="str">
        <f>IF(AUX_TABLERO_4T!$A$77="","",INDEX('BASE DE DATOS'!$J:$J,AUX_TABLERO_4T!$A$77))</f>
        <v/>
      </c>
      <c r="J82" s="84" t="str">
        <f>IF(AUX_TABLERO_4T!$A$77="","",INDEX('BASE DE DATOS'!$L:$L,AUX_TABLERO_4T!$A$77))</f>
        <v/>
      </c>
      <c r="K82" s="84" t="str">
        <f>IF(AUX_TABLERO_4T!$A$77="","",INDEX('BASE DE DATOS'!$N:$N,AUX_TABLERO_4T!$A$77))</f>
        <v/>
      </c>
      <c r="L82" s="84" t="str">
        <f>IF(AUX_TABLERO_4T!$A$77="","",INDEX('BASE DE DATOS'!$O:$O,AUX_TABLERO_4T!$A$77))</f>
        <v/>
      </c>
      <c r="M82" s="84" t="str">
        <f>IF(AUX_TABLERO_4T!$A$77="","",INDEX('BASE DE DATOS'!$M:$M,AUX_TABLERO_4T!$A$77))</f>
        <v/>
      </c>
      <c r="N82" s="84" t="str">
        <f>IF(AUX_TABLERO_4T!$A$77="","",INDEX('BASE DE DATOS'!$P:$P,AUX_TABLERO_4T!$A$77))</f>
        <v/>
      </c>
      <c r="O82" s="84" t="str">
        <f>IF(AUX_TABLERO_4T!$A$77="","",INDEX('BASE DE DATOS'!$Q:$Q,AUX_TABLERO_4T!$A$77))</f>
        <v/>
      </c>
      <c r="P82" s="84" t="str">
        <f>IF(AUX_TABLERO_4T!$A$77="","",INDEX('BASE DE DATOS'!$R:$R,AUX_TABLERO_4T!$A$77))</f>
        <v/>
      </c>
      <c r="Q82" s="88" t="str">
        <f>IF(AUX_TABLERO_4T!$A$77="","",INDEX('BASE DE DATOS'!$W:$W,AUX_TABLERO_4T!$A$77))</f>
        <v/>
      </c>
      <c r="R82" s="88" t="str">
        <f>IF($A82="","",IFERROR(INDEX('Tablero Indicadores 1 Trimestre'!$U$7:$U$126,MATCH(AUX_TABLERO_4T!$A$77,AUX_TABLERO!$A$2:$A$121,0)),"NA"))</f>
        <v/>
      </c>
      <c r="S82" s="88" t="str">
        <f>IF($A82="","",IFERROR(INDEX('Tablero Indicadores 1 Trimestre'!$V$7:$V$126,MATCH(AUX_TABLERO_4T!$A$77,AUX_TABLERO!$A$2:$A$121,0)),"NA"))</f>
        <v/>
      </c>
      <c r="T82" s="90" t="str">
        <f>IF($A82="","",IFERROR(INDEX('Tablero Indicadores 1 Trimestre'!$W$7:$W$126,MATCH(AUX_TABLERO_4T!$A$77,AUX_TABLERO!$A$2:$A$121,0)),"NA"))</f>
        <v/>
      </c>
      <c r="U82" s="88" t="str">
        <f>IF($A82="","",IFERROR(INDEX('Tablero Indicadores 2 Trimestre'!$U$7:$U$126,MATCH(AUX_TABLERO_4T!$A$77,AUX_TABLERO_2T!$A$2:$A$121,0)),"NA"))</f>
        <v/>
      </c>
      <c r="V82" s="88" t="str">
        <f>IF($A82="","",IFERROR(INDEX('Tablero Indicadores 2 Trimestre'!$V$7:$V$126,MATCH(AUX_TABLERO_4T!$A$77,AUX_TABLERO_2T!$A$2:$A$121,0)),"NA"))</f>
        <v/>
      </c>
      <c r="W82" s="90" t="str">
        <f>IF($A82="","",IFERROR(INDEX('Tablero Indicadores 2 Trimestre'!$W$7:$W$126,MATCH(AUX_TABLERO_4T!$A$77,AUX_TABLERO_2T!$A$2:$A$121,0)),"NA"))</f>
        <v/>
      </c>
      <c r="X82" s="88" t="str">
        <f>IF($A82="","",IFERROR(INDEX('Tablero Indicadores 3 Trimestre'!$X$7:$X$126,MATCH(AUX_TABLERO_4T!$A$77,AUX_TABLERO_3T!$A$2:$A$121,0)),"NA"))</f>
        <v/>
      </c>
      <c r="Y82" s="88" t="str">
        <f>IF($A82="","",IFERROR(INDEX('Tablero Indicadores 3 Trimestre'!$Y$7:$Y$126,MATCH(AUX_TABLERO_4T!$A$77,AUX_TABLERO_3T!$A$2:$A$121,0)),"NA"))</f>
        <v/>
      </c>
      <c r="Z82" s="90" t="str">
        <f>IF($A82="","",IFERROR(INDEX('Tablero Indicadores 3 Trimestre'!$Z$7:$Z$126,MATCH(AUX_TABLERO_4T!$A$77,AUX_TABLERO_3T!$A$2:$A$121,0)),"NA"))</f>
        <v/>
      </c>
      <c r="AA82" s="88" t="str">
        <f>IF(AUX_TABLERO_4T!$A$77="","",IF(OR(UPPER($P82)="CONSTANTE",UPPER($P82)="NO SUMABLE"),$Q82,INDEX('BASE DE DATOS'!$V:$V,AUX_TABLERO_4T!$A$77)))</f>
        <v/>
      </c>
      <c r="AB82" s="89"/>
      <c r="AC82" s="90" t="str">
        <f t="shared" si="8"/>
        <v/>
      </c>
      <c r="AD82" s="88" t="str">
        <f t="shared" si="9"/>
        <v/>
      </c>
      <c r="AE82" s="88" t="str">
        <f t="shared" si="10"/>
        <v/>
      </c>
      <c r="AF82" s="90" t="str">
        <f t="shared" si="11"/>
        <v/>
      </c>
    </row>
    <row r="83" spans="1:32" ht="36" customHeight="1" x14ac:dyDescent="0.25">
      <c r="A83" s="91" t="str">
        <f>IF(AUX_TABLERO_4T!$A$78="","",INDEX('BASE DE DATOS'!$B:$B,AUX_TABLERO_4T!$A$78))</f>
        <v/>
      </c>
      <c r="B83" s="83" t="str">
        <f>IF(AUX_TABLERO_4T!$A$78="","",INDEX('BASE DE DATOS'!$C:$C,AUX_TABLERO_4T!$A$78))</f>
        <v/>
      </c>
      <c r="C83" s="91" t="str">
        <f>IF(AUX_TABLERO_4T!$A$78="","",INDEX('BASE DE DATOS'!$D:$D,AUX_TABLERO_4T!$A$78))</f>
        <v/>
      </c>
      <c r="D83" s="83" t="str">
        <f>IF(AUX_TABLERO_4T!$A$78="","",INDEX('BASE DE DATOS'!$E:$E,AUX_TABLERO_4T!$A$78))</f>
        <v/>
      </c>
      <c r="E83" s="91" t="str">
        <f>IF(AUX_TABLERO_4T!$A$78="","",INDEX('BASE DE DATOS'!$F:$F,AUX_TABLERO_4T!$A$78))</f>
        <v/>
      </c>
      <c r="F83" s="83" t="str">
        <f>IF(AUX_TABLERO_4T!$A$78="","",INDEX('BASE DE DATOS'!$G:$G,AUX_TABLERO_4T!$A$78))</f>
        <v/>
      </c>
      <c r="G83" s="91" t="str">
        <f>IF(AUX_TABLERO_4T!$A$78="","",INDEX('BASE DE DATOS'!$H:$H,AUX_TABLERO_4T!$A$78))</f>
        <v/>
      </c>
      <c r="H83" s="83" t="str">
        <f>IF(AUX_TABLERO_4T!$A$78="","",INDEX('BASE DE DATOS'!$I:$I,AUX_TABLERO_4T!$A$78))</f>
        <v/>
      </c>
      <c r="I83" s="83" t="str">
        <f>IF(AUX_TABLERO_4T!$A$78="","",INDEX('BASE DE DATOS'!$J:$J,AUX_TABLERO_4T!$A$78))</f>
        <v/>
      </c>
      <c r="J83" s="83" t="str">
        <f>IF(AUX_TABLERO_4T!$A$78="","",INDEX('BASE DE DATOS'!$L:$L,AUX_TABLERO_4T!$A$78))</f>
        <v/>
      </c>
      <c r="K83" s="83" t="str">
        <f>IF(AUX_TABLERO_4T!$A$78="","",INDEX('BASE DE DATOS'!$N:$N,AUX_TABLERO_4T!$A$78))</f>
        <v/>
      </c>
      <c r="L83" s="83" t="str">
        <f>IF(AUX_TABLERO_4T!$A$78="","",INDEX('BASE DE DATOS'!$O:$O,AUX_TABLERO_4T!$A$78))</f>
        <v/>
      </c>
      <c r="M83" s="83" t="str">
        <f>IF(AUX_TABLERO_4T!$A$78="","",INDEX('BASE DE DATOS'!$M:$M,AUX_TABLERO_4T!$A$78))</f>
        <v/>
      </c>
      <c r="N83" s="83" t="str">
        <f>IF(AUX_TABLERO_4T!$A$78="","",INDEX('BASE DE DATOS'!$P:$P,AUX_TABLERO_4T!$A$78))</f>
        <v/>
      </c>
      <c r="O83" s="83" t="str">
        <f>IF(AUX_TABLERO_4T!$A$78="","",INDEX('BASE DE DATOS'!$Q:$Q,AUX_TABLERO_4T!$A$78))</f>
        <v/>
      </c>
      <c r="P83" s="83" t="str">
        <f>IF(AUX_TABLERO_4T!$A$78="","",INDEX('BASE DE DATOS'!$R:$R,AUX_TABLERO_4T!$A$78))</f>
        <v/>
      </c>
      <c r="Q83" s="85" t="str">
        <f>IF(AUX_TABLERO_4T!$A$78="","",INDEX('BASE DE DATOS'!$W:$W,AUX_TABLERO_4T!$A$78))</f>
        <v/>
      </c>
      <c r="R83" s="85" t="str">
        <f>IF($A83="","",IFERROR(INDEX('Tablero Indicadores 1 Trimestre'!$U$7:$U$126,MATCH(AUX_TABLERO_4T!$A$78,AUX_TABLERO!$A$2:$A$121,0)),"NA"))</f>
        <v/>
      </c>
      <c r="S83" s="85" t="str">
        <f>IF($A83="","",IFERROR(INDEX('Tablero Indicadores 1 Trimestre'!$V$7:$V$126,MATCH(AUX_TABLERO_4T!$A$78,AUX_TABLERO!$A$2:$A$121,0)),"NA"))</f>
        <v/>
      </c>
      <c r="T83" s="87" t="str">
        <f>IF($A83="","",IFERROR(INDEX('Tablero Indicadores 1 Trimestre'!$W$7:$W$126,MATCH(AUX_TABLERO_4T!$A$78,AUX_TABLERO!$A$2:$A$121,0)),"NA"))</f>
        <v/>
      </c>
      <c r="U83" s="85" t="str">
        <f>IF($A83="","",IFERROR(INDEX('Tablero Indicadores 2 Trimestre'!$U$7:$U$126,MATCH(AUX_TABLERO_4T!$A$78,AUX_TABLERO_2T!$A$2:$A$121,0)),"NA"))</f>
        <v/>
      </c>
      <c r="V83" s="85" t="str">
        <f>IF($A83="","",IFERROR(INDEX('Tablero Indicadores 2 Trimestre'!$V$7:$V$126,MATCH(AUX_TABLERO_4T!$A$78,AUX_TABLERO_2T!$A$2:$A$121,0)),"NA"))</f>
        <v/>
      </c>
      <c r="W83" s="87" t="str">
        <f>IF($A83="","",IFERROR(INDEX('Tablero Indicadores 2 Trimestre'!$W$7:$W$126,MATCH(AUX_TABLERO_4T!$A$78,AUX_TABLERO_2T!$A$2:$A$121,0)),"NA"))</f>
        <v/>
      </c>
      <c r="X83" s="85" t="str">
        <f>IF($A83="","",IFERROR(INDEX('Tablero Indicadores 3 Trimestre'!$X$7:$X$126,MATCH(AUX_TABLERO_4T!$A$78,AUX_TABLERO_3T!$A$2:$A$121,0)),"NA"))</f>
        <v/>
      </c>
      <c r="Y83" s="85" t="str">
        <f>IF($A83="","",IFERROR(INDEX('Tablero Indicadores 3 Trimestre'!$Y$7:$Y$126,MATCH(AUX_TABLERO_4T!$A$78,AUX_TABLERO_3T!$A$2:$A$121,0)),"NA"))</f>
        <v/>
      </c>
      <c r="Z83" s="87" t="str">
        <f>IF($A83="","",IFERROR(INDEX('Tablero Indicadores 3 Trimestre'!$Z$7:$Z$126,MATCH(AUX_TABLERO_4T!$A$78,AUX_TABLERO_3T!$A$2:$A$121,0)),"NA"))</f>
        <v/>
      </c>
      <c r="AA83" s="85" t="str">
        <f>IF(AUX_TABLERO_4T!$A$78="","",IF(OR(UPPER($P83)="CONSTANTE",UPPER($P83)="NO SUMABLE"),$Q83,INDEX('BASE DE DATOS'!$V:$V,AUX_TABLERO_4T!$A$78)))</f>
        <v/>
      </c>
      <c r="AB83" s="86"/>
      <c r="AC83" s="87" t="str">
        <f t="shared" si="8"/>
        <v/>
      </c>
      <c r="AD83" s="85" t="str">
        <f t="shared" si="9"/>
        <v/>
      </c>
      <c r="AE83" s="85" t="str">
        <f t="shared" si="10"/>
        <v/>
      </c>
      <c r="AF83" s="87" t="str">
        <f t="shared" si="11"/>
        <v/>
      </c>
    </row>
    <row r="84" spans="1:32" ht="36" customHeight="1" x14ac:dyDescent="0.25">
      <c r="A84" s="91" t="str">
        <f>IF(AUX_TABLERO_4T!$A$79="","",INDEX('BASE DE DATOS'!$B:$B,AUX_TABLERO_4T!$A$79))</f>
        <v/>
      </c>
      <c r="B84" s="83" t="str">
        <f>IF(AUX_TABLERO_4T!$A$79="","",INDEX('BASE DE DATOS'!$C:$C,AUX_TABLERO_4T!$A$79))</f>
        <v/>
      </c>
      <c r="C84" s="91" t="str">
        <f>IF(AUX_TABLERO_4T!$A$79="","",INDEX('BASE DE DATOS'!$D:$D,AUX_TABLERO_4T!$A$79))</f>
        <v/>
      </c>
      <c r="D84" s="83" t="str">
        <f>IF(AUX_TABLERO_4T!$A$79="","",INDEX('BASE DE DATOS'!$E:$E,AUX_TABLERO_4T!$A$79))</f>
        <v/>
      </c>
      <c r="E84" s="91" t="str">
        <f>IF(AUX_TABLERO_4T!$A$79="","",INDEX('BASE DE DATOS'!$F:$F,AUX_TABLERO_4T!$A$79))</f>
        <v/>
      </c>
      <c r="F84" s="83" t="str">
        <f>IF(AUX_TABLERO_4T!$A$79="","",INDEX('BASE DE DATOS'!$G:$G,AUX_TABLERO_4T!$A$79))</f>
        <v/>
      </c>
      <c r="G84" s="91" t="str">
        <f>IF(AUX_TABLERO_4T!$A$79="","",INDEX('BASE DE DATOS'!$H:$H,AUX_TABLERO_4T!$A$79))</f>
        <v/>
      </c>
      <c r="H84" s="83" t="str">
        <f>IF(AUX_TABLERO_4T!$A$79="","",INDEX('BASE DE DATOS'!$I:$I,AUX_TABLERO_4T!$A$79))</f>
        <v/>
      </c>
      <c r="I84" s="83" t="str">
        <f>IF(AUX_TABLERO_4T!$A$79="","",INDEX('BASE DE DATOS'!$J:$J,AUX_TABLERO_4T!$A$79))</f>
        <v/>
      </c>
      <c r="J84" s="83" t="str">
        <f>IF(AUX_TABLERO_4T!$A$79="","",INDEX('BASE DE DATOS'!$L:$L,AUX_TABLERO_4T!$A$79))</f>
        <v/>
      </c>
      <c r="K84" s="83" t="str">
        <f>IF(AUX_TABLERO_4T!$A$79="","",INDEX('BASE DE DATOS'!$N:$N,AUX_TABLERO_4T!$A$79))</f>
        <v/>
      </c>
      <c r="L84" s="83" t="str">
        <f>IF(AUX_TABLERO_4T!$A$79="","",INDEX('BASE DE DATOS'!$O:$O,AUX_TABLERO_4T!$A$79))</f>
        <v/>
      </c>
      <c r="M84" s="83" t="str">
        <f>IF(AUX_TABLERO_4T!$A$79="","",INDEX('BASE DE DATOS'!$M:$M,AUX_TABLERO_4T!$A$79))</f>
        <v/>
      </c>
      <c r="N84" s="83" t="str">
        <f>IF(AUX_TABLERO_4T!$A$79="","",INDEX('BASE DE DATOS'!$P:$P,AUX_TABLERO_4T!$A$79))</f>
        <v/>
      </c>
      <c r="O84" s="83" t="str">
        <f>IF(AUX_TABLERO_4T!$A$79="","",INDEX('BASE DE DATOS'!$Q:$Q,AUX_TABLERO_4T!$A$79))</f>
        <v/>
      </c>
      <c r="P84" s="83" t="str">
        <f>IF(AUX_TABLERO_4T!$A$79="","",INDEX('BASE DE DATOS'!$R:$R,AUX_TABLERO_4T!$A$79))</f>
        <v/>
      </c>
      <c r="Q84" s="85" t="str">
        <f>IF(AUX_TABLERO_4T!$A$79="","",INDEX('BASE DE DATOS'!$W:$W,AUX_TABLERO_4T!$A$79))</f>
        <v/>
      </c>
      <c r="R84" s="85" t="str">
        <f>IF($A84="","",IFERROR(INDEX('Tablero Indicadores 1 Trimestre'!$U$7:$U$126,MATCH(AUX_TABLERO_4T!$A$79,AUX_TABLERO!$A$2:$A$121,0)),"NA"))</f>
        <v/>
      </c>
      <c r="S84" s="85" t="str">
        <f>IF($A84="","",IFERROR(INDEX('Tablero Indicadores 1 Trimestre'!$V$7:$V$126,MATCH(AUX_TABLERO_4T!$A$79,AUX_TABLERO!$A$2:$A$121,0)),"NA"))</f>
        <v/>
      </c>
      <c r="T84" s="87" t="str">
        <f>IF($A84="","",IFERROR(INDEX('Tablero Indicadores 1 Trimestre'!$W$7:$W$126,MATCH(AUX_TABLERO_4T!$A$79,AUX_TABLERO!$A$2:$A$121,0)),"NA"))</f>
        <v/>
      </c>
      <c r="U84" s="85" t="str">
        <f>IF($A84="","",IFERROR(INDEX('Tablero Indicadores 2 Trimestre'!$U$7:$U$126,MATCH(AUX_TABLERO_4T!$A$79,AUX_TABLERO_2T!$A$2:$A$121,0)),"NA"))</f>
        <v/>
      </c>
      <c r="V84" s="85" t="str">
        <f>IF($A84="","",IFERROR(INDEX('Tablero Indicadores 2 Trimestre'!$V$7:$V$126,MATCH(AUX_TABLERO_4T!$A$79,AUX_TABLERO_2T!$A$2:$A$121,0)),"NA"))</f>
        <v/>
      </c>
      <c r="W84" s="87" t="str">
        <f>IF($A84="","",IFERROR(INDEX('Tablero Indicadores 2 Trimestre'!$W$7:$W$126,MATCH(AUX_TABLERO_4T!$A$79,AUX_TABLERO_2T!$A$2:$A$121,0)),"NA"))</f>
        <v/>
      </c>
      <c r="X84" s="85" t="str">
        <f>IF($A84="","",IFERROR(INDEX('Tablero Indicadores 3 Trimestre'!$X$7:$X$126,MATCH(AUX_TABLERO_4T!$A$79,AUX_TABLERO_3T!$A$2:$A$121,0)),"NA"))</f>
        <v/>
      </c>
      <c r="Y84" s="85" t="str">
        <f>IF($A84="","",IFERROR(INDEX('Tablero Indicadores 3 Trimestre'!$Y$7:$Y$126,MATCH(AUX_TABLERO_4T!$A$79,AUX_TABLERO_3T!$A$2:$A$121,0)),"NA"))</f>
        <v/>
      </c>
      <c r="Z84" s="87" t="str">
        <f>IF($A84="","",IFERROR(INDEX('Tablero Indicadores 3 Trimestre'!$Z$7:$Z$126,MATCH(AUX_TABLERO_4T!$A$79,AUX_TABLERO_3T!$A$2:$A$121,0)),"NA"))</f>
        <v/>
      </c>
      <c r="AA84" s="85" t="str">
        <f>IF(AUX_TABLERO_4T!$A$79="","",IF(OR(UPPER($P84)="CONSTANTE",UPPER($P84)="NO SUMABLE"),$Q84,INDEX('BASE DE DATOS'!$V:$V,AUX_TABLERO_4T!$A$79)))</f>
        <v/>
      </c>
      <c r="AB84" s="86"/>
      <c r="AC84" s="87" t="str">
        <f t="shared" si="8"/>
        <v/>
      </c>
      <c r="AD84" s="85" t="str">
        <f t="shared" si="9"/>
        <v/>
      </c>
      <c r="AE84" s="85" t="str">
        <f t="shared" si="10"/>
        <v/>
      </c>
      <c r="AF84" s="87" t="str">
        <f t="shared" si="11"/>
        <v/>
      </c>
    </row>
    <row r="85" spans="1:32" ht="36" customHeight="1" x14ac:dyDescent="0.25">
      <c r="A85" s="92" t="str">
        <f>IF(AUX_TABLERO_4T!$A$80="","",INDEX('BASE DE DATOS'!$B:$B,AUX_TABLERO_4T!$A$80))</f>
        <v/>
      </c>
      <c r="B85" s="84" t="str">
        <f>IF(AUX_TABLERO_4T!$A$80="","",INDEX('BASE DE DATOS'!$C:$C,AUX_TABLERO_4T!$A$80))</f>
        <v/>
      </c>
      <c r="C85" s="92" t="str">
        <f>IF(AUX_TABLERO_4T!$A$80="","",INDEX('BASE DE DATOS'!$D:$D,AUX_TABLERO_4T!$A$80))</f>
        <v/>
      </c>
      <c r="D85" s="84" t="str">
        <f>IF(AUX_TABLERO_4T!$A$80="","",INDEX('BASE DE DATOS'!$E:$E,AUX_TABLERO_4T!$A$80))</f>
        <v/>
      </c>
      <c r="E85" s="92" t="str">
        <f>IF(AUX_TABLERO_4T!$A$80="","",INDEX('BASE DE DATOS'!$F:$F,AUX_TABLERO_4T!$A$80))</f>
        <v/>
      </c>
      <c r="F85" s="84" t="str">
        <f>IF(AUX_TABLERO_4T!$A$80="","",INDEX('BASE DE DATOS'!$G:$G,AUX_TABLERO_4T!$A$80))</f>
        <v/>
      </c>
      <c r="G85" s="92" t="str">
        <f>IF(AUX_TABLERO_4T!$A$80="","",INDEX('BASE DE DATOS'!$H:$H,AUX_TABLERO_4T!$A$80))</f>
        <v/>
      </c>
      <c r="H85" s="84" t="str">
        <f>IF(AUX_TABLERO_4T!$A$80="","",INDEX('BASE DE DATOS'!$I:$I,AUX_TABLERO_4T!$A$80))</f>
        <v/>
      </c>
      <c r="I85" s="84" t="str">
        <f>IF(AUX_TABLERO_4T!$A$80="","",INDEX('BASE DE DATOS'!$J:$J,AUX_TABLERO_4T!$A$80))</f>
        <v/>
      </c>
      <c r="J85" s="84" t="str">
        <f>IF(AUX_TABLERO_4T!$A$80="","",INDEX('BASE DE DATOS'!$L:$L,AUX_TABLERO_4T!$A$80))</f>
        <v/>
      </c>
      <c r="K85" s="84" t="str">
        <f>IF(AUX_TABLERO_4T!$A$80="","",INDEX('BASE DE DATOS'!$N:$N,AUX_TABLERO_4T!$A$80))</f>
        <v/>
      </c>
      <c r="L85" s="84" t="str">
        <f>IF(AUX_TABLERO_4T!$A$80="","",INDEX('BASE DE DATOS'!$O:$O,AUX_TABLERO_4T!$A$80))</f>
        <v/>
      </c>
      <c r="M85" s="84" t="str">
        <f>IF(AUX_TABLERO_4T!$A$80="","",INDEX('BASE DE DATOS'!$M:$M,AUX_TABLERO_4T!$A$80))</f>
        <v/>
      </c>
      <c r="N85" s="84" t="str">
        <f>IF(AUX_TABLERO_4T!$A$80="","",INDEX('BASE DE DATOS'!$P:$P,AUX_TABLERO_4T!$A$80))</f>
        <v/>
      </c>
      <c r="O85" s="84" t="str">
        <f>IF(AUX_TABLERO_4T!$A$80="","",INDEX('BASE DE DATOS'!$Q:$Q,AUX_TABLERO_4T!$A$80))</f>
        <v/>
      </c>
      <c r="P85" s="84" t="str">
        <f>IF(AUX_TABLERO_4T!$A$80="","",INDEX('BASE DE DATOS'!$R:$R,AUX_TABLERO_4T!$A$80))</f>
        <v/>
      </c>
      <c r="Q85" s="88" t="str">
        <f>IF(AUX_TABLERO_4T!$A$80="","",INDEX('BASE DE DATOS'!$W:$W,AUX_TABLERO_4T!$A$80))</f>
        <v/>
      </c>
      <c r="R85" s="88" t="str">
        <f>IF($A85="","",IFERROR(INDEX('Tablero Indicadores 1 Trimestre'!$U$7:$U$126,MATCH(AUX_TABLERO_4T!$A$80,AUX_TABLERO!$A$2:$A$121,0)),"NA"))</f>
        <v/>
      </c>
      <c r="S85" s="88" t="str">
        <f>IF($A85="","",IFERROR(INDEX('Tablero Indicadores 1 Trimestre'!$V$7:$V$126,MATCH(AUX_TABLERO_4T!$A$80,AUX_TABLERO!$A$2:$A$121,0)),"NA"))</f>
        <v/>
      </c>
      <c r="T85" s="90" t="str">
        <f>IF($A85="","",IFERROR(INDEX('Tablero Indicadores 1 Trimestre'!$W$7:$W$126,MATCH(AUX_TABLERO_4T!$A$80,AUX_TABLERO!$A$2:$A$121,0)),"NA"))</f>
        <v/>
      </c>
      <c r="U85" s="88" t="str">
        <f>IF($A85="","",IFERROR(INDEX('Tablero Indicadores 2 Trimestre'!$U$7:$U$126,MATCH(AUX_TABLERO_4T!$A$80,AUX_TABLERO_2T!$A$2:$A$121,0)),"NA"))</f>
        <v/>
      </c>
      <c r="V85" s="88" t="str">
        <f>IF($A85="","",IFERROR(INDEX('Tablero Indicadores 2 Trimestre'!$V$7:$V$126,MATCH(AUX_TABLERO_4T!$A$80,AUX_TABLERO_2T!$A$2:$A$121,0)),"NA"))</f>
        <v/>
      </c>
      <c r="W85" s="90" t="str">
        <f>IF($A85="","",IFERROR(INDEX('Tablero Indicadores 2 Trimestre'!$W$7:$W$126,MATCH(AUX_TABLERO_4T!$A$80,AUX_TABLERO_2T!$A$2:$A$121,0)),"NA"))</f>
        <v/>
      </c>
      <c r="X85" s="88" t="str">
        <f>IF($A85="","",IFERROR(INDEX('Tablero Indicadores 3 Trimestre'!$X$7:$X$126,MATCH(AUX_TABLERO_4T!$A$80,AUX_TABLERO_3T!$A$2:$A$121,0)),"NA"))</f>
        <v/>
      </c>
      <c r="Y85" s="88" t="str">
        <f>IF($A85="","",IFERROR(INDEX('Tablero Indicadores 3 Trimestre'!$Y$7:$Y$126,MATCH(AUX_TABLERO_4T!$A$80,AUX_TABLERO_3T!$A$2:$A$121,0)),"NA"))</f>
        <v/>
      </c>
      <c r="Z85" s="90" t="str">
        <f>IF($A85="","",IFERROR(INDEX('Tablero Indicadores 3 Trimestre'!$Z$7:$Z$126,MATCH(AUX_TABLERO_4T!$A$80,AUX_TABLERO_3T!$A$2:$A$121,0)),"NA"))</f>
        <v/>
      </c>
      <c r="AA85" s="88" t="str">
        <f>IF(AUX_TABLERO_4T!$A$80="","",IF(OR(UPPER($P85)="CONSTANTE",UPPER($P85)="NO SUMABLE"),$Q85,INDEX('BASE DE DATOS'!$V:$V,AUX_TABLERO_4T!$A$80)))</f>
        <v/>
      </c>
      <c r="AB85" s="89"/>
      <c r="AC85" s="90" t="str">
        <f t="shared" si="8"/>
        <v/>
      </c>
      <c r="AD85" s="88" t="str">
        <f t="shared" si="9"/>
        <v/>
      </c>
      <c r="AE85" s="88" t="str">
        <f t="shared" si="10"/>
        <v/>
      </c>
      <c r="AF85" s="90" t="str">
        <f t="shared" si="11"/>
        <v/>
      </c>
    </row>
    <row r="86" spans="1:32" ht="36" customHeight="1" x14ac:dyDescent="0.25">
      <c r="A86" s="92" t="str">
        <f>IF(AUX_TABLERO_4T!$A$81="","",INDEX('BASE DE DATOS'!$B:$B,AUX_TABLERO_4T!$A$81))</f>
        <v/>
      </c>
      <c r="B86" s="84" t="str">
        <f>IF(AUX_TABLERO_4T!$A$81="","",INDEX('BASE DE DATOS'!$C:$C,AUX_TABLERO_4T!$A$81))</f>
        <v/>
      </c>
      <c r="C86" s="92" t="str">
        <f>IF(AUX_TABLERO_4T!$A$81="","",INDEX('BASE DE DATOS'!$D:$D,AUX_TABLERO_4T!$A$81))</f>
        <v/>
      </c>
      <c r="D86" s="84" t="str">
        <f>IF(AUX_TABLERO_4T!$A$81="","",INDEX('BASE DE DATOS'!$E:$E,AUX_TABLERO_4T!$A$81))</f>
        <v/>
      </c>
      <c r="E86" s="92" t="str">
        <f>IF(AUX_TABLERO_4T!$A$81="","",INDEX('BASE DE DATOS'!$F:$F,AUX_TABLERO_4T!$A$81))</f>
        <v/>
      </c>
      <c r="F86" s="84" t="str">
        <f>IF(AUX_TABLERO_4T!$A$81="","",INDEX('BASE DE DATOS'!$G:$G,AUX_TABLERO_4T!$A$81))</f>
        <v/>
      </c>
      <c r="G86" s="92" t="str">
        <f>IF(AUX_TABLERO_4T!$A$81="","",INDEX('BASE DE DATOS'!$H:$H,AUX_TABLERO_4T!$A$81))</f>
        <v/>
      </c>
      <c r="H86" s="84" t="str">
        <f>IF(AUX_TABLERO_4T!$A$81="","",INDEX('BASE DE DATOS'!$I:$I,AUX_TABLERO_4T!$A$81))</f>
        <v/>
      </c>
      <c r="I86" s="84" t="str">
        <f>IF(AUX_TABLERO_4T!$A$81="","",INDEX('BASE DE DATOS'!$J:$J,AUX_TABLERO_4T!$A$81))</f>
        <v/>
      </c>
      <c r="J86" s="84" t="str">
        <f>IF(AUX_TABLERO_4T!$A$81="","",INDEX('BASE DE DATOS'!$L:$L,AUX_TABLERO_4T!$A$81))</f>
        <v/>
      </c>
      <c r="K86" s="84" t="str">
        <f>IF(AUX_TABLERO_4T!$A$81="","",INDEX('BASE DE DATOS'!$N:$N,AUX_TABLERO_4T!$A$81))</f>
        <v/>
      </c>
      <c r="L86" s="84" t="str">
        <f>IF(AUX_TABLERO_4T!$A$81="","",INDEX('BASE DE DATOS'!$O:$O,AUX_TABLERO_4T!$A$81))</f>
        <v/>
      </c>
      <c r="M86" s="84" t="str">
        <f>IF(AUX_TABLERO_4T!$A$81="","",INDEX('BASE DE DATOS'!$M:$M,AUX_TABLERO_4T!$A$81))</f>
        <v/>
      </c>
      <c r="N86" s="84" t="str">
        <f>IF(AUX_TABLERO_4T!$A$81="","",INDEX('BASE DE DATOS'!$P:$P,AUX_TABLERO_4T!$A$81))</f>
        <v/>
      </c>
      <c r="O86" s="84" t="str">
        <f>IF(AUX_TABLERO_4T!$A$81="","",INDEX('BASE DE DATOS'!$Q:$Q,AUX_TABLERO_4T!$A$81))</f>
        <v/>
      </c>
      <c r="P86" s="84" t="str">
        <f>IF(AUX_TABLERO_4T!$A$81="","",INDEX('BASE DE DATOS'!$R:$R,AUX_TABLERO_4T!$A$81))</f>
        <v/>
      </c>
      <c r="Q86" s="88" t="str">
        <f>IF(AUX_TABLERO_4T!$A$81="","",INDEX('BASE DE DATOS'!$W:$W,AUX_TABLERO_4T!$A$81))</f>
        <v/>
      </c>
      <c r="R86" s="88" t="str">
        <f>IF($A86="","",IFERROR(INDEX('Tablero Indicadores 1 Trimestre'!$U$7:$U$126,MATCH(AUX_TABLERO_4T!$A$81,AUX_TABLERO!$A$2:$A$121,0)),"NA"))</f>
        <v/>
      </c>
      <c r="S86" s="88" t="str">
        <f>IF($A86="","",IFERROR(INDEX('Tablero Indicadores 1 Trimestre'!$V$7:$V$126,MATCH(AUX_TABLERO_4T!$A$81,AUX_TABLERO!$A$2:$A$121,0)),"NA"))</f>
        <v/>
      </c>
      <c r="T86" s="90" t="str">
        <f>IF($A86="","",IFERROR(INDEX('Tablero Indicadores 1 Trimestre'!$W$7:$W$126,MATCH(AUX_TABLERO_4T!$A$81,AUX_TABLERO!$A$2:$A$121,0)),"NA"))</f>
        <v/>
      </c>
      <c r="U86" s="88" t="str">
        <f>IF($A86="","",IFERROR(INDEX('Tablero Indicadores 2 Trimestre'!$U$7:$U$126,MATCH(AUX_TABLERO_4T!$A$81,AUX_TABLERO_2T!$A$2:$A$121,0)),"NA"))</f>
        <v/>
      </c>
      <c r="V86" s="88" t="str">
        <f>IF($A86="","",IFERROR(INDEX('Tablero Indicadores 2 Trimestre'!$V$7:$V$126,MATCH(AUX_TABLERO_4T!$A$81,AUX_TABLERO_2T!$A$2:$A$121,0)),"NA"))</f>
        <v/>
      </c>
      <c r="W86" s="90" t="str">
        <f>IF($A86="","",IFERROR(INDEX('Tablero Indicadores 2 Trimestre'!$W$7:$W$126,MATCH(AUX_TABLERO_4T!$A$81,AUX_TABLERO_2T!$A$2:$A$121,0)),"NA"))</f>
        <v/>
      </c>
      <c r="X86" s="88" t="str">
        <f>IF($A86="","",IFERROR(INDEX('Tablero Indicadores 3 Trimestre'!$X$7:$X$126,MATCH(AUX_TABLERO_4T!$A$81,AUX_TABLERO_3T!$A$2:$A$121,0)),"NA"))</f>
        <v/>
      </c>
      <c r="Y86" s="88" t="str">
        <f>IF($A86="","",IFERROR(INDEX('Tablero Indicadores 3 Trimestre'!$Y$7:$Y$126,MATCH(AUX_TABLERO_4T!$A$81,AUX_TABLERO_3T!$A$2:$A$121,0)),"NA"))</f>
        <v/>
      </c>
      <c r="Z86" s="90" t="str">
        <f>IF($A86="","",IFERROR(INDEX('Tablero Indicadores 3 Trimestre'!$Z$7:$Z$126,MATCH(AUX_TABLERO_4T!$A$81,AUX_TABLERO_3T!$A$2:$A$121,0)),"NA"))</f>
        <v/>
      </c>
      <c r="AA86" s="88" t="str">
        <f>IF(AUX_TABLERO_4T!$A$81="","",IF(OR(UPPER($P86)="CONSTANTE",UPPER($P86)="NO SUMABLE"),$Q86,INDEX('BASE DE DATOS'!$V:$V,AUX_TABLERO_4T!$A$81)))</f>
        <v/>
      </c>
      <c r="AB86" s="89"/>
      <c r="AC86" s="90" t="str">
        <f t="shared" si="8"/>
        <v/>
      </c>
      <c r="AD86" s="88" t="str">
        <f t="shared" si="9"/>
        <v/>
      </c>
      <c r="AE86" s="88" t="str">
        <f t="shared" si="10"/>
        <v/>
      </c>
      <c r="AF86" s="90" t="str">
        <f t="shared" si="11"/>
        <v/>
      </c>
    </row>
    <row r="87" spans="1:32" ht="36" customHeight="1" x14ac:dyDescent="0.25">
      <c r="A87" s="91" t="str">
        <f>IF(AUX_TABLERO_4T!$A$82="","",INDEX('BASE DE DATOS'!$B:$B,AUX_TABLERO_4T!$A$82))</f>
        <v/>
      </c>
      <c r="B87" s="83" t="str">
        <f>IF(AUX_TABLERO_4T!$A$82="","",INDEX('BASE DE DATOS'!$C:$C,AUX_TABLERO_4T!$A$82))</f>
        <v/>
      </c>
      <c r="C87" s="91" t="str">
        <f>IF(AUX_TABLERO_4T!$A$82="","",INDEX('BASE DE DATOS'!$D:$D,AUX_TABLERO_4T!$A$82))</f>
        <v/>
      </c>
      <c r="D87" s="83" t="str">
        <f>IF(AUX_TABLERO_4T!$A$82="","",INDEX('BASE DE DATOS'!$E:$E,AUX_TABLERO_4T!$A$82))</f>
        <v/>
      </c>
      <c r="E87" s="91" t="str">
        <f>IF(AUX_TABLERO_4T!$A$82="","",INDEX('BASE DE DATOS'!$F:$F,AUX_TABLERO_4T!$A$82))</f>
        <v/>
      </c>
      <c r="F87" s="83" t="str">
        <f>IF(AUX_TABLERO_4T!$A$82="","",INDEX('BASE DE DATOS'!$G:$G,AUX_TABLERO_4T!$A$82))</f>
        <v/>
      </c>
      <c r="G87" s="91" t="str">
        <f>IF(AUX_TABLERO_4T!$A$82="","",INDEX('BASE DE DATOS'!$H:$H,AUX_TABLERO_4T!$A$82))</f>
        <v/>
      </c>
      <c r="H87" s="83" t="str">
        <f>IF(AUX_TABLERO_4T!$A$82="","",INDEX('BASE DE DATOS'!$I:$I,AUX_TABLERO_4T!$A$82))</f>
        <v/>
      </c>
      <c r="I87" s="83" t="str">
        <f>IF(AUX_TABLERO_4T!$A$82="","",INDEX('BASE DE DATOS'!$J:$J,AUX_TABLERO_4T!$A$82))</f>
        <v/>
      </c>
      <c r="J87" s="83" t="str">
        <f>IF(AUX_TABLERO_4T!$A$82="","",INDEX('BASE DE DATOS'!$L:$L,AUX_TABLERO_4T!$A$82))</f>
        <v/>
      </c>
      <c r="K87" s="83" t="str">
        <f>IF(AUX_TABLERO_4T!$A$82="","",INDEX('BASE DE DATOS'!$N:$N,AUX_TABLERO_4T!$A$82))</f>
        <v/>
      </c>
      <c r="L87" s="83" t="str">
        <f>IF(AUX_TABLERO_4T!$A$82="","",INDEX('BASE DE DATOS'!$O:$O,AUX_TABLERO_4T!$A$82))</f>
        <v/>
      </c>
      <c r="M87" s="83" t="str">
        <f>IF(AUX_TABLERO_4T!$A$82="","",INDEX('BASE DE DATOS'!$M:$M,AUX_TABLERO_4T!$A$82))</f>
        <v/>
      </c>
      <c r="N87" s="83" t="str">
        <f>IF(AUX_TABLERO_4T!$A$82="","",INDEX('BASE DE DATOS'!$P:$P,AUX_TABLERO_4T!$A$82))</f>
        <v/>
      </c>
      <c r="O87" s="83" t="str">
        <f>IF(AUX_TABLERO_4T!$A$82="","",INDEX('BASE DE DATOS'!$Q:$Q,AUX_TABLERO_4T!$A$82))</f>
        <v/>
      </c>
      <c r="P87" s="83" t="str">
        <f>IF(AUX_TABLERO_4T!$A$82="","",INDEX('BASE DE DATOS'!$R:$R,AUX_TABLERO_4T!$A$82))</f>
        <v/>
      </c>
      <c r="Q87" s="85" t="str">
        <f>IF(AUX_TABLERO_4T!$A$82="","",INDEX('BASE DE DATOS'!$W:$W,AUX_TABLERO_4T!$A$82))</f>
        <v/>
      </c>
      <c r="R87" s="85" t="str">
        <f>IF($A87="","",IFERROR(INDEX('Tablero Indicadores 1 Trimestre'!$U$7:$U$126,MATCH(AUX_TABLERO_4T!$A$82,AUX_TABLERO!$A$2:$A$121,0)),"NA"))</f>
        <v/>
      </c>
      <c r="S87" s="85" t="str">
        <f>IF($A87="","",IFERROR(INDEX('Tablero Indicadores 1 Trimestre'!$V$7:$V$126,MATCH(AUX_TABLERO_4T!$A$82,AUX_TABLERO!$A$2:$A$121,0)),"NA"))</f>
        <v/>
      </c>
      <c r="T87" s="87" t="str">
        <f>IF($A87="","",IFERROR(INDEX('Tablero Indicadores 1 Trimestre'!$W$7:$W$126,MATCH(AUX_TABLERO_4T!$A$82,AUX_TABLERO!$A$2:$A$121,0)),"NA"))</f>
        <v/>
      </c>
      <c r="U87" s="85" t="str">
        <f>IF($A87="","",IFERROR(INDEX('Tablero Indicadores 2 Trimestre'!$U$7:$U$126,MATCH(AUX_TABLERO_4T!$A$82,AUX_TABLERO_2T!$A$2:$A$121,0)),"NA"))</f>
        <v/>
      </c>
      <c r="V87" s="85" t="str">
        <f>IF($A87="","",IFERROR(INDEX('Tablero Indicadores 2 Trimestre'!$V$7:$V$126,MATCH(AUX_TABLERO_4T!$A$82,AUX_TABLERO_2T!$A$2:$A$121,0)),"NA"))</f>
        <v/>
      </c>
      <c r="W87" s="87" t="str">
        <f>IF($A87="","",IFERROR(INDEX('Tablero Indicadores 2 Trimestre'!$W$7:$W$126,MATCH(AUX_TABLERO_4T!$A$82,AUX_TABLERO_2T!$A$2:$A$121,0)),"NA"))</f>
        <v/>
      </c>
      <c r="X87" s="85" t="str">
        <f>IF($A87="","",IFERROR(INDEX('Tablero Indicadores 3 Trimestre'!$X$7:$X$126,MATCH(AUX_TABLERO_4T!$A$82,AUX_TABLERO_3T!$A$2:$A$121,0)),"NA"))</f>
        <v/>
      </c>
      <c r="Y87" s="85" t="str">
        <f>IF($A87="","",IFERROR(INDEX('Tablero Indicadores 3 Trimestre'!$Y$7:$Y$126,MATCH(AUX_TABLERO_4T!$A$82,AUX_TABLERO_3T!$A$2:$A$121,0)),"NA"))</f>
        <v/>
      </c>
      <c r="Z87" s="87" t="str">
        <f>IF($A87="","",IFERROR(INDEX('Tablero Indicadores 3 Trimestre'!$Z$7:$Z$126,MATCH(AUX_TABLERO_4T!$A$82,AUX_TABLERO_3T!$A$2:$A$121,0)),"NA"))</f>
        <v/>
      </c>
      <c r="AA87" s="85" t="str">
        <f>IF(AUX_TABLERO_4T!$A$82="","",IF(OR(UPPER($P87)="CONSTANTE",UPPER($P87)="NO SUMABLE"),$Q87,INDEX('BASE DE DATOS'!$V:$V,AUX_TABLERO_4T!$A$82)))</f>
        <v/>
      </c>
      <c r="AB87" s="86"/>
      <c r="AC87" s="87" t="str">
        <f t="shared" si="8"/>
        <v/>
      </c>
      <c r="AD87" s="85" t="str">
        <f t="shared" si="9"/>
        <v/>
      </c>
      <c r="AE87" s="85" t="str">
        <f t="shared" si="10"/>
        <v/>
      </c>
      <c r="AF87" s="87" t="str">
        <f t="shared" si="11"/>
        <v/>
      </c>
    </row>
    <row r="88" spans="1:32" ht="36" customHeight="1" x14ac:dyDescent="0.25">
      <c r="A88" s="91" t="str">
        <f>IF(AUX_TABLERO_4T!$A$83="","",INDEX('BASE DE DATOS'!$B:$B,AUX_TABLERO_4T!$A$83))</f>
        <v/>
      </c>
      <c r="B88" s="83" t="str">
        <f>IF(AUX_TABLERO_4T!$A$83="","",INDEX('BASE DE DATOS'!$C:$C,AUX_TABLERO_4T!$A$83))</f>
        <v/>
      </c>
      <c r="C88" s="91" t="str">
        <f>IF(AUX_TABLERO_4T!$A$83="","",INDEX('BASE DE DATOS'!$D:$D,AUX_TABLERO_4T!$A$83))</f>
        <v/>
      </c>
      <c r="D88" s="83" t="str">
        <f>IF(AUX_TABLERO_4T!$A$83="","",INDEX('BASE DE DATOS'!$E:$E,AUX_TABLERO_4T!$A$83))</f>
        <v/>
      </c>
      <c r="E88" s="91" t="str">
        <f>IF(AUX_TABLERO_4T!$A$83="","",INDEX('BASE DE DATOS'!$F:$F,AUX_TABLERO_4T!$A$83))</f>
        <v/>
      </c>
      <c r="F88" s="83" t="str">
        <f>IF(AUX_TABLERO_4T!$A$83="","",INDEX('BASE DE DATOS'!$G:$G,AUX_TABLERO_4T!$A$83))</f>
        <v/>
      </c>
      <c r="G88" s="91" t="str">
        <f>IF(AUX_TABLERO_4T!$A$83="","",INDEX('BASE DE DATOS'!$H:$H,AUX_TABLERO_4T!$A$83))</f>
        <v/>
      </c>
      <c r="H88" s="83" t="str">
        <f>IF(AUX_TABLERO_4T!$A$83="","",INDEX('BASE DE DATOS'!$I:$I,AUX_TABLERO_4T!$A$83))</f>
        <v/>
      </c>
      <c r="I88" s="83" t="str">
        <f>IF(AUX_TABLERO_4T!$A$83="","",INDEX('BASE DE DATOS'!$J:$J,AUX_TABLERO_4T!$A$83))</f>
        <v/>
      </c>
      <c r="J88" s="83" t="str">
        <f>IF(AUX_TABLERO_4T!$A$83="","",INDEX('BASE DE DATOS'!$L:$L,AUX_TABLERO_4T!$A$83))</f>
        <v/>
      </c>
      <c r="K88" s="83" t="str">
        <f>IF(AUX_TABLERO_4T!$A$83="","",INDEX('BASE DE DATOS'!$N:$N,AUX_TABLERO_4T!$A$83))</f>
        <v/>
      </c>
      <c r="L88" s="83" t="str">
        <f>IF(AUX_TABLERO_4T!$A$83="","",INDEX('BASE DE DATOS'!$O:$O,AUX_TABLERO_4T!$A$83))</f>
        <v/>
      </c>
      <c r="M88" s="83" t="str">
        <f>IF(AUX_TABLERO_4T!$A$83="","",INDEX('BASE DE DATOS'!$M:$M,AUX_TABLERO_4T!$A$83))</f>
        <v/>
      </c>
      <c r="N88" s="83" t="str">
        <f>IF(AUX_TABLERO_4T!$A$83="","",INDEX('BASE DE DATOS'!$P:$P,AUX_TABLERO_4T!$A$83))</f>
        <v/>
      </c>
      <c r="O88" s="83" t="str">
        <f>IF(AUX_TABLERO_4T!$A$83="","",INDEX('BASE DE DATOS'!$Q:$Q,AUX_TABLERO_4T!$A$83))</f>
        <v/>
      </c>
      <c r="P88" s="83" t="str">
        <f>IF(AUX_TABLERO_4T!$A$83="","",INDEX('BASE DE DATOS'!$R:$R,AUX_TABLERO_4T!$A$83))</f>
        <v/>
      </c>
      <c r="Q88" s="85" t="str">
        <f>IF(AUX_TABLERO_4T!$A$83="","",INDEX('BASE DE DATOS'!$W:$W,AUX_TABLERO_4T!$A$83))</f>
        <v/>
      </c>
      <c r="R88" s="85" t="str">
        <f>IF($A88="","",IFERROR(INDEX('Tablero Indicadores 1 Trimestre'!$U$7:$U$126,MATCH(AUX_TABLERO_4T!$A$83,AUX_TABLERO!$A$2:$A$121,0)),"NA"))</f>
        <v/>
      </c>
      <c r="S88" s="85" t="str">
        <f>IF($A88="","",IFERROR(INDEX('Tablero Indicadores 1 Trimestre'!$V$7:$V$126,MATCH(AUX_TABLERO_4T!$A$83,AUX_TABLERO!$A$2:$A$121,0)),"NA"))</f>
        <v/>
      </c>
      <c r="T88" s="87" t="str">
        <f>IF($A88="","",IFERROR(INDEX('Tablero Indicadores 1 Trimestre'!$W$7:$W$126,MATCH(AUX_TABLERO_4T!$A$83,AUX_TABLERO!$A$2:$A$121,0)),"NA"))</f>
        <v/>
      </c>
      <c r="U88" s="85" t="str">
        <f>IF($A88="","",IFERROR(INDEX('Tablero Indicadores 2 Trimestre'!$U$7:$U$126,MATCH(AUX_TABLERO_4T!$A$83,AUX_TABLERO_2T!$A$2:$A$121,0)),"NA"))</f>
        <v/>
      </c>
      <c r="V88" s="85" t="str">
        <f>IF($A88="","",IFERROR(INDEX('Tablero Indicadores 2 Trimestre'!$V$7:$V$126,MATCH(AUX_TABLERO_4T!$A$83,AUX_TABLERO_2T!$A$2:$A$121,0)),"NA"))</f>
        <v/>
      </c>
      <c r="W88" s="87" t="str">
        <f>IF($A88="","",IFERROR(INDEX('Tablero Indicadores 2 Trimestre'!$W$7:$W$126,MATCH(AUX_TABLERO_4T!$A$83,AUX_TABLERO_2T!$A$2:$A$121,0)),"NA"))</f>
        <v/>
      </c>
      <c r="X88" s="85" t="str">
        <f>IF($A88="","",IFERROR(INDEX('Tablero Indicadores 3 Trimestre'!$X$7:$X$126,MATCH(AUX_TABLERO_4T!$A$83,AUX_TABLERO_3T!$A$2:$A$121,0)),"NA"))</f>
        <v/>
      </c>
      <c r="Y88" s="85" t="str">
        <f>IF($A88="","",IFERROR(INDEX('Tablero Indicadores 3 Trimestre'!$Y$7:$Y$126,MATCH(AUX_TABLERO_4T!$A$83,AUX_TABLERO_3T!$A$2:$A$121,0)),"NA"))</f>
        <v/>
      </c>
      <c r="Z88" s="87" t="str">
        <f>IF($A88="","",IFERROR(INDEX('Tablero Indicadores 3 Trimestre'!$Z$7:$Z$126,MATCH(AUX_TABLERO_4T!$A$83,AUX_TABLERO_3T!$A$2:$A$121,0)),"NA"))</f>
        <v/>
      </c>
      <c r="AA88" s="85" t="str">
        <f>IF(AUX_TABLERO_4T!$A$83="","",IF(OR(UPPER($P88)="CONSTANTE",UPPER($P88)="NO SUMABLE"),$Q88,INDEX('BASE DE DATOS'!$V:$V,AUX_TABLERO_4T!$A$83)))</f>
        <v/>
      </c>
      <c r="AB88" s="86"/>
      <c r="AC88" s="87" t="str">
        <f t="shared" si="8"/>
        <v/>
      </c>
      <c r="AD88" s="85" t="str">
        <f t="shared" si="9"/>
        <v/>
      </c>
      <c r="AE88" s="85" t="str">
        <f t="shared" si="10"/>
        <v/>
      </c>
      <c r="AF88" s="87" t="str">
        <f t="shared" si="11"/>
        <v/>
      </c>
    </row>
    <row r="89" spans="1:32" ht="36" customHeight="1" x14ac:dyDescent="0.25">
      <c r="A89" s="92" t="str">
        <f>IF(AUX_TABLERO_4T!$A$84="","",INDEX('BASE DE DATOS'!$B:$B,AUX_TABLERO_4T!$A$84))</f>
        <v/>
      </c>
      <c r="B89" s="84" t="str">
        <f>IF(AUX_TABLERO_4T!$A$84="","",INDEX('BASE DE DATOS'!$C:$C,AUX_TABLERO_4T!$A$84))</f>
        <v/>
      </c>
      <c r="C89" s="92" t="str">
        <f>IF(AUX_TABLERO_4T!$A$84="","",INDEX('BASE DE DATOS'!$D:$D,AUX_TABLERO_4T!$A$84))</f>
        <v/>
      </c>
      <c r="D89" s="84" t="str">
        <f>IF(AUX_TABLERO_4T!$A$84="","",INDEX('BASE DE DATOS'!$E:$E,AUX_TABLERO_4T!$A$84))</f>
        <v/>
      </c>
      <c r="E89" s="92" t="str">
        <f>IF(AUX_TABLERO_4T!$A$84="","",INDEX('BASE DE DATOS'!$F:$F,AUX_TABLERO_4T!$A$84))</f>
        <v/>
      </c>
      <c r="F89" s="84" t="str">
        <f>IF(AUX_TABLERO_4T!$A$84="","",INDEX('BASE DE DATOS'!$G:$G,AUX_TABLERO_4T!$A$84))</f>
        <v/>
      </c>
      <c r="G89" s="92" t="str">
        <f>IF(AUX_TABLERO_4T!$A$84="","",INDEX('BASE DE DATOS'!$H:$H,AUX_TABLERO_4T!$A$84))</f>
        <v/>
      </c>
      <c r="H89" s="84" t="str">
        <f>IF(AUX_TABLERO_4T!$A$84="","",INDEX('BASE DE DATOS'!$I:$I,AUX_TABLERO_4T!$A$84))</f>
        <v/>
      </c>
      <c r="I89" s="84" t="str">
        <f>IF(AUX_TABLERO_4T!$A$84="","",INDEX('BASE DE DATOS'!$J:$J,AUX_TABLERO_4T!$A$84))</f>
        <v/>
      </c>
      <c r="J89" s="84" t="str">
        <f>IF(AUX_TABLERO_4T!$A$84="","",INDEX('BASE DE DATOS'!$L:$L,AUX_TABLERO_4T!$A$84))</f>
        <v/>
      </c>
      <c r="K89" s="84" t="str">
        <f>IF(AUX_TABLERO_4T!$A$84="","",INDEX('BASE DE DATOS'!$N:$N,AUX_TABLERO_4T!$A$84))</f>
        <v/>
      </c>
      <c r="L89" s="84" t="str">
        <f>IF(AUX_TABLERO_4T!$A$84="","",INDEX('BASE DE DATOS'!$O:$O,AUX_TABLERO_4T!$A$84))</f>
        <v/>
      </c>
      <c r="M89" s="84" t="str">
        <f>IF(AUX_TABLERO_4T!$A$84="","",INDEX('BASE DE DATOS'!$M:$M,AUX_TABLERO_4T!$A$84))</f>
        <v/>
      </c>
      <c r="N89" s="84" t="str">
        <f>IF(AUX_TABLERO_4T!$A$84="","",INDEX('BASE DE DATOS'!$P:$P,AUX_TABLERO_4T!$A$84))</f>
        <v/>
      </c>
      <c r="O89" s="84" t="str">
        <f>IF(AUX_TABLERO_4T!$A$84="","",INDEX('BASE DE DATOS'!$Q:$Q,AUX_TABLERO_4T!$A$84))</f>
        <v/>
      </c>
      <c r="P89" s="84" t="str">
        <f>IF(AUX_TABLERO_4T!$A$84="","",INDEX('BASE DE DATOS'!$R:$R,AUX_TABLERO_4T!$A$84))</f>
        <v/>
      </c>
      <c r="Q89" s="88" t="str">
        <f>IF(AUX_TABLERO_4T!$A$84="","",INDEX('BASE DE DATOS'!$W:$W,AUX_TABLERO_4T!$A$84))</f>
        <v/>
      </c>
      <c r="R89" s="88" t="str">
        <f>IF($A89="","",IFERROR(INDEX('Tablero Indicadores 1 Trimestre'!$U$7:$U$126,MATCH(AUX_TABLERO_4T!$A$84,AUX_TABLERO!$A$2:$A$121,0)),"NA"))</f>
        <v/>
      </c>
      <c r="S89" s="88" t="str">
        <f>IF($A89="","",IFERROR(INDEX('Tablero Indicadores 1 Trimestre'!$V$7:$V$126,MATCH(AUX_TABLERO_4T!$A$84,AUX_TABLERO!$A$2:$A$121,0)),"NA"))</f>
        <v/>
      </c>
      <c r="T89" s="90" t="str">
        <f>IF($A89="","",IFERROR(INDEX('Tablero Indicadores 1 Trimestre'!$W$7:$W$126,MATCH(AUX_TABLERO_4T!$A$84,AUX_TABLERO!$A$2:$A$121,0)),"NA"))</f>
        <v/>
      </c>
      <c r="U89" s="88" t="str">
        <f>IF($A89="","",IFERROR(INDEX('Tablero Indicadores 2 Trimestre'!$U$7:$U$126,MATCH(AUX_TABLERO_4T!$A$84,AUX_TABLERO_2T!$A$2:$A$121,0)),"NA"))</f>
        <v/>
      </c>
      <c r="V89" s="88" t="str">
        <f>IF($A89="","",IFERROR(INDEX('Tablero Indicadores 2 Trimestre'!$V$7:$V$126,MATCH(AUX_TABLERO_4T!$A$84,AUX_TABLERO_2T!$A$2:$A$121,0)),"NA"))</f>
        <v/>
      </c>
      <c r="W89" s="90" t="str">
        <f>IF($A89="","",IFERROR(INDEX('Tablero Indicadores 2 Trimestre'!$W$7:$W$126,MATCH(AUX_TABLERO_4T!$A$84,AUX_TABLERO_2T!$A$2:$A$121,0)),"NA"))</f>
        <v/>
      </c>
      <c r="X89" s="88" t="str">
        <f>IF($A89="","",IFERROR(INDEX('Tablero Indicadores 3 Trimestre'!$X$7:$X$126,MATCH(AUX_TABLERO_4T!$A$84,AUX_TABLERO_3T!$A$2:$A$121,0)),"NA"))</f>
        <v/>
      </c>
      <c r="Y89" s="88" t="str">
        <f>IF($A89="","",IFERROR(INDEX('Tablero Indicadores 3 Trimestre'!$Y$7:$Y$126,MATCH(AUX_TABLERO_4T!$A$84,AUX_TABLERO_3T!$A$2:$A$121,0)),"NA"))</f>
        <v/>
      </c>
      <c r="Z89" s="90" t="str">
        <f>IF($A89="","",IFERROR(INDEX('Tablero Indicadores 3 Trimestre'!$Z$7:$Z$126,MATCH(AUX_TABLERO_4T!$A$84,AUX_TABLERO_3T!$A$2:$A$121,0)),"NA"))</f>
        <v/>
      </c>
      <c r="AA89" s="88" t="str">
        <f>IF(AUX_TABLERO_4T!$A$84="","",IF(OR(UPPER($P89)="CONSTANTE",UPPER($P89)="NO SUMABLE"),$Q89,INDEX('BASE DE DATOS'!$V:$V,AUX_TABLERO_4T!$A$84)))</f>
        <v/>
      </c>
      <c r="AB89" s="89"/>
      <c r="AC89" s="90" t="str">
        <f t="shared" si="8"/>
        <v/>
      </c>
      <c r="AD89" s="88" t="str">
        <f t="shared" si="9"/>
        <v/>
      </c>
      <c r="AE89" s="88" t="str">
        <f t="shared" si="10"/>
        <v/>
      </c>
      <c r="AF89" s="90" t="str">
        <f t="shared" si="11"/>
        <v/>
      </c>
    </row>
    <row r="90" spans="1:32" ht="36" customHeight="1" x14ac:dyDescent="0.25">
      <c r="A90" s="92" t="str">
        <f>IF(AUX_TABLERO_4T!$A$85="","",INDEX('BASE DE DATOS'!$B:$B,AUX_TABLERO_4T!$A$85))</f>
        <v/>
      </c>
      <c r="B90" s="84" t="str">
        <f>IF(AUX_TABLERO_4T!$A$85="","",INDEX('BASE DE DATOS'!$C:$C,AUX_TABLERO_4T!$A$85))</f>
        <v/>
      </c>
      <c r="C90" s="92" t="str">
        <f>IF(AUX_TABLERO_4T!$A$85="","",INDEX('BASE DE DATOS'!$D:$D,AUX_TABLERO_4T!$A$85))</f>
        <v/>
      </c>
      <c r="D90" s="84" t="str">
        <f>IF(AUX_TABLERO_4T!$A$85="","",INDEX('BASE DE DATOS'!$E:$E,AUX_TABLERO_4T!$A$85))</f>
        <v/>
      </c>
      <c r="E90" s="92" t="str">
        <f>IF(AUX_TABLERO_4T!$A$85="","",INDEX('BASE DE DATOS'!$F:$F,AUX_TABLERO_4T!$A$85))</f>
        <v/>
      </c>
      <c r="F90" s="84" t="str">
        <f>IF(AUX_TABLERO_4T!$A$85="","",INDEX('BASE DE DATOS'!$G:$G,AUX_TABLERO_4T!$A$85))</f>
        <v/>
      </c>
      <c r="G90" s="92" t="str">
        <f>IF(AUX_TABLERO_4T!$A$85="","",INDEX('BASE DE DATOS'!$H:$H,AUX_TABLERO_4T!$A$85))</f>
        <v/>
      </c>
      <c r="H90" s="84" t="str">
        <f>IF(AUX_TABLERO_4T!$A$85="","",INDEX('BASE DE DATOS'!$I:$I,AUX_TABLERO_4T!$A$85))</f>
        <v/>
      </c>
      <c r="I90" s="84" t="str">
        <f>IF(AUX_TABLERO_4T!$A$85="","",INDEX('BASE DE DATOS'!$J:$J,AUX_TABLERO_4T!$A$85))</f>
        <v/>
      </c>
      <c r="J90" s="84" t="str">
        <f>IF(AUX_TABLERO_4T!$A$85="","",INDEX('BASE DE DATOS'!$L:$L,AUX_TABLERO_4T!$A$85))</f>
        <v/>
      </c>
      <c r="K90" s="84" t="str">
        <f>IF(AUX_TABLERO_4T!$A$85="","",INDEX('BASE DE DATOS'!$N:$N,AUX_TABLERO_4T!$A$85))</f>
        <v/>
      </c>
      <c r="L90" s="84" t="str">
        <f>IF(AUX_TABLERO_4T!$A$85="","",INDEX('BASE DE DATOS'!$O:$O,AUX_TABLERO_4T!$A$85))</f>
        <v/>
      </c>
      <c r="M90" s="84" t="str">
        <f>IF(AUX_TABLERO_4T!$A$85="","",INDEX('BASE DE DATOS'!$M:$M,AUX_TABLERO_4T!$A$85))</f>
        <v/>
      </c>
      <c r="N90" s="84" t="str">
        <f>IF(AUX_TABLERO_4T!$A$85="","",INDEX('BASE DE DATOS'!$P:$P,AUX_TABLERO_4T!$A$85))</f>
        <v/>
      </c>
      <c r="O90" s="84" t="str">
        <f>IF(AUX_TABLERO_4T!$A$85="","",INDEX('BASE DE DATOS'!$Q:$Q,AUX_TABLERO_4T!$A$85))</f>
        <v/>
      </c>
      <c r="P90" s="84" t="str">
        <f>IF(AUX_TABLERO_4T!$A$85="","",INDEX('BASE DE DATOS'!$R:$R,AUX_TABLERO_4T!$A$85))</f>
        <v/>
      </c>
      <c r="Q90" s="88" t="str">
        <f>IF(AUX_TABLERO_4T!$A$85="","",INDEX('BASE DE DATOS'!$W:$W,AUX_TABLERO_4T!$A$85))</f>
        <v/>
      </c>
      <c r="R90" s="88" t="str">
        <f>IF($A90="","",IFERROR(INDEX('Tablero Indicadores 1 Trimestre'!$U$7:$U$126,MATCH(AUX_TABLERO_4T!$A$85,AUX_TABLERO!$A$2:$A$121,0)),"NA"))</f>
        <v/>
      </c>
      <c r="S90" s="88" t="str">
        <f>IF($A90="","",IFERROR(INDEX('Tablero Indicadores 1 Trimestre'!$V$7:$V$126,MATCH(AUX_TABLERO_4T!$A$85,AUX_TABLERO!$A$2:$A$121,0)),"NA"))</f>
        <v/>
      </c>
      <c r="T90" s="90" t="str">
        <f>IF($A90="","",IFERROR(INDEX('Tablero Indicadores 1 Trimestre'!$W$7:$W$126,MATCH(AUX_TABLERO_4T!$A$85,AUX_TABLERO!$A$2:$A$121,0)),"NA"))</f>
        <v/>
      </c>
      <c r="U90" s="88" t="str">
        <f>IF($A90="","",IFERROR(INDEX('Tablero Indicadores 2 Trimestre'!$U$7:$U$126,MATCH(AUX_TABLERO_4T!$A$85,AUX_TABLERO_2T!$A$2:$A$121,0)),"NA"))</f>
        <v/>
      </c>
      <c r="V90" s="88" t="str">
        <f>IF($A90="","",IFERROR(INDEX('Tablero Indicadores 2 Trimestre'!$V$7:$V$126,MATCH(AUX_TABLERO_4T!$A$85,AUX_TABLERO_2T!$A$2:$A$121,0)),"NA"))</f>
        <v/>
      </c>
      <c r="W90" s="90" t="str">
        <f>IF($A90="","",IFERROR(INDEX('Tablero Indicadores 2 Trimestre'!$W$7:$W$126,MATCH(AUX_TABLERO_4T!$A$85,AUX_TABLERO_2T!$A$2:$A$121,0)),"NA"))</f>
        <v/>
      </c>
      <c r="X90" s="88" t="str">
        <f>IF($A90="","",IFERROR(INDEX('Tablero Indicadores 3 Trimestre'!$X$7:$X$126,MATCH(AUX_TABLERO_4T!$A$85,AUX_TABLERO_3T!$A$2:$A$121,0)),"NA"))</f>
        <v/>
      </c>
      <c r="Y90" s="88" t="str">
        <f>IF($A90="","",IFERROR(INDEX('Tablero Indicadores 3 Trimestre'!$Y$7:$Y$126,MATCH(AUX_TABLERO_4T!$A$85,AUX_TABLERO_3T!$A$2:$A$121,0)),"NA"))</f>
        <v/>
      </c>
      <c r="Z90" s="90" t="str">
        <f>IF($A90="","",IFERROR(INDEX('Tablero Indicadores 3 Trimestre'!$Z$7:$Z$126,MATCH(AUX_TABLERO_4T!$A$85,AUX_TABLERO_3T!$A$2:$A$121,0)),"NA"))</f>
        <v/>
      </c>
      <c r="AA90" s="88" t="str">
        <f>IF(AUX_TABLERO_4T!$A$85="","",IF(OR(UPPER($P90)="CONSTANTE",UPPER($P90)="NO SUMABLE"),$Q90,INDEX('BASE DE DATOS'!$V:$V,AUX_TABLERO_4T!$A$85)))</f>
        <v/>
      </c>
      <c r="AB90" s="89"/>
      <c r="AC90" s="90" t="str">
        <f t="shared" si="8"/>
        <v/>
      </c>
      <c r="AD90" s="88" t="str">
        <f t="shared" si="9"/>
        <v/>
      </c>
      <c r="AE90" s="88" t="str">
        <f t="shared" si="10"/>
        <v/>
      </c>
      <c r="AF90" s="90" t="str">
        <f t="shared" si="11"/>
        <v/>
      </c>
    </row>
    <row r="91" spans="1:32" ht="36" customHeight="1" x14ac:dyDescent="0.25">
      <c r="A91" s="91" t="str">
        <f>IF(AUX_TABLERO_4T!$A$86="","",INDEX('BASE DE DATOS'!$B:$B,AUX_TABLERO_4T!$A$86))</f>
        <v/>
      </c>
      <c r="B91" s="83" t="str">
        <f>IF(AUX_TABLERO_4T!$A$86="","",INDEX('BASE DE DATOS'!$C:$C,AUX_TABLERO_4T!$A$86))</f>
        <v/>
      </c>
      <c r="C91" s="91" t="str">
        <f>IF(AUX_TABLERO_4T!$A$86="","",INDEX('BASE DE DATOS'!$D:$D,AUX_TABLERO_4T!$A$86))</f>
        <v/>
      </c>
      <c r="D91" s="83" t="str">
        <f>IF(AUX_TABLERO_4T!$A$86="","",INDEX('BASE DE DATOS'!$E:$E,AUX_TABLERO_4T!$A$86))</f>
        <v/>
      </c>
      <c r="E91" s="91" t="str">
        <f>IF(AUX_TABLERO_4T!$A$86="","",INDEX('BASE DE DATOS'!$F:$F,AUX_TABLERO_4T!$A$86))</f>
        <v/>
      </c>
      <c r="F91" s="83" t="str">
        <f>IF(AUX_TABLERO_4T!$A$86="","",INDEX('BASE DE DATOS'!$G:$G,AUX_TABLERO_4T!$A$86))</f>
        <v/>
      </c>
      <c r="G91" s="91" t="str">
        <f>IF(AUX_TABLERO_4T!$A$86="","",INDEX('BASE DE DATOS'!$H:$H,AUX_TABLERO_4T!$A$86))</f>
        <v/>
      </c>
      <c r="H91" s="83" t="str">
        <f>IF(AUX_TABLERO_4T!$A$86="","",INDEX('BASE DE DATOS'!$I:$I,AUX_TABLERO_4T!$A$86))</f>
        <v/>
      </c>
      <c r="I91" s="83" t="str">
        <f>IF(AUX_TABLERO_4T!$A$86="","",INDEX('BASE DE DATOS'!$J:$J,AUX_TABLERO_4T!$A$86))</f>
        <v/>
      </c>
      <c r="J91" s="83" t="str">
        <f>IF(AUX_TABLERO_4T!$A$86="","",INDEX('BASE DE DATOS'!$L:$L,AUX_TABLERO_4T!$A$86))</f>
        <v/>
      </c>
      <c r="K91" s="83" t="str">
        <f>IF(AUX_TABLERO_4T!$A$86="","",INDEX('BASE DE DATOS'!$N:$N,AUX_TABLERO_4T!$A$86))</f>
        <v/>
      </c>
      <c r="L91" s="83" t="str">
        <f>IF(AUX_TABLERO_4T!$A$86="","",INDEX('BASE DE DATOS'!$O:$O,AUX_TABLERO_4T!$A$86))</f>
        <v/>
      </c>
      <c r="M91" s="83" t="str">
        <f>IF(AUX_TABLERO_4T!$A$86="","",INDEX('BASE DE DATOS'!$M:$M,AUX_TABLERO_4T!$A$86))</f>
        <v/>
      </c>
      <c r="N91" s="83" t="str">
        <f>IF(AUX_TABLERO_4T!$A$86="","",INDEX('BASE DE DATOS'!$P:$P,AUX_TABLERO_4T!$A$86))</f>
        <v/>
      </c>
      <c r="O91" s="83" t="str">
        <f>IF(AUX_TABLERO_4T!$A$86="","",INDEX('BASE DE DATOS'!$Q:$Q,AUX_TABLERO_4T!$A$86))</f>
        <v/>
      </c>
      <c r="P91" s="83" t="str">
        <f>IF(AUX_TABLERO_4T!$A$86="","",INDEX('BASE DE DATOS'!$R:$R,AUX_TABLERO_4T!$A$86))</f>
        <v/>
      </c>
      <c r="Q91" s="85" t="str">
        <f>IF(AUX_TABLERO_4T!$A$86="","",INDEX('BASE DE DATOS'!$W:$W,AUX_TABLERO_4T!$A$86))</f>
        <v/>
      </c>
      <c r="R91" s="85" t="str">
        <f>IF($A91="","",IFERROR(INDEX('Tablero Indicadores 1 Trimestre'!$U$7:$U$126,MATCH(AUX_TABLERO_4T!$A$86,AUX_TABLERO!$A$2:$A$121,0)),"NA"))</f>
        <v/>
      </c>
      <c r="S91" s="85" t="str">
        <f>IF($A91="","",IFERROR(INDEX('Tablero Indicadores 1 Trimestre'!$V$7:$V$126,MATCH(AUX_TABLERO_4T!$A$86,AUX_TABLERO!$A$2:$A$121,0)),"NA"))</f>
        <v/>
      </c>
      <c r="T91" s="87" t="str">
        <f>IF($A91="","",IFERROR(INDEX('Tablero Indicadores 1 Trimestre'!$W$7:$W$126,MATCH(AUX_TABLERO_4T!$A$86,AUX_TABLERO!$A$2:$A$121,0)),"NA"))</f>
        <v/>
      </c>
      <c r="U91" s="85" t="str">
        <f>IF($A91="","",IFERROR(INDEX('Tablero Indicadores 2 Trimestre'!$U$7:$U$126,MATCH(AUX_TABLERO_4T!$A$86,AUX_TABLERO_2T!$A$2:$A$121,0)),"NA"))</f>
        <v/>
      </c>
      <c r="V91" s="85" t="str">
        <f>IF($A91="","",IFERROR(INDEX('Tablero Indicadores 2 Trimestre'!$V$7:$V$126,MATCH(AUX_TABLERO_4T!$A$86,AUX_TABLERO_2T!$A$2:$A$121,0)),"NA"))</f>
        <v/>
      </c>
      <c r="W91" s="87" t="str">
        <f>IF($A91="","",IFERROR(INDEX('Tablero Indicadores 2 Trimestre'!$W$7:$W$126,MATCH(AUX_TABLERO_4T!$A$86,AUX_TABLERO_2T!$A$2:$A$121,0)),"NA"))</f>
        <v/>
      </c>
      <c r="X91" s="85" t="str">
        <f>IF($A91="","",IFERROR(INDEX('Tablero Indicadores 3 Trimestre'!$X$7:$X$126,MATCH(AUX_TABLERO_4T!$A$86,AUX_TABLERO_3T!$A$2:$A$121,0)),"NA"))</f>
        <v/>
      </c>
      <c r="Y91" s="85" t="str">
        <f>IF($A91="","",IFERROR(INDEX('Tablero Indicadores 3 Trimestre'!$Y$7:$Y$126,MATCH(AUX_TABLERO_4T!$A$86,AUX_TABLERO_3T!$A$2:$A$121,0)),"NA"))</f>
        <v/>
      </c>
      <c r="Z91" s="87" t="str">
        <f>IF($A91="","",IFERROR(INDEX('Tablero Indicadores 3 Trimestre'!$Z$7:$Z$126,MATCH(AUX_TABLERO_4T!$A$86,AUX_TABLERO_3T!$A$2:$A$121,0)),"NA"))</f>
        <v/>
      </c>
      <c r="AA91" s="85" t="str">
        <f>IF(AUX_TABLERO_4T!$A$86="","",IF(OR(UPPER($P91)="CONSTANTE",UPPER($P91)="NO SUMABLE"),$Q91,INDEX('BASE DE DATOS'!$V:$V,AUX_TABLERO_4T!$A$86)))</f>
        <v/>
      </c>
      <c r="AB91" s="86"/>
      <c r="AC91" s="87" t="str">
        <f t="shared" si="8"/>
        <v/>
      </c>
      <c r="AD91" s="85" t="str">
        <f t="shared" si="9"/>
        <v/>
      </c>
      <c r="AE91" s="85" t="str">
        <f t="shared" si="10"/>
        <v/>
      </c>
      <c r="AF91" s="87" t="str">
        <f t="shared" si="11"/>
        <v/>
      </c>
    </row>
    <row r="92" spans="1:32" ht="36" customHeight="1" x14ac:dyDescent="0.25">
      <c r="A92" s="91" t="str">
        <f>IF(AUX_TABLERO_4T!$A$87="","",INDEX('BASE DE DATOS'!$B:$B,AUX_TABLERO_4T!$A$87))</f>
        <v/>
      </c>
      <c r="B92" s="83" t="str">
        <f>IF(AUX_TABLERO_4T!$A$87="","",INDEX('BASE DE DATOS'!$C:$C,AUX_TABLERO_4T!$A$87))</f>
        <v/>
      </c>
      <c r="C92" s="91" t="str">
        <f>IF(AUX_TABLERO_4T!$A$87="","",INDEX('BASE DE DATOS'!$D:$D,AUX_TABLERO_4T!$A$87))</f>
        <v/>
      </c>
      <c r="D92" s="83" t="str">
        <f>IF(AUX_TABLERO_4T!$A$87="","",INDEX('BASE DE DATOS'!$E:$E,AUX_TABLERO_4T!$A$87))</f>
        <v/>
      </c>
      <c r="E92" s="91" t="str">
        <f>IF(AUX_TABLERO_4T!$A$87="","",INDEX('BASE DE DATOS'!$F:$F,AUX_TABLERO_4T!$A$87))</f>
        <v/>
      </c>
      <c r="F92" s="83" t="str">
        <f>IF(AUX_TABLERO_4T!$A$87="","",INDEX('BASE DE DATOS'!$G:$G,AUX_TABLERO_4T!$A$87))</f>
        <v/>
      </c>
      <c r="G92" s="91" t="str">
        <f>IF(AUX_TABLERO_4T!$A$87="","",INDEX('BASE DE DATOS'!$H:$H,AUX_TABLERO_4T!$A$87))</f>
        <v/>
      </c>
      <c r="H92" s="83" t="str">
        <f>IF(AUX_TABLERO_4T!$A$87="","",INDEX('BASE DE DATOS'!$I:$I,AUX_TABLERO_4T!$A$87))</f>
        <v/>
      </c>
      <c r="I92" s="83" t="str">
        <f>IF(AUX_TABLERO_4T!$A$87="","",INDEX('BASE DE DATOS'!$J:$J,AUX_TABLERO_4T!$A$87))</f>
        <v/>
      </c>
      <c r="J92" s="83" t="str">
        <f>IF(AUX_TABLERO_4T!$A$87="","",INDEX('BASE DE DATOS'!$L:$L,AUX_TABLERO_4T!$A$87))</f>
        <v/>
      </c>
      <c r="K92" s="83" t="str">
        <f>IF(AUX_TABLERO_4T!$A$87="","",INDEX('BASE DE DATOS'!$N:$N,AUX_TABLERO_4T!$A$87))</f>
        <v/>
      </c>
      <c r="L92" s="83" t="str">
        <f>IF(AUX_TABLERO_4T!$A$87="","",INDEX('BASE DE DATOS'!$O:$O,AUX_TABLERO_4T!$A$87))</f>
        <v/>
      </c>
      <c r="M92" s="83" t="str">
        <f>IF(AUX_TABLERO_4T!$A$87="","",INDEX('BASE DE DATOS'!$M:$M,AUX_TABLERO_4T!$A$87))</f>
        <v/>
      </c>
      <c r="N92" s="83" t="str">
        <f>IF(AUX_TABLERO_4T!$A$87="","",INDEX('BASE DE DATOS'!$P:$P,AUX_TABLERO_4T!$A$87))</f>
        <v/>
      </c>
      <c r="O92" s="83" t="str">
        <f>IF(AUX_TABLERO_4T!$A$87="","",INDEX('BASE DE DATOS'!$Q:$Q,AUX_TABLERO_4T!$A$87))</f>
        <v/>
      </c>
      <c r="P92" s="83" t="str">
        <f>IF(AUX_TABLERO_4T!$A$87="","",INDEX('BASE DE DATOS'!$R:$R,AUX_TABLERO_4T!$A$87))</f>
        <v/>
      </c>
      <c r="Q92" s="85" t="str">
        <f>IF(AUX_TABLERO_4T!$A$87="","",INDEX('BASE DE DATOS'!$W:$W,AUX_TABLERO_4T!$A$87))</f>
        <v/>
      </c>
      <c r="R92" s="85" t="str">
        <f>IF($A92="","",IFERROR(INDEX('Tablero Indicadores 1 Trimestre'!$U$7:$U$126,MATCH(AUX_TABLERO_4T!$A$87,AUX_TABLERO!$A$2:$A$121,0)),"NA"))</f>
        <v/>
      </c>
      <c r="S92" s="85" t="str">
        <f>IF($A92="","",IFERROR(INDEX('Tablero Indicadores 1 Trimestre'!$V$7:$V$126,MATCH(AUX_TABLERO_4T!$A$87,AUX_TABLERO!$A$2:$A$121,0)),"NA"))</f>
        <v/>
      </c>
      <c r="T92" s="87" t="str">
        <f>IF($A92="","",IFERROR(INDEX('Tablero Indicadores 1 Trimestre'!$W$7:$W$126,MATCH(AUX_TABLERO_4T!$A$87,AUX_TABLERO!$A$2:$A$121,0)),"NA"))</f>
        <v/>
      </c>
      <c r="U92" s="85" t="str">
        <f>IF($A92="","",IFERROR(INDEX('Tablero Indicadores 2 Trimestre'!$U$7:$U$126,MATCH(AUX_TABLERO_4T!$A$87,AUX_TABLERO_2T!$A$2:$A$121,0)),"NA"))</f>
        <v/>
      </c>
      <c r="V92" s="85" t="str">
        <f>IF($A92="","",IFERROR(INDEX('Tablero Indicadores 2 Trimestre'!$V$7:$V$126,MATCH(AUX_TABLERO_4T!$A$87,AUX_TABLERO_2T!$A$2:$A$121,0)),"NA"))</f>
        <v/>
      </c>
      <c r="W92" s="87" t="str">
        <f>IF($A92="","",IFERROR(INDEX('Tablero Indicadores 2 Trimestre'!$W$7:$W$126,MATCH(AUX_TABLERO_4T!$A$87,AUX_TABLERO_2T!$A$2:$A$121,0)),"NA"))</f>
        <v/>
      </c>
      <c r="X92" s="85" t="str">
        <f>IF($A92="","",IFERROR(INDEX('Tablero Indicadores 3 Trimestre'!$X$7:$X$126,MATCH(AUX_TABLERO_4T!$A$87,AUX_TABLERO_3T!$A$2:$A$121,0)),"NA"))</f>
        <v/>
      </c>
      <c r="Y92" s="85" t="str">
        <f>IF($A92="","",IFERROR(INDEX('Tablero Indicadores 3 Trimestre'!$Y$7:$Y$126,MATCH(AUX_TABLERO_4T!$A$87,AUX_TABLERO_3T!$A$2:$A$121,0)),"NA"))</f>
        <v/>
      </c>
      <c r="Z92" s="87" t="str">
        <f>IF($A92="","",IFERROR(INDEX('Tablero Indicadores 3 Trimestre'!$Z$7:$Z$126,MATCH(AUX_TABLERO_4T!$A$87,AUX_TABLERO_3T!$A$2:$A$121,0)),"NA"))</f>
        <v/>
      </c>
      <c r="AA92" s="85" t="str">
        <f>IF(AUX_TABLERO_4T!$A$87="","",IF(OR(UPPER($P92)="CONSTANTE",UPPER($P92)="NO SUMABLE"),$Q92,INDEX('BASE DE DATOS'!$V:$V,AUX_TABLERO_4T!$A$87)))</f>
        <v/>
      </c>
      <c r="AB92" s="86"/>
      <c r="AC92" s="87" t="str">
        <f t="shared" si="8"/>
        <v/>
      </c>
      <c r="AD92" s="85" t="str">
        <f t="shared" si="9"/>
        <v/>
      </c>
      <c r="AE92" s="85" t="str">
        <f t="shared" si="10"/>
        <v/>
      </c>
      <c r="AF92" s="87" t="str">
        <f t="shared" si="11"/>
        <v/>
      </c>
    </row>
    <row r="93" spans="1:32" ht="36" customHeight="1" x14ac:dyDescent="0.25">
      <c r="A93" s="92" t="str">
        <f>IF(AUX_TABLERO_4T!$A$88="","",INDEX('BASE DE DATOS'!$B:$B,AUX_TABLERO_4T!$A$88))</f>
        <v/>
      </c>
      <c r="B93" s="84" t="str">
        <f>IF(AUX_TABLERO_4T!$A$88="","",INDEX('BASE DE DATOS'!$C:$C,AUX_TABLERO_4T!$A$88))</f>
        <v/>
      </c>
      <c r="C93" s="92" t="str">
        <f>IF(AUX_TABLERO_4T!$A$88="","",INDEX('BASE DE DATOS'!$D:$D,AUX_TABLERO_4T!$A$88))</f>
        <v/>
      </c>
      <c r="D93" s="84" t="str">
        <f>IF(AUX_TABLERO_4T!$A$88="","",INDEX('BASE DE DATOS'!$E:$E,AUX_TABLERO_4T!$A$88))</f>
        <v/>
      </c>
      <c r="E93" s="92" t="str">
        <f>IF(AUX_TABLERO_4T!$A$88="","",INDEX('BASE DE DATOS'!$F:$F,AUX_TABLERO_4T!$A$88))</f>
        <v/>
      </c>
      <c r="F93" s="84" t="str">
        <f>IF(AUX_TABLERO_4T!$A$88="","",INDEX('BASE DE DATOS'!$G:$G,AUX_TABLERO_4T!$A$88))</f>
        <v/>
      </c>
      <c r="G93" s="92" t="str">
        <f>IF(AUX_TABLERO_4T!$A$88="","",INDEX('BASE DE DATOS'!$H:$H,AUX_TABLERO_4T!$A$88))</f>
        <v/>
      </c>
      <c r="H93" s="84" t="str">
        <f>IF(AUX_TABLERO_4T!$A$88="","",INDEX('BASE DE DATOS'!$I:$I,AUX_TABLERO_4T!$A$88))</f>
        <v/>
      </c>
      <c r="I93" s="84" t="str">
        <f>IF(AUX_TABLERO_4T!$A$88="","",INDEX('BASE DE DATOS'!$J:$J,AUX_TABLERO_4T!$A$88))</f>
        <v/>
      </c>
      <c r="J93" s="84" t="str">
        <f>IF(AUX_TABLERO_4T!$A$88="","",INDEX('BASE DE DATOS'!$L:$L,AUX_TABLERO_4T!$A$88))</f>
        <v/>
      </c>
      <c r="K93" s="84" t="str">
        <f>IF(AUX_TABLERO_4T!$A$88="","",INDEX('BASE DE DATOS'!$N:$N,AUX_TABLERO_4T!$A$88))</f>
        <v/>
      </c>
      <c r="L93" s="84" t="str">
        <f>IF(AUX_TABLERO_4T!$A$88="","",INDEX('BASE DE DATOS'!$O:$O,AUX_TABLERO_4T!$A$88))</f>
        <v/>
      </c>
      <c r="M93" s="84" t="str">
        <f>IF(AUX_TABLERO_4T!$A$88="","",INDEX('BASE DE DATOS'!$M:$M,AUX_TABLERO_4T!$A$88))</f>
        <v/>
      </c>
      <c r="N93" s="84" t="str">
        <f>IF(AUX_TABLERO_4T!$A$88="","",INDEX('BASE DE DATOS'!$P:$P,AUX_TABLERO_4T!$A$88))</f>
        <v/>
      </c>
      <c r="O93" s="84" t="str">
        <f>IF(AUX_TABLERO_4T!$A$88="","",INDEX('BASE DE DATOS'!$Q:$Q,AUX_TABLERO_4T!$A$88))</f>
        <v/>
      </c>
      <c r="P93" s="84" t="str">
        <f>IF(AUX_TABLERO_4T!$A$88="","",INDEX('BASE DE DATOS'!$R:$R,AUX_TABLERO_4T!$A$88))</f>
        <v/>
      </c>
      <c r="Q93" s="88" t="str">
        <f>IF(AUX_TABLERO_4T!$A$88="","",INDEX('BASE DE DATOS'!$W:$W,AUX_TABLERO_4T!$A$88))</f>
        <v/>
      </c>
      <c r="R93" s="88" t="str">
        <f>IF($A93="","",IFERROR(INDEX('Tablero Indicadores 1 Trimestre'!$U$7:$U$126,MATCH(AUX_TABLERO_4T!$A$88,AUX_TABLERO!$A$2:$A$121,0)),"NA"))</f>
        <v/>
      </c>
      <c r="S93" s="88" t="str">
        <f>IF($A93="","",IFERROR(INDEX('Tablero Indicadores 1 Trimestre'!$V$7:$V$126,MATCH(AUX_TABLERO_4T!$A$88,AUX_TABLERO!$A$2:$A$121,0)),"NA"))</f>
        <v/>
      </c>
      <c r="T93" s="90" t="str">
        <f>IF($A93="","",IFERROR(INDEX('Tablero Indicadores 1 Trimestre'!$W$7:$W$126,MATCH(AUX_TABLERO_4T!$A$88,AUX_TABLERO!$A$2:$A$121,0)),"NA"))</f>
        <v/>
      </c>
      <c r="U93" s="88" t="str">
        <f>IF($A93="","",IFERROR(INDEX('Tablero Indicadores 2 Trimestre'!$U$7:$U$126,MATCH(AUX_TABLERO_4T!$A$88,AUX_TABLERO_2T!$A$2:$A$121,0)),"NA"))</f>
        <v/>
      </c>
      <c r="V93" s="88" t="str">
        <f>IF($A93="","",IFERROR(INDEX('Tablero Indicadores 2 Trimestre'!$V$7:$V$126,MATCH(AUX_TABLERO_4T!$A$88,AUX_TABLERO_2T!$A$2:$A$121,0)),"NA"))</f>
        <v/>
      </c>
      <c r="W93" s="90" t="str">
        <f>IF($A93="","",IFERROR(INDEX('Tablero Indicadores 2 Trimestre'!$W$7:$W$126,MATCH(AUX_TABLERO_4T!$A$88,AUX_TABLERO_2T!$A$2:$A$121,0)),"NA"))</f>
        <v/>
      </c>
      <c r="X93" s="88" t="str">
        <f>IF($A93="","",IFERROR(INDEX('Tablero Indicadores 3 Trimestre'!$X$7:$X$126,MATCH(AUX_TABLERO_4T!$A$88,AUX_TABLERO_3T!$A$2:$A$121,0)),"NA"))</f>
        <v/>
      </c>
      <c r="Y93" s="88" t="str">
        <f>IF($A93="","",IFERROR(INDEX('Tablero Indicadores 3 Trimestre'!$Y$7:$Y$126,MATCH(AUX_TABLERO_4T!$A$88,AUX_TABLERO_3T!$A$2:$A$121,0)),"NA"))</f>
        <v/>
      </c>
      <c r="Z93" s="90" t="str">
        <f>IF($A93="","",IFERROR(INDEX('Tablero Indicadores 3 Trimestre'!$Z$7:$Z$126,MATCH(AUX_TABLERO_4T!$A$88,AUX_TABLERO_3T!$A$2:$A$121,0)),"NA"))</f>
        <v/>
      </c>
      <c r="AA93" s="88" t="str">
        <f>IF(AUX_TABLERO_4T!$A$88="","",IF(OR(UPPER($P93)="CONSTANTE",UPPER($P93)="NO SUMABLE"),$Q93,INDEX('BASE DE DATOS'!$V:$V,AUX_TABLERO_4T!$A$88)))</f>
        <v/>
      </c>
      <c r="AB93" s="89"/>
      <c r="AC93" s="90" t="str">
        <f t="shared" si="8"/>
        <v/>
      </c>
      <c r="AD93" s="88" t="str">
        <f t="shared" si="9"/>
        <v/>
      </c>
      <c r="AE93" s="88" t="str">
        <f t="shared" si="10"/>
        <v/>
      </c>
      <c r="AF93" s="90" t="str">
        <f t="shared" si="11"/>
        <v/>
      </c>
    </row>
    <row r="94" spans="1:32" ht="36" customHeight="1" x14ac:dyDescent="0.25">
      <c r="A94" s="92" t="str">
        <f>IF(AUX_TABLERO_4T!$A$89="","",INDEX('BASE DE DATOS'!$B:$B,AUX_TABLERO_4T!$A$89))</f>
        <v/>
      </c>
      <c r="B94" s="84" t="str">
        <f>IF(AUX_TABLERO_4T!$A$89="","",INDEX('BASE DE DATOS'!$C:$C,AUX_TABLERO_4T!$A$89))</f>
        <v/>
      </c>
      <c r="C94" s="92" t="str">
        <f>IF(AUX_TABLERO_4T!$A$89="","",INDEX('BASE DE DATOS'!$D:$D,AUX_TABLERO_4T!$A$89))</f>
        <v/>
      </c>
      <c r="D94" s="84" t="str">
        <f>IF(AUX_TABLERO_4T!$A$89="","",INDEX('BASE DE DATOS'!$E:$E,AUX_TABLERO_4T!$A$89))</f>
        <v/>
      </c>
      <c r="E94" s="92" t="str">
        <f>IF(AUX_TABLERO_4T!$A$89="","",INDEX('BASE DE DATOS'!$F:$F,AUX_TABLERO_4T!$A$89))</f>
        <v/>
      </c>
      <c r="F94" s="84" t="str">
        <f>IF(AUX_TABLERO_4T!$A$89="","",INDEX('BASE DE DATOS'!$G:$G,AUX_TABLERO_4T!$A$89))</f>
        <v/>
      </c>
      <c r="G94" s="92" t="str">
        <f>IF(AUX_TABLERO_4T!$A$89="","",INDEX('BASE DE DATOS'!$H:$H,AUX_TABLERO_4T!$A$89))</f>
        <v/>
      </c>
      <c r="H94" s="84" t="str">
        <f>IF(AUX_TABLERO_4T!$A$89="","",INDEX('BASE DE DATOS'!$I:$I,AUX_TABLERO_4T!$A$89))</f>
        <v/>
      </c>
      <c r="I94" s="84" t="str">
        <f>IF(AUX_TABLERO_4T!$A$89="","",INDEX('BASE DE DATOS'!$J:$J,AUX_TABLERO_4T!$A$89))</f>
        <v/>
      </c>
      <c r="J94" s="84" t="str">
        <f>IF(AUX_TABLERO_4T!$A$89="","",INDEX('BASE DE DATOS'!$L:$L,AUX_TABLERO_4T!$A$89))</f>
        <v/>
      </c>
      <c r="K94" s="84" t="str">
        <f>IF(AUX_TABLERO_4T!$A$89="","",INDEX('BASE DE DATOS'!$N:$N,AUX_TABLERO_4T!$A$89))</f>
        <v/>
      </c>
      <c r="L94" s="84" t="str">
        <f>IF(AUX_TABLERO_4T!$A$89="","",INDEX('BASE DE DATOS'!$O:$O,AUX_TABLERO_4T!$A$89))</f>
        <v/>
      </c>
      <c r="M94" s="84" t="str">
        <f>IF(AUX_TABLERO_4T!$A$89="","",INDEX('BASE DE DATOS'!$M:$M,AUX_TABLERO_4T!$A$89))</f>
        <v/>
      </c>
      <c r="N94" s="84" t="str">
        <f>IF(AUX_TABLERO_4T!$A$89="","",INDEX('BASE DE DATOS'!$P:$P,AUX_TABLERO_4T!$A$89))</f>
        <v/>
      </c>
      <c r="O94" s="84" t="str">
        <f>IF(AUX_TABLERO_4T!$A$89="","",INDEX('BASE DE DATOS'!$Q:$Q,AUX_TABLERO_4T!$A$89))</f>
        <v/>
      </c>
      <c r="P94" s="84" t="str">
        <f>IF(AUX_TABLERO_4T!$A$89="","",INDEX('BASE DE DATOS'!$R:$R,AUX_TABLERO_4T!$A$89))</f>
        <v/>
      </c>
      <c r="Q94" s="88" t="str">
        <f>IF(AUX_TABLERO_4T!$A$89="","",INDEX('BASE DE DATOS'!$W:$W,AUX_TABLERO_4T!$A$89))</f>
        <v/>
      </c>
      <c r="R94" s="88" t="str">
        <f>IF($A94="","",IFERROR(INDEX('Tablero Indicadores 1 Trimestre'!$U$7:$U$126,MATCH(AUX_TABLERO_4T!$A$89,AUX_TABLERO!$A$2:$A$121,0)),"NA"))</f>
        <v/>
      </c>
      <c r="S94" s="88" t="str">
        <f>IF($A94="","",IFERROR(INDEX('Tablero Indicadores 1 Trimestre'!$V$7:$V$126,MATCH(AUX_TABLERO_4T!$A$89,AUX_TABLERO!$A$2:$A$121,0)),"NA"))</f>
        <v/>
      </c>
      <c r="T94" s="90" t="str">
        <f>IF($A94="","",IFERROR(INDEX('Tablero Indicadores 1 Trimestre'!$W$7:$W$126,MATCH(AUX_TABLERO_4T!$A$89,AUX_TABLERO!$A$2:$A$121,0)),"NA"))</f>
        <v/>
      </c>
      <c r="U94" s="88" t="str">
        <f>IF($A94="","",IFERROR(INDEX('Tablero Indicadores 2 Trimestre'!$U$7:$U$126,MATCH(AUX_TABLERO_4T!$A$89,AUX_TABLERO_2T!$A$2:$A$121,0)),"NA"))</f>
        <v/>
      </c>
      <c r="V94" s="88" t="str">
        <f>IF($A94="","",IFERROR(INDEX('Tablero Indicadores 2 Trimestre'!$V$7:$V$126,MATCH(AUX_TABLERO_4T!$A$89,AUX_TABLERO_2T!$A$2:$A$121,0)),"NA"))</f>
        <v/>
      </c>
      <c r="W94" s="90" t="str">
        <f>IF($A94="","",IFERROR(INDEX('Tablero Indicadores 2 Trimestre'!$W$7:$W$126,MATCH(AUX_TABLERO_4T!$A$89,AUX_TABLERO_2T!$A$2:$A$121,0)),"NA"))</f>
        <v/>
      </c>
      <c r="X94" s="88" t="str">
        <f>IF($A94="","",IFERROR(INDEX('Tablero Indicadores 3 Trimestre'!$X$7:$X$126,MATCH(AUX_TABLERO_4T!$A$89,AUX_TABLERO_3T!$A$2:$A$121,0)),"NA"))</f>
        <v/>
      </c>
      <c r="Y94" s="88" t="str">
        <f>IF($A94="","",IFERROR(INDEX('Tablero Indicadores 3 Trimestre'!$Y$7:$Y$126,MATCH(AUX_TABLERO_4T!$A$89,AUX_TABLERO_3T!$A$2:$A$121,0)),"NA"))</f>
        <v/>
      </c>
      <c r="Z94" s="90" t="str">
        <f>IF($A94="","",IFERROR(INDEX('Tablero Indicadores 3 Trimestre'!$Z$7:$Z$126,MATCH(AUX_TABLERO_4T!$A$89,AUX_TABLERO_3T!$A$2:$A$121,0)),"NA"))</f>
        <v/>
      </c>
      <c r="AA94" s="88" t="str">
        <f>IF(AUX_TABLERO_4T!$A$89="","",IF(OR(UPPER($P94)="CONSTANTE",UPPER($P94)="NO SUMABLE"),$Q94,INDEX('BASE DE DATOS'!$V:$V,AUX_TABLERO_4T!$A$89)))</f>
        <v/>
      </c>
      <c r="AB94" s="89"/>
      <c r="AC94" s="90" t="str">
        <f t="shared" si="8"/>
        <v/>
      </c>
      <c r="AD94" s="88" t="str">
        <f t="shared" si="9"/>
        <v/>
      </c>
      <c r="AE94" s="88" t="str">
        <f t="shared" si="10"/>
        <v/>
      </c>
      <c r="AF94" s="90" t="str">
        <f t="shared" si="11"/>
        <v/>
      </c>
    </row>
    <row r="95" spans="1:32" ht="36" customHeight="1" x14ac:dyDescent="0.25">
      <c r="A95" s="91" t="str">
        <f>IF(AUX_TABLERO_4T!$A$90="","",INDEX('BASE DE DATOS'!$B:$B,AUX_TABLERO_4T!$A$90))</f>
        <v/>
      </c>
      <c r="B95" s="83" t="str">
        <f>IF(AUX_TABLERO_4T!$A$90="","",INDEX('BASE DE DATOS'!$C:$C,AUX_TABLERO_4T!$A$90))</f>
        <v/>
      </c>
      <c r="C95" s="91" t="str">
        <f>IF(AUX_TABLERO_4T!$A$90="","",INDEX('BASE DE DATOS'!$D:$D,AUX_TABLERO_4T!$A$90))</f>
        <v/>
      </c>
      <c r="D95" s="83" t="str">
        <f>IF(AUX_TABLERO_4T!$A$90="","",INDEX('BASE DE DATOS'!$E:$E,AUX_TABLERO_4T!$A$90))</f>
        <v/>
      </c>
      <c r="E95" s="91" t="str">
        <f>IF(AUX_TABLERO_4T!$A$90="","",INDEX('BASE DE DATOS'!$F:$F,AUX_TABLERO_4T!$A$90))</f>
        <v/>
      </c>
      <c r="F95" s="83" t="str">
        <f>IF(AUX_TABLERO_4T!$A$90="","",INDEX('BASE DE DATOS'!$G:$G,AUX_TABLERO_4T!$A$90))</f>
        <v/>
      </c>
      <c r="G95" s="91" t="str">
        <f>IF(AUX_TABLERO_4T!$A$90="","",INDEX('BASE DE DATOS'!$H:$H,AUX_TABLERO_4T!$A$90))</f>
        <v/>
      </c>
      <c r="H95" s="83" t="str">
        <f>IF(AUX_TABLERO_4T!$A$90="","",INDEX('BASE DE DATOS'!$I:$I,AUX_TABLERO_4T!$A$90))</f>
        <v/>
      </c>
      <c r="I95" s="83" t="str">
        <f>IF(AUX_TABLERO_4T!$A$90="","",INDEX('BASE DE DATOS'!$J:$J,AUX_TABLERO_4T!$A$90))</f>
        <v/>
      </c>
      <c r="J95" s="83" t="str">
        <f>IF(AUX_TABLERO_4T!$A$90="","",INDEX('BASE DE DATOS'!$L:$L,AUX_TABLERO_4T!$A$90))</f>
        <v/>
      </c>
      <c r="K95" s="83" t="str">
        <f>IF(AUX_TABLERO_4T!$A$90="","",INDEX('BASE DE DATOS'!$N:$N,AUX_TABLERO_4T!$A$90))</f>
        <v/>
      </c>
      <c r="L95" s="83" t="str">
        <f>IF(AUX_TABLERO_4T!$A$90="","",INDEX('BASE DE DATOS'!$O:$O,AUX_TABLERO_4T!$A$90))</f>
        <v/>
      </c>
      <c r="M95" s="83" t="str">
        <f>IF(AUX_TABLERO_4T!$A$90="","",INDEX('BASE DE DATOS'!$M:$M,AUX_TABLERO_4T!$A$90))</f>
        <v/>
      </c>
      <c r="N95" s="83" t="str">
        <f>IF(AUX_TABLERO_4T!$A$90="","",INDEX('BASE DE DATOS'!$P:$P,AUX_TABLERO_4T!$A$90))</f>
        <v/>
      </c>
      <c r="O95" s="83" t="str">
        <f>IF(AUX_TABLERO_4T!$A$90="","",INDEX('BASE DE DATOS'!$Q:$Q,AUX_TABLERO_4T!$A$90))</f>
        <v/>
      </c>
      <c r="P95" s="83" t="str">
        <f>IF(AUX_TABLERO_4T!$A$90="","",INDEX('BASE DE DATOS'!$R:$R,AUX_TABLERO_4T!$A$90))</f>
        <v/>
      </c>
      <c r="Q95" s="85" t="str">
        <f>IF(AUX_TABLERO_4T!$A$90="","",INDEX('BASE DE DATOS'!$W:$W,AUX_TABLERO_4T!$A$90))</f>
        <v/>
      </c>
      <c r="R95" s="85" t="str">
        <f>IF($A95="","",IFERROR(INDEX('Tablero Indicadores 1 Trimestre'!$U$7:$U$126,MATCH(AUX_TABLERO_4T!$A$90,AUX_TABLERO!$A$2:$A$121,0)),"NA"))</f>
        <v/>
      </c>
      <c r="S95" s="85" t="str">
        <f>IF($A95="","",IFERROR(INDEX('Tablero Indicadores 1 Trimestre'!$V$7:$V$126,MATCH(AUX_TABLERO_4T!$A$90,AUX_TABLERO!$A$2:$A$121,0)),"NA"))</f>
        <v/>
      </c>
      <c r="T95" s="87" t="str">
        <f>IF($A95="","",IFERROR(INDEX('Tablero Indicadores 1 Trimestre'!$W$7:$W$126,MATCH(AUX_TABLERO_4T!$A$90,AUX_TABLERO!$A$2:$A$121,0)),"NA"))</f>
        <v/>
      </c>
      <c r="U95" s="85" t="str">
        <f>IF($A95="","",IFERROR(INDEX('Tablero Indicadores 2 Trimestre'!$U$7:$U$126,MATCH(AUX_TABLERO_4T!$A$90,AUX_TABLERO_2T!$A$2:$A$121,0)),"NA"))</f>
        <v/>
      </c>
      <c r="V95" s="85" t="str">
        <f>IF($A95="","",IFERROR(INDEX('Tablero Indicadores 2 Trimestre'!$V$7:$V$126,MATCH(AUX_TABLERO_4T!$A$90,AUX_TABLERO_2T!$A$2:$A$121,0)),"NA"))</f>
        <v/>
      </c>
      <c r="W95" s="87" t="str">
        <f>IF($A95="","",IFERROR(INDEX('Tablero Indicadores 2 Trimestre'!$W$7:$W$126,MATCH(AUX_TABLERO_4T!$A$90,AUX_TABLERO_2T!$A$2:$A$121,0)),"NA"))</f>
        <v/>
      </c>
      <c r="X95" s="85" t="str">
        <f>IF($A95="","",IFERROR(INDEX('Tablero Indicadores 3 Trimestre'!$X$7:$X$126,MATCH(AUX_TABLERO_4T!$A$90,AUX_TABLERO_3T!$A$2:$A$121,0)),"NA"))</f>
        <v/>
      </c>
      <c r="Y95" s="85" t="str">
        <f>IF($A95="","",IFERROR(INDEX('Tablero Indicadores 3 Trimestre'!$Y$7:$Y$126,MATCH(AUX_TABLERO_4T!$A$90,AUX_TABLERO_3T!$A$2:$A$121,0)),"NA"))</f>
        <v/>
      </c>
      <c r="Z95" s="87" t="str">
        <f>IF($A95="","",IFERROR(INDEX('Tablero Indicadores 3 Trimestre'!$Z$7:$Z$126,MATCH(AUX_TABLERO_4T!$A$90,AUX_TABLERO_3T!$A$2:$A$121,0)),"NA"))</f>
        <v/>
      </c>
      <c r="AA95" s="85" t="str">
        <f>IF(AUX_TABLERO_4T!$A$90="","",IF(OR(UPPER($P95)="CONSTANTE",UPPER($P95)="NO SUMABLE"),$Q95,INDEX('BASE DE DATOS'!$V:$V,AUX_TABLERO_4T!$A$90)))</f>
        <v/>
      </c>
      <c r="AB95" s="86"/>
      <c r="AC95" s="87" t="str">
        <f t="shared" si="8"/>
        <v/>
      </c>
      <c r="AD95" s="85" t="str">
        <f t="shared" si="9"/>
        <v/>
      </c>
      <c r="AE95" s="85" t="str">
        <f t="shared" si="10"/>
        <v/>
      </c>
      <c r="AF95" s="87" t="str">
        <f t="shared" si="11"/>
        <v/>
      </c>
    </row>
    <row r="96" spans="1:32" ht="36" customHeight="1" x14ac:dyDescent="0.25">
      <c r="A96" s="91" t="str">
        <f>IF(AUX_TABLERO_4T!$A$91="","",INDEX('BASE DE DATOS'!$B:$B,AUX_TABLERO_4T!$A$91))</f>
        <v/>
      </c>
      <c r="B96" s="83" t="str">
        <f>IF(AUX_TABLERO_4T!$A$91="","",INDEX('BASE DE DATOS'!$C:$C,AUX_TABLERO_4T!$A$91))</f>
        <v/>
      </c>
      <c r="C96" s="91" t="str">
        <f>IF(AUX_TABLERO_4T!$A$91="","",INDEX('BASE DE DATOS'!$D:$D,AUX_TABLERO_4T!$A$91))</f>
        <v/>
      </c>
      <c r="D96" s="83" t="str">
        <f>IF(AUX_TABLERO_4T!$A$91="","",INDEX('BASE DE DATOS'!$E:$E,AUX_TABLERO_4T!$A$91))</f>
        <v/>
      </c>
      <c r="E96" s="91" t="str">
        <f>IF(AUX_TABLERO_4T!$A$91="","",INDEX('BASE DE DATOS'!$F:$F,AUX_TABLERO_4T!$A$91))</f>
        <v/>
      </c>
      <c r="F96" s="83" t="str">
        <f>IF(AUX_TABLERO_4T!$A$91="","",INDEX('BASE DE DATOS'!$G:$G,AUX_TABLERO_4T!$A$91))</f>
        <v/>
      </c>
      <c r="G96" s="91" t="str">
        <f>IF(AUX_TABLERO_4T!$A$91="","",INDEX('BASE DE DATOS'!$H:$H,AUX_TABLERO_4T!$A$91))</f>
        <v/>
      </c>
      <c r="H96" s="83" t="str">
        <f>IF(AUX_TABLERO_4T!$A$91="","",INDEX('BASE DE DATOS'!$I:$I,AUX_TABLERO_4T!$A$91))</f>
        <v/>
      </c>
      <c r="I96" s="83" t="str">
        <f>IF(AUX_TABLERO_4T!$A$91="","",INDEX('BASE DE DATOS'!$J:$J,AUX_TABLERO_4T!$A$91))</f>
        <v/>
      </c>
      <c r="J96" s="83" t="str">
        <f>IF(AUX_TABLERO_4T!$A$91="","",INDEX('BASE DE DATOS'!$L:$L,AUX_TABLERO_4T!$A$91))</f>
        <v/>
      </c>
      <c r="K96" s="83" t="str">
        <f>IF(AUX_TABLERO_4T!$A$91="","",INDEX('BASE DE DATOS'!$N:$N,AUX_TABLERO_4T!$A$91))</f>
        <v/>
      </c>
      <c r="L96" s="83" t="str">
        <f>IF(AUX_TABLERO_4T!$A$91="","",INDEX('BASE DE DATOS'!$O:$O,AUX_TABLERO_4T!$A$91))</f>
        <v/>
      </c>
      <c r="M96" s="83" t="str">
        <f>IF(AUX_TABLERO_4T!$A$91="","",INDEX('BASE DE DATOS'!$M:$M,AUX_TABLERO_4T!$A$91))</f>
        <v/>
      </c>
      <c r="N96" s="83" t="str">
        <f>IF(AUX_TABLERO_4T!$A$91="","",INDEX('BASE DE DATOS'!$P:$P,AUX_TABLERO_4T!$A$91))</f>
        <v/>
      </c>
      <c r="O96" s="83" t="str">
        <f>IF(AUX_TABLERO_4T!$A$91="","",INDEX('BASE DE DATOS'!$Q:$Q,AUX_TABLERO_4T!$A$91))</f>
        <v/>
      </c>
      <c r="P96" s="83" t="str">
        <f>IF(AUX_TABLERO_4T!$A$91="","",INDEX('BASE DE DATOS'!$R:$R,AUX_TABLERO_4T!$A$91))</f>
        <v/>
      </c>
      <c r="Q96" s="85" t="str">
        <f>IF(AUX_TABLERO_4T!$A$91="","",INDEX('BASE DE DATOS'!$W:$W,AUX_TABLERO_4T!$A$91))</f>
        <v/>
      </c>
      <c r="R96" s="85" t="str">
        <f>IF($A96="","",IFERROR(INDEX('Tablero Indicadores 1 Trimestre'!$U$7:$U$126,MATCH(AUX_TABLERO_4T!$A$91,AUX_TABLERO!$A$2:$A$121,0)),"NA"))</f>
        <v/>
      </c>
      <c r="S96" s="85" t="str">
        <f>IF($A96="","",IFERROR(INDEX('Tablero Indicadores 1 Trimestre'!$V$7:$V$126,MATCH(AUX_TABLERO_4T!$A$91,AUX_TABLERO!$A$2:$A$121,0)),"NA"))</f>
        <v/>
      </c>
      <c r="T96" s="87" t="str">
        <f>IF($A96="","",IFERROR(INDEX('Tablero Indicadores 1 Trimestre'!$W$7:$W$126,MATCH(AUX_TABLERO_4T!$A$91,AUX_TABLERO!$A$2:$A$121,0)),"NA"))</f>
        <v/>
      </c>
      <c r="U96" s="85" t="str">
        <f>IF($A96="","",IFERROR(INDEX('Tablero Indicadores 2 Trimestre'!$U$7:$U$126,MATCH(AUX_TABLERO_4T!$A$91,AUX_TABLERO_2T!$A$2:$A$121,0)),"NA"))</f>
        <v/>
      </c>
      <c r="V96" s="85" t="str">
        <f>IF($A96="","",IFERROR(INDEX('Tablero Indicadores 2 Trimestre'!$V$7:$V$126,MATCH(AUX_TABLERO_4T!$A$91,AUX_TABLERO_2T!$A$2:$A$121,0)),"NA"))</f>
        <v/>
      </c>
      <c r="W96" s="87" t="str">
        <f>IF($A96="","",IFERROR(INDEX('Tablero Indicadores 2 Trimestre'!$W$7:$W$126,MATCH(AUX_TABLERO_4T!$A$91,AUX_TABLERO_2T!$A$2:$A$121,0)),"NA"))</f>
        <v/>
      </c>
      <c r="X96" s="85" t="str">
        <f>IF($A96="","",IFERROR(INDEX('Tablero Indicadores 3 Trimestre'!$X$7:$X$126,MATCH(AUX_TABLERO_4T!$A$91,AUX_TABLERO_3T!$A$2:$A$121,0)),"NA"))</f>
        <v/>
      </c>
      <c r="Y96" s="85" t="str">
        <f>IF($A96="","",IFERROR(INDEX('Tablero Indicadores 3 Trimestre'!$Y$7:$Y$126,MATCH(AUX_TABLERO_4T!$A$91,AUX_TABLERO_3T!$A$2:$A$121,0)),"NA"))</f>
        <v/>
      </c>
      <c r="Z96" s="87" t="str">
        <f>IF($A96="","",IFERROR(INDEX('Tablero Indicadores 3 Trimestre'!$Z$7:$Z$126,MATCH(AUX_TABLERO_4T!$A$91,AUX_TABLERO_3T!$A$2:$A$121,0)),"NA"))</f>
        <v/>
      </c>
      <c r="AA96" s="85" t="str">
        <f>IF(AUX_TABLERO_4T!$A$91="","",IF(OR(UPPER($P96)="CONSTANTE",UPPER($P96)="NO SUMABLE"),$Q96,INDEX('BASE DE DATOS'!$V:$V,AUX_TABLERO_4T!$A$91)))</f>
        <v/>
      </c>
      <c r="AB96" s="86"/>
      <c r="AC96" s="87" t="str">
        <f t="shared" si="8"/>
        <v/>
      </c>
      <c r="AD96" s="85" t="str">
        <f t="shared" si="9"/>
        <v/>
      </c>
      <c r="AE96" s="85" t="str">
        <f t="shared" si="10"/>
        <v/>
      </c>
      <c r="AF96" s="87" t="str">
        <f t="shared" si="11"/>
        <v/>
      </c>
    </row>
    <row r="97" spans="1:32" ht="36" customHeight="1" x14ac:dyDescent="0.25">
      <c r="A97" s="92" t="str">
        <f>IF(AUX_TABLERO_4T!$A$92="","",INDEX('BASE DE DATOS'!$B:$B,AUX_TABLERO_4T!$A$92))</f>
        <v/>
      </c>
      <c r="B97" s="84" t="str">
        <f>IF(AUX_TABLERO_4T!$A$92="","",INDEX('BASE DE DATOS'!$C:$C,AUX_TABLERO_4T!$A$92))</f>
        <v/>
      </c>
      <c r="C97" s="92" t="str">
        <f>IF(AUX_TABLERO_4T!$A$92="","",INDEX('BASE DE DATOS'!$D:$D,AUX_TABLERO_4T!$A$92))</f>
        <v/>
      </c>
      <c r="D97" s="84" t="str">
        <f>IF(AUX_TABLERO_4T!$A$92="","",INDEX('BASE DE DATOS'!$E:$E,AUX_TABLERO_4T!$A$92))</f>
        <v/>
      </c>
      <c r="E97" s="92" t="str">
        <f>IF(AUX_TABLERO_4T!$A$92="","",INDEX('BASE DE DATOS'!$F:$F,AUX_TABLERO_4T!$A$92))</f>
        <v/>
      </c>
      <c r="F97" s="84" t="str">
        <f>IF(AUX_TABLERO_4T!$A$92="","",INDEX('BASE DE DATOS'!$G:$G,AUX_TABLERO_4T!$A$92))</f>
        <v/>
      </c>
      <c r="G97" s="92" t="str">
        <f>IF(AUX_TABLERO_4T!$A$92="","",INDEX('BASE DE DATOS'!$H:$H,AUX_TABLERO_4T!$A$92))</f>
        <v/>
      </c>
      <c r="H97" s="84" t="str">
        <f>IF(AUX_TABLERO_4T!$A$92="","",INDEX('BASE DE DATOS'!$I:$I,AUX_TABLERO_4T!$A$92))</f>
        <v/>
      </c>
      <c r="I97" s="84" t="str">
        <f>IF(AUX_TABLERO_4T!$A$92="","",INDEX('BASE DE DATOS'!$J:$J,AUX_TABLERO_4T!$A$92))</f>
        <v/>
      </c>
      <c r="J97" s="84" t="str">
        <f>IF(AUX_TABLERO_4T!$A$92="","",INDEX('BASE DE DATOS'!$L:$L,AUX_TABLERO_4T!$A$92))</f>
        <v/>
      </c>
      <c r="K97" s="84" t="str">
        <f>IF(AUX_TABLERO_4T!$A$92="","",INDEX('BASE DE DATOS'!$N:$N,AUX_TABLERO_4T!$A$92))</f>
        <v/>
      </c>
      <c r="L97" s="84" t="str">
        <f>IF(AUX_TABLERO_4T!$A$92="","",INDEX('BASE DE DATOS'!$O:$O,AUX_TABLERO_4T!$A$92))</f>
        <v/>
      </c>
      <c r="M97" s="84" t="str">
        <f>IF(AUX_TABLERO_4T!$A$92="","",INDEX('BASE DE DATOS'!$M:$M,AUX_TABLERO_4T!$A$92))</f>
        <v/>
      </c>
      <c r="N97" s="84" t="str">
        <f>IF(AUX_TABLERO_4T!$A$92="","",INDEX('BASE DE DATOS'!$P:$P,AUX_TABLERO_4T!$A$92))</f>
        <v/>
      </c>
      <c r="O97" s="84" t="str">
        <f>IF(AUX_TABLERO_4T!$A$92="","",INDEX('BASE DE DATOS'!$Q:$Q,AUX_TABLERO_4T!$A$92))</f>
        <v/>
      </c>
      <c r="P97" s="84" t="str">
        <f>IF(AUX_TABLERO_4T!$A$92="","",INDEX('BASE DE DATOS'!$R:$R,AUX_TABLERO_4T!$A$92))</f>
        <v/>
      </c>
      <c r="Q97" s="88" t="str">
        <f>IF(AUX_TABLERO_4T!$A$92="","",INDEX('BASE DE DATOS'!$W:$W,AUX_TABLERO_4T!$A$92))</f>
        <v/>
      </c>
      <c r="R97" s="88" t="str">
        <f>IF($A97="","",IFERROR(INDEX('Tablero Indicadores 1 Trimestre'!$U$7:$U$126,MATCH(AUX_TABLERO_4T!$A$92,AUX_TABLERO!$A$2:$A$121,0)),"NA"))</f>
        <v/>
      </c>
      <c r="S97" s="88" t="str">
        <f>IF($A97="","",IFERROR(INDEX('Tablero Indicadores 1 Trimestre'!$V$7:$V$126,MATCH(AUX_TABLERO_4T!$A$92,AUX_TABLERO!$A$2:$A$121,0)),"NA"))</f>
        <v/>
      </c>
      <c r="T97" s="90" t="str">
        <f>IF($A97="","",IFERROR(INDEX('Tablero Indicadores 1 Trimestre'!$W$7:$W$126,MATCH(AUX_TABLERO_4T!$A$92,AUX_TABLERO!$A$2:$A$121,0)),"NA"))</f>
        <v/>
      </c>
      <c r="U97" s="88" t="str">
        <f>IF($A97="","",IFERROR(INDEX('Tablero Indicadores 2 Trimestre'!$U$7:$U$126,MATCH(AUX_TABLERO_4T!$A$92,AUX_TABLERO_2T!$A$2:$A$121,0)),"NA"))</f>
        <v/>
      </c>
      <c r="V97" s="88" t="str">
        <f>IF($A97="","",IFERROR(INDEX('Tablero Indicadores 2 Trimestre'!$V$7:$V$126,MATCH(AUX_TABLERO_4T!$A$92,AUX_TABLERO_2T!$A$2:$A$121,0)),"NA"))</f>
        <v/>
      </c>
      <c r="W97" s="90" t="str">
        <f>IF($A97="","",IFERROR(INDEX('Tablero Indicadores 2 Trimestre'!$W$7:$W$126,MATCH(AUX_TABLERO_4T!$A$92,AUX_TABLERO_2T!$A$2:$A$121,0)),"NA"))</f>
        <v/>
      </c>
      <c r="X97" s="88" t="str">
        <f>IF($A97="","",IFERROR(INDEX('Tablero Indicadores 3 Trimestre'!$X$7:$X$126,MATCH(AUX_TABLERO_4T!$A$92,AUX_TABLERO_3T!$A$2:$A$121,0)),"NA"))</f>
        <v/>
      </c>
      <c r="Y97" s="88" t="str">
        <f>IF($A97="","",IFERROR(INDEX('Tablero Indicadores 3 Trimestre'!$Y$7:$Y$126,MATCH(AUX_TABLERO_4T!$A$92,AUX_TABLERO_3T!$A$2:$A$121,0)),"NA"))</f>
        <v/>
      </c>
      <c r="Z97" s="90" t="str">
        <f>IF($A97="","",IFERROR(INDEX('Tablero Indicadores 3 Trimestre'!$Z$7:$Z$126,MATCH(AUX_TABLERO_4T!$A$92,AUX_TABLERO_3T!$A$2:$A$121,0)),"NA"))</f>
        <v/>
      </c>
      <c r="AA97" s="88" t="str">
        <f>IF(AUX_TABLERO_4T!$A$92="","",IF(OR(UPPER($P97)="CONSTANTE",UPPER($P97)="NO SUMABLE"),$Q97,INDEX('BASE DE DATOS'!$V:$V,AUX_TABLERO_4T!$A$92)))</f>
        <v/>
      </c>
      <c r="AB97" s="89"/>
      <c r="AC97" s="90" t="str">
        <f t="shared" si="8"/>
        <v/>
      </c>
      <c r="AD97" s="88" t="str">
        <f t="shared" si="9"/>
        <v/>
      </c>
      <c r="AE97" s="88" t="str">
        <f t="shared" si="10"/>
        <v/>
      </c>
      <c r="AF97" s="90" t="str">
        <f t="shared" si="11"/>
        <v/>
      </c>
    </row>
    <row r="98" spans="1:32" ht="36" customHeight="1" x14ac:dyDescent="0.25">
      <c r="A98" s="92" t="str">
        <f>IF(AUX_TABLERO_4T!$A$93="","",INDEX('BASE DE DATOS'!$B:$B,AUX_TABLERO_4T!$A$93))</f>
        <v/>
      </c>
      <c r="B98" s="84" t="str">
        <f>IF(AUX_TABLERO_4T!$A$93="","",INDEX('BASE DE DATOS'!$C:$C,AUX_TABLERO_4T!$A$93))</f>
        <v/>
      </c>
      <c r="C98" s="92" t="str">
        <f>IF(AUX_TABLERO_4T!$A$93="","",INDEX('BASE DE DATOS'!$D:$D,AUX_TABLERO_4T!$A$93))</f>
        <v/>
      </c>
      <c r="D98" s="84" t="str">
        <f>IF(AUX_TABLERO_4T!$A$93="","",INDEX('BASE DE DATOS'!$E:$E,AUX_TABLERO_4T!$A$93))</f>
        <v/>
      </c>
      <c r="E98" s="92" t="str">
        <f>IF(AUX_TABLERO_4T!$A$93="","",INDEX('BASE DE DATOS'!$F:$F,AUX_TABLERO_4T!$A$93))</f>
        <v/>
      </c>
      <c r="F98" s="84" t="str">
        <f>IF(AUX_TABLERO_4T!$A$93="","",INDEX('BASE DE DATOS'!$G:$G,AUX_TABLERO_4T!$A$93))</f>
        <v/>
      </c>
      <c r="G98" s="92" t="str">
        <f>IF(AUX_TABLERO_4T!$A$93="","",INDEX('BASE DE DATOS'!$H:$H,AUX_TABLERO_4T!$A$93))</f>
        <v/>
      </c>
      <c r="H98" s="84" t="str">
        <f>IF(AUX_TABLERO_4T!$A$93="","",INDEX('BASE DE DATOS'!$I:$I,AUX_TABLERO_4T!$A$93))</f>
        <v/>
      </c>
      <c r="I98" s="84" t="str">
        <f>IF(AUX_TABLERO_4T!$A$93="","",INDEX('BASE DE DATOS'!$J:$J,AUX_TABLERO_4T!$A$93))</f>
        <v/>
      </c>
      <c r="J98" s="84" t="str">
        <f>IF(AUX_TABLERO_4T!$A$93="","",INDEX('BASE DE DATOS'!$L:$L,AUX_TABLERO_4T!$A$93))</f>
        <v/>
      </c>
      <c r="K98" s="84" t="str">
        <f>IF(AUX_TABLERO_4T!$A$93="","",INDEX('BASE DE DATOS'!$N:$N,AUX_TABLERO_4T!$A$93))</f>
        <v/>
      </c>
      <c r="L98" s="84" t="str">
        <f>IF(AUX_TABLERO_4T!$A$93="","",INDEX('BASE DE DATOS'!$O:$O,AUX_TABLERO_4T!$A$93))</f>
        <v/>
      </c>
      <c r="M98" s="84" t="str">
        <f>IF(AUX_TABLERO_4T!$A$93="","",INDEX('BASE DE DATOS'!$M:$M,AUX_TABLERO_4T!$A$93))</f>
        <v/>
      </c>
      <c r="N98" s="84" t="str">
        <f>IF(AUX_TABLERO_4T!$A$93="","",INDEX('BASE DE DATOS'!$P:$P,AUX_TABLERO_4T!$A$93))</f>
        <v/>
      </c>
      <c r="O98" s="84" t="str">
        <f>IF(AUX_TABLERO_4T!$A$93="","",INDEX('BASE DE DATOS'!$Q:$Q,AUX_TABLERO_4T!$A$93))</f>
        <v/>
      </c>
      <c r="P98" s="84" t="str">
        <f>IF(AUX_TABLERO_4T!$A$93="","",INDEX('BASE DE DATOS'!$R:$R,AUX_TABLERO_4T!$A$93))</f>
        <v/>
      </c>
      <c r="Q98" s="88" t="str">
        <f>IF(AUX_TABLERO_4T!$A$93="","",INDEX('BASE DE DATOS'!$W:$W,AUX_TABLERO_4T!$A$93))</f>
        <v/>
      </c>
      <c r="R98" s="88" t="str">
        <f>IF($A98="","",IFERROR(INDEX('Tablero Indicadores 1 Trimestre'!$U$7:$U$126,MATCH(AUX_TABLERO_4T!$A$93,AUX_TABLERO!$A$2:$A$121,0)),"NA"))</f>
        <v/>
      </c>
      <c r="S98" s="88" t="str">
        <f>IF($A98="","",IFERROR(INDEX('Tablero Indicadores 1 Trimestre'!$V$7:$V$126,MATCH(AUX_TABLERO_4T!$A$93,AUX_TABLERO!$A$2:$A$121,0)),"NA"))</f>
        <v/>
      </c>
      <c r="T98" s="90" t="str">
        <f>IF($A98="","",IFERROR(INDEX('Tablero Indicadores 1 Trimestre'!$W$7:$W$126,MATCH(AUX_TABLERO_4T!$A$93,AUX_TABLERO!$A$2:$A$121,0)),"NA"))</f>
        <v/>
      </c>
      <c r="U98" s="88" t="str">
        <f>IF($A98="","",IFERROR(INDEX('Tablero Indicadores 2 Trimestre'!$U$7:$U$126,MATCH(AUX_TABLERO_4T!$A$93,AUX_TABLERO_2T!$A$2:$A$121,0)),"NA"))</f>
        <v/>
      </c>
      <c r="V98" s="88" t="str">
        <f>IF($A98="","",IFERROR(INDEX('Tablero Indicadores 2 Trimestre'!$V$7:$V$126,MATCH(AUX_TABLERO_4T!$A$93,AUX_TABLERO_2T!$A$2:$A$121,0)),"NA"))</f>
        <v/>
      </c>
      <c r="W98" s="90" t="str">
        <f>IF($A98="","",IFERROR(INDEX('Tablero Indicadores 2 Trimestre'!$W$7:$W$126,MATCH(AUX_TABLERO_4T!$A$93,AUX_TABLERO_2T!$A$2:$A$121,0)),"NA"))</f>
        <v/>
      </c>
      <c r="X98" s="88" t="str">
        <f>IF($A98="","",IFERROR(INDEX('Tablero Indicadores 3 Trimestre'!$X$7:$X$126,MATCH(AUX_TABLERO_4T!$A$93,AUX_TABLERO_3T!$A$2:$A$121,0)),"NA"))</f>
        <v/>
      </c>
      <c r="Y98" s="88" t="str">
        <f>IF($A98="","",IFERROR(INDEX('Tablero Indicadores 3 Trimestre'!$Y$7:$Y$126,MATCH(AUX_TABLERO_4T!$A$93,AUX_TABLERO_3T!$A$2:$A$121,0)),"NA"))</f>
        <v/>
      </c>
      <c r="Z98" s="90" t="str">
        <f>IF($A98="","",IFERROR(INDEX('Tablero Indicadores 3 Trimestre'!$Z$7:$Z$126,MATCH(AUX_TABLERO_4T!$A$93,AUX_TABLERO_3T!$A$2:$A$121,0)),"NA"))</f>
        <v/>
      </c>
      <c r="AA98" s="88" t="str">
        <f>IF(AUX_TABLERO_4T!$A$93="","",IF(OR(UPPER($P98)="CONSTANTE",UPPER($P98)="NO SUMABLE"),$Q98,INDEX('BASE DE DATOS'!$V:$V,AUX_TABLERO_4T!$A$93)))</f>
        <v/>
      </c>
      <c r="AB98" s="89"/>
      <c r="AC98" s="90" t="str">
        <f t="shared" si="8"/>
        <v/>
      </c>
      <c r="AD98" s="88" t="str">
        <f t="shared" si="9"/>
        <v/>
      </c>
      <c r="AE98" s="88" t="str">
        <f t="shared" si="10"/>
        <v/>
      </c>
      <c r="AF98" s="90" t="str">
        <f t="shared" si="11"/>
        <v/>
      </c>
    </row>
    <row r="99" spans="1:32" ht="36" customHeight="1" x14ac:dyDescent="0.25">
      <c r="A99" s="91" t="str">
        <f>IF(AUX_TABLERO_4T!$A$94="","",INDEX('BASE DE DATOS'!$B:$B,AUX_TABLERO_4T!$A$94))</f>
        <v/>
      </c>
      <c r="B99" s="83" t="str">
        <f>IF(AUX_TABLERO_4T!$A$94="","",INDEX('BASE DE DATOS'!$C:$C,AUX_TABLERO_4T!$A$94))</f>
        <v/>
      </c>
      <c r="C99" s="91" t="str">
        <f>IF(AUX_TABLERO_4T!$A$94="","",INDEX('BASE DE DATOS'!$D:$D,AUX_TABLERO_4T!$A$94))</f>
        <v/>
      </c>
      <c r="D99" s="83" t="str">
        <f>IF(AUX_TABLERO_4T!$A$94="","",INDEX('BASE DE DATOS'!$E:$E,AUX_TABLERO_4T!$A$94))</f>
        <v/>
      </c>
      <c r="E99" s="91" t="str">
        <f>IF(AUX_TABLERO_4T!$A$94="","",INDEX('BASE DE DATOS'!$F:$F,AUX_TABLERO_4T!$A$94))</f>
        <v/>
      </c>
      <c r="F99" s="83" t="str">
        <f>IF(AUX_TABLERO_4T!$A$94="","",INDEX('BASE DE DATOS'!$G:$G,AUX_TABLERO_4T!$A$94))</f>
        <v/>
      </c>
      <c r="G99" s="91" t="str">
        <f>IF(AUX_TABLERO_4T!$A$94="","",INDEX('BASE DE DATOS'!$H:$H,AUX_TABLERO_4T!$A$94))</f>
        <v/>
      </c>
      <c r="H99" s="83" t="str">
        <f>IF(AUX_TABLERO_4T!$A$94="","",INDEX('BASE DE DATOS'!$I:$I,AUX_TABLERO_4T!$A$94))</f>
        <v/>
      </c>
      <c r="I99" s="83" t="str">
        <f>IF(AUX_TABLERO_4T!$A$94="","",INDEX('BASE DE DATOS'!$J:$J,AUX_TABLERO_4T!$A$94))</f>
        <v/>
      </c>
      <c r="J99" s="83" t="str">
        <f>IF(AUX_TABLERO_4T!$A$94="","",INDEX('BASE DE DATOS'!$L:$L,AUX_TABLERO_4T!$A$94))</f>
        <v/>
      </c>
      <c r="K99" s="83" t="str">
        <f>IF(AUX_TABLERO_4T!$A$94="","",INDEX('BASE DE DATOS'!$N:$N,AUX_TABLERO_4T!$A$94))</f>
        <v/>
      </c>
      <c r="L99" s="83" t="str">
        <f>IF(AUX_TABLERO_4T!$A$94="","",INDEX('BASE DE DATOS'!$O:$O,AUX_TABLERO_4T!$A$94))</f>
        <v/>
      </c>
      <c r="M99" s="83" t="str">
        <f>IF(AUX_TABLERO_4T!$A$94="","",INDEX('BASE DE DATOS'!$M:$M,AUX_TABLERO_4T!$A$94))</f>
        <v/>
      </c>
      <c r="N99" s="83" t="str">
        <f>IF(AUX_TABLERO_4T!$A$94="","",INDEX('BASE DE DATOS'!$P:$P,AUX_TABLERO_4T!$A$94))</f>
        <v/>
      </c>
      <c r="O99" s="83" t="str">
        <f>IF(AUX_TABLERO_4T!$A$94="","",INDEX('BASE DE DATOS'!$Q:$Q,AUX_TABLERO_4T!$A$94))</f>
        <v/>
      </c>
      <c r="P99" s="83" t="str">
        <f>IF(AUX_TABLERO_4T!$A$94="","",INDEX('BASE DE DATOS'!$R:$R,AUX_TABLERO_4T!$A$94))</f>
        <v/>
      </c>
      <c r="Q99" s="85" t="str">
        <f>IF(AUX_TABLERO_4T!$A$94="","",INDEX('BASE DE DATOS'!$W:$W,AUX_TABLERO_4T!$A$94))</f>
        <v/>
      </c>
      <c r="R99" s="85" t="str">
        <f>IF($A99="","",IFERROR(INDEX('Tablero Indicadores 1 Trimestre'!$U$7:$U$126,MATCH(AUX_TABLERO_4T!$A$94,AUX_TABLERO!$A$2:$A$121,0)),"NA"))</f>
        <v/>
      </c>
      <c r="S99" s="85" t="str">
        <f>IF($A99="","",IFERROR(INDEX('Tablero Indicadores 1 Trimestre'!$V$7:$V$126,MATCH(AUX_TABLERO_4T!$A$94,AUX_TABLERO!$A$2:$A$121,0)),"NA"))</f>
        <v/>
      </c>
      <c r="T99" s="87" t="str">
        <f>IF($A99="","",IFERROR(INDEX('Tablero Indicadores 1 Trimestre'!$W$7:$W$126,MATCH(AUX_TABLERO_4T!$A$94,AUX_TABLERO!$A$2:$A$121,0)),"NA"))</f>
        <v/>
      </c>
      <c r="U99" s="85" t="str">
        <f>IF($A99="","",IFERROR(INDEX('Tablero Indicadores 2 Trimestre'!$U$7:$U$126,MATCH(AUX_TABLERO_4T!$A$94,AUX_TABLERO_2T!$A$2:$A$121,0)),"NA"))</f>
        <v/>
      </c>
      <c r="V99" s="85" t="str">
        <f>IF($A99="","",IFERROR(INDEX('Tablero Indicadores 2 Trimestre'!$V$7:$V$126,MATCH(AUX_TABLERO_4T!$A$94,AUX_TABLERO_2T!$A$2:$A$121,0)),"NA"))</f>
        <v/>
      </c>
      <c r="W99" s="87" t="str">
        <f>IF($A99="","",IFERROR(INDEX('Tablero Indicadores 2 Trimestre'!$W$7:$W$126,MATCH(AUX_TABLERO_4T!$A$94,AUX_TABLERO_2T!$A$2:$A$121,0)),"NA"))</f>
        <v/>
      </c>
      <c r="X99" s="85" t="str">
        <f>IF($A99="","",IFERROR(INDEX('Tablero Indicadores 3 Trimestre'!$X$7:$X$126,MATCH(AUX_TABLERO_4T!$A$94,AUX_TABLERO_3T!$A$2:$A$121,0)),"NA"))</f>
        <v/>
      </c>
      <c r="Y99" s="85" t="str">
        <f>IF($A99="","",IFERROR(INDEX('Tablero Indicadores 3 Trimestre'!$Y$7:$Y$126,MATCH(AUX_TABLERO_4T!$A$94,AUX_TABLERO_3T!$A$2:$A$121,0)),"NA"))</f>
        <v/>
      </c>
      <c r="Z99" s="87" t="str">
        <f>IF($A99="","",IFERROR(INDEX('Tablero Indicadores 3 Trimestre'!$Z$7:$Z$126,MATCH(AUX_TABLERO_4T!$A$94,AUX_TABLERO_3T!$A$2:$A$121,0)),"NA"))</f>
        <v/>
      </c>
      <c r="AA99" s="85" t="str">
        <f>IF(AUX_TABLERO_4T!$A$94="","",IF(OR(UPPER($P99)="CONSTANTE",UPPER($P99)="NO SUMABLE"),$Q99,INDEX('BASE DE DATOS'!$V:$V,AUX_TABLERO_4T!$A$94)))</f>
        <v/>
      </c>
      <c r="AB99" s="86"/>
      <c r="AC99" s="87" t="str">
        <f t="shared" si="8"/>
        <v/>
      </c>
      <c r="AD99" s="85" t="str">
        <f t="shared" si="9"/>
        <v/>
      </c>
      <c r="AE99" s="85" t="str">
        <f t="shared" si="10"/>
        <v/>
      </c>
      <c r="AF99" s="87" t="str">
        <f t="shared" si="11"/>
        <v/>
      </c>
    </row>
    <row r="100" spans="1:32" ht="36" customHeight="1" x14ac:dyDescent="0.25">
      <c r="A100" s="91" t="str">
        <f>IF(AUX_TABLERO_4T!$A$95="","",INDEX('BASE DE DATOS'!$B:$B,AUX_TABLERO_4T!$A$95))</f>
        <v/>
      </c>
      <c r="B100" s="83" t="str">
        <f>IF(AUX_TABLERO_4T!$A$95="","",INDEX('BASE DE DATOS'!$C:$C,AUX_TABLERO_4T!$A$95))</f>
        <v/>
      </c>
      <c r="C100" s="91" t="str">
        <f>IF(AUX_TABLERO_4T!$A$95="","",INDEX('BASE DE DATOS'!$D:$D,AUX_TABLERO_4T!$A$95))</f>
        <v/>
      </c>
      <c r="D100" s="83" t="str">
        <f>IF(AUX_TABLERO_4T!$A$95="","",INDEX('BASE DE DATOS'!$E:$E,AUX_TABLERO_4T!$A$95))</f>
        <v/>
      </c>
      <c r="E100" s="91" t="str">
        <f>IF(AUX_TABLERO_4T!$A$95="","",INDEX('BASE DE DATOS'!$F:$F,AUX_TABLERO_4T!$A$95))</f>
        <v/>
      </c>
      <c r="F100" s="83" t="str">
        <f>IF(AUX_TABLERO_4T!$A$95="","",INDEX('BASE DE DATOS'!$G:$G,AUX_TABLERO_4T!$A$95))</f>
        <v/>
      </c>
      <c r="G100" s="91" t="str">
        <f>IF(AUX_TABLERO_4T!$A$95="","",INDEX('BASE DE DATOS'!$H:$H,AUX_TABLERO_4T!$A$95))</f>
        <v/>
      </c>
      <c r="H100" s="83" t="str">
        <f>IF(AUX_TABLERO_4T!$A$95="","",INDEX('BASE DE DATOS'!$I:$I,AUX_TABLERO_4T!$A$95))</f>
        <v/>
      </c>
      <c r="I100" s="83" t="str">
        <f>IF(AUX_TABLERO_4T!$A$95="","",INDEX('BASE DE DATOS'!$J:$J,AUX_TABLERO_4T!$A$95))</f>
        <v/>
      </c>
      <c r="J100" s="83" t="str">
        <f>IF(AUX_TABLERO_4T!$A$95="","",INDEX('BASE DE DATOS'!$L:$L,AUX_TABLERO_4T!$A$95))</f>
        <v/>
      </c>
      <c r="K100" s="83" t="str">
        <f>IF(AUX_TABLERO_4T!$A$95="","",INDEX('BASE DE DATOS'!$N:$N,AUX_TABLERO_4T!$A$95))</f>
        <v/>
      </c>
      <c r="L100" s="83" t="str">
        <f>IF(AUX_TABLERO_4T!$A$95="","",INDEX('BASE DE DATOS'!$O:$O,AUX_TABLERO_4T!$A$95))</f>
        <v/>
      </c>
      <c r="M100" s="83" t="str">
        <f>IF(AUX_TABLERO_4T!$A$95="","",INDEX('BASE DE DATOS'!$M:$M,AUX_TABLERO_4T!$A$95))</f>
        <v/>
      </c>
      <c r="N100" s="83" t="str">
        <f>IF(AUX_TABLERO_4T!$A$95="","",INDEX('BASE DE DATOS'!$P:$P,AUX_TABLERO_4T!$A$95))</f>
        <v/>
      </c>
      <c r="O100" s="83" t="str">
        <f>IF(AUX_TABLERO_4T!$A$95="","",INDEX('BASE DE DATOS'!$Q:$Q,AUX_TABLERO_4T!$A$95))</f>
        <v/>
      </c>
      <c r="P100" s="83" t="str">
        <f>IF(AUX_TABLERO_4T!$A$95="","",INDEX('BASE DE DATOS'!$R:$R,AUX_TABLERO_4T!$A$95))</f>
        <v/>
      </c>
      <c r="Q100" s="85" t="str">
        <f>IF(AUX_TABLERO_4T!$A$95="","",INDEX('BASE DE DATOS'!$W:$W,AUX_TABLERO_4T!$A$95))</f>
        <v/>
      </c>
      <c r="R100" s="85" t="str">
        <f>IF($A100="","",IFERROR(INDEX('Tablero Indicadores 1 Trimestre'!$U$7:$U$126,MATCH(AUX_TABLERO_4T!$A$95,AUX_TABLERO!$A$2:$A$121,0)),"NA"))</f>
        <v/>
      </c>
      <c r="S100" s="85" t="str">
        <f>IF($A100="","",IFERROR(INDEX('Tablero Indicadores 1 Trimestre'!$V$7:$V$126,MATCH(AUX_TABLERO_4T!$A$95,AUX_TABLERO!$A$2:$A$121,0)),"NA"))</f>
        <v/>
      </c>
      <c r="T100" s="87" t="str">
        <f>IF($A100="","",IFERROR(INDEX('Tablero Indicadores 1 Trimestre'!$W$7:$W$126,MATCH(AUX_TABLERO_4T!$A$95,AUX_TABLERO!$A$2:$A$121,0)),"NA"))</f>
        <v/>
      </c>
      <c r="U100" s="85" t="str">
        <f>IF($A100="","",IFERROR(INDEX('Tablero Indicadores 2 Trimestre'!$U$7:$U$126,MATCH(AUX_TABLERO_4T!$A$95,AUX_TABLERO_2T!$A$2:$A$121,0)),"NA"))</f>
        <v/>
      </c>
      <c r="V100" s="85" t="str">
        <f>IF($A100="","",IFERROR(INDEX('Tablero Indicadores 2 Trimestre'!$V$7:$V$126,MATCH(AUX_TABLERO_4T!$A$95,AUX_TABLERO_2T!$A$2:$A$121,0)),"NA"))</f>
        <v/>
      </c>
      <c r="W100" s="87" t="str">
        <f>IF($A100="","",IFERROR(INDEX('Tablero Indicadores 2 Trimestre'!$W$7:$W$126,MATCH(AUX_TABLERO_4T!$A$95,AUX_TABLERO_2T!$A$2:$A$121,0)),"NA"))</f>
        <v/>
      </c>
      <c r="X100" s="85" t="str">
        <f>IF($A100="","",IFERROR(INDEX('Tablero Indicadores 3 Trimestre'!$X$7:$X$126,MATCH(AUX_TABLERO_4T!$A$95,AUX_TABLERO_3T!$A$2:$A$121,0)),"NA"))</f>
        <v/>
      </c>
      <c r="Y100" s="85" t="str">
        <f>IF($A100="","",IFERROR(INDEX('Tablero Indicadores 3 Trimestre'!$Y$7:$Y$126,MATCH(AUX_TABLERO_4T!$A$95,AUX_TABLERO_3T!$A$2:$A$121,0)),"NA"))</f>
        <v/>
      </c>
      <c r="Z100" s="87" t="str">
        <f>IF($A100="","",IFERROR(INDEX('Tablero Indicadores 3 Trimestre'!$Z$7:$Z$126,MATCH(AUX_TABLERO_4T!$A$95,AUX_TABLERO_3T!$A$2:$A$121,0)),"NA"))</f>
        <v/>
      </c>
      <c r="AA100" s="85" t="str">
        <f>IF(AUX_TABLERO_4T!$A$95="","",IF(OR(UPPER($P100)="CONSTANTE",UPPER($P100)="NO SUMABLE"),$Q100,INDEX('BASE DE DATOS'!$V:$V,AUX_TABLERO_4T!$A$95)))</f>
        <v/>
      </c>
      <c r="AB100" s="86"/>
      <c r="AC100" s="87" t="str">
        <f t="shared" si="8"/>
        <v/>
      </c>
      <c r="AD100" s="85" t="str">
        <f t="shared" si="9"/>
        <v/>
      </c>
      <c r="AE100" s="85" t="str">
        <f t="shared" si="10"/>
        <v/>
      </c>
      <c r="AF100" s="87" t="str">
        <f t="shared" si="11"/>
        <v/>
      </c>
    </row>
    <row r="101" spans="1:32" ht="36" customHeight="1" x14ac:dyDescent="0.25">
      <c r="A101" s="92" t="str">
        <f>IF(AUX_TABLERO_4T!$A$96="","",INDEX('BASE DE DATOS'!$B:$B,AUX_TABLERO_4T!$A$96))</f>
        <v/>
      </c>
      <c r="B101" s="84" t="str">
        <f>IF(AUX_TABLERO_4T!$A$96="","",INDEX('BASE DE DATOS'!$C:$C,AUX_TABLERO_4T!$A$96))</f>
        <v/>
      </c>
      <c r="C101" s="92" t="str">
        <f>IF(AUX_TABLERO_4T!$A$96="","",INDEX('BASE DE DATOS'!$D:$D,AUX_TABLERO_4T!$A$96))</f>
        <v/>
      </c>
      <c r="D101" s="84" t="str">
        <f>IF(AUX_TABLERO_4T!$A$96="","",INDEX('BASE DE DATOS'!$E:$E,AUX_TABLERO_4T!$A$96))</f>
        <v/>
      </c>
      <c r="E101" s="92" t="str">
        <f>IF(AUX_TABLERO_4T!$A$96="","",INDEX('BASE DE DATOS'!$F:$F,AUX_TABLERO_4T!$A$96))</f>
        <v/>
      </c>
      <c r="F101" s="84" t="str">
        <f>IF(AUX_TABLERO_4T!$A$96="","",INDEX('BASE DE DATOS'!$G:$G,AUX_TABLERO_4T!$A$96))</f>
        <v/>
      </c>
      <c r="G101" s="92" t="str">
        <f>IF(AUX_TABLERO_4T!$A$96="","",INDEX('BASE DE DATOS'!$H:$H,AUX_TABLERO_4T!$A$96))</f>
        <v/>
      </c>
      <c r="H101" s="84" t="str">
        <f>IF(AUX_TABLERO_4T!$A$96="","",INDEX('BASE DE DATOS'!$I:$I,AUX_TABLERO_4T!$A$96))</f>
        <v/>
      </c>
      <c r="I101" s="84" t="str">
        <f>IF(AUX_TABLERO_4T!$A$96="","",INDEX('BASE DE DATOS'!$J:$J,AUX_TABLERO_4T!$A$96))</f>
        <v/>
      </c>
      <c r="J101" s="84" t="str">
        <f>IF(AUX_TABLERO_4T!$A$96="","",INDEX('BASE DE DATOS'!$L:$L,AUX_TABLERO_4T!$A$96))</f>
        <v/>
      </c>
      <c r="K101" s="84" t="str">
        <f>IF(AUX_TABLERO_4T!$A$96="","",INDEX('BASE DE DATOS'!$N:$N,AUX_TABLERO_4T!$A$96))</f>
        <v/>
      </c>
      <c r="L101" s="84" t="str">
        <f>IF(AUX_TABLERO_4T!$A$96="","",INDEX('BASE DE DATOS'!$O:$O,AUX_TABLERO_4T!$A$96))</f>
        <v/>
      </c>
      <c r="M101" s="84" t="str">
        <f>IF(AUX_TABLERO_4T!$A$96="","",INDEX('BASE DE DATOS'!$M:$M,AUX_TABLERO_4T!$A$96))</f>
        <v/>
      </c>
      <c r="N101" s="84" t="str">
        <f>IF(AUX_TABLERO_4T!$A$96="","",INDEX('BASE DE DATOS'!$P:$P,AUX_TABLERO_4T!$A$96))</f>
        <v/>
      </c>
      <c r="O101" s="84" t="str">
        <f>IF(AUX_TABLERO_4T!$A$96="","",INDEX('BASE DE DATOS'!$Q:$Q,AUX_TABLERO_4T!$A$96))</f>
        <v/>
      </c>
      <c r="P101" s="84" t="str">
        <f>IF(AUX_TABLERO_4T!$A$96="","",INDEX('BASE DE DATOS'!$R:$R,AUX_TABLERO_4T!$A$96))</f>
        <v/>
      </c>
      <c r="Q101" s="88" t="str">
        <f>IF(AUX_TABLERO_4T!$A$96="","",INDEX('BASE DE DATOS'!$W:$W,AUX_TABLERO_4T!$A$96))</f>
        <v/>
      </c>
      <c r="R101" s="88" t="str">
        <f>IF($A101="","",IFERROR(INDEX('Tablero Indicadores 1 Trimestre'!$U$7:$U$126,MATCH(AUX_TABLERO_4T!$A$96,AUX_TABLERO!$A$2:$A$121,0)),"NA"))</f>
        <v/>
      </c>
      <c r="S101" s="88" t="str">
        <f>IF($A101="","",IFERROR(INDEX('Tablero Indicadores 1 Trimestre'!$V$7:$V$126,MATCH(AUX_TABLERO_4T!$A$96,AUX_TABLERO!$A$2:$A$121,0)),"NA"))</f>
        <v/>
      </c>
      <c r="T101" s="90" t="str">
        <f>IF($A101="","",IFERROR(INDEX('Tablero Indicadores 1 Trimestre'!$W$7:$W$126,MATCH(AUX_TABLERO_4T!$A$96,AUX_TABLERO!$A$2:$A$121,0)),"NA"))</f>
        <v/>
      </c>
      <c r="U101" s="88" t="str">
        <f>IF($A101="","",IFERROR(INDEX('Tablero Indicadores 2 Trimestre'!$U$7:$U$126,MATCH(AUX_TABLERO_4T!$A$96,AUX_TABLERO_2T!$A$2:$A$121,0)),"NA"))</f>
        <v/>
      </c>
      <c r="V101" s="88" t="str">
        <f>IF($A101="","",IFERROR(INDEX('Tablero Indicadores 2 Trimestre'!$V$7:$V$126,MATCH(AUX_TABLERO_4T!$A$96,AUX_TABLERO_2T!$A$2:$A$121,0)),"NA"))</f>
        <v/>
      </c>
      <c r="W101" s="90" t="str">
        <f>IF($A101="","",IFERROR(INDEX('Tablero Indicadores 2 Trimestre'!$W$7:$W$126,MATCH(AUX_TABLERO_4T!$A$96,AUX_TABLERO_2T!$A$2:$A$121,0)),"NA"))</f>
        <v/>
      </c>
      <c r="X101" s="88" t="str">
        <f>IF($A101="","",IFERROR(INDEX('Tablero Indicadores 3 Trimestre'!$X$7:$X$126,MATCH(AUX_TABLERO_4T!$A$96,AUX_TABLERO_3T!$A$2:$A$121,0)),"NA"))</f>
        <v/>
      </c>
      <c r="Y101" s="88" t="str">
        <f>IF($A101="","",IFERROR(INDEX('Tablero Indicadores 3 Trimestre'!$Y$7:$Y$126,MATCH(AUX_TABLERO_4T!$A$96,AUX_TABLERO_3T!$A$2:$A$121,0)),"NA"))</f>
        <v/>
      </c>
      <c r="Z101" s="90" t="str">
        <f>IF($A101="","",IFERROR(INDEX('Tablero Indicadores 3 Trimestre'!$Z$7:$Z$126,MATCH(AUX_TABLERO_4T!$A$96,AUX_TABLERO_3T!$A$2:$A$121,0)),"NA"))</f>
        <v/>
      </c>
      <c r="AA101" s="88" t="str">
        <f>IF(AUX_TABLERO_4T!$A$96="","",IF(OR(UPPER($P101)="CONSTANTE",UPPER($P101)="NO SUMABLE"),$Q101,INDEX('BASE DE DATOS'!$V:$V,AUX_TABLERO_4T!$A$96)))</f>
        <v/>
      </c>
      <c r="AB101" s="89"/>
      <c r="AC101" s="90" t="str">
        <f t="shared" si="8"/>
        <v/>
      </c>
      <c r="AD101" s="88" t="str">
        <f t="shared" si="9"/>
        <v/>
      </c>
      <c r="AE101" s="88" t="str">
        <f t="shared" si="10"/>
        <v/>
      </c>
      <c r="AF101" s="90" t="str">
        <f t="shared" si="11"/>
        <v/>
      </c>
    </row>
    <row r="102" spans="1:32" ht="36" customHeight="1" x14ac:dyDescent="0.25">
      <c r="A102" s="92" t="str">
        <f>IF(AUX_TABLERO_4T!$A$97="","",INDEX('BASE DE DATOS'!$B:$B,AUX_TABLERO_4T!$A$97))</f>
        <v/>
      </c>
      <c r="B102" s="84" t="str">
        <f>IF(AUX_TABLERO_4T!$A$97="","",INDEX('BASE DE DATOS'!$C:$C,AUX_TABLERO_4T!$A$97))</f>
        <v/>
      </c>
      <c r="C102" s="92" t="str">
        <f>IF(AUX_TABLERO_4T!$A$97="","",INDEX('BASE DE DATOS'!$D:$D,AUX_TABLERO_4T!$A$97))</f>
        <v/>
      </c>
      <c r="D102" s="84" t="str">
        <f>IF(AUX_TABLERO_4T!$A$97="","",INDEX('BASE DE DATOS'!$E:$E,AUX_TABLERO_4T!$A$97))</f>
        <v/>
      </c>
      <c r="E102" s="92" t="str">
        <f>IF(AUX_TABLERO_4T!$A$97="","",INDEX('BASE DE DATOS'!$F:$F,AUX_TABLERO_4T!$A$97))</f>
        <v/>
      </c>
      <c r="F102" s="84" t="str">
        <f>IF(AUX_TABLERO_4T!$A$97="","",INDEX('BASE DE DATOS'!$G:$G,AUX_TABLERO_4T!$A$97))</f>
        <v/>
      </c>
      <c r="G102" s="92" t="str">
        <f>IF(AUX_TABLERO_4T!$A$97="","",INDEX('BASE DE DATOS'!$H:$H,AUX_TABLERO_4T!$A$97))</f>
        <v/>
      </c>
      <c r="H102" s="84" t="str">
        <f>IF(AUX_TABLERO_4T!$A$97="","",INDEX('BASE DE DATOS'!$I:$I,AUX_TABLERO_4T!$A$97))</f>
        <v/>
      </c>
      <c r="I102" s="84" t="str">
        <f>IF(AUX_TABLERO_4T!$A$97="","",INDEX('BASE DE DATOS'!$J:$J,AUX_TABLERO_4T!$A$97))</f>
        <v/>
      </c>
      <c r="J102" s="84" t="str">
        <f>IF(AUX_TABLERO_4T!$A$97="","",INDEX('BASE DE DATOS'!$L:$L,AUX_TABLERO_4T!$A$97))</f>
        <v/>
      </c>
      <c r="K102" s="84" t="str">
        <f>IF(AUX_TABLERO_4T!$A$97="","",INDEX('BASE DE DATOS'!$N:$N,AUX_TABLERO_4T!$A$97))</f>
        <v/>
      </c>
      <c r="L102" s="84" t="str">
        <f>IF(AUX_TABLERO_4T!$A$97="","",INDEX('BASE DE DATOS'!$O:$O,AUX_TABLERO_4T!$A$97))</f>
        <v/>
      </c>
      <c r="M102" s="84" t="str">
        <f>IF(AUX_TABLERO_4T!$A$97="","",INDEX('BASE DE DATOS'!$M:$M,AUX_TABLERO_4T!$A$97))</f>
        <v/>
      </c>
      <c r="N102" s="84" t="str">
        <f>IF(AUX_TABLERO_4T!$A$97="","",INDEX('BASE DE DATOS'!$P:$P,AUX_TABLERO_4T!$A$97))</f>
        <v/>
      </c>
      <c r="O102" s="84" t="str">
        <f>IF(AUX_TABLERO_4T!$A$97="","",INDEX('BASE DE DATOS'!$Q:$Q,AUX_TABLERO_4T!$A$97))</f>
        <v/>
      </c>
      <c r="P102" s="84" t="str">
        <f>IF(AUX_TABLERO_4T!$A$97="","",INDEX('BASE DE DATOS'!$R:$R,AUX_TABLERO_4T!$A$97))</f>
        <v/>
      </c>
      <c r="Q102" s="88" t="str">
        <f>IF(AUX_TABLERO_4T!$A$97="","",INDEX('BASE DE DATOS'!$W:$W,AUX_TABLERO_4T!$A$97))</f>
        <v/>
      </c>
      <c r="R102" s="88" t="str">
        <f>IF($A102="","",IFERROR(INDEX('Tablero Indicadores 1 Trimestre'!$U$7:$U$126,MATCH(AUX_TABLERO_4T!$A$97,AUX_TABLERO!$A$2:$A$121,0)),"NA"))</f>
        <v/>
      </c>
      <c r="S102" s="88" t="str">
        <f>IF($A102="","",IFERROR(INDEX('Tablero Indicadores 1 Trimestre'!$V$7:$V$126,MATCH(AUX_TABLERO_4T!$A$97,AUX_TABLERO!$A$2:$A$121,0)),"NA"))</f>
        <v/>
      </c>
      <c r="T102" s="90" t="str">
        <f>IF($A102="","",IFERROR(INDEX('Tablero Indicadores 1 Trimestre'!$W$7:$W$126,MATCH(AUX_TABLERO_4T!$A$97,AUX_TABLERO!$A$2:$A$121,0)),"NA"))</f>
        <v/>
      </c>
      <c r="U102" s="88" t="str">
        <f>IF($A102="","",IFERROR(INDEX('Tablero Indicadores 2 Trimestre'!$U$7:$U$126,MATCH(AUX_TABLERO_4T!$A$97,AUX_TABLERO_2T!$A$2:$A$121,0)),"NA"))</f>
        <v/>
      </c>
      <c r="V102" s="88" t="str">
        <f>IF($A102="","",IFERROR(INDEX('Tablero Indicadores 2 Trimestre'!$V$7:$V$126,MATCH(AUX_TABLERO_4T!$A$97,AUX_TABLERO_2T!$A$2:$A$121,0)),"NA"))</f>
        <v/>
      </c>
      <c r="W102" s="90" t="str">
        <f>IF($A102="","",IFERROR(INDEX('Tablero Indicadores 2 Trimestre'!$W$7:$W$126,MATCH(AUX_TABLERO_4T!$A$97,AUX_TABLERO_2T!$A$2:$A$121,0)),"NA"))</f>
        <v/>
      </c>
      <c r="X102" s="88" t="str">
        <f>IF($A102="","",IFERROR(INDEX('Tablero Indicadores 3 Trimestre'!$X$7:$X$126,MATCH(AUX_TABLERO_4T!$A$97,AUX_TABLERO_3T!$A$2:$A$121,0)),"NA"))</f>
        <v/>
      </c>
      <c r="Y102" s="88" t="str">
        <f>IF($A102="","",IFERROR(INDEX('Tablero Indicadores 3 Trimestre'!$Y$7:$Y$126,MATCH(AUX_TABLERO_4T!$A$97,AUX_TABLERO_3T!$A$2:$A$121,0)),"NA"))</f>
        <v/>
      </c>
      <c r="Z102" s="90" t="str">
        <f>IF($A102="","",IFERROR(INDEX('Tablero Indicadores 3 Trimestre'!$Z$7:$Z$126,MATCH(AUX_TABLERO_4T!$A$97,AUX_TABLERO_3T!$A$2:$A$121,0)),"NA"))</f>
        <v/>
      </c>
      <c r="AA102" s="88" t="str">
        <f>IF(AUX_TABLERO_4T!$A$97="","",IF(OR(UPPER($P102)="CONSTANTE",UPPER($P102)="NO SUMABLE"),$Q102,INDEX('BASE DE DATOS'!$V:$V,AUX_TABLERO_4T!$A$97)))</f>
        <v/>
      </c>
      <c r="AB102" s="89"/>
      <c r="AC102" s="90" t="str">
        <f t="shared" si="8"/>
        <v/>
      </c>
      <c r="AD102" s="88" t="str">
        <f t="shared" si="9"/>
        <v/>
      </c>
      <c r="AE102" s="88" t="str">
        <f t="shared" si="10"/>
        <v/>
      </c>
      <c r="AF102" s="90" t="str">
        <f t="shared" si="11"/>
        <v/>
      </c>
    </row>
    <row r="103" spans="1:32" ht="36" customHeight="1" x14ac:dyDescent="0.25">
      <c r="A103" s="91" t="str">
        <f>IF(AUX_TABLERO_4T!$A$98="","",INDEX('BASE DE DATOS'!$B:$B,AUX_TABLERO_4T!$A$98))</f>
        <v/>
      </c>
      <c r="B103" s="83" t="str">
        <f>IF(AUX_TABLERO_4T!$A$98="","",INDEX('BASE DE DATOS'!$C:$C,AUX_TABLERO_4T!$A$98))</f>
        <v/>
      </c>
      <c r="C103" s="91" t="str">
        <f>IF(AUX_TABLERO_4T!$A$98="","",INDEX('BASE DE DATOS'!$D:$D,AUX_TABLERO_4T!$A$98))</f>
        <v/>
      </c>
      <c r="D103" s="83" t="str">
        <f>IF(AUX_TABLERO_4T!$A$98="","",INDEX('BASE DE DATOS'!$E:$E,AUX_TABLERO_4T!$A$98))</f>
        <v/>
      </c>
      <c r="E103" s="91" t="str">
        <f>IF(AUX_TABLERO_4T!$A$98="","",INDEX('BASE DE DATOS'!$F:$F,AUX_TABLERO_4T!$A$98))</f>
        <v/>
      </c>
      <c r="F103" s="83" t="str">
        <f>IF(AUX_TABLERO_4T!$A$98="","",INDEX('BASE DE DATOS'!$G:$G,AUX_TABLERO_4T!$A$98))</f>
        <v/>
      </c>
      <c r="G103" s="91" t="str">
        <f>IF(AUX_TABLERO_4T!$A$98="","",INDEX('BASE DE DATOS'!$H:$H,AUX_TABLERO_4T!$A$98))</f>
        <v/>
      </c>
      <c r="H103" s="83" t="str">
        <f>IF(AUX_TABLERO_4T!$A$98="","",INDEX('BASE DE DATOS'!$I:$I,AUX_TABLERO_4T!$A$98))</f>
        <v/>
      </c>
      <c r="I103" s="83" t="str">
        <f>IF(AUX_TABLERO_4T!$A$98="","",INDEX('BASE DE DATOS'!$J:$J,AUX_TABLERO_4T!$A$98))</f>
        <v/>
      </c>
      <c r="J103" s="83" t="str">
        <f>IF(AUX_TABLERO_4T!$A$98="","",INDEX('BASE DE DATOS'!$L:$L,AUX_TABLERO_4T!$A$98))</f>
        <v/>
      </c>
      <c r="K103" s="83" t="str">
        <f>IF(AUX_TABLERO_4T!$A$98="","",INDEX('BASE DE DATOS'!$N:$N,AUX_TABLERO_4T!$A$98))</f>
        <v/>
      </c>
      <c r="L103" s="83" t="str">
        <f>IF(AUX_TABLERO_4T!$A$98="","",INDEX('BASE DE DATOS'!$O:$O,AUX_TABLERO_4T!$A$98))</f>
        <v/>
      </c>
      <c r="M103" s="83" t="str">
        <f>IF(AUX_TABLERO_4T!$A$98="","",INDEX('BASE DE DATOS'!$M:$M,AUX_TABLERO_4T!$A$98))</f>
        <v/>
      </c>
      <c r="N103" s="83" t="str">
        <f>IF(AUX_TABLERO_4T!$A$98="","",INDEX('BASE DE DATOS'!$P:$P,AUX_TABLERO_4T!$A$98))</f>
        <v/>
      </c>
      <c r="O103" s="83" t="str">
        <f>IF(AUX_TABLERO_4T!$A$98="","",INDEX('BASE DE DATOS'!$Q:$Q,AUX_TABLERO_4T!$A$98))</f>
        <v/>
      </c>
      <c r="P103" s="83" t="str">
        <f>IF(AUX_TABLERO_4T!$A$98="","",INDEX('BASE DE DATOS'!$R:$R,AUX_TABLERO_4T!$A$98))</f>
        <v/>
      </c>
      <c r="Q103" s="85" t="str">
        <f>IF(AUX_TABLERO_4T!$A$98="","",INDEX('BASE DE DATOS'!$W:$W,AUX_TABLERO_4T!$A$98))</f>
        <v/>
      </c>
      <c r="R103" s="85" t="str">
        <f>IF($A103="","",IFERROR(INDEX('Tablero Indicadores 1 Trimestre'!$U$7:$U$126,MATCH(AUX_TABLERO_4T!$A$98,AUX_TABLERO!$A$2:$A$121,0)),"NA"))</f>
        <v/>
      </c>
      <c r="S103" s="85" t="str">
        <f>IF($A103="","",IFERROR(INDEX('Tablero Indicadores 1 Trimestre'!$V$7:$V$126,MATCH(AUX_TABLERO_4T!$A$98,AUX_TABLERO!$A$2:$A$121,0)),"NA"))</f>
        <v/>
      </c>
      <c r="T103" s="87" t="str">
        <f>IF($A103="","",IFERROR(INDEX('Tablero Indicadores 1 Trimestre'!$W$7:$W$126,MATCH(AUX_TABLERO_4T!$A$98,AUX_TABLERO!$A$2:$A$121,0)),"NA"))</f>
        <v/>
      </c>
      <c r="U103" s="85" t="str">
        <f>IF($A103="","",IFERROR(INDEX('Tablero Indicadores 2 Trimestre'!$U$7:$U$126,MATCH(AUX_TABLERO_4T!$A$98,AUX_TABLERO_2T!$A$2:$A$121,0)),"NA"))</f>
        <v/>
      </c>
      <c r="V103" s="85" t="str">
        <f>IF($A103="","",IFERROR(INDEX('Tablero Indicadores 2 Trimestre'!$V$7:$V$126,MATCH(AUX_TABLERO_4T!$A$98,AUX_TABLERO_2T!$A$2:$A$121,0)),"NA"))</f>
        <v/>
      </c>
      <c r="W103" s="87" t="str">
        <f>IF($A103="","",IFERROR(INDEX('Tablero Indicadores 2 Trimestre'!$W$7:$W$126,MATCH(AUX_TABLERO_4T!$A$98,AUX_TABLERO_2T!$A$2:$A$121,0)),"NA"))</f>
        <v/>
      </c>
      <c r="X103" s="85" t="str">
        <f>IF($A103="","",IFERROR(INDEX('Tablero Indicadores 3 Trimestre'!$X$7:$X$126,MATCH(AUX_TABLERO_4T!$A$98,AUX_TABLERO_3T!$A$2:$A$121,0)),"NA"))</f>
        <v/>
      </c>
      <c r="Y103" s="85" t="str">
        <f>IF($A103="","",IFERROR(INDEX('Tablero Indicadores 3 Trimestre'!$Y$7:$Y$126,MATCH(AUX_TABLERO_4T!$A$98,AUX_TABLERO_3T!$A$2:$A$121,0)),"NA"))</f>
        <v/>
      </c>
      <c r="Z103" s="87" t="str">
        <f>IF($A103="","",IFERROR(INDEX('Tablero Indicadores 3 Trimestre'!$Z$7:$Z$126,MATCH(AUX_TABLERO_4T!$A$98,AUX_TABLERO_3T!$A$2:$A$121,0)),"NA"))</f>
        <v/>
      </c>
      <c r="AA103" s="85" t="str">
        <f>IF(AUX_TABLERO_4T!$A$98="","",IF(OR(UPPER($P103)="CONSTANTE",UPPER($P103)="NO SUMABLE"),$Q103,INDEX('BASE DE DATOS'!$V:$V,AUX_TABLERO_4T!$A$98)))</f>
        <v/>
      </c>
      <c r="AB103" s="86"/>
      <c r="AC103" s="87" t="str">
        <f t="shared" ref="AC103:AC126" si="12">IF($A103="","",IF($AB103="","",IF(AND(N($AA103)=0,N($AB103)=0),1,IFERROR($AB103/$AA103,""))))</f>
        <v/>
      </c>
      <c r="AD103" s="85" t="str">
        <f t="shared" ref="AD103:AD126" si="13">IF($A103="","",IF(OR(UPPER($P103)="CONSTANTE",UPPER($P103)="NO SUMABLE"),$Q103,N($R103)+N($U103)+N($X103)+N($AA103)))</f>
        <v/>
      </c>
      <c r="AE103" s="85" t="str">
        <f t="shared" ref="AE103:AE126" si="14">IF($A103="","",IF(OR(UPPER($P103)="CONSTANTE",UPPER($P103)="NO SUMABLE"),$Q103,N($S103)+N($V103)+N($Y103)+N($AB103)))</f>
        <v/>
      </c>
      <c r="AF103" s="87" t="str">
        <f t="shared" ref="AF103:AF126" si="15">IF($A103="","",IF($AE103="","",IF(AND(N($AD103)=0,N($AE103)=0),1,IFERROR($AE103/$AD103,""))))</f>
        <v/>
      </c>
    </row>
    <row r="104" spans="1:32" ht="36" customHeight="1" x14ac:dyDescent="0.25">
      <c r="A104" s="91" t="str">
        <f>IF(AUX_TABLERO_4T!$A$99="","",INDEX('BASE DE DATOS'!$B:$B,AUX_TABLERO_4T!$A$99))</f>
        <v/>
      </c>
      <c r="B104" s="83" t="str">
        <f>IF(AUX_TABLERO_4T!$A$99="","",INDEX('BASE DE DATOS'!$C:$C,AUX_TABLERO_4T!$A$99))</f>
        <v/>
      </c>
      <c r="C104" s="91" t="str">
        <f>IF(AUX_TABLERO_4T!$A$99="","",INDEX('BASE DE DATOS'!$D:$D,AUX_TABLERO_4T!$A$99))</f>
        <v/>
      </c>
      <c r="D104" s="83" t="str">
        <f>IF(AUX_TABLERO_4T!$A$99="","",INDEX('BASE DE DATOS'!$E:$E,AUX_TABLERO_4T!$A$99))</f>
        <v/>
      </c>
      <c r="E104" s="91" t="str">
        <f>IF(AUX_TABLERO_4T!$A$99="","",INDEX('BASE DE DATOS'!$F:$F,AUX_TABLERO_4T!$A$99))</f>
        <v/>
      </c>
      <c r="F104" s="83" t="str">
        <f>IF(AUX_TABLERO_4T!$A$99="","",INDEX('BASE DE DATOS'!$G:$G,AUX_TABLERO_4T!$A$99))</f>
        <v/>
      </c>
      <c r="G104" s="91" t="str">
        <f>IF(AUX_TABLERO_4T!$A$99="","",INDEX('BASE DE DATOS'!$H:$H,AUX_TABLERO_4T!$A$99))</f>
        <v/>
      </c>
      <c r="H104" s="83" t="str">
        <f>IF(AUX_TABLERO_4T!$A$99="","",INDEX('BASE DE DATOS'!$I:$I,AUX_TABLERO_4T!$A$99))</f>
        <v/>
      </c>
      <c r="I104" s="83" t="str">
        <f>IF(AUX_TABLERO_4T!$A$99="","",INDEX('BASE DE DATOS'!$J:$J,AUX_TABLERO_4T!$A$99))</f>
        <v/>
      </c>
      <c r="J104" s="83" t="str">
        <f>IF(AUX_TABLERO_4T!$A$99="","",INDEX('BASE DE DATOS'!$L:$L,AUX_TABLERO_4T!$A$99))</f>
        <v/>
      </c>
      <c r="K104" s="83" t="str">
        <f>IF(AUX_TABLERO_4T!$A$99="","",INDEX('BASE DE DATOS'!$N:$N,AUX_TABLERO_4T!$A$99))</f>
        <v/>
      </c>
      <c r="L104" s="83" t="str">
        <f>IF(AUX_TABLERO_4T!$A$99="","",INDEX('BASE DE DATOS'!$O:$O,AUX_TABLERO_4T!$A$99))</f>
        <v/>
      </c>
      <c r="M104" s="83" t="str">
        <f>IF(AUX_TABLERO_4T!$A$99="","",INDEX('BASE DE DATOS'!$M:$M,AUX_TABLERO_4T!$A$99))</f>
        <v/>
      </c>
      <c r="N104" s="83" t="str">
        <f>IF(AUX_TABLERO_4T!$A$99="","",INDEX('BASE DE DATOS'!$P:$P,AUX_TABLERO_4T!$A$99))</f>
        <v/>
      </c>
      <c r="O104" s="83" t="str">
        <f>IF(AUX_TABLERO_4T!$A$99="","",INDEX('BASE DE DATOS'!$Q:$Q,AUX_TABLERO_4T!$A$99))</f>
        <v/>
      </c>
      <c r="P104" s="83" t="str">
        <f>IF(AUX_TABLERO_4T!$A$99="","",INDEX('BASE DE DATOS'!$R:$R,AUX_TABLERO_4T!$A$99))</f>
        <v/>
      </c>
      <c r="Q104" s="85" t="str">
        <f>IF(AUX_TABLERO_4T!$A$99="","",INDEX('BASE DE DATOS'!$W:$W,AUX_TABLERO_4T!$A$99))</f>
        <v/>
      </c>
      <c r="R104" s="85" t="str">
        <f>IF($A104="","",IFERROR(INDEX('Tablero Indicadores 1 Trimestre'!$U$7:$U$126,MATCH(AUX_TABLERO_4T!$A$99,AUX_TABLERO!$A$2:$A$121,0)),"NA"))</f>
        <v/>
      </c>
      <c r="S104" s="85" t="str">
        <f>IF($A104="","",IFERROR(INDEX('Tablero Indicadores 1 Trimestre'!$V$7:$V$126,MATCH(AUX_TABLERO_4T!$A$99,AUX_TABLERO!$A$2:$A$121,0)),"NA"))</f>
        <v/>
      </c>
      <c r="T104" s="87" t="str">
        <f>IF($A104="","",IFERROR(INDEX('Tablero Indicadores 1 Trimestre'!$W$7:$W$126,MATCH(AUX_TABLERO_4T!$A$99,AUX_TABLERO!$A$2:$A$121,0)),"NA"))</f>
        <v/>
      </c>
      <c r="U104" s="85" t="str">
        <f>IF($A104="","",IFERROR(INDEX('Tablero Indicadores 2 Trimestre'!$U$7:$U$126,MATCH(AUX_TABLERO_4T!$A$99,AUX_TABLERO_2T!$A$2:$A$121,0)),"NA"))</f>
        <v/>
      </c>
      <c r="V104" s="85" t="str">
        <f>IF($A104="","",IFERROR(INDEX('Tablero Indicadores 2 Trimestre'!$V$7:$V$126,MATCH(AUX_TABLERO_4T!$A$99,AUX_TABLERO_2T!$A$2:$A$121,0)),"NA"))</f>
        <v/>
      </c>
      <c r="W104" s="87" t="str">
        <f>IF($A104="","",IFERROR(INDEX('Tablero Indicadores 2 Trimestre'!$W$7:$W$126,MATCH(AUX_TABLERO_4T!$A$99,AUX_TABLERO_2T!$A$2:$A$121,0)),"NA"))</f>
        <v/>
      </c>
      <c r="X104" s="85" t="str">
        <f>IF($A104="","",IFERROR(INDEX('Tablero Indicadores 3 Trimestre'!$X$7:$X$126,MATCH(AUX_TABLERO_4T!$A$99,AUX_TABLERO_3T!$A$2:$A$121,0)),"NA"))</f>
        <v/>
      </c>
      <c r="Y104" s="85" t="str">
        <f>IF($A104="","",IFERROR(INDEX('Tablero Indicadores 3 Trimestre'!$Y$7:$Y$126,MATCH(AUX_TABLERO_4T!$A$99,AUX_TABLERO_3T!$A$2:$A$121,0)),"NA"))</f>
        <v/>
      </c>
      <c r="Z104" s="87" t="str">
        <f>IF($A104="","",IFERROR(INDEX('Tablero Indicadores 3 Trimestre'!$Z$7:$Z$126,MATCH(AUX_TABLERO_4T!$A$99,AUX_TABLERO_3T!$A$2:$A$121,0)),"NA"))</f>
        <v/>
      </c>
      <c r="AA104" s="85" t="str">
        <f>IF(AUX_TABLERO_4T!$A$99="","",IF(OR(UPPER($P104)="CONSTANTE",UPPER($P104)="NO SUMABLE"),$Q104,INDEX('BASE DE DATOS'!$V:$V,AUX_TABLERO_4T!$A$99)))</f>
        <v/>
      </c>
      <c r="AB104" s="86"/>
      <c r="AC104" s="87" t="str">
        <f t="shared" si="12"/>
        <v/>
      </c>
      <c r="AD104" s="85" t="str">
        <f t="shared" si="13"/>
        <v/>
      </c>
      <c r="AE104" s="85" t="str">
        <f t="shared" si="14"/>
        <v/>
      </c>
      <c r="AF104" s="87" t="str">
        <f t="shared" si="15"/>
        <v/>
      </c>
    </row>
    <row r="105" spans="1:32" ht="36" customHeight="1" x14ac:dyDescent="0.25">
      <c r="A105" s="92" t="str">
        <f>IF(AUX_TABLERO_4T!$A$100="","",INDEX('BASE DE DATOS'!$B:$B,AUX_TABLERO_4T!$A$100))</f>
        <v/>
      </c>
      <c r="B105" s="84" t="str">
        <f>IF(AUX_TABLERO_4T!$A$100="","",INDEX('BASE DE DATOS'!$C:$C,AUX_TABLERO_4T!$A$100))</f>
        <v/>
      </c>
      <c r="C105" s="92" t="str">
        <f>IF(AUX_TABLERO_4T!$A$100="","",INDEX('BASE DE DATOS'!$D:$D,AUX_TABLERO_4T!$A$100))</f>
        <v/>
      </c>
      <c r="D105" s="84" t="str">
        <f>IF(AUX_TABLERO_4T!$A$100="","",INDEX('BASE DE DATOS'!$E:$E,AUX_TABLERO_4T!$A$100))</f>
        <v/>
      </c>
      <c r="E105" s="92" t="str">
        <f>IF(AUX_TABLERO_4T!$A$100="","",INDEX('BASE DE DATOS'!$F:$F,AUX_TABLERO_4T!$A$100))</f>
        <v/>
      </c>
      <c r="F105" s="84" t="str">
        <f>IF(AUX_TABLERO_4T!$A$100="","",INDEX('BASE DE DATOS'!$G:$G,AUX_TABLERO_4T!$A$100))</f>
        <v/>
      </c>
      <c r="G105" s="92" t="str">
        <f>IF(AUX_TABLERO_4T!$A$100="","",INDEX('BASE DE DATOS'!$H:$H,AUX_TABLERO_4T!$A$100))</f>
        <v/>
      </c>
      <c r="H105" s="84" t="str">
        <f>IF(AUX_TABLERO_4T!$A$100="","",INDEX('BASE DE DATOS'!$I:$I,AUX_TABLERO_4T!$A$100))</f>
        <v/>
      </c>
      <c r="I105" s="84" t="str">
        <f>IF(AUX_TABLERO_4T!$A$100="","",INDEX('BASE DE DATOS'!$J:$J,AUX_TABLERO_4T!$A$100))</f>
        <v/>
      </c>
      <c r="J105" s="84" t="str">
        <f>IF(AUX_TABLERO_4T!$A$100="","",INDEX('BASE DE DATOS'!$L:$L,AUX_TABLERO_4T!$A$100))</f>
        <v/>
      </c>
      <c r="K105" s="84" t="str">
        <f>IF(AUX_TABLERO_4T!$A$100="","",INDEX('BASE DE DATOS'!$N:$N,AUX_TABLERO_4T!$A$100))</f>
        <v/>
      </c>
      <c r="L105" s="84" t="str">
        <f>IF(AUX_TABLERO_4T!$A$100="","",INDEX('BASE DE DATOS'!$O:$O,AUX_TABLERO_4T!$A$100))</f>
        <v/>
      </c>
      <c r="M105" s="84" t="str">
        <f>IF(AUX_TABLERO_4T!$A$100="","",INDEX('BASE DE DATOS'!$M:$M,AUX_TABLERO_4T!$A$100))</f>
        <v/>
      </c>
      <c r="N105" s="84" t="str">
        <f>IF(AUX_TABLERO_4T!$A$100="","",INDEX('BASE DE DATOS'!$P:$P,AUX_TABLERO_4T!$A$100))</f>
        <v/>
      </c>
      <c r="O105" s="84" t="str">
        <f>IF(AUX_TABLERO_4T!$A$100="","",INDEX('BASE DE DATOS'!$Q:$Q,AUX_TABLERO_4T!$A$100))</f>
        <v/>
      </c>
      <c r="P105" s="84" t="str">
        <f>IF(AUX_TABLERO_4T!$A$100="","",INDEX('BASE DE DATOS'!$R:$R,AUX_TABLERO_4T!$A$100))</f>
        <v/>
      </c>
      <c r="Q105" s="88" t="str">
        <f>IF(AUX_TABLERO_4T!$A$100="","",INDEX('BASE DE DATOS'!$W:$W,AUX_TABLERO_4T!$A$100))</f>
        <v/>
      </c>
      <c r="R105" s="88" t="str">
        <f>IF($A105="","",IFERROR(INDEX('Tablero Indicadores 1 Trimestre'!$U$7:$U$126,MATCH(AUX_TABLERO_4T!$A$100,AUX_TABLERO!$A$2:$A$121,0)),"NA"))</f>
        <v/>
      </c>
      <c r="S105" s="88" t="str">
        <f>IF($A105="","",IFERROR(INDEX('Tablero Indicadores 1 Trimestre'!$V$7:$V$126,MATCH(AUX_TABLERO_4T!$A$100,AUX_TABLERO!$A$2:$A$121,0)),"NA"))</f>
        <v/>
      </c>
      <c r="T105" s="90" t="str">
        <f>IF($A105="","",IFERROR(INDEX('Tablero Indicadores 1 Trimestre'!$W$7:$W$126,MATCH(AUX_TABLERO_4T!$A$100,AUX_TABLERO!$A$2:$A$121,0)),"NA"))</f>
        <v/>
      </c>
      <c r="U105" s="88" t="str">
        <f>IF($A105="","",IFERROR(INDEX('Tablero Indicadores 2 Trimestre'!$U$7:$U$126,MATCH(AUX_TABLERO_4T!$A$100,AUX_TABLERO_2T!$A$2:$A$121,0)),"NA"))</f>
        <v/>
      </c>
      <c r="V105" s="88" t="str">
        <f>IF($A105="","",IFERROR(INDEX('Tablero Indicadores 2 Trimestre'!$V$7:$V$126,MATCH(AUX_TABLERO_4T!$A$100,AUX_TABLERO_2T!$A$2:$A$121,0)),"NA"))</f>
        <v/>
      </c>
      <c r="W105" s="90" t="str">
        <f>IF($A105="","",IFERROR(INDEX('Tablero Indicadores 2 Trimestre'!$W$7:$W$126,MATCH(AUX_TABLERO_4T!$A$100,AUX_TABLERO_2T!$A$2:$A$121,0)),"NA"))</f>
        <v/>
      </c>
      <c r="X105" s="88" t="str">
        <f>IF($A105="","",IFERROR(INDEX('Tablero Indicadores 3 Trimestre'!$X$7:$X$126,MATCH(AUX_TABLERO_4T!$A$100,AUX_TABLERO_3T!$A$2:$A$121,0)),"NA"))</f>
        <v/>
      </c>
      <c r="Y105" s="88" t="str">
        <f>IF($A105="","",IFERROR(INDEX('Tablero Indicadores 3 Trimestre'!$Y$7:$Y$126,MATCH(AUX_TABLERO_4T!$A$100,AUX_TABLERO_3T!$A$2:$A$121,0)),"NA"))</f>
        <v/>
      </c>
      <c r="Z105" s="90" t="str">
        <f>IF($A105="","",IFERROR(INDEX('Tablero Indicadores 3 Trimestre'!$Z$7:$Z$126,MATCH(AUX_TABLERO_4T!$A$100,AUX_TABLERO_3T!$A$2:$A$121,0)),"NA"))</f>
        <v/>
      </c>
      <c r="AA105" s="88" t="str">
        <f>IF(AUX_TABLERO_4T!$A$100="","",IF(OR(UPPER($P105)="CONSTANTE",UPPER($P105)="NO SUMABLE"),$Q105,INDEX('BASE DE DATOS'!$V:$V,AUX_TABLERO_4T!$A$100)))</f>
        <v/>
      </c>
      <c r="AB105" s="89"/>
      <c r="AC105" s="90" t="str">
        <f t="shared" si="12"/>
        <v/>
      </c>
      <c r="AD105" s="88" t="str">
        <f t="shared" si="13"/>
        <v/>
      </c>
      <c r="AE105" s="88" t="str">
        <f t="shared" si="14"/>
        <v/>
      </c>
      <c r="AF105" s="90" t="str">
        <f t="shared" si="15"/>
        <v/>
      </c>
    </row>
    <row r="106" spans="1:32" ht="36" customHeight="1" x14ac:dyDescent="0.25">
      <c r="A106" s="92" t="str">
        <f>IF(AUX_TABLERO_4T!$A$101="","",INDEX('BASE DE DATOS'!$B:$B,AUX_TABLERO_4T!$A$101))</f>
        <v/>
      </c>
      <c r="B106" s="84" t="str">
        <f>IF(AUX_TABLERO_4T!$A$101="","",INDEX('BASE DE DATOS'!$C:$C,AUX_TABLERO_4T!$A$101))</f>
        <v/>
      </c>
      <c r="C106" s="92" t="str">
        <f>IF(AUX_TABLERO_4T!$A$101="","",INDEX('BASE DE DATOS'!$D:$D,AUX_TABLERO_4T!$A$101))</f>
        <v/>
      </c>
      <c r="D106" s="84" t="str">
        <f>IF(AUX_TABLERO_4T!$A$101="","",INDEX('BASE DE DATOS'!$E:$E,AUX_TABLERO_4T!$A$101))</f>
        <v/>
      </c>
      <c r="E106" s="92" t="str">
        <f>IF(AUX_TABLERO_4T!$A$101="","",INDEX('BASE DE DATOS'!$F:$F,AUX_TABLERO_4T!$A$101))</f>
        <v/>
      </c>
      <c r="F106" s="84" t="str">
        <f>IF(AUX_TABLERO_4T!$A$101="","",INDEX('BASE DE DATOS'!$G:$G,AUX_TABLERO_4T!$A$101))</f>
        <v/>
      </c>
      <c r="G106" s="92" t="str">
        <f>IF(AUX_TABLERO_4T!$A$101="","",INDEX('BASE DE DATOS'!$H:$H,AUX_TABLERO_4T!$A$101))</f>
        <v/>
      </c>
      <c r="H106" s="84" t="str">
        <f>IF(AUX_TABLERO_4T!$A$101="","",INDEX('BASE DE DATOS'!$I:$I,AUX_TABLERO_4T!$A$101))</f>
        <v/>
      </c>
      <c r="I106" s="84" t="str">
        <f>IF(AUX_TABLERO_4T!$A$101="","",INDEX('BASE DE DATOS'!$J:$J,AUX_TABLERO_4T!$A$101))</f>
        <v/>
      </c>
      <c r="J106" s="84" t="str">
        <f>IF(AUX_TABLERO_4T!$A$101="","",INDEX('BASE DE DATOS'!$L:$L,AUX_TABLERO_4T!$A$101))</f>
        <v/>
      </c>
      <c r="K106" s="84" t="str">
        <f>IF(AUX_TABLERO_4T!$A$101="","",INDEX('BASE DE DATOS'!$N:$N,AUX_TABLERO_4T!$A$101))</f>
        <v/>
      </c>
      <c r="L106" s="84" t="str">
        <f>IF(AUX_TABLERO_4T!$A$101="","",INDEX('BASE DE DATOS'!$O:$O,AUX_TABLERO_4T!$A$101))</f>
        <v/>
      </c>
      <c r="M106" s="84" t="str">
        <f>IF(AUX_TABLERO_4T!$A$101="","",INDEX('BASE DE DATOS'!$M:$M,AUX_TABLERO_4T!$A$101))</f>
        <v/>
      </c>
      <c r="N106" s="84" t="str">
        <f>IF(AUX_TABLERO_4T!$A$101="","",INDEX('BASE DE DATOS'!$P:$P,AUX_TABLERO_4T!$A$101))</f>
        <v/>
      </c>
      <c r="O106" s="84" t="str">
        <f>IF(AUX_TABLERO_4T!$A$101="","",INDEX('BASE DE DATOS'!$Q:$Q,AUX_TABLERO_4T!$A$101))</f>
        <v/>
      </c>
      <c r="P106" s="84" t="str">
        <f>IF(AUX_TABLERO_4T!$A$101="","",INDEX('BASE DE DATOS'!$R:$R,AUX_TABLERO_4T!$A$101))</f>
        <v/>
      </c>
      <c r="Q106" s="88" t="str">
        <f>IF(AUX_TABLERO_4T!$A$101="","",INDEX('BASE DE DATOS'!$W:$W,AUX_TABLERO_4T!$A$101))</f>
        <v/>
      </c>
      <c r="R106" s="88" t="str">
        <f>IF($A106="","",IFERROR(INDEX('Tablero Indicadores 1 Trimestre'!$U$7:$U$126,MATCH(AUX_TABLERO_4T!$A$101,AUX_TABLERO!$A$2:$A$121,0)),"NA"))</f>
        <v/>
      </c>
      <c r="S106" s="88" t="str">
        <f>IF($A106="","",IFERROR(INDEX('Tablero Indicadores 1 Trimestre'!$V$7:$V$126,MATCH(AUX_TABLERO_4T!$A$101,AUX_TABLERO!$A$2:$A$121,0)),"NA"))</f>
        <v/>
      </c>
      <c r="T106" s="90" t="str">
        <f>IF($A106="","",IFERROR(INDEX('Tablero Indicadores 1 Trimestre'!$W$7:$W$126,MATCH(AUX_TABLERO_4T!$A$101,AUX_TABLERO!$A$2:$A$121,0)),"NA"))</f>
        <v/>
      </c>
      <c r="U106" s="88" t="str">
        <f>IF($A106="","",IFERROR(INDEX('Tablero Indicadores 2 Trimestre'!$U$7:$U$126,MATCH(AUX_TABLERO_4T!$A$101,AUX_TABLERO_2T!$A$2:$A$121,0)),"NA"))</f>
        <v/>
      </c>
      <c r="V106" s="88" t="str">
        <f>IF($A106="","",IFERROR(INDEX('Tablero Indicadores 2 Trimestre'!$V$7:$V$126,MATCH(AUX_TABLERO_4T!$A$101,AUX_TABLERO_2T!$A$2:$A$121,0)),"NA"))</f>
        <v/>
      </c>
      <c r="W106" s="90" t="str">
        <f>IF($A106="","",IFERROR(INDEX('Tablero Indicadores 2 Trimestre'!$W$7:$W$126,MATCH(AUX_TABLERO_4T!$A$101,AUX_TABLERO_2T!$A$2:$A$121,0)),"NA"))</f>
        <v/>
      </c>
      <c r="X106" s="88" t="str">
        <f>IF($A106="","",IFERROR(INDEX('Tablero Indicadores 3 Trimestre'!$X$7:$X$126,MATCH(AUX_TABLERO_4T!$A$101,AUX_TABLERO_3T!$A$2:$A$121,0)),"NA"))</f>
        <v/>
      </c>
      <c r="Y106" s="88" t="str">
        <f>IF($A106="","",IFERROR(INDEX('Tablero Indicadores 3 Trimestre'!$Y$7:$Y$126,MATCH(AUX_TABLERO_4T!$A$101,AUX_TABLERO_3T!$A$2:$A$121,0)),"NA"))</f>
        <v/>
      </c>
      <c r="Z106" s="90" t="str">
        <f>IF($A106="","",IFERROR(INDEX('Tablero Indicadores 3 Trimestre'!$Z$7:$Z$126,MATCH(AUX_TABLERO_4T!$A$101,AUX_TABLERO_3T!$A$2:$A$121,0)),"NA"))</f>
        <v/>
      </c>
      <c r="AA106" s="88" t="str">
        <f>IF(AUX_TABLERO_4T!$A$101="","",IF(OR(UPPER($P106)="CONSTANTE",UPPER($P106)="NO SUMABLE"),$Q106,INDEX('BASE DE DATOS'!$V:$V,AUX_TABLERO_4T!$A$101)))</f>
        <v/>
      </c>
      <c r="AB106" s="89"/>
      <c r="AC106" s="90" t="str">
        <f t="shared" si="12"/>
        <v/>
      </c>
      <c r="AD106" s="88" t="str">
        <f t="shared" si="13"/>
        <v/>
      </c>
      <c r="AE106" s="88" t="str">
        <f t="shared" si="14"/>
        <v/>
      </c>
      <c r="AF106" s="90" t="str">
        <f t="shared" si="15"/>
        <v/>
      </c>
    </row>
    <row r="107" spans="1:32" ht="36" customHeight="1" x14ac:dyDescent="0.25">
      <c r="A107" s="91" t="str">
        <f>IF(AUX_TABLERO_4T!$A$102="","",INDEX('BASE DE DATOS'!$B:$B,AUX_TABLERO_4T!$A$102))</f>
        <v/>
      </c>
      <c r="B107" s="83" t="str">
        <f>IF(AUX_TABLERO_4T!$A$102="","",INDEX('BASE DE DATOS'!$C:$C,AUX_TABLERO_4T!$A$102))</f>
        <v/>
      </c>
      <c r="C107" s="91" t="str">
        <f>IF(AUX_TABLERO_4T!$A$102="","",INDEX('BASE DE DATOS'!$D:$D,AUX_TABLERO_4T!$A$102))</f>
        <v/>
      </c>
      <c r="D107" s="83" t="str">
        <f>IF(AUX_TABLERO_4T!$A$102="","",INDEX('BASE DE DATOS'!$E:$E,AUX_TABLERO_4T!$A$102))</f>
        <v/>
      </c>
      <c r="E107" s="91" t="str">
        <f>IF(AUX_TABLERO_4T!$A$102="","",INDEX('BASE DE DATOS'!$F:$F,AUX_TABLERO_4T!$A$102))</f>
        <v/>
      </c>
      <c r="F107" s="83" t="str">
        <f>IF(AUX_TABLERO_4T!$A$102="","",INDEX('BASE DE DATOS'!$G:$G,AUX_TABLERO_4T!$A$102))</f>
        <v/>
      </c>
      <c r="G107" s="91" t="str">
        <f>IF(AUX_TABLERO_4T!$A$102="","",INDEX('BASE DE DATOS'!$H:$H,AUX_TABLERO_4T!$A$102))</f>
        <v/>
      </c>
      <c r="H107" s="83" t="str">
        <f>IF(AUX_TABLERO_4T!$A$102="","",INDEX('BASE DE DATOS'!$I:$I,AUX_TABLERO_4T!$A$102))</f>
        <v/>
      </c>
      <c r="I107" s="83" t="str">
        <f>IF(AUX_TABLERO_4T!$A$102="","",INDEX('BASE DE DATOS'!$J:$J,AUX_TABLERO_4T!$A$102))</f>
        <v/>
      </c>
      <c r="J107" s="83" t="str">
        <f>IF(AUX_TABLERO_4T!$A$102="","",INDEX('BASE DE DATOS'!$L:$L,AUX_TABLERO_4T!$A$102))</f>
        <v/>
      </c>
      <c r="K107" s="83" t="str">
        <f>IF(AUX_TABLERO_4T!$A$102="","",INDEX('BASE DE DATOS'!$N:$N,AUX_TABLERO_4T!$A$102))</f>
        <v/>
      </c>
      <c r="L107" s="83" t="str">
        <f>IF(AUX_TABLERO_4T!$A$102="","",INDEX('BASE DE DATOS'!$O:$O,AUX_TABLERO_4T!$A$102))</f>
        <v/>
      </c>
      <c r="M107" s="83" t="str">
        <f>IF(AUX_TABLERO_4T!$A$102="","",INDEX('BASE DE DATOS'!$M:$M,AUX_TABLERO_4T!$A$102))</f>
        <v/>
      </c>
      <c r="N107" s="83" t="str">
        <f>IF(AUX_TABLERO_4T!$A$102="","",INDEX('BASE DE DATOS'!$P:$P,AUX_TABLERO_4T!$A$102))</f>
        <v/>
      </c>
      <c r="O107" s="83" t="str">
        <f>IF(AUX_TABLERO_4T!$A$102="","",INDEX('BASE DE DATOS'!$Q:$Q,AUX_TABLERO_4T!$A$102))</f>
        <v/>
      </c>
      <c r="P107" s="83" t="str">
        <f>IF(AUX_TABLERO_4T!$A$102="","",INDEX('BASE DE DATOS'!$R:$R,AUX_TABLERO_4T!$A$102))</f>
        <v/>
      </c>
      <c r="Q107" s="85" t="str">
        <f>IF(AUX_TABLERO_4T!$A$102="","",INDEX('BASE DE DATOS'!$W:$W,AUX_TABLERO_4T!$A$102))</f>
        <v/>
      </c>
      <c r="R107" s="85" t="str">
        <f>IF($A107="","",IFERROR(INDEX('Tablero Indicadores 1 Trimestre'!$U$7:$U$126,MATCH(AUX_TABLERO_4T!$A$102,AUX_TABLERO!$A$2:$A$121,0)),"NA"))</f>
        <v/>
      </c>
      <c r="S107" s="85" t="str">
        <f>IF($A107="","",IFERROR(INDEX('Tablero Indicadores 1 Trimestre'!$V$7:$V$126,MATCH(AUX_TABLERO_4T!$A$102,AUX_TABLERO!$A$2:$A$121,0)),"NA"))</f>
        <v/>
      </c>
      <c r="T107" s="87" t="str">
        <f>IF($A107="","",IFERROR(INDEX('Tablero Indicadores 1 Trimestre'!$W$7:$W$126,MATCH(AUX_TABLERO_4T!$A$102,AUX_TABLERO!$A$2:$A$121,0)),"NA"))</f>
        <v/>
      </c>
      <c r="U107" s="85" t="str">
        <f>IF($A107="","",IFERROR(INDEX('Tablero Indicadores 2 Trimestre'!$U$7:$U$126,MATCH(AUX_TABLERO_4T!$A$102,AUX_TABLERO_2T!$A$2:$A$121,0)),"NA"))</f>
        <v/>
      </c>
      <c r="V107" s="85" t="str">
        <f>IF($A107="","",IFERROR(INDEX('Tablero Indicadores 2 Trimestre'!$V$7:$V$126,MATCH(AUX_TABLERO_4T!$A$102,AUX_TABLERO_2T!$A$2:$A$121,0)),"NA"))</f>
        <v/>
      </c>
      <c r="W107" s="87" t="str">
        <f>IF($A107="","",IFERROR(INDEX('Tablero Indicadores 2 Trimestre'!$W$7:$W$126,MATCH(AUX_TABLERO_4T!$A$102,AUX_TABLERO_2T!$A$2:$A$121,0)),"NA"))</f>
        <v/>
      </c>
      <c r="X107" s="85" t="str">
        <f>IF($A107="","",IFERROR(INDEX('Tablero Indicadores 3 Trimestre'!$X$7:$X$126,MATCH(AUX_TABLERO_4T!$A$102,AUX_TABLERO_3T!$A$2:$A$121,0)),"NA"))</f>
        <v/>
      </c>
      <c r="Y107" s="85" t="str">
        <f>IF($A107="","",IFERROR(INDEX('Tablero Indicadores 3 Trimestre'!$Y$7:$Y$126,MATCH(AUX_TABLERO_4T!$A$102,AUX_TABLERO_3T!$A$2:$A$121,0)),"NA"))</f>
        <v/>
      </c>
      <c r="Z107" s="87" t="str">
        <f>IF($A107="","",IFERROR(INDEX('Tablero Indicadores 3 Trimestre'!$Z$7:$Z$126,MATCH(AUX_TABLERO_4T!$A$102,AUX_TABLERO_3T!$A$2:$A$121,0)),"NA"))</f>
        <v/>
      </c>
      <c r="AA107" s="85" t="str">
        <f>IF(AUX_TABLERO_4T!$A$102="","",IF(OR(UPPER($P107)="CONSTANTE",UPPER($P107)="NO SUMABLE"),$Q107,INDEX('BASE DE DATOS'!$V:$V,AUX_TABLERO_4T!$A$102)))</f>
        <v/>
      </c>
      <c r="AB107" s="86"/>
      <c r="AC107" s="87" t="str">
        <f t="shared" si="12"/>
        <v/>
      </c>
      <c r="AD107" s="85" t="str">
        <f t="shared" si="13"/>
        <v/>
      </c>
      <c r="AE107" s="85" t="str">
        <f t="shared" si="14"/>
        <v/>
      </c>
      <c r="AF107" s="87" t="str">
        <f t="shared" si="15"/>
        <v/>
      </c>
    </row>
    <row r="108" spans="1:32" ht="36" customHeight="1" x14ac:dyDescent="0.25">
      <c r="A108" s="91" t="str">
        <f>IF(AUX_TABLERO_4T!$A$103="","",INDEX('BASE DE DATOS'!$B:$B,AUX_TABLERO_4T!$A$103))</f>
        <v/>
      </c>
      <c r="B108" s="83" t="str">
        <f>IF(AUX_TABLERO_4T!$A$103="","",INDEX('BASE DE DATOS'!$C:$C,AUX_TABLERO_4T!$A$103))</f>
        <v/>
      </c>
      <c r="C108" s="91" t="str">
        <f>IF(AUX_TABLERO_4T!$A$103="","",INDEX('BASE DE DATOS'!$D:$D,AUX_TABLERO_4T!$A$103))</f>
        <v/>
      </c>
      <c r="D108" s="83" t="str">
        <f>IF(AUX_TABLERO_4T!$A$103="","",INDEX('BASE DE DATOS'!$E:$E,AUX_TABLERO_4T!$A$103))</f>
        <v/>
      </c>
      <c r="E108" s="91" t="str">
        <f>IF(AUX_TABLERO_4T!$A$103="","",INDEX('BASE DE DATOS'!$F:$F,AUX_TABLERO_4T!$A$103))</f>
        <v/>
      </c>
      <c r="F108" s="83" t="str">
        <f>IF(AUX_TABLERO_4T!$A$103="","",INDEX('BASE DE DATOS'!$G:$G,AUX_TABLERO_4T!$A$103))</f>
        <v/>
      </c>
      <c r="G108" s="91" t="str">
        <f>IF(AUX_TABLERO_4T!$A$103="","",INDEX('BASE DE DATOS'!$H:$H,AUX_TABLERO_4T!$A$103))</f>
        <v/>
      </c>
      <c r="H108" s="83" t="str">
        <f>IF(AUX_TABLERO_4T!$A$103="","",INDEX('BASE DE DATOS'!$I:$I,AUX_TABLERO_4T!$A$103))</f>
        <v/>
      </c>
      <c r="I108" s="83" t="str">
        <f>IF(AUX_TABLERO_4T!$A$103="","",INDEX('BASE DE DATOS'!$J:$J,AUX_TABLERO_4T!$A$103))</f>
        <v/>
      </c>
      <c r="J108" s="83" t="str">
        <f>IF(AUX_TABLERO_4T!$A$103="","",INDEX('BASE DE DATOS'!$L:$L,AUX_TABLERO_4T!$A$103))</f>
        <v/>
      </c>
      <c r="K108" s="83" t="str">
        <f>IF(AUX_TABLERO_4T!$A$103="","",INDEX('BASE DE DATOS'!$N:$N,AUX_TABLERO_4T!$A$103))</f>
        <v/>
      </c>
      <c r="L108" s="83" t="str">
        <f>IF(AUX_TABLERO_4T!$A$103="","",INDEX('BASE DE DATOS'!$O:$O,AUX_TABLERO_4T!$A$103))</f>
        <v/>
      </c>
      <c r="M108" s="83" t="str">
        <f>IF(AUX_TABLERO_4T!$A$103="","",INDEX('BASE DE DATOS'!$M:$M,AUX_TABLERO_4T!$A$103))</f>
        <v/>
      </c>
      <c r="N108" s="83" t="str">
        <f>IF(AUX_TABLERO_4T!$A$103="","",INDEX('BASE DE DATOS'!$P:$P,AUX_TABLERO_4T!$A$103))</f>
        <v/>
      </c>
      <c r="O108" s="83" t="str">
        <f>IF(AUX_TABLERO_4T!$A$103="","",INDEX('BASE DE DATOS'!$Q:$Q,AUX_TABLERO_4T!$A$103))</f>
        <v/>
      </c>
      <c r="P108" s="83" t="str">
        <f>IF(AUX_TABLERO_4T!$A$103="","",INDEX('BASE DE DATOS'!$R:$R,AUX_TABLERO_4T!$A$103))</f>
        <v/>
      </c>
      <c r="Q108" s="85" t="str">
        <f>IF(AUX_TABLERO_4T!$A$103="","",INDEX('BASE DE DATOS'!$W:$W,AUX_TABLERO_4T!$A$103))</f>
        <v/>
      </c>
      <c r="R108" s="85" t="str">
        <f>IF($A108="","",IFERROR(INDEX('Tablero Indicadores 1 Trimestre'!$U$7:$U$126,MATCH(AUX_TABLERO_4T!$A$103,AUX_TABLERO!$A$2:$A$121,0)),"NA"))</f>
        <v/>
      </c>
      <c r="S108" s="85" t="str">
        <f>IF($A108="","",IFERROR(INDEX('Tablero Indicadores 1 Trimestre'!$V$7:$V$126,MATCH(AUX_TABLERO_4T!$A$103,AUX_TABLERO!$A$2:$A$121,0)),"NA"))</f>
        <v/>
      </c>
      <c r="T108" s="87" t="str">
        <f>IF($A108="","",IFERROR(INDEX('Tablero Indicadores 1 Trimestre'!$W$7:$W$126,MATCH(AUX_TABLERO_4T!$A$103,AUX_TABLERO!$A$2:$A$121,0)),"NA"))</f>
        <v/>
      </c>
      <c r="U108" s="85" t="str">
        <f>IF($A108="","",IFERROR(INDEX('Tablero Indicadores 2 Trimestre'!$U$7:$U$126,MATCH(AUX_TABLERO_4T!$A$103,AUX_TABLERO_2T!$A$2:$A$121,0)),"NA"))</f>
        <v/>
      </c>
      <c r="V108" s="85" t="str">
        <f>IF($A108="","",IFERROR(INDEX('Tablero Indicadores 2 Trimestre'!$V$7:$V$126,MATCH(AUX_TABLERO_4T!$A$103,AUX_TABLERO_2T!$A$2:$A$121,0)),"NA"))</f>
        <v/>
      </c>
      <c r="W108" s="87" t="str">
        <f>IF($A108="","",IFERROR(INDEX('Tablero Indicadores 2 Trimestre'!$W$7:$W$126,MATCH(AUX_TABLERO_4T!$A$103,AUX_TABLERO_2T!$A$2:$A$121,0)),"NA"))</f>
        <v/>
      </c>
      <c r="X108" s="85" t="str">
        <f>IF($A108="","",IFERROR(INDEX('Tablero Indicadores 3 Trimestre'!$X$7:$X$126,MATCH(AUX_TABLERO_4T!$A$103,AUX_TABLERO_3T!$A$2:$A$121,0)),"NA"))</f>
        <v/>
      </c>
      <c r="Y108" s="85" t="str">
        <f>IF($A108="","",IFERROR(INDEX('Tablero Indicadores 3 Trimestre'!$Y$7:$Y$126,MATCH(AUX_TABLERO_4T!$A$103,AUX_TABLERO_3T!$A$2:$A$121,0)),"NA"))</f>
        <v/>
      </c>
      <c r="Z108" s="87" t="str">
        <f>IF($A108="","",IFERROR(INDEX('Tablero Indicadores 3 Trimestre'!$Z$7:$Z$126,MATCH(AUX_TABLERO_4T!$A$103,AUX_TABLERO_3T!$A$2:$A$121,0)),"NA"))</f>
        <v/>
      </c>
      <c r="AA108" s="85" t="str">
        <f>IF(AUX_TABLERO_4T!$A$103="","",IF(OR(UPPER($P108)="CONSTANTE",UPPER($P108)="NO SUMABLE"),$Q108,INDEX('BASE DE DATOS'!$V:$V,AUX_TABLERO_4T!$A$103)))</f>
        <v/>
      </c>
      <c r="AB108" s="86"/>
      <c r="AC108" s="87" t="str">
        <f t="shared" si="12"/>
        <v/>
      </c>
      <c r="AD108" s="85" t="str">
        <f t="shared" si="13"/>
        <v/>
      </c>
      <c r="AE108" s="85" t="str">
        <f t="shared" si="14"/>
        <v/>
      </c>
      <c r="AF108" s="87" t="str">
        <f t="shared" si="15"/>
        <v/>
      </c>
    </row>
    <row r="109" spans="1:32" ht="36" customHeight="1" x14ac:dyDescent="0.25">
      <c r="A109" s="92" t="str">
        <f>IF(AUX_TABLERO_4T!$A$104="","",INDEX('BASE DE DATOS'!$B:$B,AUX_TABLERO_4T!$A$104))</f>
        <v/>
      </c>
      <c r="B109" s="84" t="str">
        <f>IF(AUX_TABLERO_4T!$A$104="","",INDEX('BASE DE DATOS'!$C:$C,AUX_TABLERO_4T!$A$104))</f>
        <v/>
      </c>
      <c r="C109" s="92" t="str">
        <f>IF(AUX_TABLERO_4T!$A$104="","",INDEX('BASE DE DATOS'!$D:$D,AUX_TABLERO_4T!$A$104))</f>
        <v/>
      </c>
      <c r="D109" s="84" t="str">
        <f>IF(AUX_TABLERO_4T!$A$104="","",INDEX('BASE DE DATOS'!$E:$E,AUX_TABLERO_4T!$A$104))</f>
        <v/>
      </c>
      <c r="E109" s="92" t="str">
        <f>IF(AUX_TABLERO_4T!$A$104="","",INDEX('BASE DE DATOS'!$F:$F,AUX_TABLERO_4T!$A$104))</f>
        <v/>
      </c>
      <c r="F109" s="84" t="str">
        <f>IF(AUX_TABLERO_4T!$A$104="","",INDEX('BASE DE DATOS'!$G:$G,AUX_TABLERO_4T!$A$104))</f>
        <v/>
      </c>
      <c r="G109" s="92" t="str">
        <f>IF(AUX_TABLERO_4T!$A$104="","",INDEX('BASE DE DATOS'!$H:$H,AUX_TABLERO_4T!$A$104))</f>
        <v/>
      </c>
      <c r="H109" s="84" t="str">
        <f>IF(AUX_TABLERO_4T!$A$104="","",INDEX('BASE DE DATOS'!$I:$I,AUX_TABLERO_4T!$A$104))</f>
        <v/>
      </c>
      <c r="I109" s="84" t="str">
        <f>IF(AUX_TABLERO_4T!$A$104="","",INDEX('BASE DE DATOS'!$J:$J,AUX_TABLERO_4T!$A$104))</f>
        <v/>
      </c>
      <c r="J109" s="84" t="str">
        <f>IF(AUX_TABLERO_4T!$A$104="","",INDEX('BASE DE DATOS'!$L:$L,AUX_TABLERO_4T!$A$104))</f>
        <v/>
      </c>
      <c r="K109" s="84" t="str">
        <f>IF(AUX_TABLERO_4T!$A$104="","",INDEX('BASE DE DATOS'!$N:$N,AUX_TABLERO_4T!$A$104))</f>
        <v/>
      </c>
      <c r="L109" s="84" t="str">
        <f>IF(AUX_TABLERO_4T!$A$104="","",INDEX('BASE DE DATOS'!$O:$O,AUX_TABLERO_4T!$A$104))</f>
        <v/>
      </c>
      <c r="M109" s="84" t="str">
        <f>IF(AUX_TABLERO_4T!$A$104="","",INDEX('BASE DE DATOS'!$M:$M,AUX_TABLERO_4T!$A$104))</f>
        <v/>
      </c>
      <c r="N109" s="84" t="str">
        <f>IF(AUX_TABLERO_4T!$A$104="","",INDEX('BASE DE DATOS'!$P:$P,AUX_TABLERO_4T!$A$104))</f>
        <v/>
      </c>
      <c r="O109" s="84" t="str">
        <f>IF(AUX_TABLERO_4T!$A$104="","",INDEX('BASE DE DATOS'!$Q:$Q,AUX_TABLERO_4T!$A$104))</f>
        <v/>
      </c>
      <c r="P109" s="84" t="str">
        <f>IF(AUX_TABLERO_4T!$A$104="","",INDEX('BASE DE DATOS'!$R:$R,AUX_TABLERO_4T!$A$104))</f>
        <v/>
      </c>
      <c r="Q109" s="88" t="str">
        <f>IF(AUX_TABLERO_4T!$A$104="","",INDEX('BASE DE DATOS'!$W:$W,AUX_TABLERO_4T!$A$104))</f>
        <v/>
      </c>
      <c r="R109" s="88" t="str">
        <f>IF($A109="","",IFERROR(INDEX('Tablero Indicadores 1 Trimestre'!$U$7:$U$126,MATCH(AUX_TABLERO_4T!$A$104,AUX_TABLERO!$A$2:$A$121,0)),"NA"))</f>
        <v/>
      </c>
      <c r="S109" s="88" t="str">
        <f>IF($A109="","",IFERROR(INDEX('Tablero Indicadores 1 Trimestre'!$V$7:$V$126,MATCH(AUX_TABLERO_4T!$A$104,AUX_TABLERO!$A$2:$A$121,0)),"NA"))</f>
        <v/>
      </c>
      <c r="T109" s="90" t="str">
        <f>IF($A109="","",IFERROR(INDEX('Tablero Indicadores 1 Trimestre'!$W$7:$W$126,MATCH(AUX_TABLERO_4T!$A$104,AUX_TABLERO!$A$2:$A$121,0)),"NA"))</f>
        <v/>
      </c>
      <c r="U109" s="88" t="str">
        <f>IF($A109="","",IFERROR(INDEX('Tablero Indicadores 2 Trimestre'!$U$7:$U$126,MATCH(AUX_TABLERO_4T!$A$104,AUX_TABLERO_2T!$A$2:$A$121,0)),"NA"))</f>
        <v/>
      </c>
      <c r="V109" s="88" t="str">
        <f>IF($A109="","",IFERROR(INDEX('Tablero Indicadores 2 Trimestre'!$V$7:$V$126,MATCH(AUX_TABLERO_4T!$A$104,AUX_TABLERO_2T!$A$2:$A$121,0)),"NA"))</f>
        <v/>
      </c>
      <c r="W109" s="90" t="str">
        <f>IF($A109="","",IFERROR(INDEX('Tablero Indicadores 2 Trimestre'!$W$7:$W$126,MATCH(AUX_TABLERO_4T!$A$104,AUX_TABLERO_2T!$A$2:$A$121,0)),"NA"))</f>
        <v/>
      </c>
      <c r="X109" s="88" t="str">
        <f>IF($A109="","",IFERROR(INDEX('Tablero Indicadores 3 Trimestre'!$X$7:$X$126,MATCH(AUX_TABLERO_4T!$A$104,AUX_TABLERO_3T!$A$2:$A$121,0)),"NA"))</f>
        <v/>
      </c>
      <c r="Y109" s="88" t="str">
        <f>IF($A109="","",IFERROR(INDEX('Tablero Indicadores 3 Trimestre'!$Y$7:$Y$126,MATCH(AUX_TABLERO_4T!$A$104,AUX_TABLERO_3T!$A$2:$A$121,0)),"NA"))</f>
        <v/>
      </c>
      <c r="Z109" s="90" t="str">
        <f>IF($A109="","",IFERROR(INDEX('Tablero Indicadores 3 Trimestre'!$Z$7:$Z$126,MATCH(AUX_TABLERO_4T!$A$104,AUX_TABLERO_3T!$A$2:$A$121,0)),"NA"))</f>
        <v/>
      </c>
      <c r="AA109" s="88" t="str">
        <f>IF(AUX_TABLERO_4T!$A$104="","",IF(OR(UPPER($P109)="CONSTANTE",UPPER($P109)="NO SUMABLE"),$Q109,INDEX('BASE DE DATOS'!$V:$V,AUX_TABLERO_4T!$A$104)))</f>
        <v/>
      </c>
      <c r="AB109" s="89"/>
      <c r="AC109" s="90" t="str">
        <f t="shared" si="12"/>
        <v/>
      </c>
      <c r="AD109" s="88" t="str">
        <f t="shared" si="13"/>
        <v/>
      </c>
      <c r="AE109" s="88" t="str">
        <f t="shared" si="14"/>
        <v/>
      </c>
      <c r="AF109" s="90" t="str">
        <f t="shared" si="15"/>
        <v/>
      </c>
    </row>
    <row r="110" spans="1:32" ht="36" customHeight="1" x14ac:dyDescent="0.25">
      <c r="A110" s="92" t="str">
        <f>IF(AUX_TABLERO_4T!$A$105="","",INDEX('BASE DE DATOS'!$B:$B,AUX_TABLERO_4T!$A$105))</f>
        <v/>
      </c>
      <c r="B110" s="84" t="str">
        <f>IF(AUX_TABLERO_4T!$A$105="","",INDEX('BASE DE DATOS'!$C:$C,AUX_TABLERO_4T!$A$105))</f>
        <v/>
      </c>
      <c r="C110" s="92" t="str">
        <f>IF(AUX_TABLERO_4T!$A$105="","",INDEX('BASE DE DATOS'!$D:$D,AUX_TABLERO_4T!$A$105))</f>
        <v/>
      </c>
      <c r="D110" s="84" t="str">
        <f>IF(AUX_TABLERO_4T!$A$105="","",INDEX('BASE DE DATOS'!$E:$E,AUX_TABLERO_4T!$A$105))</f>
        <v/>
      </c>
      <c r="E110" s="92" t="str">
        <f>IF(AUX_TABLERO_4T!$A$105="","",INDEX('BASE DE DATOS'!$F:$F,AUX_TABLERO_4T!$A$105))</f>
        <v/>
      </c>
      <c r="F110" s="84" t="str">
        <f>IF(AUX_TABLERO_4T!$A$105="","",INDEX('BASE DE DATOS'!$G:$G,AUX_TABLERO_4T!$A$105))</f>
        <v/>
      </c>
      <c r="G110" s="92" t="str">
        <f>IF(AUX_TABLERO_4T!$A$105="","",INDEX('BASE DE DATOS'!$H:$H,AUX_TABLERO_4T!$A$105))</f>
        <v/>
      </c>
      <c r="H110" s="84" t="str">
        <f>IF(AUX_TABLERO_4T!$A$105="","",INDEX('BASE DE DATOS'!$I:$I,AUX_TABLERO_4T!$A$105))</f>
        <v/>
      </c>
      <c r="I110" s="84" t="str">
        <f>IF(AUX_TABLERO_4T!$A$105="","",INDEX('BASE DE DATOS'!$J:$J,AUX_TABLERO_4T!$A$105))</f>
        <v/>
      </c>
      <c r="J110" s="84" t="str">
        <f>IF(AUX_TABLERO_4T!$A$105="","",INDEX('BASE DE DATOS'!$L:$L,AUX_TABLERO_4T!$A$105))</f>
        <v/>
      </c>
      <c r="K110" s="84" t="str">
        <f>IF(AUX_TABLERO_4T!$A$105="","",INDEX('BASE DE DATOS'!$N:$N,AUX_TABLERO_4T!$A$105))</f>
        <v/>
      </c>
      <c r="L110" s="84" t="str">
        <f>IF(AUX_TABLERO_4T!$A$105="","",INDEX('BASE DE DATOS'!$O:$O,AUX_TABLERO_4T!$A$105))</f>
        <v/>
      </c>
      <c r="M110" s="84" t="str">
        <f>IF(AUX_TABLERO_4T!$A$105="","",INDEX('BASE DE DATOS'!$M:$M,AUX_TABLERO_4T!$A$105))</f>
        <v/>
      </c>
      <c r="N110" s="84" t="str">
        <f>IF(AUX_TABLERO_4T!$A$105="","",INDEX('BASE DE DATOS'!$P:$P,AUX_TABLERO_4T!$A$105))</f>
        <v/>
      </c>
      <c r="O110" s="84" t="str">
        <f>IF(AUX_TABLERO_4T!$A$105="","",INDEX('BASE DE DATOS'!$Q:$Q,AUX_TABLERO_4T!$A$105))</f>
        <v/>
      </c>
      <c r="P110" s="84" t="str">
        <f>IF(AUX_TABLERO_4T!$A$105="","",INDEX('BASE DE DATOS'!$R:$R,AUX_TABLERO_4T!$A$105))</f>
        <v/>
      </c>
      <c r="Q110" s="88" t="str">
        <f>IF(AUX_TABLERO_4T!$A$105="","",INDEX('BASE DE DATOS'!$W:$W,AUX_TABLERO_4T!$A$105))</f>
        <v/>
      </c>
      <c r="R110" s="88" t="str">
        <f>IF($A110="","",IFERROR(INDEX('Tablero Indicadores 1 Trimestre'!$U$7:$U$126,MATCH(AUX_TABLERO_4T!$A$105,AUX_TABLERO!$A$2:$A$121,0)),"NA"))</f>
        <v/>
      </c>
      <c r="S110" s="88" t="str">
        <f>IF($A110="","",IFERROR(INDEX('Tablero Indicadores 1 Trimestre'!$V$7:$V$126,MATCH(AUX_TABLERO_4T!$A$105,AUX_TABLERO!$A$2:$A$121,0)),"NA"))</f>
        <v/>
      </c>
      <c r="T110" s="90" t="str">
        <f>IF($A110="","",IFERROR(INDEX('Tablero Indicadores 1 Trimestre'!$W$7:$W$126,MATCH(AUX_TABLERO_4T!$A$105,AUX_TABLERO!$A$2:$A$121,0)),"NA"))</f>
        <v/>
      </c>
      <c r="U110" s="88" t="str">
        <f>IF($A110="","",IFERROR(INDEX('Tablero Indicadores 2 Trimestre'!$U$7:$U$126,MATCH(AUX_TABLERO_4T!$A$105,AUX_TABLERO_2T!$A$2:$A$121,0)),"NA"))</f>
        <v/>
      </c>
      <c r="V110" s="88" t="str">
        <f>IF($A110="","",IFERROR(INDEX('Tablero Indicadores 2 Trimestre'!$V$7:$V$126,MATCH(AUX_TABLERO_4T!$A$105,AUX_TABLERO_2T!$A$2:$A$121,0)),"NA"))</f>
        <v/>
      </c>
      <c r="W110" s="90" t="str">
        <f>IF($A110="","",IFERROR(INDEX('Tablero Indicadores 2 Trimestre'!$W$7:$W$126,MATCH(AUX_TABLERO_4T!$A$105,AUX_TABLERO_2T!$A$2:$A$121,0)),"NA"))</f>
        <v/>
      </c>
      <c r="X110" s="88" t="str">
        <f>IF($A110="","",IFERROR(INDEX('Tablero Indicadores 3 Trimestre'!$X$7:$X$126,MATCH(AUX_TABLERO_4T!$A$105,AUX_TABLERO_3T!$A$2:$A$121,0)),"NA"))</f>
        <v/>
      </c>
      <c r="Y110" s="88" t="str">
        <f>IF($A110="","",IFERROR(INDEX('Tablero Indicadores 3 Trimestre'!$Y$7:$Y$126,MATCH(AUX_TABLERO_4T!$A$105,AUX_TABLERO_3T!$A$2:$A$121,0)),"NA"))</f>
        <v/>
      </c>
      <c r="Z110" s="90" t="str">
        <f>IF($A110="","",IFERROR(INDEX('Tablero Indicadores 3 Trimestre'!$Z$7:$Z$126,MATCH(AUX_TABLERO_4T!$A$105,AUX_TABLERO_3T!$A$2:$A$121,0)),"NA"))</f>
        <v/>
      </c>
      <c r="AA110" s="88" t="str">
        <f>IF(AUX_TABLERO_4T!$A$105="","",IF(OR(UPPER($P110)="CONSTANTE",UPPER($P110)="NO SUMABLE"),$Q110,INDEX('BASE DE DATOS'!$V:$V,AUX_TABLERO_4T!$A$105)))</f>
        <v/>
      </c>
      <c r="AB110" s="89"/>
      <c r="AC110" s="90" t="str">
        <f t="shared" si="12"/>
        <v/>
      </c>
      <c r="AD110" s="88" t="str">
        <f t="shared" si="13"/>
        <v/>
      </c>
      <c r="AE110" s="88" t="str">
        <f t="shared" si="14"/>
        <v/>
      </c>
      <c r="AF110" s="90" t="str">
        <f t="shared" si="15"/>
        <v/>
      </c>
    </row>
    <row r="111" spans="1:32" ht="36" customHeight="1" x14ac:dyDescent="0.25">
      <c r="A111" s="91" t="str">
        <f>IF(AUX_TABLERO_4T!$A$106="","",INDEX('BASE DE DATOS'!$B:$B,AUX_TABLERO_4T!$A$106))</f>
        <v/>
      </c>
      <c r="B111" s="83" t="str">
        <f>IF(AUX_TABLERO_4T!$A$106="","",INDEX('BASE DE DATOS'!$C:$C,AUX_TABLERO_4T!$A$106))</f>
        <v/>
      </c>
      <c r="C111" s="91" t="str">
        <f>IF(AUX_TABLERO_4T!$A$106="","",INDEX('BASE DE DATOS'!$D:$D,AUX_TABLERO_4T!$A$106))</f>
        <v/>
      </c>
      <c r="D111" s="83" t="str">
        <f>IF(AUX_TABLERO_4T!$A$106="","",INDEX('BASE DE DATOS'!$E:$E,AUX_TABLERO_4T!$A$106))</f>
        <v/>
      </c>
      <c r="E111" s="91" t="str">
        <f>IF(AUX_TABLERO_4T!$A$106="","",INDEX('BASE DE DATOS'!$F:$F,AUX_TABLERO_4T!$A$106))</f>
        <v/>
      </c>
      <c r="F111" s="83" t="str">
        <f>IF(AUX_TABLERO_4T!$A$106="","",INDEX('BASE DE DATOS'!$G:$G,AUX_TABLERO_4T!$A$106))</f>
        <v/>
      </c>
      <c r="G111" s="91" t="str">
        <f>IF(AUX_TABLERO_4T!$A$106="","",INDEX('BASE DE DATOS'!$H:$H,AUX_TABLERO_4T!$A$106))</f>
        <v/>
      </c>
      <c r="H111" s="83" t="str">
        <f>IF(AUX_TABLERO_4T!$A$106="","",INDEX('BASE DE DATOS'!$I:$I,AUX_TABLERO_4T!$A$106))</f>
        <v/>
      </c>
      <c r="I111" s="83" t="str">
        <f>IF(AUX_TABLERO_4T!$A$106="","",INDEX('BASE DE DATOS'!$J:$J,AUX_TABLERO_4T!$A$106))</f>
        <v/>
      </c>
      <c r="J111" s="83" t="str">
        <f>IF(AUX_TABLERO_4T!$A$106="","",INDEX('BASE DE DATOS'!$L:$L,AUX_TABLERO_4T!$A$106))</f>
        <v/>
      </c>
      <c r="K111" s="83" t="str">
        <f>IF(AUX_TABLERO_4T!$A$106="","",INDEX('BASE DE DATOS'!$N:$N,AUX_TABLERO_4T!$A$106))</f>
        <v/>
      </c>
      <c r="L111" s="83" t="str">
        <f>IF(AUX_TABLERO_4T!$A$106="","",INDEX('BASE DE DATOS'!$O:$O,AUX_TABLERO_4T!$A$106))</f>
        <v/>
      </c>
      <c r="M111" s="83" t="str">
        <f>IF(AUX_TABLERO_4T!$A$106="","",INDEX('BASE DE DATOS'!$M:$M,AUX_TABLERO_4T!$A$106))</f>
        <v/>
      </c>
      <c r="N111" s="83" t="str">
        <f>IF(AUX_TABLERO_4T!$A$106="","",INDEX('BASE DE DATOS'!$P:$P,AUX_TABLERO_4T!$A$106))</f>
        <v/>
      </c>
      <c r="O111" s="83" t="str">
        <f>IF(AUX_TABLERO_4T!$A$106="","",INDEX('BASE DE DATOS'!$Q:$Q,AUX_TABLERO_4T!$A$106))</f>
        <v/>
      </c>
      <c r="P111" s="83" t="str">
        <f>IF(AUX_TABLERO_4T!$A$106="","",INDEX('BASE DE DATOS'!$R:$R,AUX_TABLERO_4T!$A$106))</f>
        <v/>
      </c>
      <c r="Q111" s="85" t="str">
        <f>IF(AUX_TABLERO_4T!$A$106="","",INDEX('BASE DE DATOS'!$W:$W,AUX_TABLERO_4T!$A$106))</f>
        <v/>
      </c>
      <c r="R111" s="85" t="str">
        <f>IF($A111="","",IFERROR(INDEX('Tablero Indicadores 1 Trimestre'!$U$7:$U$126,MATCH(AUX_TABLERO_4T!$A$106,AUX_TABLERO!$A$2:$A$121,0)),"NA"))</f>
        <v/>
      </c>
      <c r="S111" s="85" t="str">
        <f>IF($A111="","",IFERROR(INDEX('Tablero Indicadores 1 Trimestre'!$V$7:$V$126,MATCH(AUX_TABLERO_4T!$A$106,AUX_TABLERO!$A$2:$A$121,0)),"NA"))</f>
        <v/>
      </c>
      <c r="T111" s="87" t="str">
        <f>IF($A111="","",IFERROR(INDEX('Tablero Indicadores 1 Trimestre'!$W$7:$W$126,MATCH(AUX_TABLERO_4T!$A$106,AUX_TABLERO!$A$2:$A$121,0)),"NA"))</f>
        <v/>
      </c>
      <c r="U111" s="85" t="str">
        <f>IF($A111="","",IFERROR(INDEX('Tablero Indicadores 2 Trimestre'!$U$7:$U$126,MATCH(AUX_TABLERO_4T!$A$106,AUX_TABLERO_2T!$A$2:$A$121,0)),"NA"))</f>
        <v/>
      </c>
      <c r="V111" s="85" t="str">
        <f>IF($A111="","",IFERROR(INDEX('Tablero Indicadores 2 Trimestre'!$V$7:$V$126,MATCH(AUX_TABLERO_4T!$A$106,AUX_TABLERO_2T!$A$2:$A$121,0)),"NA"))</f>
        <v/>
      </c>
      <c r="W111" s="87" t="str">
        <f>IF($A111="","",IFERROR(INDEX('Tablero Indicadores 2 Trimestre'!$W$7:$W$126,MATCH(AUX_TABLERO_4T!$A$106,AUX_TABLERO_2T!$A$2:$A$121,0)),"NA"))</f>
        <v/>
      </c>
      <c r="X111" s="85" t="str">
        <f>IF($A111="","",IFERROR(INDEX('Tablero Indicadores 3 Trimestre'!$X$7:$X$126,MATCH(AUX_TABLERO_4T!$A$106,AUX_TABLERO_3T!$A$2:$A$121,0)),"NA"))</f>
        <v/>
      </c>
      <c r="Y111" s="85" t="str">
        <f>IF($A111="","",IFERROR(INDEX('Tablero Indicadores 3 Trimestre'!$Y$7:$Y$126,MATCH(AUX_TABLERO_4T!$A$106,AUX_TABLERO_3T!$A$2:$A$121,0)),"NA"))</f>
        <v/>
      </c>
      <c r="Z111" s="87" t="str">
        <f>IF($A111="","",IFERROR(INDEX('Tablero Indicadores 3 Trimestre'!$Z$7:$Z$126,MATCH(AUX_TABLERO_4T!$A$106,AUX_TABLERO_3T!$A$2:$A$121,0)),"NA"))</f>
        <v/>
      </c>
      <c r="AA111" s="85" t="str">
        <f>IF(AUX_TABLERO_4T!$A$106="","",IF(OR(UPPER($P111)="CONSTANTE",UPPER($P111)="NO SUMABLE"),$Q111,INDEX('BASE DE DATOS'!$V:$V,AUX_TABLERO_4T!$A$106)))</f>
        <v/>
      </c>
      <c r="AB111" s="86"/>
      <c r="AC111" s="87" t="str">
        <f t="shared" si="12"/>
        <v/>
      </c>
      <c r="AD111" s="85" t="str">
        <f t="shared" si="13"/>
        <v/>
      </c>
      <c r="AE111" s="85" t="str">
        <f t="shared" si="14"/>
        <v/>
      </c>
      <c r="AF111" s="87" t="str">
        <f t="shared" si="15"/>
        <v/>
      </c>
    </row>
    <row r="112" spans="1:32" ht="36" customHeight="1" x14ac:dyDescent="0.25">
      <c r="A112" s="91" t="str">
        <f>IF(AUX_TABLERO_4T!$A$107="","",INDEX('BASE DE DATOS'!$B:$B,AUX_TABLERO_4T!$A$107))</f>
        <v/>
      </c>
      <c r="B112" s="83" t="str">
        <f>IF(AUX_TABLERO_4T!$A$107="","",INDEX('BASE DE DATOS'!$C:$C,AUX_TABLERO_4T!$A$107))</f>
        <v/>
      </c>
      <c r="C112" s="91" t="str">
        <f>IF(AUX_TABLERO_4T!$A$107="","",INDEX('BASE DE DATOS'!$D:$D,AUX_TABLERO_4T!$A$107))</f>
        <v/>
      </c>
      <c r="D112" s="83" t="str">
        <f>IF(AUX_TABLERO_4T!$A$107="","",INDEX('BASE DE DATOS'!$E:$E,AUX_TABLERO_4T!$A$107))</f>
        <v/>
      </c>
      <c r="E112" s="91" t="str">
        <f>IF(AUX_TABLERO_4T!$A$107="","",INDEX('BASE DE DATOS'!$F:$F,AUX_TABLERO_4T!$A$107))</f>
        <v/>
      </c>
      <c r="F112" s="83" t="str">
        <f>IF(AUX_TABLERO_4T!$A$107="","",INDEX('BASE DE DATOS'!$G:$G,AUX_TABLERO_4T!$A$107))</f>
        <v/>
      </c>
      <c r="G112" s="91" t="str">
        <f>IF(AUX_TABLERO_4T!$A$107="","",INDEX('BASE DE DATOS'!$H:$H,AUX_TABLERO_4T!$A$107))</f>
        <v/>
      </c>
      <c r="H112" s="83" t="str">
        <f>IF(AUX_TABLERO_4T!$A$107="","",INDEX('BASE DE DATOS'!$I:$I,AUX_TABLERO_4T!$A$107))</f>
        <v/>
      </c>
      <c r="I112" s="83" t="str">
        <f>IF(AUX_TABLERO_4T!$A$107="","",INDEX('BASE DE DATOS'!$J:$J,AUX_TABLERO_4T!$A$107))</f>
        <v/>
      </c>
      <c r="J112" s="83" t="str">
        <f>IF(AUX_TABLERO_4T!$A$107="","",INDEX('BASE DE DATOS'!$L:$L,AUX_TABLERO_4T!$A$107))</f>
        <v/>
      </c>
      <c r="K112" s="83" t="str">
        <f>IF(AUX_TABLERO_4T!$A$107="","",INDEX('BASE DE DATOS'!$N:$N,AUX_TABLERO_4T!$A$107))</f>
        <v/>
      </c>
      <c r="L112" s="83" t="str">
        <f>IF(AUX_TABLERO_4T!$A$107="","",INDEX('BASE DE DATOS'!$O:$O,AUX_TABLERO_4T!$A$107))</f>
        <v/>
      </c>
      <c r="M112" s="83" t="str">
        <f>IF(AUX_TABLERO_4T!$A$107="","",INDEX('BASE DE DATOS'!$M:$M,AUX_TABLERO_4T!$A$107))</f>
        <v/>
      </c>
      <c r="N112" s="83" t="str">
        <f>IF(AUX_TABLERO_4T!$A$107="","",INDEX('BASE DE DATOS'!$P:$P,AUX_TABLERO_4T!$A$107))</f>
        <v/>
      </c>
      <c r="O112" s="83" t="str">
        <f>IF(AUX_TABLERO_4T!$A$107="","",INDEX('BASE DE DATOS'!$Q:$Q,AUX_TABLERO_4T!$A$107))</f>
        <v/>
      </c>
      <c r="P112" s="83" t="str">
        <f>IF(AUX_TABLERO_4T!$A$107="","",INDEX('BASE DE DATOS'!$R:$R,AUX_TABLERO_4T!$A$107))</f>
        <v/>
      </c>
      <c r="Q112" s="85" t="str">
        <f>IF(AUX_TABLERO_4T!$A$107="","",INDEX('BASE DE DATOS'!$W:$W,AUX_TABLERO_4T!$A$107))</f>
        <v/>
      </c>
      <c r="R112" s="85" t="str">
        <f>IF($A112="","",IFERROR(INDEX('Tablero Indicadores 1 Trimestre'!$U$7:$U$126,MATCH(AUX_TABLERO_4T!$A$107,AUX_TABLERO!$A$2:$A$121,0)),"NA"))</f>
        <v/>
      </c>
      <c r="S112" s="85" t="str">
        <f>IF($A112="","",IFERROR(INDEX('Tablero Indicadores 1 Trimestre'!$V$7:$V$126,MATCH(AUX_TABLERO_4T!$A$107,AUX_TABLERO!$A$2:$A$121,0)),"NA"))</f>
        <v/>
      </c>
      <c r="T112" s="87" t="str">
        <f>IF($A112="","",IFERROR(INDEX('Tablero Indicadores 1 Trimestre'!$W$7:$W$126,MATCH(AUX_TABLERO_4T!$A$107,AUX_TABLERO!$A$2:$A$121,0)),"NA"))</f>
        <v/>
      </c>
      <c r="U112" s="85" t="str">
        <f>IF($A112="","",IFERROR(INDEX('Tablero Indicadores 2 Trimestre'!$U$7:$U$126,MATCH(AUX_TABLERO_4T!$A$107,AUX_TABLERO_2T!$A$2:$A$121,0)),"NA"))</f>
        <v/>
      </c>
      <c r="V112" s="85" t="str">
        <f>IF($A112="","",IFERROR(INDEX('Tablero Indicadores 2 Trimestre'!$V$7:$V$126,MATCH(AUX_TABLERO_4T!$A$107,AUX_TABLERO_2T!$A$2:$A$121,0)),"NA"))</f>
        <v/>
      </c>
      <c r="W112" s="87" t="str">
        <f>IF($A112="","",IFERROR(INDEX('Tablero Indicadores 2 Trimestre'!$W$7:$W$126,MATCH(AUX_TABLERO_4T!$A$107,AUX_TABLERO_2T!$A$2:$A$121,0)),"NA"))</f>
        <v/>
      </c>
      <c r="X112" s="85" t="str">
        <f>IF($A112="","",IFERROR(INDEX('Tablero Indicadores 3 Trimestre'!$X$7:$X$126,MATCH(AUX_TABLERO_4T!$A$107,AUX_TABLERO_3T!$A$2:$A$121,0)),"NA"))</f>
        <v/>
      </c>
      <c r="Y112" s="85" t="str">
        <f>IF($A112="","",IFERROR(INDEX('Tablero Indicadores 3 Trimestre'!$Y$7:$Y$126,MATCH(AUX_TABLERO_4T!$A$107,AUX_TABLERO_3T!$A$2:$A$121,0)),"NA"))</f>
        <v/>
      </c>
      <c r="Z112" s="87" t="str">
        <f>IF($A112="","",IFERROR(INDEX('Tablero Indicadores 3 Trimestre'!$Z$7:$Z$126,MATCH(AUX_TABLERO_4T!$A$107,AUX_TABLERO_3T!$A$2:$A$121,0)),"NA"))</f>
        <v/>
      </c>
      <c r="AA112" s="85" t="str">
        <f>IF(AUX_TABLERO_4T!$A$107="","",IF(OR(UPPER($P112)="CONSTANTE",UPPER($P112)="NO SUMABLE"),$Q112,INDEX('BASE DE DATOS'!$V:$V,AUX_TABLERO_4T!$A$107)))</f>
        <v/>
      </c>
      <c r="AB112" s="86"/>
      <c r="AC112" s="87" t="str">
        <f t="shared" si="12"/>
        <v/>
      </c>
      <c r="AD112" s="85" t="str">
        <f t="shared" si="13"/>
        <v/>
      </c>
      <c r="AE112" s="85" t="str">
        <f t="shared" si="14"/>
        <v/>
      </c>
      <c r="AF112" s="87" t="str">
        <f t="shared" si="15"/>
        <v/>
      </c>
    </row>
    <row r="113" spans="1:32" ht="36" customHeight="1" x14ac:dyDescent="0.25">
      <c r="A113" s="92" t="str">
        <f>IF(AUX_TABLERO_4T!$A$108="","",INDEX('BASE DE DATOS'!$B:$B,AUX_TABLERO_4T!$A$108))</f>
        <v/>
      </c>
      <c r="B113" s="84" t="str">
        <f>IF(AUX_TABLERO_4T!$A$108="","",INDEX('BASE DE DATOS'!$C:$C,AUX_TABLERO_4T!$A$108))</f>
        <v/>
      </c>
      <c r="C113" s="92" t="str">
        <f>IF(AUX_TABLERO_4T!$A$108="","",INDEX('BASE DE DATOS'!$D:$D,AUX_TABLERO_4T!$A$108))</f>
        <v/>
      </c>
      <c r="D113" s="84" t="str">
        <f>IF(AUX_TABLERO_4T!$A$108="","",INDEX('BASE DE DATOS'!$E:$E,AUX_TABLERO_4T!$A$108))</f>
        <v/>
      </c>
      <c r="E113" s="92" t="str">
        <f>IF(AUX_TABLERO_4T!$A$108="","",INDEX('BASE DE DATOS'!$F:$F,AUX_TABLERO_4T!$A$108))</f>
        <v/>
      </c>
      <c r="F113" s="84" t="str">
        <f>IF(AUX_TABLERO_4T!$A$108="","",INDEX('BASE DE DATOS'!$G:$G,AUX_TABLERO_4T!$A$108))</f>
        <v/>
      </c>
      <c r="G113" s="92" t="str">
        <f>IF(AUX_TABLERO_4T!$A$108="","",INDEX('BASE DE DATOS'!$H:$H,AUX_TABLERO_4T!$A$108))</f>
        <v/>
      </c>
      <c r="H113" s="84" t="str">
        <f>IF(AUX_TABLERO_4T!$A$108="","",INDEX('BASE DE DATOS'!$I:$I,AUX_TABLERO_4T!$A$108))</f>
        <v/>
      </c>
      <c r="I113" s="84" t="str">
        <f>IF(AUX_TABLERO_4T!$A$108="","",INDEX('BASE DE DATOS'!$J:$J,AUX_TABLERO_4T!$A$108))</f>
        <v/>
      </c>
      <c r="J113" s="84" t="str">
        <f>IF(AUX_TABLERO_4T!$A$108="","",INDEX('BASE DE DATOS'!$L:$L,AUX_TABLERO_4T!$A$108))</f>
        <v/>
      </c>
      <c r="K113" s="84" t="str">
        <f>IF(AUX_TABLERO_4T!$A$108="","",INDEX('BASE DE DATOS'!$N:$N,AUX_TABLERO_4T!$A$108))</f>
        <v/>
      </c>
      <c r="L113" s="84" t="str">
        <f>IF(AUX_TABLERO_4T!$A$108="","",INDEX('BASE DE DATOS'!$O:$O,AUX_TABLERO_4T!$A$108))</f>
        <v/>
      </c>
      <c r="M113" s="84" t="str">
        <f>IF(AUX_TABLERO_4T!$A$108="","",INDEX('BASE DE DATOS'!$M:$M,AUX_TABLERO_4T!$A$108))</f>
        <v/>
      </c>
      <c r="N113" s="84" t="str">
        <f>IF(AUX_TABLERO_4T!$A$108="","",INDEX('BASE DE DATOS'!$P:$P,AUX_TABLERO_4T!$A$108))</f>
        <v/>
      </c>
      <c r="O113" s="84" t="str">
        <f>IF(AUX_TABLERO_4T!$A$108="","",INDEX('BASE DE DATOS'!$Q:$Q,AUX_TABLERO_4T!$A$108))</f>
        <v/>
      </c>
      <c r="P113" s="84" t="str">
        <f>IF(AUX_TABLERO_4T!$A$108="","",INDEX('BASE DE DATOS'!$R:$R,AUX_TABLERO_4T!$A$108))</f>
        <v/>
      </c>
      <c r="Q113" s="88" t="str">
        <f>IF(AUX_TABLERO_4T!$A$108="","",INDEX('BASE DE DATOS'!$W:$W,AUX_TABLERO_4T!$A$108))</f>
        <v/>
      </c>
      <c r="R113" s="88" t="str">
        <f>IF($A113="","",IFERROR(INDEX('Tablero Indicadores 1 Trimestre'!$U$7:$U$126,MATCH(AUX_TABLERO_4T!$A$108,AUX_TABLERO!$A$2:$A$121,0)),"NA"))</f>
        <v/>
      </c>
      <c r="S113" s="88" t="str">
        <f>IF($A113="","",IFERROR(INDEX('Tablero Indicadores 1 Trimestre'!$V$7:$V$126,MATCH(AUX_TABLERO_4T!$A$108,AUX_TABLERO!$A$2:$A$121,0)),"NA"))</f>
        <v/>
      </c>
      <c r="T113" s="90" t="str">
        <f>IF($A113="","",IFERROR(INDEX('Tablero Indicadores 1 Trimestre'!$W$7:$W$126,MATCH(AUX_TABLERO_4T!$A$108,AUX_TABLERO!$A$2:$A$121,0)),"NA"))</f>
        <v/>
      </c>
      <c r="U113" s="88" t="str">
        <f>IF($A113="","",IFERROR(INDEX('Tablero Indicadores 2 Trimestre'!$U$7:$U$126,MATCH(AUX_TABLERO_4T!$A$108,AUX_TABLERO_2T!$A$2:$A$121,0)),"NA"))</f>
        <v/>
      </c>
      <c r="V113" s="88" t="str">
        <f>IF($A113="","",IFERROR(INDEX('Tablero Indicadores 2 Trimestre'!$V$7:$V$126,MATCH(AUX_TABLERO_4T!$A$108,AUX_TABLERO_2T!$A$2:$A$121,0)),"NA"))</f>
        <v/>
      </c>
      <c r="W113" s="90" t="str">
        <f>IF($A113="","",IFERROR(INDEX('Tablero Indicadores 2 Trimestre'!$W$7:$W$126,MATCH(AUX_TABLERO_4T!$A$108,AUX_TABLERO_2T!$A$2:$A$121,0)),"NA"))</f>
        <v/>
      </c>
      <c r="X113" s="88" t="str">
        <f>IF($A113="","",IFERROR(INDEX('Tablero Indicadores 3 Trimestre'!$X$7:$X$126,MATCH(AUX_TABLERO_4T!$A$108,AUX_TABLERO_3T!$A$2:$A$121,0)),"NA"))</f>
        <v/>
      </c>
      <c r="Y113" s="88" t="str">
        <f>IF($A113="","",IFERROR(INDEX('Tablero Indicadores 3 Trimestre'!$Y$7:$Y$126,MATCH(AUX_TABLERO_4T!$A$108,AUX_TABLERO_3T!$A$2:$A$121,0)),"NA"))</f>
        <v/>
      </c>
      <c r="Z113" s="90" t="str">
        <f>IF($A113="","",IFERROR(INDEX('Tablero Indicadores 3 Trimestre'!$Z$7:$Z$126,MATCH(AUX_TABLERO_4T!$A$108,AUX_TABLERO_3T!$A$2:$A$121,0)),"NA"))</f>
        <v/>
      </c>
      <c r="AA113" s="88" t="str">
        <f>IF(AUX_TABLERO_4T!$A$108="","",IF(OR(UPPER($P113)="CONSTANTE",UPPER($P113)="NO SUMABLE"),$Q113,INDEX('BASE DE DATOS'!$V:$V,AUX_TABLERO_4T!$A$108)))</f>
        <v/>
      </c>
      <c r="AB113" s="89"/>
      <c r="AC113" s="90" t="str">
        <f t="shared" si="12"/>
        <v/>
      </c>
      <c r="AD113" s="88" t="str">
        <f t="shared" si="13"/>
        <v/>
      </c>
      <c r="AE113" s="88" t="str">
        <f t="shared" si="14"/>
        <v/>
      </c>
      <c r="AF113" s="90" t="str">
        <f t="shared" si="15"/>
        <v/>
      </c>
    </row>
    <row r="114" spans="1:32" ht="36" customHeight="1" x14ac:dyDescent="0.25">
      <c r="A114" s="92" t="str">
        <f>IF(AUX_TABLERO_4T!$A$109="","",INDEX('BASE DE DATOS'!$B:$B,AUX_TABLERO_4T!$A$109))</f>
        <v/>
      </c>
      <c r="B114" s="84" t="str">
        <f>IF(AUX_TABLERO_4T!$A$109="","",INDEX('BASE DE DATOS'!$C:$C,AUX_TABLERO_4T!$A$109))</f>
        <v/>
      </c>
      <c r="C114" s="92" t="str">
        <f>IF(AUX_TABLERO_4T!$A$109="","",INDEX('BASE DE DATOS'!$D:$D,AUX_TABLERO_4T!$A$109))</f>
        <v/>
      </c>
      <c r="D114" s="84" t="str">
        <f>IF(AUX_TABLERO_4T!$A$109="","",INDEX('BASE DE DATOS'!$E:$E,AUX_TABLERO_4T!$A$109))</f>
        <v/>
      </c>
      <c r="E114" s="92" t="str">
        <f>IF(AUX_TABLERO_4T!$A$109="","",INDEX('BASE DE DATOS'!$F:$F,AUX_TABLERO_4T!$A$109))</f>
        <v/>
      </c>
      <c r="F114" s="84" t="str">
        <f>IF(AUX_TABLERO_4T!$A$109="","",INDEX('BASE DE DATOS'!$G:$G,AUX_TABLERO_4T!$A$109))</f>
        <v/>
      </c>
      <c r="G114" s="92" t="str">
        <f>IF(AUX_TABLERO_4T!$A$109="","",INDEX('BASE DE DATOS'!$H:$H,AUX_TABLERO_4T!$A$109))</f>
        <v/>
      </c>
      <c r="H114" s="84" t="str">
        <f>IF(AUX_TABLERO_4T!$A$109="","",INDEX('BASE DE DATOS'!$I:$I,AUX_TABLERO_4T!$A$109))</f>
        <v/>
      </c>
      <c r="I114" s="84" t="str">
        <f>IF(AUX_TABLERO_4T!$A$109="","",INDEX('BASE DE DATOS'!$J:$J,AUX_TABLERO_4T!$A$109))</f>
        <v/>
      </c>
      <c r="J114" s="84" t="str">
        <f>IF(AUX_TABLERO_4T!$A$109="","",INDEX('BASE DE DATOS'!$L:$L,AUX_TABLERO_4T!$A$109))</f>
        <v/>
      </c>
      <c r="K114" s="84" t="str">
        <f>IF(AUX_TABLERO_4T!$A$109="","",INDEX('BASE DE DATOS'!$N:$N,AUX_TABLERO_4T!$A$109))</f>
        <v/>
      </c>
      <c r="L114" s="84" t="str">
        <f>IF(AUX_TABLERO_4T!$A$109="","",INDEX('BASE DE DATOS'!$O:$O,AUX_TABLERO_4T!$A$109))</f>
        <v/>
      </c>
      <c r="M114" s="84" t="str">
        <f>IF(AUX_TABLERO_4T!$A$109="","",INDEX('BASE DE DATOS'!$M:$M,AUX_TABLERO_4T!$A$109))</f>
        <v/>
      </c>
      <c r="N114" s="84" t="str">
        <f>IF(AUX_TABLERO_4T!$A$109="","",INDEX('BASE DE DATOS'!$P:$P,AUX_TABLERO_4T!$A$109))</f>
        <v/>
      </c>
      <c r="O114" s="84" t="str">
        <f>IF(AUX_TABLERO_4T!$A$109="","",INDEX('BASE DE DATOS'!$Q:$Q,AUX_TABLERO_4T!$A$109))</f>
        <v/>
      </c>
      <c r="P114" s="84" t="str">
        <f>IF(AUX_TABLERO_4T!$A$109="","",INDEX('BASE DE DATOS'!$R:$R,AUX_TABLERO_4T!$A$109))</f>
        <v/>
      </c>
      <c r="Q114" s="88" t="str">
        <f>IF(AUX_TABLERO_4T!$A$109="","",INDEX('BASE DE DATOS'!$W:$W,AUX_TABLERO_4T!$A$109))</f>
        <v/>
      </c>
      <c r="R114" s="88" t="str">
        <f>IF($A114="","",IFERROR(INDEX('Tablero Indicadores 1 Trimestre'!$U$7:$U$126,MATCH(AUX_TABLERO_4T!$A$109,AUX_TABLERO!$A$2:$A$121,0)),"NA"))</f>
        <v/>
      </c>
      <c r="S114" s="88" t="str">
        <f>IF($A114="","",IFERROR(INDEX('Tablero Indicadores 1 Trimestre'!$V$7:$V$126,MATCH(AUX_TABLERO_4T!$A$109,AUX_TABLERO!$A$2:$A$121,0)),"NA"))</f>
        <v/>
      </c>
      <c r="T114" s="90" t="str">
        <f>IF($A114="","",IFERROR(INDEX('Tablero Indicadores 1 Trimestre'!$W$7:$W$126,MATCH(AUX_TABLERO_4T!$A$109,AUX_TABLERO!$A$2:$A$121,0)),"NA"))</f>
        <v/>
      </c>
      <c r="U114" s="88" t="str">
        <f>IF($A114="","",IFERROR(INDEX('Tablero Indicadores 2 Trimestre'!$U$7:$U$126,MATCH(AUX_TABLERO_4T!$A$109,AUX_TABLERO_2T!$A$2:$A$121,0)),"NA"))</f>
        <v/>
      </c>
      <c r="V114" s="88" t="str">
        <f>IF($A114="","",IFERROR(INDEX('Tablero Indicadores 2 Trimestre'!$V$7:$V$126,MATCH(AUX_TABLERO_4T!$A$109,AUX_TABLERO_2T!$A$2:$A$121,0)),"NA"))</f>
        <v/>
      </c>
      <c r="W114" s="90" t="str">
        <f>IF($A114="","",IFERROR(INDEX('Tablero Indicadores 2 Trimestre'!$W$7:$W$126,MATCH(AUX_TABLERO_4T!$A$109,AUX_TABLERO_2T!$A$2:$A$121,0)),"NA"))</f>
        <v/>
      </c>
      <c r="X114" s="88" t="str">
        <f>IF($A114="","",IFERROR(INDEX('Tablero Indicadores 3 Trimestre'!$X$7:$X$126,MATCH(AUX_TABLERO_4T!$A$109,AUX_TABLERO_3T!$A$2:$A$121,0)),"NA"))</f>
        <v/>
      </c>
      <c r="Y114" s="88" t="str">
        <f>IF($A114="","",IFERROR(INDEX('Tablero Indicadores 3 Trimestre'!$Y$7:$Y$126,MATCH(AUX_TABLERO_4T!$A$109,AUX_TABLERO_3T!$A$2:$A$121,0)),"NA"))</f>
        <v/>
      </c>
      <c r="Z114" s="90" t="str">
        <f>IF($A114="","",IFERROR(INDEX('Tablero Indicadores 3 Trimestre'!$Z$7:$Z$126,MATCH(AUX_TABLERO_4T!$A$109,AUX_TABLERO_3T!$A$2:$A$121,0)),"NA"))</f>
        <v/>
      </c>
      <c r="AA114" s="88" t="str">
        <f>IF(AUX_TABLERO_4T!$A$109="","",IF(OR(UPPER($P114)="CONSTANTE",UPPER($P114)="NO SUMABLE"),$Q114,INDEX('BASE DE DATOS'!$V:$V,AUX_TABLERO_4T!$A$109)))</f>
        <v/>
      </c>
      <c r="AB114" s="89"/>
      <c r="AC114" s="90" t="str">
        <f t="shared" si="12"/>
        <v/>
      </c>
      <c r="AD114" s="88" t="str">
        <f t="shared" si="13"/>
        <v/>
      </c>
      <c r="AE114" s="88" t="str">
        <f t="shared" si="14"/>
        <v/>
      </c>
      <c r="AF114" s="90" t="str">
        <f t="shared" si="15"/>
        <v/>
      </c>
    </row>
    <row r="115" spans="1:32" ht="36" customHeight="1" x14ac:dyDescent="0.25">
      <c r="A115" s="91" t="str">
        <f>IF(AUX_TABLERO_4T!$A$110="","",INDEX('BASE DE DATOS'!$B:$B,AUX_TABLERO_4T!$A$110))</f>
        <v/>
      </c>
      <c r="B115" s="83" t="str">
        <f>IF(AUX_TABLERO_4T!$A$110="","",INDEX('BASE DE DATOS'!$C:$C,AUX_TABLERO_4T!$A$110))</f>
        <v/>
      </c>
      <c r="C115" s="91" t="str">
        <f>IF(AUX_TABLERO_4T!$A$110="","",INDEX('BASE DE DATOS'!$D:$D,AUX_TABLERO_4T!$A$110))</f>
        <v/>
      </c>
      <c r="D115" s="83" t="str">
        <f>IF(AUX_TABLERO_4T!$A$110="","",INDEX('BASE DE DATOS'!$E:$E,AUX_TABLERO_4T!$A$110))</f>
        <v/>
      </c>
      <c r="E115" s="91" t="str">
        <f>IF(AUX_TABLERO_4T!$A$110="","",INDEX('BASE DE DATOS'!$F:$F,AUX_TABLERO_4T!$A$110))</f>
        <v/>
      </c>
      <c r="F115" s="83" t="str">
        <f>IF(AUX_TABLERO_4T!$A$110="","",INDEX('BASE DE DATOS'!$G:$G,AUX_TABLERO_4T!$A$110))</f>
        <v/>
      </c>
      <c r="G115" s="91" t="str">
        <f>IF(AUX_TABLERO_4T!$A$110="","",INDEX('BASE DE DATOS'!$H:$H,AUX_TABLERO_4T!$A$110))</f>
        <v/>
      </c>
      <c r="H115" s="83" t="str">
        <f>IF(AUX_TABLERO_4T!$A$110="","",INDEX('BASE DE DATOS'!$I:$I,AUX_TABLERO_4T!$A$110))</f>
        <v/>
      </c>
      <c r="I115" s="83" t="str">
        <f>IF(AUX_TABLERO_4T!$A$110="","",INDEX('BASE DE DATOS'!$J:$J,AUX_TABLERO_4T!$A$110))</f>
        <v/>
      </c>
      <c r="J115" s="83" t="str">
        <f>IF(AUX_TABLERO_4T!$A$110="","",INDEX('BASE DE DATOS'!$L:$L,AUX_TABLERO_4T!$A$110))</f>
        <v/>
      </c>
      <c r="K115" s="83" t="str">
        <f>IF(AUX_TABLERO_4T!$A$110="","",INDEX('BASE DE DATOS'!$N:$N,AUX_TABLERO_4T!$A$110))</f>
        <v/>
      </c>
      <c r="L115" s="83" t="str">
        <f>IF(AUX_TABLERO_4T!$A$110="","",INDEX('BASE DE DATOS'!$O:$O,AUX_TABLERO_4T!$A$110))</f>
        <v/>
      </c>
      <c r="M115" s="83" t="str">
        <f>IF(AUX_TABLERO_4T!$A$110="","",INDEX('BASE DE DATOS'!$M:$M,AUX_TABLERO_4T!$A$110))</f>
        <v/>
      </c>
      <c r="N115" s="83" t="str">
        <f>IF(AUX_TABLERO_4T!$A$110="","",INDEX('BASE DE DATOS'!$P:$P,AUX_TABLERO_4T!$A$110))</f>
        <v/>
      </c>
      <c r="O115" s="83" t="str">
        <f>IF(AUX_TABLERO_4T!$A$110="","",INDEX('BASE DE DATOS'!$Q:$Q,AUX_TABLERO_4T!$A$110))</f>
        <v/>
      </c>
      <c r="P115" s="83" t="str">
        <f>IF(AUX_TABLERO_4T!$A$110="","",INDEX('BASE DE DATOS'!$R:$R,AUX_TABLERO_4T!$A$110))</f>
        <v/>
      </c>
      <c r="Q115" s="85" t="str">
        <f>IF(AUX_TABLERO_4T!$A$110="","",INDEX('BASE DE DATOS'!$W:$W,AUX_TABLERO_4T!$A$110))</f>
        <v/>
      </c>
      <c r="R115" s="85" t="str">
        <f>IF($A115="","",IFERROR(INDEX('Tablero Indicadores 1 Trimestre'!$U$7:$U$126,MATCH(AUX_TABLERO_4T!$A$110,AUX_TABLERO!$A$2:$A$121,0)),"NA"))</f>
        <v/>
      </c>
      <c r="S115" s="85" t="str">
        <f>IF($A115="","",IFERROR(INDEX('Tablero Indicadores 1 Trimestre'!$V$7:$V$126,MATCH(AUX_TABLERO_4T!$A$110,AUX_TABLERO!$A$2:$A$121,0)),"NA"))</f>
        <v/>
      </c>
      <c r="T115" s="87" t="str">
        <f>IF($A115="","",IFERROR(INDEX('Tablero Indicadores 1 Trimestre'!$W$7:$W$126,MATCH(AUX_TABLERO_4T!$A$110,AUX_TABLERO!$A$2:$A$121,0)),"NA"))</f>
        <v/>
      </c>
      <c r="U115" s="85" t="str">
        <f>IF($A115="","",IFERROR(INDEX('Tablero Indicadores 2 Trimestre'!$U$7:$U$126,MATCH(AUX_TABLERO_4T!$A$110,AUX_TABLERO_2T!$A$2:$A$121,0)),"NA"))</f>
        <v/>
      </c>
      <c r="V115" s="85" t="str">
        <f>IF($A115="","",IFERROR(INDEX('Tablero Indicadores 2 Trimestre'!$V$7:$V$126,MATCH(AUX_TABLERO_4T!$A$110,AUX_TABLERO_2T!$A$2:$A$121,0)),"NA"))</f>
        <v/>
      </c>
      <c r="W115" s="87" t="str">
        <f>IF($A115="","",IFERROR(INDEX('Tablero Indicadores 2 Trimestre'!$W$7:$W$126,MATCH(AUX_TABLERO_4T!$A$110,AUX_TABLERO_2T!$A$2:$A$121,0)),"NA"))</f>
        <v/>
      </c>
      <c r="X115" s="85" t="str">
        <f>IF($A115="","",IFERROR(INDEX('Tablero Indicadores 3 Trimestre'!$X$7:$X$126,MATCH(AUX_TABLERO_4T!$A$110,AUX_TABLERO_3T!$A$2:$A$121,0)),"NA"))</f>
        <v/>
      </c>
      <c r="Y115" s="85" t="str">
        <f>IF($A115="","",IFERROR(INDEX('Tablero Indicadores 3 Trimestre'!$Y$7:$Y$126,MATCH(AUX_TABLERO_4T!$A$110,AUX_TABLERO_3T!$A$2:$A$121,0)),"NA"))</f>
        <v/>
      </c>
      <c r="Z115" s="87" t="str">
        <f>IF($A115="","",IFERROR(INDEX('Tablero Indicadores 3 Trimestre'!$Z$7:$Z$126,MATCH(AUX_TABLERO_4T!$A$110,AUX_TABLERO_3T!$A$2:$A$121,0)),"NA"))</f>
        <v/>
      </c>
      <c r="AA115" s="85" t="str">
        <f>IF(AUX_TABLERO_4T!$A$110="","",IF(OR(UPPER($P115)="CONSTANTE",UPPER($P115)="NO SUMABLE"),$Q115,INDEX('BASE DE DATOS'!$V:$V,AUX_TABLERO_4T!$A$110)))</f>
        <v/>
      </c>
      <c r="AB115" s="86"/>
      <c r="AC115" s="87" t="str">
        <f t="shared" si="12"/>
        <v/>
      </c>
      <c r="AD115" s="85" t="str">
        <f t="shared" si="13"/>
        <v/>
      </c>
      <c r="AE115" s="85" t="str">
        <f t="shared" si="14"/>
        <v/>
      </c>
      <c r="AF115" s="87" t="str">
        <f t="shared" si="15"/>
        <v/>
      </c>
    </row>
    <row r="116" spans="1:32" ht="36" customHeight="1" x14ac:dyDescent="0.25">
      <c r="A116" s="91" t="str">
        <f>IF(AUX_TABLERO_4T!$A$111="","",INDEX('BASE DE DATOS'!$B:$B,AUX_TABLERO_4T!$A$111))</f>
        <v/>
      </c>
      <c r="B116" s="83" t="str">
        <f>IF(AUX_TABLERO_4T!$A$111="","",INDEX('BASE DE DATOS'!$C:$C,AUX_TABLERO_4T!$A$111))</f>
        <v/>
      </c>
      <c r="C116" s="91" t="str">
        <f>IF(AUX_TABLERO_4T!$A$111="","",INDEX('BASE DE DATOS'!$D:$D,AUX_TABLERO_4T!$A$111))</f>
        <v/>
      </c>
      <c r="D116" s="83" t="str">
        <f>IF(AUX_TABLERO_4T!$A$111="","",INDEX('BASE DE DATOS'!$E:$E,AUX_TABLERO_4T!$A$111))</f>
        <v/>
      </c>
      <c r="E116" s="91" t="str">
        <f>IF(AUX_TABLERO_4T!$A$111="","",INDEX('BASE DE DATOS'!$F:$F,AUX_TABLERO_4T!$A$111))</f>
        <v/>
      </c>
      <c r="F116" s="83" t="str">
        <f>IF(AUX_TABLERO_4T!$A$111="","",INDEX('BASE DE DATOS'!$G:$G,AUX_TABLERO_4T!$A$111))</f>
        <v/>
      </c>
      <c r="G116" s="91" t="str">
        <f>IF(AUX_TABLERO_4T!$A$111="","",INDEX('BASE DE DATOS'!$H:$H,AUX_TABLERO_4T!$A$111))</f>
        <v/>
      </c>
      <c r="H116" s="83" t="str">
        <f>IF(AUX_TABLERO_4T!$A$111="","",INDEX('BASE DE DATOS'!$I:$I,AUX_TABLERO_4T!$A$111))</f>
        <v/>
      </c>
      <c r="I116" s="83" t="str">
        <f>IF(AUX_TABLERO_4T!$A$111="","",INDEX('BASE DE DATOS'!$J:$J,AUX_TABLERO_4T!$A$111))</f>
        <v/>
      </c>
      <c r="J116" s="83" t="str">
        <f>IF(AUX_TABLERO_4T!$A$111="","",INDEX('BASE DE DATOS'!$L:$L,AUX_TABLERO_4T!$A$111))</f>
        <v/>
      </c>
      <c r="K116" s="83" t="str">
        <f>IF(AUX_TABLERO_4T!$A$111="","",INDEX('BASE DE DATOS'!$N:$N,AUX_TABLERO_4T!$A$111))</f>
        <v/>
      </c>
      <c r="L116" s="83" t="str">
        <f>IF(AUX_TABLERO_4T!$A$111="","",INDEX('BASE DE DATOS'!$O:$O,AUX_TABLERO_4T!$A$111))</f>
        <v/>
      </c>
      <c r="M116" s="83" t="str">
        <f>IF(AUX_TABLERO_4T!$A$111="","",INDEX('BASE DE DATOS'!$M:$M,AUX_TABLERO_4T!$A$111))</f>
        <v/>
      </c>
      <c r="N116" s="83" t="str">
        <f>IF(AUX_TABLERO_4T!$A$111="","",INDEX('BASE DE DATOS'!$P:$P,AUX_TABLERO_4T!$A$111))</f>
        <v/>
      </c>
      <c r="O116" s="83" t="str">
        <f>IF(AUX_TABLERO_4T!$A$111="","",INDEX('BASE DE DATOS'!$Q:$Q,AUX_TABLERO_4T!$A$111))</f>
        <v/>
      </c>
      <c r="P116" s="83" t="str">
        <f>IF(AUX_TABLERO_4T!$A$111="","",INDEX('BASE DE DATOS'!$R:$R,AUX_TABLERO_4T!$A$111))</f>
        <v/>
      </c>
      <c r="Q116" s="85" t="str">
        <f>IF(AUX_TABLERO_4T!$A$111="","",INDEX('BASE DE DATOS'!$W:$W,AUX_TABLERO_4T!$A$111))</f>
        <v/>
      </c>
      <c r="R116" s="85" t="str">
        <f>IF($A116="","",IFERROR(INDEX('Tablero Indicadores 1 Trimestre'!$U$7:$U$126,MATCH(AUX_TABLERO_4T!$A$111,AUX_TABLERO!$A$2:$A$121,0)),"NA"))</f>
        <v/>
      </c>
      <c r="S116" s="85" t="str">
        <f>IF($A116="","",IFERROR(INDEX('Tablero Indicadores 1 Trimestre'!$V$7:$V$126,MATCH(AUX_TABLERO_4T!$A$111,AUX_TABLERO!$A$2:$A$121,0)),"NA"))</f>
        <v/>
      </c>
      <c r="T116" s="87" t="str">
        <f>IF($A116="","",IFERROR(INDEX('Tablero Indicadores 1 Trimestre'!$W$7:$W$126,MATCH(AUX_TABLERO_4T!$A$111,AUX_TABLERO!$A$2:$A$121,0)),"NA"))</f>
        <v/>
      </c>
      <c r="U116" s="85" t="str">
        <f>IF($A116="","",IFERROR(INDEX('Tablero Indicadores 2 Trimestre'!$U$7:$U$126,MATCH(AUX_TABLERO_4T!$A$111,AUX_TABLERO_2T!$A$2:$A$121,0)),"NA"))</f>
        <v/>
      </c>
      <c r="V116" s="85" t="str">
        <f>IF($A116="","",IFERROR(INDEX('Tablero Indicadores 2 Trimestre'!$V$7:$V$126,MATCH(AUX_TABLERO_4T!$A$111,AUX_TABLERO_2T!$A$2:$A$121,0)),"NA"))</f>
        <v/>
      </c>
      <c r="W116" s="87" t="str">
        <f>IF($A116="","",IFERROR(INDEX('Tablero Indicadores 2 Trimestre'!$W$7:$W$126,MATCH(AUX_TABLERO_4T!$A$111,AUX_TABLERO_2T!$A$2:$A$121,0)),"NA"))</f>
        <v/>
      </c>
      <c r="X116" s="85" t="str">
        <f>IF($A116="","",IFERROR(INDEX('Tablero Indicadores 3 Trimestre'!$X$7:$X$126,MATCH(AUX_TABLERO_4T!$A$111,AUX_TABLERO_3T!$A$2:$A$121,0)),"NA"))</f>
        <v/>
      </c>
      <c r="Y116" s="85" t="str">
        <f>IF($A116="","",IFERROR(INDEX('Tablero Indicadores 3 Trimestre'!$Y$7:$Y$126,MATCH(AUX_TABLERO_4T!$A$111,AUX_TABLERO_3T!$A$2:$A$121,0)),"NA"))</f>
        <v/>
      </c>
      <c r="Z116" s="87" t="str">
        <f>IF($A116="","",IFERROR(INDEX('Tablero Indicadores 3 Trimestre'!$Z$7:$Z$126,MATCH(AUX_TABLERO_4T!$A$111,AUX_TABLERO_3T!$A$2:$A$121,0)),"NA"))</f>
        <v/>
      </c>
      <c r="AA116" s="85" t="str">
        <f>IF(AUX_TABLERO_4T!$A$111="","",IF(OR(UPPER($P116)="CONSTANTE",UPPER($P116)="NO SUMABLE"),$Q116,INDEX('BASE DE DATOS'!$V:$V,AUX_TABLERO_4T!$A$111)))</f>
        <v/>
      </c>
      <c r="AB116" s="86"/>
      <c r="AC116" s="87" t="str">
        <f t="shared" si="12"/>
        <v/>
      </c>
      <c r="AD116" s="85" t="str">
        <f t="shared" si="13"/>
        <v/>
      </c>
      <c r="AE116" s="85" t="str">
        <f t="shared" si="14"/>
        <v/>
      </c>
      <c r="AF116" s="87" t="str">
        <f t="shared" si="15"/>
        <v/>
      </c>
    </row>
    <row r="117" spans="1:32" ht="36" customHeight="1" x14ac:dyDescent="0.25">
      <c r="A117" s="92" t="str">
        <f>IF(AUX_TABLERO_4T!$A$112="","",INDEX('BASE DE DATOS'!$B:$B,AUX_TABLERO_4T!$A$112))</f>
        <v/>
      </c>
      <c r="B117" s="84" t="str">
        <f>IF(AUX_TABLERO_4T!$A$112="","",INDEX('BASE DE DATOS'!$C:$C,AUX_TABLERO_4T!$A$112))</f>
        <v/>
      </c>
      <c r="C117" s="92" t="str">
        <f>IF(AUX_TABLERO_4T!$A$112="","",INDEX('BASE DE DATOS'!$D:$D,AUX_TABLERO_4T!$A$112))</f>
        <v/>
      </c>
      <c r="D117" s="84" t="str">
        <f>IF(AUX_TABLERO_4T!$A$112="","",INDEX('BASE DE DATOS'!$E:$E,AUX_TABLERO_4T!$A$112))</f>
        <v/>
      </c>
      <c r="E117" s="92" t="str">
        <f>IF(AUX_TABLERO_4T!$A$112="","",INDEX('BASE DE DATOS'!$F:$F,AUX_TABLERO_4T!$A$112))</f>
        <v/>
      </c>
      <c r="F117" s="84" t="str">
        <f>IF(AUX_TABLERO_4T!$A$112="","",INDEX('BASE DE DATOS'!$G:$G,AUX_TABLERO_4T!$A$112))</f>
        <v/>
      </c>
      <c r="G117" s="92" t="str">
        <f>IF(AUX_TABLERO_4T!$A$112="","",INDEX('BASE DE DATOS'!$H:$H,AUX_TABLERO_4T!$A$112))</f>
        <v/>
      </c>
      <c r="H117" s="84" t="str">
        <f>IF(AUX_TABLERO_4T!$A$112="","",INDEX('BASE DE DATOS'!$I:$I,AUX_TABLERO_4T!$A$112))</f>
        <v/>
      </c>
      <c r="I117" s="84" t="str">
        <f>IF(AUX_TABLERO_4T!$A$112="","",INDEX('BASE DE DATOS'!$J:$J,AUX_TABLERO_4T!$A$112))</f>
        <v/>
      </c>
      <c r="J117" s="84" t="str">
        <f>IF(AUX_TABLERO_4T!$A$112="","",INDEX('BASE DE DATOS'!$L:$L,AUX_TABLERO_4T!$A$112))</f>
        <v/>
      </c>
      <c r="K117" s="84" t="str">
        <f>IF(AUX_TABLERO_4T!$A$112="","",INDEX('BASE DE DATOS'!$N:$N,AUX_TABLERO_4T!$A$112))</f>
        <v/>
      </c>
      <c r="L117" s="84" t="str">
        <f>IF(AUX_TABLERO_4T!$A$112="","",INDEX('BASE DE DATOS'!$O:$O,AUX_TABLERO_4T!$A$112))</f>
        <v/>
      </c>
      <c r="M117" s="84" t="str">
        <f>IF(AUX_TABLERO_4T!$A$112="","",INDEX('BASE DE DATOS'!$M:$M,AUX_TABLERO_4T!$A$112))</f>
        <v/>
      </c>
      <c r="N117" s="84" t="str">
        <f>IF(AUX_TABLERO_4T!$A$112="","",INDEX('BASE DE DATOS'!$P:$P,AUX_TABLERO_4T!$A$112))</f>
        <v/>
      </c>
      <c r="O117" s="84" t="str">
        <f>IF(AUX_TABLERO_4T!$A$112="","",INDEX('BASE DE DATOS'!$Q:$Q,AUX_TABLERO_4T!$A$112))</f>
        <v/>
      </c>
      <c r="P117" s="84" t="str">
        <f>IF(AUX_TABLERO_4T!$A$112="","",INDEX('BASE DE DATOS'!$R:$R,AUX_TABLERO_4T!$A$112))</f>
        <v/>
      </c>
      <c r="Q117" s="88" t="str">
        <f>IF(AUX_TABLERO_4T!$A$112="","",INDEX('BASE DE DATOS'!$W:$W,AUX_TABLERO_4T!$A$112))</f>
        <v/>
      </c>
      <c r="R117" s="88" t="str">
        <f>IF($A117="","",IFERROR(INDEX('Tablero Indicadores 1 Trimestre'!$U$7:$U$126,MATCH(AUX_TABLERO_4T!$A$112,AUX_TABLERO!$A$2:$A$121,0)),"NA"))</f>
        <v/>
      </c>
      <c r="S117" s="88" t="str">
        <f>IF($A117="","",IFERROR(INDEX('Tablero Indicadores 1 Trimestre'!$V$7:$V$126,MATCH(AUX_TABLERO_4T!$A$112,AUX_TABLERO!$A$2:$A$121,0)),"NA"))</f>
        <v/>
      </c>
      <c r="T117" s="90" t="str">
        <f>IF($A117="","",IFERROR(INDEX('Tablero Indicadores 1 Trimestre'!$W$7:$W$126,MATCH(AUX_TABLERO_4T!$A$112,AUX_TABLERO!$A$2:$A$121,0)),"NA"))</f>
        <v/>
      </c>
      <c r="U117" s="88" t="str">
        <f>IF($A117="","",IFERROR(INDEX('Tablero Indicadores 2 Trimestre'!$U$7:$U$126,MATCH(AUX_TABLERO_4T!$A$112,AUX_TABLERO_2T!$A$2:$A$121,0)),"NA"))</f>
        <v/>
      </c>
      <c r="V117" s="88" t="str">
        <f>IF($A117="","",IFERROR(INDEX('Tablero Indicadores 2 Trimestre'!$V$7:$V$126,MATCH(AUX_TABLERO_4T!$A$112,AUX_TABLERO_2T!$A$2:$A$121,0)),"NA"))</f>
        <v/>
      </c>
      <c r="W117" s="90" t="str">
        <f>IF($A117="","",IFERROR(INDEX('Tablero Indicadores 2 Trimestre'!$W$7:$W$126,MATCH(AUX_TABLERO_4T!$A$112,AUX_TABLERO_2T!$A$2:$A$121,0)),"NA"))</f>
        <v/>
      </c>
      <c r="X117" s="88" t="str">
        <f>IF($A117="","",IFERROR(INDEX('Tablero Indicadores 3 Trimestre'!$X$7:$X$126,MATCH(AUX_TABLERO_4T!$A$112,AUX_TABLERO_3T!$A$2:$A$121,0)),"NA"))</f>
        <v/>
      </c>
      <c r="Y117" s="88" t="str">
        <f>IF($A117="","",IFERROR(INDEX('Tablero Indicadores 3 Trimestre'!$Y$7:$Y$126,MATCH(AUX_TABLERO_4T!$A$112,AUX_TABLERO_3T!$A$2:$A$121,0)),"NA"))</f>
        <v/>
      </c>
      <c r="Z117" s="90" t="str">
        <f>IF($A117="","",IFERROR(INDEX('Tablero Indicadores 3 Trimestre'!$Z$7:$Z$126,MATCH(AUX_TABLERO_4T!$A$112,AUX_TABLERO_3T!$A$2:$A$121,0)),"NA"))</f>
        <v/>
      </c>
      <c r="AA117" s="88" t="str">
        <f>IF(AUX_TABLERO_4T!$A$112="","",IF(OR(UPPER($P117)="CONSTANTE",UPPER($P117)="NO SUMABLE"),$Q117,INDEX('BASE DE DATOS'!$V:$V,AUX_TABLERO_4T!$A$112)))</f>
        <v/>
      </c>
      <c r="AB117" s="89"/>
      <c r="AC117" s="90" t="str">
        <f t="shared" si="12"/>
        <v/>
      </c>
      <c r="AD117" s="88" t="str">
        <f t="shared" si="13"/>
        <v/>
      </c>
      <c r="AE117" s="88" t="str">
        <f t="shared" si="14"/>
        <v/>
      </c>
      <c r="AF117" s="90" t="str">
        <f t="shared" si="15"/>
        <v/>
      </c>
    </row>
    <row r="118" spans="1:32" ht="36" customHeight="1" x14ac:dyDescent="0.25">
      <c r="A118" s="92" t="str">
        <f>IF(AUX_TABLERO_4T!$A$113="","",INDEX('BASE DE DATOS'!$B:$B,AUX_TABLERO_4T!$A$113))</f>
        <v/>
      </c>
      <c r="B118" s="84" t="str">
        <f>IF(AUX_TABLERO_4T!$A$113="","",INDEX('BASE DE DATOS'!$C:$C,AUX_TABLERO_4T!$A$113))</f>
        <v/>
      </c>
      <c r="C118" s="92" t="str">
        <f>IF(AUX_TABLERO_4T!$A$113="","",INDEX('BASE DE DATOS'!$D:$D,AUX_TABLERO_4T!$A$113))</f>
        <v/>
      </c>
      <c r="D118" s="84" t="str">
        <f>IF(AUX_TABLERO_4T!$A$113="","",INDEX('BASE DE DATOS'!$E:$E,AUX_TABLERO_4T!$A$113))</f>
        <v/>
      </c>
      <c r="E118" s="92" t="str">
        <f>IF(AUX_TABLERO_4T!$A$113="","",INDEX('BASE DE DATOS'!$F:$F,AUX_TABLERO_4T!$A$113))</f>
        <v/>
      </c>
      <c r="F118" s="84" t="str">
        <f>IF(AUX_TABLERO_4T!$A$113="","",INDEX('BASE DE DATOS'!$G:$G,AUX_TABLERO_4T!$A$113))</f>
        <v/>
      </c>
      <c r="G118" s="92" t="str">
        <f>IF(AUX_TABLERO_4T!$A$113="","",INDEX('BASE DE DATOS'!$H:$H,AUX_TABLERO_4T!$A$113))</f>
        <v/>
      </c>
      <c r="H118" s="84" t="str">
        <f>IF(AUX_TABLERO_4T!$A$113="","",INDEX('BASE DE DATOS'!$I:$I,AUX_TABLERO_4T!$A$113))</f>
        <v/>
      </c>
      <c r="I118" s="84" t="str">
        <f>IF(AUX_TABLERO_4T!$A$113="","",INDEX('BASE DE DATOS'!$J:$J,AUX_TABLERO_4T!$A$113))</f>
        <v/>
      </c>
      <c r="J118" s="84" t="str">
        <f>IF(AUX_TABLERO_4T!$A$113="","",INDEX('BASE DE DATOS'!$L:$L,AUX_TABLERO_4T!$A$113))</f>
        <v/>
      </c>
      <c r="K118" s="84" t="str">
        <f>IF(AUX_TABLERO_4T!$A$113="","",INDEX('BASE DE DATOS'!$N:$N,AUX_TABLERO_4T!$A$113))</f>
        <v/>
      </c>
      <c r="L118" s="84" t="str">
        <f>IF(AUX_TABLERO_4T!$A$113="","",INDEX('BASE DE DATOS'!$O:$O,AUX_TABLERO_4T!$A$113))</f>
        <v/>
      </c>
      <c r="M118" s="84" t="str">
        <f>IF(AUX_TABLERO_4T!$A$113="","",INDEX('BASE DE DATOS'!$M:$M,AUX_TABLERO_4T!$A$113))</f>
        <v/>
      </c>
      <c r="N118" s="84" t="str">
        <f>IF(AUX_TABLERO_4T!$A$113="","",INDEX('BASE DE DATOS'!$P:$P,AUX_TABLERO_4T!$A$113))</f>
        <v/>
      </c>
      <c r="O118" s="84" t="str">
        <f>IF(AUX_TABLERO_4T!$A$113="","",INDEX('BASE DE DATOS'!$Q:$Q,AUX_TABLERO_4T!$A$113))</f>
        <v/>
      </c>
      <c r="P118" s="84" t="str">
        <f>IF(AUX_TABLERO_4T!$A$113="","",INDEX('BASE DE DATOS'!$R:$R,AUX_TABLERO_4T!$A$113))</f>
        <v/>
      </c>
      <c r="Q118" s="88" t="str">
        <f>IF(AUX_TABLERO_4T!$A$113="","",INDEX('BASE DE DATOS'!$W:$W,AUX_TABLERO_4T!$A$113))</f>
        <v/>
      </c>
      <c r="R118" s="88" t="str">
        <f>IF($A118="","",IFERROR(INDEX('Tablero Indicadores 1 Trimestre'!$U$7:$U$126,MATCH(AUX_TABLERO_4T!$A$113,AUX_TABLERO!$A$2:$A$121,0)),"NA"))</f>
        <v/>
      </c>
      <c r="S118" s="88" t="str">
        <f>IF($A118="","",IFERROR(INDEX('Tablero Indicadores 1 Trimestre'!$V$7:$V$126,MATCH(AUX_TABLERO_4T!$A$113,AUX_TABLERO!$A$2:$A$121,0)),"NA"))</f>
        <v/>
      </c>
      <c r="T118" s="90" t="str">
        <f>IF($A118="","",IFERROR(INDEX('Tablero Indicadores 1 Trimestre'!$W$7:$W$126,MATCH(AUX_TABLERO_4T!$A$113,AUX_TABLERO!$A$2:$A$121,0)),"NA"))</f>
        <v/>
      </c>
      <c r="U118" s="88" t="str">
        <f>IF($A118="","",IFERROR(INDEX('Tablero Indicadores 2 Trimestre'!$U$7:$U$126,MATCH(AUX_TABLERO_4T!$A$113,AUX_TABLERO_2T!$A$2:$A$121,0)),"NA"))</f>
        <v/>
      </c>
      <c r="V118" s="88" t="str">
        <f>IF($A118="","",IFERROR(INDEX('Tablero Indicadores 2 Trimestre'!$V$7:$V$126,MATCH(AUX_TABLERO_4T!$A$113,AUX_TABLERO_2T!$A$2:$A$121,0)),"NA"))</f>
        <v/>
      </c>
      <c r="W118" s="90" t="str">
        <f>IF($A118="","",IFERROR(INDEX('Tablero Indicadores 2 Trimestre'!$W$7:$W$126,MATCH(AUX_TABLERO_4T!$A$113,AUX_TABLERO_2T!$A$2:$A$121,0)),"NA"))</f>
        <v/>
      </c>
      <c r="X118" s="88" t="str">
        <f>IF($A118="","",IFERROR(INDEX('Tablero Indicadores 3 Trimestre'!$X$7:$X$126,MATCH(AUX_TABLERO_4T!$A$113,AUX_TABLERO_3T!$A$2:$A$121,0)),"NA"))</f>
        <v/>
      </c>
      <c r="Y118" s="88" t="str">
        <f>IF($A118="","",IFERROR(INDEX('Tablero Indicadores 3 Trimestre'!$Y$7:$Y$126,MATCH(AUX_TABLERO_4T!$A$113,AUX_TABLERO_3T!$A$2:$A$121,0)),"NA"))</f>
        <v/>
      </c>
      <c r="Z118" s="90" t="str">
        <f>IF($A118="","",IFERROR(INDEX('Tablero Indicadores 3 Trimestre'!$Z$7:$Z$126,MATCH(AUX_TABLERO_4T!$A$113,AUX_TABLERO_3T!$A$2:$A$121,0)),"NA"))</f>
        <v/>
      </c>
      <c r="AA118" s="88" t="str">
        <f>IF(AUX_TABLERO_4T!$A$113="","",IF(OR(UPPER($P118)="CONSTANTE",UPPER($P118)="NO SUMABLE"),$Q118,INDEX('BASE DE DATOS'!$V:$V,AUX_TABLERO_4T!$A$113)))</f>
        <v/>
      </c>
      <c r="AB118" s="89"/>
      <c r="AC118" s="90" t="str">
        <f t="shared" si="12"/>
        <v/>
      </c>
      <c r="AD118" s="88" t="str">
        <f t="shared" si="13"/>
        <v/>
      </c>
      <c r="AE118" s="88" t="str">
        <f t="shared" si="14"/>
        <v/>
      </c>
      <c r="AF118" s="90" t="str">
        <f t="shared" si="15"/>
        <v/>
      </c>
    </row>
    <row r="119" spans="1:32" ht="36" customHeight="1" x14ac:dyDescent="0.25">
      <c r="A119" s="91" t="str">
        <f>IF(AUX_TABLERO_4T!$A$114="","",INDEX('BASE DE DATOS'!$B:$B,AUX_TABLERO_4T!$A$114))</f>
        <v/>
      </c>
      <c r="B119" s="83" t="str">
        <f>IF(AUX_TABLERO_4T!$A$114="","",INDEX('BASE DE DATOS'!$C:$C,AUX_TABLERO_4T!$A$114))</f>
        <v/>
      </c>
      <c r="C119" s="91" t="str">
        <f>IF(AUX_TABLERO_4T!$A$114="","",INDEX('BASE DE DATOS'!$D:$D,AUX_TABLERO_4T!$A$114))</f>
        <v/>
      </c>
      <c r="D119" s="83" t="str">
        <f>IF(AUX_TABLERO_4T!$A$114="","",INDEX('BASE DE DATOS'!$E:$E,AUX_TABLERO_4T!$A$114))</f>
        <v/>
      </c>
      <c r="E119" s="91" t="str">
        <f>IF(AUX_TABLERO_4T!$A$114="","",INDEX('BASE DE DATOS'!$F:$F,AUX_TABLERO_4T!$A$114))</f>
        <v/>
      </c>
      <c r="F119" s="83" t="str">
        <f>IF(AUX_TABLERO_4T!$A$114="","",INDEX('BASE DE DATOS'!$G:$G,AUX_TABLERO_4T!$A$114))</f>
        <v/>
      </c>
      <c r="G119" s="91" t="str">
        <f>IF(AUX_TABLERO_4T!$A$114="","",INDEX('BASE DE DATOS'!$H:$H,AUX_TABLERO_4T!$A$114))</f>
        <v/>
      </c>
      <c r="H119" s="83" t="str">
        <f>IF(AUX_TABLERO_4T!$A$114="","",INDEX('BASE DE DATOS'!$I:$I,AUX_TABLERO_4T!$A$114))</f>
        <v/>
      </c>
      <c r="I119" s="83" t="str">
        <f>IF(AUX_TABLERO_4T!$A$114="","",INDEX('BASE DE DATOS'!$J:$J,AUX_TABLERO_4T!$A$114))</f>
        <v/>
      </c>
      <c r="J119" s="83" t="str">
        <f>IF(AUX_TABLERO_4T!$A$114="","",INDEX('BASE DE DATOS'!$L:$L,AUX_TABLERO_4T!$A$114))</f>
        <v/>
      </c>
      <c r="K119" s="83" t="str">
        <f>IF(AUX_TABLERO_4T!$A$114="","",INDEX('BASE DE DATOS'!$N:$N,AUX_TABLERO_4T!$A$114))</f>
        <v/>
      </c>
      <c r="L119" s="83" t="str">
        <f>IF(AUX_TABLERO_4T!$A$114="","",INDEX('BASE DE DATOS'!$O:$O,AUX_TABLERO_4T!$A$114))</f>
        <v/>
      </c>
      <c r="M119" s="83" t="str">
        <f>IF(AUX_TABLERO_4T!$A$114="","",INDEX('BASE DE DATOS'!$M:$M,AUX_TABLERO_4T!$A$114))</f>
        <v/>
      </c>
      <c r="N119" s="83" t="str">
        <f>IF(AUX_TABLERO_4T!$A$114="","",INDEX('BASE DE DATOS'!$P:$P,AUX_TABLERO_4T!$A$114))</f>
        <v/>
      </c>
      <c r="O119" s="83" t="str">
        <f>IF(AUX_TABLERO_4T!$A$114="","",INDEX('BASE DE DATOS'!$Q:$Q,AUX_TABLERO_4T!$A$114))</f>
        <v/>
      </c>
      <c r="P119" s="83" t="str">
        <f>IF(AUX_TABLERO_4T!$A$114="","",INDEX('BASE DE DATOS'!$R:$R,AUX_TABLERO_4T!$A$114))</f>
        <v/>
      </c>
      <c r="Q119" s="85" t="str">
        <f>IF(AUX_TABLERO_4T!$A$114="","",INDEX('BASE DE DATOS'!$W:$W,AUX_TABLERO_4T!$A$114))</f>
        <v/>
      </c>
      <c r="R119" s="85" t="str">
        <f>IF($A119="","",IFERROR(INDEX('Tablero Indicadores 1 Trimestre'!$U$7:$U$126,MATCH(AUX_TABLERO_4T!$A$114,AUX_TABLERO!$A$2:$A$121,0)),"NA"))</f>
        <v/>
      </c>
      <c r="S119" s="85" t="str">
        <f>IF($A119="","",IFERROR(INDEX('Tablero Indicadores 1 Trimestre'!$V$7:$V$126,MATCH(AUX_TABLERO_4T!$A$114,AUX_TABLERO!$A$2:$A$121,0)),"NA"))</f>
        <v/>
      </c>
      <c r="T119" s="87" t="str">
        <f>IF($A119="","",IFERROR(INDEX('Tablero Indicadores 1 Trimestre'!$W$7:$W$126,MATCH(AUX_TABLERO_4T!$A$114,AUX_TABLERO!$A$2:$A$121,0)),"NA"))</f>
        <v/>
      </c>
      <c r="U119" s="85" t="str">
        <f>IF($A119="","",IFERROR(INDEX('Tablero Indicadores 2 Trimestre'!$U$7:$U$126,MATCH(AUX_TABLERO_4T!$A$114,AUX_TABLERO_2T!$A$2:$A$121,0)),"NA"))</f>
        <v/>
      </c>
      <c r="V119" s="85" t="str">
        <f>IF($A119="","",IFERROR(INDEX('Tablero Indicadores 2 Trimestre'!$V$7:$V$126,MATCH(AUX_TABLERO_4T!$A$114,AUX_TABLERO_2T!$A$2:$A$121,0)),"NA"))</f>
        <v/>
      </c>
      <c r="W119" s="87" t="str">
        <f>IF($A119="","",IFERROR(INDEX('Tablero Indicadores 2 Trimestre'!$W$7:$W$126,MATCH(AUX_TABLERO_4T!$A$114,AUX_TABLERO_2T!$A$2:$A$121,0)),"NA"))</f>
        <v/>
      </c>
      <c r="X119" s="85" t="str">
        <f>IF($A119="","",IFERROR(INDEX('Tablero Indicadores 3 Trimestre'!$X$7:$X$126,MATCH(AUX_TABLERO_4T!$A$114,AUX_TABLERO_3T!$A$2:$A$121,0)),"NA"))</f>
        <v/>
      </c>
      <c r="Y119" s="85" t="str">
        <f>IF($A119="","",IFERROR(INDEX('Tablero Indicadores 3 Trimestre'!$Y$7:$Y$126,MATCH(AUX_TABLERO_4T!$A$114,AUX_TABLERO_3T!$A$2:$A$121,0)),"NA"))</f>
        <v/>
      </c>
      <c r="Z119" s="87" t="str">
        <f>IF($A119="","",IFERROR(INDEX('Tablero Indicadores 3 Trimestre'!$Z$7:$Z$126,MATCH(AUX_TABLERO_4T!$A$114,AUX_TABLERO_3T!$A$2:$A$121,0)),"NA"))</f>
        <v/>
      </c>
      <c r="AA119" s="85" t="str">
        <f>IF(AUX_TABLERO_4T!$A$114="","",IF(OR(UPPER($P119)="CONSTANTE",UPPER($P119)="NO SUMABLE"),$Q119,INDEX('BASE DE DATOS'!$V:$V,AUX_TABLERO_4T!$A$114)))</f>
        <v/>
      </c>
      <c r="AB119" s="86"/>
      <c r="AC119" s="87" t="str">
        <f t="shared" si="12"/>
        <v/>
      </c>
      <c r="AD119" s="85" t="str">
        <f t="shared" si="13"/>
        <v/>
      </c>
      <c r="AE119" s="85" t="str">
        <f t="shared" si="14"/>
        <v/>
      </c>
      <c r="AF119" s="87" t="str">
        <f t="shared" si="15"/>
        <v/>
      </c>
    </row>
    <row r="120" spans="1:32" ht="36" customHeight="1" x14ac:dyDescent="0.25">
      <c r="A120" s="91" t="str">
        <f>IF(AUX_TABLERO_4T!$A$115="","",INDEX('BASE DE DATOS'!$B:$B,AUX_TABLERO_4T!$A$115))</f>
        <v/>
      </c>
      <c r="B120" s="83" t="str">
        <f>IF(AUX_TABLERO_4T!$A$115="","",INDEX('BASE DE DATOS'!$C:$C,AUX_TABLERO_4T!$A$115))</f>
        <v/>
      </c>
      <c r="C120" s="91" t="str">
        <f>IF(AUX_TABLERO_4T!$A$115="","",INDEX('BASE DE DATOS'!$D:$D,AUX_TABLERO_4T!$A$115))</f>
        <v/>
      </c>
      <c r="D120" s="83" t="str">
        <f>IF(AUX_TABLERO_4T!$A$115="","",INDEX('BASE DE DATOS'!$E:$E,AUX_TABLERO_4T!$A$115))</f>
        <v/>
      </c>
      <c r="E120" s="91" t="str">
        <f>IF(AUX_TABLERO_4T!$A$115="","",INDEX('BASE DE DATOS'!$F:$F,AUX_TABLERO_4T!$A$115))</f>
        <v/>
      </c>
      <c r="F120" s="83" t="str">
        <f>IF(AUX_TABLERO_4T!$A$115="","",INDEX('BASE DE DATOS'!$G:$G,AUX_TABLERO_4T!$A$115))</f>
        <v/>
      </c>
      <c r="G120" s="91" t="str">
        <f>IF(AUX_TABLERO_4T!$A$115="","",INDEX('BASE DE DATOS'!$H:$H,AUX_TABLERO_4T!$A$115))</f>
        <v/>
      </c>
      <c r="H120" s="83" t="str">
        <f>IF(AUX_TABLERO_4T!$A$115="","",INDEX('BASE DE DATOS'!$I:$I,AUX_TABLERO_4T!$A$115))</f>
        <v/>
      </c>
      <c r="I120" s="83" t="str">
        <f>IF(AUX_TABLERO_4T!$A$115="","",INDEX('BASE DE DATOS'!$J:$J,AUX_TABLERO_4T!$A$115))</f>
        <v/>
      </c>
      <c r="J120" s="83" t="str">
        <f>IF(AUX_TABLERO_4T!$A$115="","",INDEX('BASE DE DATOS'!$L:$L,AUX_TABLERO_4T!$A$115))</f>
        <v/>
      </c>
      <c r="K120" s="83" t="str">
        <f>IF(AUX_TABLERO_4T!$A$115="","",INDEX('BASE DE DATOS'!$N:$N,AUX_TABLERO_4T!$A$115))</f>
        <v/>
      </c>
      <c r="L120" s="83" t="str">
        <f>IF(AUX_TABLERO_4T!$A$115="","",INDEX('BASE DE DATOS'!$O:$O,AUX_TABLERO_4T!$A$115))</f>
        <v/>
      </c>
      <c r="M120" s="83" t="str">
        <f>IF(AUX_TABLERO_4T!$A$115="","",INDEX('BASE DE DATOS'!$M:$M,AUX_TABLERO_4T!$A$115))</f>
        <v/>
      </c>
      <c r="N120" s="83" t="str">
        <f>IF(AUX_TABLERO_4T!$A$115="","",INDEX('BASE DE DATOS'!$P:$P,AUX_TABLERO_4T!$A$115))</f>
        <v/>
      </c>
      <c r="O120" s="83" t="str">
        <f>IF(AUX_TABLERO_4T!$A$115="","",INDEX('BASE DE DATOS'!$Q:$Q,AUX_TABLERO_4T!$A$115))</f>
        <v/>
      </c>
      <c r="P120" s="83" t="str">
        <f>IF(AUX_TABLERO_4T!$A$115="","",INDEX('BASE DE DATOS'!$R:$R,AUX_TABLERO_4T!$A$115))</f>
        <v/>
      </c>
      <c r="Q120" s="85" t="str">
        <f>IF(AUX_TABLERO_4T!$A$115="","",INDEX('BASE DE DATOS'!$W:$W,AUX_TABLERO_4T!$A$115))</f>
        <v/>
      </c>
      <c r="R120" s="85" t="str">
        <f>IF($A120="","",IFERROR(INDEX('Tablero Indicadores 1 Trimestre'!$U$7:$U$126,MATCH(AUX_TABLERO_4T!$A$115,AUX_TABLERO!$A$2:$A$121,0)),"NA"))</f>
        <v/>
      </c>
      <c r="S120" s="85" t="str">
        <f>IF($A120="","",IFERROR(INDEX('Tablero Indicadores 1 Trimestre'!$V$7:$V$126,MATCH(AUX_TABLERO_4T!$A$115,AUX_TABLERO!$A$2:$A$121,0)),"NA"))</f>
        <v/>
      </c>
      <c r="T120" s="87" t="str">
        <f>IF($A120="","",IFERROR(INDEX('Tablero Indicadores 1 Trimestre'!$W$7:$W$126,MATCH(AUX_TABLERO_4T!$A$115,AUX_TABLERO!$A$2:$A$121,0)),"NA"))</f>
        <v/>
      </c>
      <c r="U120" s="85" t="str">
        <f>IF($A120="","",IFERROR(INDEX('Tablero Indicadores 2 Trimestre'!$U$7:$U$126,MATCH(AUX_TABLERO_4T!$A$115,AUX_TABLERO_2T!$A$2:$A$121,0)),"NA"))</f>
        <v/>
      </c>
      <c r="V120" s="85" t="str">
        <f>IF($A120="","",IFERROR(INDEX('Tablero Indicadores 2 Trimestre'!$V$7:$V$126,MATCH(AUX_TABLERO_4T!$A$115,AUX_TABLERO_2T!$A$2:$A$121,0)),"NA"))</f>
        <v/>
      </c>
      <c r="W120" s="87" t="str">
        <f>IF($A120="","",IFERROR(INDEX('Tablero Indicadores 2 Trimestre'!$W$7:$W$126,MATCH(AUX_TABLERO_4T!$A$115,AUX_TABLERO_2T!$A$2:$A$121,0)),"NA"))</f>
        <v/>
      </c>
      <c r="X120" s="85" t="str">
        <f>IF($A120="","",IFERROR(INDEX('Tablero Indicadores 3 Trimestre'!$X$7:$X$126,MATCH(AUX_TABLERO_4T!$A$115,AUX_TABLERO_3T!$A$2:$A$121,0)),"NA"))</f>
        <v/>
      </c>
      <c r="Y120" s="85" t="str">
        <f>IF($A120="","",IFERROR(INDEX('Tablero Indicadores 3 Trimestre'!$Y$7:$Y$126,MATCH(AUX_TABLERO_4T!$A$115,AUX_TABLERO_3T!$A$2:$A$121,0)),"NA"))</f>
        <v/>
      </c>
      <c r="Z120" s="87" t="str">
        <f>IF($A120="","",IFERROR(INDEX('Tablero Indicadores 3 Trimestre'!$Z$7:$Z$126,MATCH(AUX_TABLERO_4T!$A$115,AUX_TABLERO_3T!$A$2:$A$121,0)),"NA"))</f>
        <v/>
      </c>
      <c r="AA120" s="85" t="str">
        <f>IF(AUX_TABLERO_4T!$A$115="","",IF(OR(UPPER($P120)="CONSTANTE",UPPER($P120)="NO SUMABLE"),$Q120,INDEX('BASE DE DATOS'!$V:$V,AUX_TABLERO_4T!$A$115)))</f>
        <v/>
      </c>
      <c r="AB120" s="86"/>
      <c r="AC120" s="87" t="str">
        <f t="shared" si="12"/>
        <v/>
      </c>
      <c r="AD120" s="85" t="str">
        <f t="shared" si="13"/>
        <v/>
      </c>
      <c r="AE120" s="85" t="str">
        <f t="shared" si="14"/>
        <v/>
      </c>
      <c r="AF120" s="87" t="str">
        <f t="shared" si="15"/>
        <v/>
      </c>
    </row>
    <row r="121" spans="1:32" ht="36" customHeight="1" x14ac:dyDescent="0.25">
      <c r="A121" s="92" t="str">
        <f>IF(AUX_TABLERO_4T!$A$116="","",INDEX('BASE DE DATOS'!$B:$B,AUX_TABLERO_4T!$A$116))</f>
        <v/>
      </c>
      <c r="B121" s="84" t="str">
        <f>IF(AUX_TABLERO_4T!$A$116="","",INDEX('BASE DE DATOS'!$C:$C,AUX_TABLERO_4T!$A$116))</f>
        <v/>
      </c>
      <c r="C121" s="92" t="str">
        <f>IF(AUX_TABLERO_4T!$A$116="","",INDEX('BASE DE DATOS'!$D:$D,AUX_TABLERO_4T!$A$116))</f>
        <v/>
      </c>
      <c r="D121" s="84" t="str">
        <f>IF(AUX_TABLERO_4T!$A$116="","",INDEX('BASE DE DATOS'!$E:$E,AUX_TABLERO_4T!$A$116))</f>
        <v/>
      </c>
      <c r="E121" s="92" t="str">
        <f>IF(AUX_TABLERO_4T!$A$116="","",INDEX('BASE DE DATOS'!$F:$F,AUX_TABLERO_4T!$A$116))</f>
        <v/>
      </c>
      <c r="F121" s="84" t="str">
        <f>IF(AUX_TABLERO_4T!$A$116="","",INDEX('BASE DE DATOS'!$G:$G,AUX_TABLERO_4T!$A$116))</f>
        <v/>
      </c>
      <c r="G121" s="92" t="str">
        <f>IF(AUX_TABLERO_4T!$A$116="","",INDEX('BASE DE DATOS'!$H:$H,AUX_TABLERO_4T!$A$116))</f>
        <v/>
      </c>
      <c r="H121" s="84" t="str">
        <f>IF(AUX_TABLERO_4T!$A$116="","",INDEX('BASE DE DATOS'!$I:$I,AUX_TABLERO_4T!$A$116))</f>
        <v/>
      </c>
      <c r="I121" s="84" t="str">
        <f>IF(AUX_TABLERO_4T!$A$116="","",INDEX('BASE DE DATOS'!$J:$J,AUX_TABLERO_4T!$A$116))</f>
        <v/>
      </c>
      <c r="J121" s="84" t="str">
        <f>IF(AUX_TABLERO_4T!$A$116="","",INDEX('BASE DE DATOS'!$L:$L,AUX_TABLERO_4T!$A$116))</f>
        <v/>
      </c>
      <c r="K121" s="84" t="str">
        <f>IF(AUX_TABLERO_4T!$A$116="","",INDEX('BASE DE DATOS'!$N:$N,AUX_TABLERO_4T!$A$116))</f>
        <v/>
      </c>
      <c r="L121" s="84" t="str">
        <f>IF(AUX_TABLERO_4T!$A$116="","",INDEX('BASE DE DATOS'!$O:$O,AUX_TABLERO_4T!$A$116))</f>
        <v/>
      </c>
      <c r="M121" s="84" t="str">
        <f>IF(AUX_TABLERO_4T!$A$116="","",INDEX('BASE DE DATOS'!$M:$M,AUX_TABLERO_4T!$A$116))</f>
        <v/>
      </c>
      <c r="N121" s="84" t="str">
        <f>IF(AUX_TABLERO_4T!$A$116="","",INDEX('BASE DE DATOS'!$P:$P,AUX_TABLERO_4T!$A$116))</f>
        <v/>
      </c>
      <c r="O121" s="84" t="str">
        <f>IF(AUX_TABLERO_4T!$A$116="","",INDEX('BASE DE DATOS'!$Q:$Q,AUX_TABLERO_4T!$A$116))</f>
        <v/>
      </c>
      <c r="P121" s="84" t="str">
        <f>IF(AUX_TABLERO_4T!$A$116="","",INDEX('BASE DE DATOS'!$R:$R,AUX_TABLERO_4T!$A$116))</f>
        <v/>
      </c>
      <c r="Q121" s="88" t="str">
        <f>IF(AUX_TABLERO_4T!$A$116="","",INDEX('BASE DE DATOS'!$W:$W,AUX_TABLERO_4T!$A$116))</f>
        <v/>
      </c>
      <c r="R121" s="88" t="str">
        <f>IF($A121="","",IFERROR(INDEX('Tablero Indicadores 1 Trimestre'!$U$7:$U$126,MATCH(AUX_TABLERO_4T!$A$116,AUX_TABLERO!$A$2:$A$121,0)),"NA"))</f>
        <v/>
      </c>
      <c r="S121" s="88" t="str">
        <f>IF($A121="","",IFERROR(INDEX('Tablero Indicadores 1 Trimestre'!$V$7:$V$126,MATCH(AUX_TABLERO_4T!$A$116,AUX_TABLERO!$A$2:$A$121,0)),"NA"))</f>
        <v/>
      </c>
      <c r="T121" s="90" t="str">
        <f>IF($A121="","",IFERROR(INDEX('Tablero Indicadores 1 Trimestre'!$W$7:$W$126,MATCH(AUX_TABLERO_4T!$A$116,AUX_TABLERO!$A$2:$A$121,0)),"NA"))</f>
        <v/>
      </c>
      <c r="U121" s="88" t="str">
        <f>IF($A121="","",IFERROR(INDEX('Tablero Indicadores 2 Trimestre'!$U$7:$U$126,MATCH(AUX_TABLERO_4T!$A$116,AUX_TABLERO_2T!$A$2:$A$121,0)),"NA"))</f>
        <v/>
      </c>
      <c r="V121" s="88" t="str">
        <f>IF($A121="","",IFERROR(INDEX('Tablero Indicadores 2 Trimestre'!$V$7:$V$126,MATCH(AUX_TABLERO_4T!$A$116,AUX_TABLERO_2T!$A$2:$A$121,0)),"NA"))</f>
        <v/>
      </c>
      <c r="W121" s="90" t="str">
        <f>IF($A121="","",IFERROR(INDEX('Tablero Indicadores 2 Trimestre'!$W$7:$W$126,MATCH(AUX_TABLERO_4T!$A$116,AUX_TABLERO_2T!$A$2:$A$121,0)),"NA"))</f>
        <v/>
      </c>
      <c r="X121" s="88" t="str">
        <f>IF($A121="","",IFERROR(INDEX('Tablero Indicadores 3 Trimestre'!$X$7:$X$126,MATCH(AUX_TABLERO_4T!$A$116,AUX_TABLERO_3T!$A$2:$A$121,0)),"NA"))</f>
        <v/>
      </c>
      <c r="Y121" s="88" t="str">
        <f>IF($A121="","",IFERROR(INDEX('Tablero Indicadores 3 Trimestre'!$Y$7:$Y$126,MATCH(AUX_TABLERO_4T!$A$116,AUX_TABLERO_3T!$A$2:$A$121,0)),"NA"))</f>
        <v/>
      </c>
      <c r="Z121" s="90" t="str">
        <f>IF($A121="","",IFERROR(INDEX('Tablero Indicadores 3 Trimestre'!$Z$7:$Z$126,MATCH(AUX_TABLERO_4T!$A$116,AUX_TABLERO_3T!$A$2:$A$121,0)),"NA"))</f>
        <v/>
      </c>
      <c r="AA121" s="88" t="str">
        <f>IF(AUX_TABLERO_4T!$A$116="","",IF(OR(UPPER($P121)="CONSTANTE",UPPER($P121)="NO SUMABLE"),$Q121,INDEX('BASE DE DATOS'!$V:$V,AUX_TABLERO_4T!$A$116)))</f>
        <v/>
      </c>
      <c r="AB121" s="89"/>
      <c r="AC121" s="90" t="str">
        <f t="shared" si="12"/>
        <v/>
      </c>
      <c r="AD121" s="88" t="str">
        <f t="shared" si="13"/>
        <v/>
      </c>
      <c r="AE121" s="88" t="str">
        <f t="shared" si="14"/>
        <v/>
      </c>
      <c r="AF121" s="90" t="str">
        <f t="shared" si="15"/>
        <v/>
      </c>
    </row>
    <row r="122" spans="1:32" ht="36" customHeight="1" x14ac:dyDescent="0.25">
      <c r="A122" s="92" t="str">
        <f>IF(AUX_TABLERO_4T!$A$117="","",INDEX('BASE DE DATOS'!$B:$B,AUX_TABLERO_4T!$A$117))</f>
        <v/>
      </c>
      <c r="B122" s="84" t="str">
        <f>IF(AUX_TABLERO_4T!$A$117="","",INDEX('BASE DE DATOS'!$C:$C,AUX_TABLERO_4T!$A$117))</f>
        <v/>
      </c>
      <c r="C122" s="92" t="str">
        <f>IF(AUX_TABLERO_4T!$A$117="","",INDEX('BASE DE DATOS'!$D:$D,AUX_TABLERO_4T!$A$117))</f>
        <v/>
      </c>
      <c r="D122" s="84" t="str">
        <f>IF(AUX_TABLERO_4T!$A$117="","",INDEX('BASE DE DATOS'!$E:$E,AUX_TABLERO_4T!$A$117))</f>
        <v/>
      </c>
      <c r="E122" s="92" t="str">
        <f>IF(AUX_TABLERO_4T!$A$117="","",INDEX('BASE DE DATOS'!$F:$F,AUX_TABLERO_4T!$A$117))</f>
        <v/>
      </c>
      <c r="F122" s="84" t="str">
        <f>IF(AUX_TABLERO_4T!$A$117="","",INDEX('BASE DE DATOS'!$G:$G,AUX_TABLERO_4T!$A$117))</f>
        <v/>
      </c>
      <c r="G122" s="92" t="str">
        <f>IF(AUX_TABLERO_4T!$A$117="","",INDEX('BASE DE DATOS'!$H:$H,AUX_TABLERO_4T!$A$117))</f>
        <v/>
      </c>
      <c r="H122" s="84" t="str">
        <f>IF(AUX_TABLERO_4T!$A$117="","",INDEX('BASE DE DATOS'!$I:$I,AUX_TABLERO_4T!$A$117))</f>
        <v/>
      </c>
      <c r="I122" s="84" t="str">
        <f>IF(AUX_TABLERO_4T!$A$117="","",INDEX('BASE DE DATOS'!$J:$J,AUX_TABLERO_4T!$A$117))</f>
        <v/>
      </c>
      <c r="J122" s="84" t="str">
        <f>IF(AUX_TABLERO_4T!$A$117="","",INDEX('BASE DE DATOS'!$L:$L,AUX_TABLERO_4T!$A$117))</f>
        <v/>
      </c>
      <c r="K122" s="84" t="str">
        <f>IF(AUX_TABLERO_4T!$A$117="","",INDEX('BASE DE DATOS'!$N:$N,AUX_TABLERO_4T!$A$117))</f>
        <v/>
      </c>
      <c r="L122" s="84" t="str">
        <f>IF(AUX_TABLERO_4T!$A$117="","",INDEX('BASE DE DATOS'!$O:$O,AUX_TABLERO_4T!$A$117))</f>
        <v/>
      </c>
      <c r="M122" s="84" t="str">
        <f>IF(AUX_TABLERO_4T!$A$117="","",INDEX('BASE DE DATOS'!$M:$M,AUX_TABLERO_4T!$A$117))</f>
        <v/>
      </c>
      <c r="N122" s="84" t="str">
        <f>IF(AUX_TABLERO_4T!$A$117="","",INDEX('BASE DE DATOS'!$P:$P,AUX_TABLERO_4T!$A$117))</f>
        <v/>
      </c>
      <c r="O122" s="84" t="str">
        <f>IF(AUX_TABLERO_4T!$A$117="","",INDEX('BASE DE DATOS'!$Q:$Q,AUX_TABLERO_4T!$A$117))</f>
        <v/>
      </c>
      <c r="P122" s="84" t="str">
        <f>IF(AUX_TABLERO_4T!$A$117="","",INDEX('BASE DE DATOS'!$R:$R,AUX_TABLERO_4T!$A$117))</f>
        <v/>
      </c>
      <c r="Q122" s="88" t="str">
        <f>IF(AUX_TABLERO_4T!$A$117="","",INDEX('BASE DE DATOS'!$W:$W,AUX_TABLERO_4T!$A$117))</f>
        <v/>
      </c>
      <c r="R122" s="88" t="str">
        <f>IF($A122="","",IFERROR(INDEX('Tablero Indicadores 1 Trimestre'!$U$7:$U$126,MATCH(AUX_TABLERO_4T!$A$117,AUX_TABLERO!$A$2:$A$121,0)),"NA"))</f>
        <v/>
      </c>
      <c r="S122" s="88" t="str">
        <f>IF($A122="","",IFERROR(INDEX('Tablero Indicadores 1 Trimestre'!$V$7:$V$126,MATCH(AUX_TABLERO_4T!$A$117,AUX_TABLERO!$A$2:$A$121,0)),"NA"))</f>
        <v/>
      </c>
      <c r="T122" s="90" t="str">
        <f>IF($A122="","",IFERROR(INDEX('Tablero Indicadores 1 Trimestre'!$W$7:$W$126,MATCH(AUX_TABLERO_4T!$A$117,AUX_TABLERO!$A$2:$A$121,0)),"NA"))</f>
        <v/>
      </c>
      <c r="U122" s="88" t="str">
        <f>IF($A122="","",IFERROR(INDEX('Tablero Indicadores 2 Trimestre'!$U$7:$U$126,MATCH(AUX_TABLERO_4T!$A$117,AUX_TABLERO_2T!$A$2:$A$121,0)),"NA"))</f>
        <v/>
      </c>
      <c r="V122" s="88" t="str">
        <f>IF($A122="","",IFERROR(INDEX('Tablero Indicadores 2 Trimestre'!$V$7:$V$126,MATCH(AUX_TABLERO_4T!$A$117,AUX_TABLERO_2T!$A$2:$A$121,0)),"NA"))</f>
        <v/>
      </c>
      <c r="W122" s="90" t="str">
        <f>IF($A122="","",IFERROR(INDEX('Tablero Indicadores 2 Trimestre'!$W$7:$W$126,MATCH(AUX_TABLERO_4T!$A$117,AUX_TABLERO_2T!$A$2:$A$121,0)),"NA"))</f>
        <v/>
      </c>
      <c r="X122" s="88" t="str">
        <f>IF($A122="","",IFERROR(INDEX('Tablero Indicadores 3 Trimestre'!$X$7:$X$126,MATCH(AUX_TABLERO_4T!$A$117,AUX_TABLERO_3T!$A$2:$A$121,0)),"NA"))</f>
        <v/>
      </c>
      <c r="Y122" s="88" t="str">
        <f>IF($A122="","",IFERROR(INDEX('Tablero Indicadores 3 Trimestre'!$Y$7:$Y$126,MATCH(AUX_TABLERO_4T!$A$117,AUX_TABLERO_3T!$A$2:$A$121,0)),"NA"))</f>
        <v/>
      </c>
      <c r="Z122" s="90" t="str">
        <f>IF($A122="","",IFERROR(INDEX('Tablero Indicadores 3 Trimestre'!$Z$7:$Z$126,MATCH(AUX_TABLERO_4T!$A$117,AUX_TABLERO_3T!$A$2:$A$121,0)),"NA"))</f>
        <v/>
      </c>
      <c r="AA122" s="88" t="str">
        <f>IF(AUX_TABLERO_4T!$A$117="","",IF(OR(UPPER($P122)="CONSTANTE",UPPER($P122)="NO SUMABLE"),$Q122,INDEX('BASE DE DATOS'!$V:$V,AUX_TABLERO_4T!$A$117)))</f>
        <v/>
      </c>
      <c r="AB122" s="89"/>
      <c r="AC122" s="90" t="str">
        <f t="shared" si="12"/>
        <v/>
      </c>
      <c r="AD122" s="88" t="str">
        <f t="shared" si="13"/>
        <v/>
      </c>
      <c r="AE122" s="88" t="str">
        <f t="shared" si="14"/>
        <v/>
      </c>
      <c r="AF122" s="90" t="str">
        <f t="shared" si="15"/>
        <v/>
      </c>
    </row>
    <row r="123" spans="1:32" ht="36" customHeight="1" x14ac:dyDescent="0.25">
      <c r="A123" s="91" t="str">
        <f>IF(AUX_TABLERO_4T!$A$118="","",INDEX('BASE DE DATOS'!$B:$B,AUX_TABLERO_4T!$A$118))</f>
        <v/>
      </c>
      <c r="B123" s="83" t="str">
        <f>IF(AUX_TABLERO_4T!$A$118="","",INDEX('BASE DE DATOS'!$C:$C,AUX_TABLERO_4T!$A$118))</f>
        <v/>
      </c>
      <c r="C123" s="91" t="str">
        <f>IF(AUX_TABLERO_4T!$A$118="","",INDEX('BASE DE DATOS'!$D:$D,AUX_TABLERO_4T!$A$118))</f>
        <v/>
      </c>
      <c r="D123" s="83" t="str">
        <f>IF(AUX_TABLERO_4T!$A$118="","",INDEX('BASE DE DATOS'!$E:$E,AUX_TABLERO_4T!$A$118))</f>
        <v/>
      </c>
      <c r="E123" s="91" t="str">
        <f>IF(AUX_TABLERO_4T!$A$118="","",INDEX('BASE DE DATOS'!$F:$F,AUX_TABLERO_4T!$A$118))</f>
        <v/>
      </c>
      <c r="F123" s="83" t="str">
        <f>IF(AUX_TABLERO_4T!$A$118="","",INDEX('BASE DE DATOS'!$G:$G,AUX_TABLERO_4T!$A$118))</f>
        <v/>
      </c>
      <c r="G123" s="91" t="str">
        <f>IF(AUX_TABLERO_4T!$A$118="","",INDEX('BASE DE DATOS'!$H:$H,AUX_TABLERO_4T!$A$118))</f>
        <v/>
      </c>
      <c r="H123" s="83" t="str">
        <f>IF(AUX_TABLERO_4T!$A$118="","",INDEX('BASE DE DATOS'!$I:$I,AUX_TABLERO_4T!$A$118))</f>
        <v/>
      </c>
      <c r="I123" s="83" t="str">
        <f>IF(AUX_TABLERO_4T!$A$118="","",INDEX('BASE DE DATOS'!$J:$J,AUX_TABLERO_4T!$A$118))</f>
        <v/>
      </c>
      <c r="J123" s="83" t="str">
        <f>IF(AUX_TABLERO_4T!$A$118="","",INDEX('BASE DE DATOS'!$L:$L,AUX_TABLERO_4T!$A$118))</f>
        <v/>
      </c>
      <c r="K123" s="83" t="str">
        <f>IF(AUX_TABLERO_4T!$A$118="","",INDEX('BASE DE DATOS'!$N:$N,AUX_TABLERO_4T!$A$118))</f>
        <v/>
      </c>
      <c r="L123" s="83" t="str">
        <f>IF(AUX_TABLERO_4T!$A$118="","",INDEX('BASE DE DATOS'!$O:$O,AUX_TABLERO_4T!$A$118))</f>
        <v/>
      </c>
      <c r="M123" s="83" t="str">
        <f>IF(AUX_TABLERO_4T!$A$118="","",INDEX('BASE DE DATOS'!$M:$M,AUX_TABLERO_4T!$A$118))</f>
        <v/>
      </c>
      <c r="N123" s="83" t="str">
        <f>IF(AUX_TABLERO_4T!$A$118="","",INDEX('BASE DE DATOS'!$P:$P,AUX_TABLERO_4T!$A$118))</f>
        <v/>
      </c>
      <c r="O123" s="83" t="str">
        <f>IF(AUX_TABLERO_4T!$A$118="","",INDEX('BASE DE DATOS'!$Q:$Q,AUX_TABLERO_4T!$A$118))</f>
        <v/>
      </c>
      <c r="P123" s="83" t="str">
        <f>IF(AUX_TABLERO_4T!$A$118="","",INDEX('BASE DE DATOS'!$R:$R,AUX_TABLERO_4T!$A$118))</f>
        <v/>
      </c>
      <c r="Q123" s="85" t="str">
        <f>IF(AUX_TABLERO_4T!$A$118="","",INDEX('BASE DE DATOS'!$W:$W,AUX_TABLERO_4T!$A$118))</f>
        <v/>
      </c>
      <c r="R123" s="85" t="str">
        <f>IF($A123="","",IFERROR(INDEX('Tablero Indicadores 1 Trimestre'!$U$7:$U$126,MATCH(AUX_TABLERO_4T!$A$118,AUX_TABLERO!$A$2:$A$121,0)),"NA"))</f>
        <v/>
      </c>
      <c r="S123" s="85" t="str">
        <f>IF($A123="","",IFERROR(INDEX('Tablero Indicadores 1 Trimestre'!$V$7:$V$126,MATCH(AUX_TABLERO_4T!$A$118,AUX_TABLERO!$A$2:$A$121,0)),"NA"))</f>
        <v/>
      </c>
      <c r="T123" s="87" t="str">
        <f>IF($A123="","",IFERROR(INDEX('Tablero Indicadores 1 Trimestre'!$W$7:$W$126,MATCH(AUX_TABLERO_4T!$A$118,AUX_TABLERO!$A$2:$A$121,0)),"NA"))</f>
        <v/>
      </c>
      <c r="U123" s="85" t="str">
        <f>IF($A123="","",IFERROR(INDEX('Tablero Indicadores 2 Trimestre'!$U$7:$U$126,MATCH(AUX_TABLERO_4T!$A$118,AUX_TABLERO_2T!$A$2:$A$121,0)),"NA"))</f>
        <v/>
      </c>
      <c r="V123" s="85" t="str">
        <f>IF($A123="","",IFERROR(INDEX('Tablero Indicadores 2 Trimestre'!$V$7:$V$126,MATCH(AUX_TABLERO_4T!$A$118,AUX_TABLERO_2T!$A$2:$A$121,0)),"NA"))</f>
        <v/>
      </c>
      <c r="W123" s="87" t="str">
        <f>IF($A123="","",IFERROR(INDEX('Tablero Indicadores 2 Trimestre'!$W$7:$W$126,MATCH(AUX_TABLERO_4T!$A$118,AUX_TABLERO_2T!$A$2:$A$121,0)),"NA"))</f>
        <v/>
      </c>
      <c r="X123" s="85" t="str">
        <f>IF($A123="","",IFERROR(INDEX('Tablero Indicadores 3 Trimestre'!$X$7:$X$126,MATCH(AUX_TABLERO_4T!$A$118,AUX_TABLERO_3T!$A$2:$A$121,0)),"NA"))</f>
        <v/>
      </c>
      <c r="Y123" s="85" t="str">
        <f>IF($A123="","",IFERROR(INDEX('Tablero Indicadores 3 Trimestre'!$Y$7:$Y$126,MATCH(AUX_TABLERO_4T!$A$118,AUX_TABLERO_3T!$A$2:$A$121,0)),"NA"))</f>
        <v/>
      </c>
      <c r="Z123" s="87" t="str">
        <f>IF($A123="","",IFERROR(INDEX('Tablero Indicadores 3 Trimestre'!$Z$7:$Z$126,MATCH(AUX_TABLERO_4T!$A$118,AUX_TABLERO_3T!$A$2:$A$121,0)),"NA"))</f>
        <v/>
      </c>
      <c r="AA123" s="85" t="str">
        <f>IF(AUX_TABLERO_4T!$A$118="","",IF(OR(UPPER($P123)="CONSTANTE",UPPER($P123)="NO SUMABLE"),$Q123,INDEX('BASE DE DATOS'!$V:$V,AUX_TABLERO_4T!$A$118)))</f>
        <v/>
      </c>
      <c r="AB123" s="86"/>
      <c r="AC123" s="87" t="str">
        <f t="shared" si="12"/>
        <v/>
      </c>
      <c r="AD123" s="85" t="str">
        <f t="shared" si="13"/>
        <v/>
      </c>
      <c r="AE123" s="85" t="str">
        <f t="shared" si="14"/>
        <v/>
      </c>
      <c r="AF123" s="87" t="str">
        <f t="shared" si="15"/>
        <v/>
      </c>
    </row>
    <row r="124" spans="1:32" ht="36" customHeight="1" x14ac:dyDescent="0.25">
      <c r="A124" s="91" t="str">
        <f>IF(AUX_TABLERO_4T!$A$119="","",INDEX('BASE DE DATOS'!$B:$B,AUX_TABLERO_4T!$A$119))</f>
        <v/>
      </c>
      <c r="B124" s="83" t="str">
        <f>IF(AUX_TABLERO_4T!$A$119="","",INDEX('BASE DE DATOS'!$C:$C,AUX_TABLERO_4T!$A$119))</f>
        <v/>
      </c>
      <c r="C124" s="91" t="str">
        <f>IF(AUX_TABLERO_4T!$A$119="","",INDEX('BASE DE DATOS'!$D:$D,AUX_TABLERO_4T!$A$119))</f>
        <v/>
      </c>
      <c r="D124" s="83" t="str">
        <f>IF(AUX_TABLERO_4T!$A$119="","",INDEX('BASE DE DATOS'!$E:$E,AUX_TABLERO_4T!$A$119))</f>
        <v/>
      </c>
      <c r="E124" s="91" t="str">
        <f>IF(AUX_TABLERO_4T!$A$119="","",INDEX('BASE DE DATOS'!$F:$F,AUX_TABLERO_4T!$A$119))</f>
        <v/>
      </c>
      <c r="F124" s="83" t="str">
        <f>IF(AUX_TABLERO_4T!$A$119="","",INDEX('BASE DE DATOS'!$G:$G,AUX_TABLERO_4T!$A$119))</f>
        <v/>
      </c>
      <c r="G124" s="91" t="str">
        <f>IF(AUX_TABLERO_4T!$A$119="","",INDEX('BASE DE DATOS'!$H:$H,AUX_TABLERO_4T!$A$119))</f>
        <v/>
      </c>
      <c r="H124" s="83" t="str">
        <f>IF(AUX_TABLERO_4T!$A$119="","",INDEX('BASE DE DATOS'!$I:$I,AUX_TABLERO_4T!$A$119))</f>
        <v/>
      </c>
      <c r="I124" s="83" t="str">
        <f>IF(AUX_TABLERO_4T!$A$119="","",INDEX('BASE DE DATOS'!$J:$J,AUX_TABLERO_4T!$A$119))</f>
        <v/>
      </c>
      <c r="J124" s="83" t="str">
        <f>IF(AUX_TABLERO_4T!$A$119="","",INDEX('BASE DE DATOS'!$L:$L,AUX_TABLERO_4T!$A$119))</f>
        <v/>
      </c>
      <c r="K124" s="83" t="str">
        <f>IF(AUX_TABLERO_4T!$A$119="","",INDEX('BASE DE DATOS'!$N:$N,AUX_TABLERO_4T!$A$119))</f>
        <v/>
      </c>
      <c r="L124" s="83" t="str">
        <f>IF(AUX_TABLERO_4T!$A$119="","",INDEX('BASE DE DATOS'!$O:$O,AUX_TABLERO_4T!$A$119))</f>
        <v/>
      </c>
      <c r="M124" s="83" t="str">
        <f>IF(AUX_TABLERO_4T!$A$119="","",INDEX('BASE DE DATOS'!$M:$M,AUX_TABLERO_4T!$A$119))</f>
        <v/>
      </c>
      <c r="N124" s="83" t="str">
        <f>IF(AUX_TABLERO_4T!$A$119="","",INDEX('BASE DE DATOS'!$P:$P,AUX_TABLERO_4T!$A$119))</f>
        <v/>
      </c>
      <c r="O124" s="83" t="str">
        <f>IF(AUX_TABLERO_4T!$A$119="","",INDEX('BASE DE DATOS'!$Q:$Q,AUX_TABLERO_4T!$A$119))</f>
        <v/>
      </c>
      <c r="P124" s="83" t="str">
        <f>IF(AUX_TABLERO_4T!$A$119="","",INDEX('BASE DE DATOS'!$R:$R,AUX_TABLERO_4T!$A$119))</f>
        <v/>
      </c>
      <c r="Q124" s="85" t="str">
        <f>IF(AUX_TABLERO_4T!$A$119="","",INDEX('BASE DE DATOS'!$W:$W,AUX_TABLERO_4T!$A$119))</f>
        <v/>
      </c>
      <c r="R124" s="85" t="str">
        <f>IF($A124="","",IFERROR(INDEX('Tablero Indicadores 1 Trimestre'!$U$7:$U$126,MATCH(AUX_TABLERO_4T!$A$119,AUX_TABLERO!$A$2:$A$121,0)),"NA"))</f>
        <v/>
      </c>
      <c r="S124" s="85" t="str">
        <f>IF($A124="","",IFERROR(INDEX('Tablero Indicadores 1 Trimestre'!$V$7:$V$126,MATCH(AUX_TABLERO_4T!$A$119,AUX_TABLERO!$A$2:$A$121,0)),"NA"))</f>
        <v/>
      </c>
      <c r="T124" s="87" t="str">
        <f>IF($A124="","",IFERROR(INDEX('Tablero Indicadores 1 Trimestre'!$W$7:$W$126,MATCH(AUX_TABLERO_4T!$A$119,AUX_TABLERO!$A$2:$A$121,0)),"NA"))</f>
        <v/>
      </c>
      <c r="U124" s="85" t="str">
        <f>IF($A124="","",IFERROR(INDEX('Tablero Indicadores 2 Trimestre'!$U$7:$U$126,MATCH(AUX_TABLERO_4T!$A$119,AUX_TABLERO_2T!$A$2:$A$121,0)),"NA"))</f>
        <v/>
      </c>
      <c r="V124" s="85" t="str">
        <f>IF($A124="","",IFERROR(INDEX('Tablero Indicadores 2 Trimestre'!$V$7:$V$126,MATCH(AUX_TABLERO_4T!$A$119,AUX_TABLERO_2T!$A$2:$A$121,0)),"NA"))</f>
        <v/>
      </c>
      <c r="W124" s="87" t="str">
        <f>IF($A124="","",IFERROR(INDEX('Tablero Indicadores 2 Trimestre'!$W$7:$W$126,MATCH(AUX_TABLERO_4T!$A$119,AUX_TABLERO_2T!$A$2:$A$121,0)),"NA"))</f>
        <v/>
      </c>
      <c r="X124" s="85" t="str">
        <f>IF($A124="","",IFERROR(INDEX('Tablero Indicadores 3 Trimestre'!$X$7:$X$126,MATCH(AUX_TABLERO_4T!$A$119,AUX_TABLERO_3T!$A$2:$A$121,0)),"NA"))</f>
        <v/>
      </c>
      <c r="Y124" s="85" t="str">
        <f>IF($A124="","",IFERROR(INDEX('Tablero Indicadores 3 Trimestre'!$Y$7:$Y$126,MATCH(AUX_TABLERO_4T!$A$119,AUX_TABLERO_3T!$A$2:$A$121,0)),"NA"))</f>
        <v/>
      </c>
      <c r="Z124" s="87" t="str">
        <f>IF($A124="","",IFERROR(INDEX('Tablero Indicadores 3 Trimestre'!$Z$7:$Z$126,MATCH(AUX_TABLERO_4T!$A$119,AUX_TABLERO_3T!$A$2:$A$121,0)),"NA"))</f>
        <v/>
      </c>
      <c r="AA124" s="85" t="str">
        <f>IF(AUX_TABLERO_4T!$A$119="","",IF(OR(UPPER($P124)="CONSTANTE",UPPER($P124)="NO SUMABLE"),$Q124,INDEX('BASE DE DATOS'!$V:$V,AUX_TABLERO_4T!$A$119)))</f>
        <v/>
      </c>
      <c r="AB124" s="86"/>
      <c r="AC124" s="87" t="str">
        <f t="shared" si="12"/>
        <v/>
      </c>
      <c r="AD124" s="85" t="str">
        <f t="shared" si="13"/>
        <v/>
      </c>
      <c r="AE124" s="85" t="str">
        <f t="shared" si="14"/>
        <v/>
      </c>
      <c r="AF124" s="87" t="str">
        <f t="shared" si="15"/>
        <v/>
      </c>
    </row>
    <row r="125" spans="1:32" ht="36" customHeight="1" x14ac:dyDescent="0.25">
      <c r="A125" s="92" t="str">
        <f>IF(AUX_TABLERO_4T!$A$120="","",INDEX('BASE DE DATOS'!$B:$B,AUX_TABLERO_4T!$A$120))</f>
        <v/>
      </c>
      <c r="B125" s="84" t="str">
        <f>IF(AUX_TABLERO_4T!$A$120="","",INDEX('BASE DE DATOS'!$C:$C,AUX_TABLERO_4T!$A$120))</f>
        <v/>
      </c>
      <c r="C125" s="92" t="str">
        <f>IF(AUX_TABLERO_4T!$A$120="","",INDEX('BASE DE DATOS'!$D:$D,AUX_TABLERO_4T!$A$120))</f>
        <v/>
      </c>
      <c r="D125" s="84" t="str">
        <f>IF(AUX_TABLERO_4T!$A$120="","",INDEX('BASE DE DATOS'!$E:$E,AUX_TABLERO_4T!$A$120))</f>
        <v/>
      </c>
      <c r="E125" s="92" t="str">
        <f>IF(AUX_TABLERO_4T!$A$120="","",INDEX('BASE DE DATOS'!$F:$F,AUX_TABLERO_4T!$A$120))</f>
        <v/>
      </c>
      <c r="F125" s="84" t="str">
        <f>IF(AUX_TABLERO_4T!$A$120="","",INDEX('BASE DE DATOS'!$G:$G,AUX_TABLERO_4T!$A$120))</f>
        <v/>
      </c>
      <c r="G125" s="92" t="str">
        <f>IF(AUX_TABLERO_4T!$A$120="","",INDEX('BASE DE DATOS'!$H:$H,AUX_TABLERO_4T!$A$120))</f>
        <v/>
      </c>
      <c r="H125" s="84" t="str">
        <f>IF(AUX_TABLERO_4T!$A$120="","",INDEX('BASE DE DATOS'!$I:$I,AUX_TABLERO_4T!$A$120))</f>
        <v/>
      </c>
      <c r="I125" s="84" t="str">
        <f>IF(AUX_TABLERO_4T!$A$120="","",INDEX('BASE DE DATOS'!$J:$J,AUX_TABLERO_4T!$A$120))</f>
        <v/>
      </c>
      <c r="J125" s="84" t="str">
        <f>IF(AUX_TABLERO_4T!$A$120="","",INDEX('BASE DE DATOS'!$L:$L,AUX_TABLERO_4T!$A$120))</f>
        <v/>
      </c>
      <c r="K125" s="84" t="str">
        <f>IF(AUX_TABLERO_4T!$A$120="","",INDEX('BASE DE DATOS'!$N:$N,AUX_TABLERO_4T!$A$120))</f>
        <v/>
      </c>
      <c r="L125" s="84" t="str">
        <f>IF(AUX_TABLERO_4T!$A$120="","",INDEX('BASE DE DATOS'!$O:$O,AUX_TABLERO_4T!$A$120))</f>
        <v/>
      </c>
      <c r="M125" s="84" t="str">
        <f>IF(AUX_TABLERO_4T!$A$120="","",INDEX('BASE DE DATOS'!$M:$M,AUX_TABLERO_4T!$A$120))</f>
        <v/>
      </c>
      <c r="N125" s="84" t="str">
        <f>IF(AUX_TABLERO_4T!$A$120="","",INDEX('BASE DE DATOS'!$P:$P,AUX_TABLERO_4T!$A$120))</f>
        <v/>
      </c>
      <c r="O125" s="84" t="str">
        <f>IF(AUX_TABLERO_4T!$A$120="","",INDEX('BASE DE DATOS'!$Q:$Q,AUX_TABLERO_4T!$A$120))</f>
        <v/>
      </c>
      <c r="P125" s="84" t="str">
        <f>IF(AUX_TABLERO_4T!$A$120="","",INDEX('BASE DE DATOS'!$R:$R,AUX_TABLERO_4T!$A$120))</f>
        <v/>
      </c>
      <c r="Q125" s="88" t="str">
        <f>IF(AUX_TABLERO_4T!$A$120="","",INDEX('BASE DE DATOS'!$W:$W,AUX_TABLERO_4T!$A$120))</f>
        <v/>
      </c>
      <c r="R125" s="88" t="str">
        <f>IF($A125="","",IFERROR(INDEX('Tablero Indicadores 1 Trimestre'!$U$7:$U$126,MATCH(AUX_TABLERO_4T!$A$120,AUX_TABLERO!$A$2:$A$121,0)),"NA"))</f>
        <v/>
      </c>
      <c r="S125" s="88" t="str">
        <f>IF($A125="","",IFERROR(INDEX('Tablero Indicadores 1 Trimestre'!$V$7:$V$126,MATCH(AUX_TABLERO_4T!$A$120,AUX_TABLERO!$A$2:$A$121,0)),"NA"))</f>
        <v/>
      </c>
      <c r="T125" s="90" t="str">
        <f>IF($A125="","",IFERROR(INDEX('Tablero Indicadores 1 Trimestre'!$W$7:$W$126,MATCH(AUX_TABLERO_4T!$A$120,AUX_TABLERO!$A$2:$A$121,0)),"NA"))</f>
        <v/>
      </c>
      <c r="U125" s="88" t="str">
        <f>IF($A125="","",IFERROR(INDEX('Tablero Indicadores 2 Trimestre'!$U$7:$U$126,MATCH(AUX_TABLERO_4T!$A$120,AUX_TABLERO_2T!$A$2:$A$121,0)),"NA"))</f>
        <v/>
      </c>
      <c r="V125" s="88" t="str">
        <f>IF($A125="","",IFERROR(INDEX('Tablero Indicadores 2 Trimestre'!$V$7:$V$126,MATCH(AUX_TABLERO_4T!$A$120,AUX_TABLERO_2T!$A$2:$A$121,0)),"NA"))</f>
        <v/>
      </c>
      <c r="W125" s="90" t="str">
        <f>IF($A125="","",IFERROR(INDEX('Tablero Indicadores 2 Trimestre'!$W$7:$W$126,MATCH(AUX_TABLERO_4T!$A$120,AUX_TABLERO_2T!$A$2:$A$121,0)),"NA"))</f>
        <v/>
      </c>
      <c r="X125" s="88" t="str">
        <f>IF($A125="","",IFERROR(INDEX('Tablero Indicadores 3 Trimestre'!$X$7:$X$126,MATCH(AUX_TABLERO_4T!$A$120,AUX_TABLERO_3T!$A$2:$A$121,0)),"NA"))</f>
        <v/>
      </c>
      <c r="Y125" s="88" t="str">
        <f>IF($A125="","",IFERROR(INDEX('Tablero Indicadores 3 Trimestre'!$Y$7:$Y$126,MATCH(AUX_TABLERO_4T!$A$120,AUX_TABLERO_3T!$A$2:$A$121,0)),"NA"))</f>
        <v/>
      </c>
      <c r="Z125" s="90" t="str">
        <f>IF($A125="","",IFERROR(INDEX('Tablero Indicadores 3 Trimestre'!$Z$7:$Z$126,MATCH(AUX_TABLERO_4T!$A$120,AUX_TABLERO_3T!$A$2:$A$121,0)),"NA"))</f>
        <v/>
      </c>
      <c r="AA125" s="88" t="str">
        <f>IF(AUX_TABLERO_4T!$A$120="","",IF(OR(UPPER($P125)="CONSTANTE",UPPER($P125)="NO SUMABLE"),$Q125,INDEX('BASE DE DATOS'!$V:$V,AUX_TABLERO_4T!$A$120)))</f>
        <v/>
      </c>
      <c r="AB125" s="89"/>
      <c r="AC125" s="90" t="str">
        <f t="shared" si="12"/>
        <v/>
      </c>
      <c r="AD125" s="88" t="str">
        <f t="shared" si="13"/>
        <v/>
      </c>
      <c r="AE125" s="88" t="str">
        <f t="shared" si="14"/>
        <v/>
      </c>
      <c r="AF125" s="90" t="str">
        <f t="shared" si="15"/>
        <v/>
      </c>
    </row>
    <row r="126" spans="1:32" ht="36" customHeight="1" x14ac:dyDescent="0.25">
      <c r="A126" s="92" t="str">
        <f>IF(AUX_TABLERO_4T!$A$121="","",INDEX('BASE DE DATOS'!$B:$B,AUX_TABLERO_4T!$A$121))</f>
        <v/>
      </c>
      <c r="B126" s="84" t="str">
        <f>IF(AUX_TABLERO_4T!$A$121="","",INDEX('BASE DE DATOS'!$C:$C,AUX_TABLERO_4T!$A$121))</f>
        <v/>
      </c>
      <c r="C126" s="92" t="str">
        <f>IF(AUX_TABLERO_4T!$A$121="","",INDEX('BASE DE DATOS'!$D:$D,AUX_TABLERO_4T!$A$121))</f>
        <v/>
      </c>
      <c r="D126" s="84" t="str">
        <f>IF(AUX_TABLERO_4T!$A$121="","",INDEX('BASE DE DATOS'!$E:$E,AUX_TABLERO_4T!$A$121))</f>
        <v/>
      </c>
      <c r="E126" s="92" t="str">
        <f>IF(AUX_TABLERO_4T!$A$121="","",INDEX('BASE DE DATOS'!$F:$F,AUX_TABLERO_4T!$A$121))</f>
        <v/>
      </c>
      <c r="F126" s="84" t="str">
        <f>IF(AUX_TABLERO_4T!$A$121="","",INDEX('BASE DE DATOS'!$G:$G,AUX_TABLERO_4T!$A$121))</f>
        <v/>
      </c>
      <c r="G126" s="92" t="str">
        <f>IF(AUX_TABLERO_4T!$A$121="","",INDEX('BASE DE DATOS'!$H:$H,AUX_TABLERO_4T!$A$121))</f>
        <v/>
      </c>
      <c r="H126" s="84" t="str">
        <f>IF(AUX_TABLERO_4T!$A$121="","",INDEX('BASE DE DATOS'!$I:$I,AUX_TABLERO_4T!$A$121))</f>
        <v/>
      </c>
      <c r="I126" s="84" t="str">
        <f>IF(AUX_TABLERO_4T!$A$121="","",INDEX('BASE DE DATOS'!$J:$J,AUX_TABLERO_4T!$A$121))</f>
        <v/>
      </c>
      <c r="J126" s="84" t="str">
        <f>IF(AUX_TABLERO_4T!$A$121="","",INDEX('BASE DE DATOS'!$L:$L,AUX_TABLERO_4T!$A$121))</f>
        <v/>
      </c>
      <c r="K126" s="84" t="str">
        <f>IF(AUX_TABLERO_4T!$A$121="","",INDEX('BASE DE DATOS'!$N:$N,AUX_TABLERO_4T!$A$121))</f>
        <v/>
      </c>
      <c r="L126" s="84" t="str">
        <f>IF(AUX_TABLERO_4T!$A$121="","",INDEX('BASE DE DATOS'!$O:$O,AUX_TABLERO_4T!$A$121))</f>
        <v/>
      </c>
      <c r="M126" s="84" t="str">
        <f>IF(AUX_TABLERO_4T!$A$121="","",INDEX('BASE DE DATOS'!$M:$M,AUX_TABLERO_4T!$A$121))</f>
        <v/>
      </c>
      <c r="N126" s="84" t="str">
        <f>IF(AUX_TABLERO_4T!$A$121="","",INDEX('BASE DE DATOS'!$P:$P,AUX_TABLERO_4T!$A$121))</f>
        <v/>
      </c>
      <c r="O126" s="84" t="str">
        <f>IF(AUX_TABLERO_4T!$A$121="","",INDEX('BASE DE DATOS'!$Q:$Q,AUX_TABLERO_4T!$A$121))</f>
        <v/>
      </c>
      <c r="P126" s="84" t="str">
        <f>IF(AUX_TABLERO_4T!$A$121="","",INDEX('BASE DE DATOS'!$R:$R,AUX_TABLERO_4T!$A$121))</f>
        <v/>
      </c>
      <c r="Q126" s="88" t="str">
        <f>IF(AUX_TABLERO_4T!$A$121="","",INDEX('BASE DE DATOS'!$W:$W,AUX_TABLERO_4T!$A$121))</f>
        <v/>
      </c>
      <c r="R126" s="88" t="str">
        <f>IF($A126="","",IFERROR(INDEX('Tablero Indicadores 1 Trimestre'!$U$7:$U$126,MATCH(AUX_TABLERO_4T!$A$121,AUX_TABLERO!$A$2:$A$121,0)),"NA"))</f>
        <v/>
      </c>
      <c r="S126" s="88" t="str">
        <f>IF($A126="","",IFERROR(INDEX('Tablero Indicadores 1 Trimestre'!$V$7:$V$126,MATCH(AUX_TABLERO_4T!$A$121,AUX_TABLERO!$A$2:$A$121,0)),"NA"))</f>
        <v/>
      </c>
      <c r="T126" s="90" t="str">
        <f>IF($A126="","",IFERROR(INDEX('Tablero Indicadores 1 Trimestre'!$W$7:$W$126,MATCH(AUX_TABLERO_4T!$A$121,AUX_TABLERO!$A$2:$A$121,0)),"NA"))</f>
        <v/>
      </c>
      <c r="U126" s="88" t="str">
        <f>IF($A126="","",IFERROR(INDEX('Tablero Indicadores 2 Trimestre'!$U$7:$U$126,MATCH(AUX_TABLERO_4T!$A$121,AUX_TABLERO_2T!$A$2:$A$121,0)),"NA"))</f>
        <v/>
      </c>
      <c r="V126" s="88" t="str">
        <f>IF($A126="","",IFERROR(INDEX('Tablero Indicadores 2 Trimestre'!$V$7:$V$126,MATCH(AUX_TABLERO_4T!$A$121,AUX_TABLERO_2T!$A$2:$A$121,0)),"NA"))</f>
        <v/>
      </c>
      <c r="W126" s="90" t="str">
        <f>IF($A126="","",IFERROR(INDEX('Tablero Indicadores 2 Trimestre'!$W$7:$W$126,MATCH(AUX_TABLERO_4T!$A$121,AUX_TABLERO_2T!$A$2:$A$121,0)),"NA"))</f>
        <v/>
      </c>
      <c r="X126" s="88" t="str">
        <f>IF($A126="","",IFERROR(INDEX('Tablero Indicadores 3 Trimestre'!$X$7:$X$126,MATCH(AUX_TABLERO_4T!$A$121,AUX_TABLERO_3T!$A$2:$A$121,0)),"NA"))</f>
        <v/>
      </c>
      <c r="Y126" s="88" t="str">
        <f>IF($A126="","",IFERROR(INDEX('Tablero Indicadores 3 Trimestre'!$Y$7:$Y$126,MATCH(AUX_TABLERO_4T!$A$121,AUX_TABLERO_3T!$A$2:$A$121,0)),"NA"))</f>
        <v/>
      </c>
      <c r="Z126" s="90" t="str">
        <f>IF($A126="","",IFERROR(INDEX('Tablero Indicadores 3 Trimestre'!$Z$7:$Z$126,MATCH(AUX_TABLERO_4T!$A$121,AUX_TABLERO_3T!$A$2:$A$121,0)),"NA"))</f>
        <v/>
      </c>
      <c r="AA126" s="88" t="str">
        <f>IF(AUX_TABLERO_4T!$A$121="","",IF(OR(UPPER($P126)="CONSTANTE",UPPER($P126)="NO SUMABLE"),$Q126,INDEX('BASE DE DATOS'!$V:$V,AUX_TABLERO_4T!$A$121)))</f>
        <v/>
      </c>
      <c r="AB126" s="89"/>
      <c r="AC126" s="90" t="str">
        <f t="shared" si="12"/>
        <v/>
      </c>
      <c r="AD126" s="88" t="str">
        <f t="shared" si="13"/>
        <v/>
      </c>
      <c r="AE126" s="88" t="str">
        <f t="shared" si="14"/>
        <v/>
      </c>
      <c r="AF126" s="90" t="str">
        <f t="shared" si="15"/>
        <v/>
      </c>
    </row>
  </sheetData>
  <sheetProtection algorithmName="SHA-512" hashValue="IyHF6AgY6A7yWM6qEjiVaoMN5wClH8UMRWlNqXrJQg6wmRjXHpw/BrV7ZXp6/leGzL8K6Ns8WpYsQE9BQcnJGg==" saltValue="c9VhpyrYRySvysm3wOh33Q==" spinCount="100000" sheet="1" objects="1" scenarios="1"/>
  <mergeCells count="13">
    <mergeCell ref="D2:F2"/>
    <mergeCell ref="Q5:Q6"/>
    <mergeCell ref="AA5:AC5"/>
    <mergeCell ref="AD5:AF5"/>
    <mergeCell ref="U5:W5"/>
    <mergeCell ref="X5:Z5"/>
    <mergeCell ref="R5:T5"/>
    <mergeCell ref="C5:D5"/>
    <mergeCell ref="A5:B5"/>
    <mergeCell ref="G5:H5"/>
    <mergeCell ref="E5:F5"/>
    <mergeCell ref="D3:F3"/>
    <mergeCell ref="I5:P5"/>
  </mergeCells>
  <conditionalFormatting sqref="T7:T126">
    <cfRule type="expression" dxfId="20" priority="34">
      <formula>AND(ISNUMBER(T7),T7&gt;1.1)</formula>
    </cfRule>
    <cfRule type="expression" dxfId="19" priority="35">
      <formula>AND(ISNUMBER(T7),T7&gt;=0,T7&lt;0.9)</formula>
    </cfRule>
    <cfRule type="expression" dxfId="18" priority="36">
      <formula>AND(ISNUMBER(T7),T7&gt;=0.9,T7&lt;=1.1)</formula>
    </cfRule>
  </conditionalFormatting>
  <conditionalFormatting sqref="W7:W126">
    <cfRule type="expression" dxfId="17" priority="37">
      <formula>AND(ISNUMBER(W7),W7&gt;1.1)</formula>
    </cfRule>
    <cfRule type="expression" dxfId="16" priority="38">
      <formula>AND(ISNUMBER(W7),W7&gt;=0,W7&lt;0.9)</formula>
    </cfRule>
    <cfRule type="expression" dxfId="15" priority="39">
      <formula>AND(ISNUMBER(W7),W7&gt;=0.9,W7&lt;=1.1)</formula>
    </cfRule>
  </conditionalFormatting>
  <conditionalFormatting sqref="Z7:Z126">
    <cfRule type="expression" dxfId="14" priority="40">
      <formula>AND(ISNUMBER(Z7),Z7&gt;1.1)</formula>
    </cfRule>
    <cfRule type="expression" dxfId="13" priority="41">
      <formula>AND(ISNUMBER(Z7),Z7&gt;=0,Z7&lt;0.9)</formula>
    </cfRule>
    <cfRule type="expression" dxfId="12" priority="42">
      <formula>AND(ISNUMBER(Z7),Z7&gt;=0.9,Z7&lt;=1.1)</formula>
    </cfRule>
  </conditionalFormatting>
  <conditionalFormatting sqref="AC7:AC126">
    <cfRule type="expression" dxfId="11" priority="43">
      <formula>AND(ISNUMBER(AC7),AC7&gt;1.1)</formula>
    </cfRule>
    <cfRule type="expression" dxfId="10" priority="44">
      <formula>AND(ISNUMBER(AC7),AC7&gt;=0,AC7&lt;0.9)</formula>
    </cfRule>
    <cfRule type="expression" dxfId="9" priority="45">
      <formula>AND(ISNUMBER(AC7),AC7&gt;=0.9,AC7&lt;=1.1)</formula>
    </cfRule>
  </conditionalFormatting>
  <conditionalFormatting sqref="AF7:AF126">
    <cfRule type="expression" dxfId="8" priority="46">
      <formula>AND(ISNUMBER(AF7),AF7&gt;1.1)</formula>
    </cfRule>
    <cfRule type="expression" dxfId="7" priority="47">
      <formula>AND(ISNUMBER(AF7),AF7&gt;=0,AF7&lt;0.9)</formula>
    </cfRule>
    <cfRule type="expression" dxfId="6" priority="48">
      <formula>AND(ISNUMBER(AF7),AF7&gt;=0.9,AF7&lt;=1.1)</formula>
    </cfRule>
  </conditionalFormatting>
  <dataValidations count="1">
    <dataValidation type="custom" allowBlank="1" sqref="AB7:AB126" xr:uid="{00000000-0002-0000-0700-000000000000}">
      <formula1>AND($AA7&lt;&gt;"",$AA7&lt;&gt;"NA",UPPER($P7)="SUMABLE",$A7&lt;&gt;"")</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M140"/>
  <sheetViews>
    <sheetView view="pageBreakPreview" zoomScaleNormal="100" zoomScaleSheetLayoutView="100" workbookViewId="0">
      <selection activeCell="B13" sqref="B13"/>
    </sheetView>
  </sheetViews>
  <sheetFormatPr baseColWidth="10" defaultColWidth="11.42578125" defaultRowHeight="15" x14ac:dyDescent="0.25"/>
  <cols>
    <col min="1" max="1" width="20.42578125" style="6" customWidth="1"/>
    <col min="2" max="2" width="12.28515625" style="6" customWidth="1"/>
    <col min="3" max="3" width="11.5703125" style="6" customWidth="1"/>
    <col min="4" max="4" width="35.5703125" style="6" customWidth="1"/>
    <col min="5" max="5" width="17.85546875" style="6" customWidth="1"/>
    <col min="6" max="8" width="11.42578125" style="6" customWidth="1"/>
    <col min="9" max="16384" width="11.42578125" style="6"/>
  </cols>
  <sheetData>
    <row r="1" spans="1:13" ht="21" customHeight="1" x14ac:dyDescent="0.25">
      <c r="A1" s="140" t="s">
        <v>2934</v>
      </c>
      <c r="B1" s="140"/>
      <c r="C1" s="140"/>
      <c r="D1" s="140"/>
      <c r="E1" s="140"/>
      <c r="F1" s="140"/>
      <c r="G1" s="140"/>
      <c r="H1" s="140"/>
      <c r="I1" s="140"/>
      <c r="J1" s="140"/>
      <c r="K1" s="140"/>
      <c r="L1" s="140"/>
      <c r="M1" s="140"/>
    </row>
    <row r="2" spans="1:13" ht="21" customHeight="1" x14ac:dyDescent="0.25">
      <c r="A2" s="13"/>
      <c r="B2" s="13"/>
      <c r="C2" s="13"/>
      <c r="D2" s="60"/>
      <c r="E2" s="65" t="str">
        <f>IF('Tablero Indicadores 4 Trimestre'!$G$3="","",UPPER(SUBSTITUTE(SUBSTITUTE(SUBSTITUTE(SUBSTITUTE('Tablero Indicadores 4 Trimestre'!$G$3,"Primer","1ER"),"Segundo","2DO"),"Tercer","3ER"),"Cuarto","4TO")))</f>
        <v>4TO TRIMESTRE</v>
      </c>
      <c r="F2" s="65"/>
      <c r="G2" s="13"/>
      <c r="H2" s="13"/>
      <c r="I2" s="13"/>
      <c r="J2" s="13"/>
      <c r="K2" s="13"/>
      <c r="L2" s="13"/>
      <c r="M2" s="13"/>
    </row>
    <row r="3" spans="1:13" ht="23.25" customHeight="1" x14ac:dyDescent="0.25">
      <c r="A3" s="13"/>
      <c r="B3" s="13"/>
      <c r="C3" s="66" t="s">
        <v>2935</v>
      </c>
      <c r="D3" s="8" t="str">
        <f>IF('Tablero Indicadores 4 Trimestre'!$G$2="","",'Tablero Indicadores 4 Trimestre'!$G$2)</f>
        <v>Dirección de Desarrollo Económico</v>
      </c>
      <c r="E3" s="13"/>
      <c r="F3" s="13"/>
      <c r="G3" s="13"/>
      <c r="H3" s="13"/>
      <c r="I3" s="13"/>
      <c r="J3" s="13"/>
      <c r="K3" s="13"/>
      <c r="L3" s="13"/>
      <c r="M3" s="13"/>
    </row>
    <row r="4" spans="1:13" x14ac:dyDescent="0.25">
      <c r="A4" s="13"/>
      <c r="B4" s="13"/>
      <c r="C4" s="67" t="str">
        <f>IF('Tablero Indicadores 4 Trimestre'!$A$7="","",'Tablero Indicadores 4 Trimestre'!$A$7)</f>
        <v>N00</v>
      </c>
      <c r="D4" s="68" t="str">
        <f>IF('Tablero Indicadores 4 Trimestre'!$B$7="","",'Tablero Indicadores 4 Trimestre'!$B$7)</f>
        <v>Dirección de Desarrollo Económico</v>
      </c>
      <c r="E4" s="13"/>
      <c r="F4" s="13"/>
      <c r="G4" s="13"/>
      <c r="H4" s="13"/>
      <c r="I4" s="13"/>
      <c r="J4" s="13"/>
      <c r="K4" s="13"/>
      <c r="L4" s="13"/>
      <c r="M4" s="13"/>
    </row>
    <row r="5" spans="1:13" x14ac:dyDescent="0.25">
      <c r="A5" s="13"/>
      <c r="B5" s="13"/>
      <c r="C5" s="67" t="str">
        <f>IF('Tablero Indicadores 4 Trimestre'!$C$7="","",'Tablero Indicadores 4 Trimestre'!$C$7)</f>
        <v>140</v>
      </c>
      <c r="D5" s="68" t="str">
        <f>IF('Tablero Indicadores 4 Trimestre'!$D$7="","",'Tablero Indicadores 4 Trimestre'!$D$7)</f>
        <v>Servicio Municipal de Empleo</v>
      </c>
      <c r="E5" s="13"/>
      <c r="F5" s="13"/>
      <c r="G5" s="13"/>
      <c r="H5" s="13"/>
      <c r="I5" s="13"/>
      <c r="J5" s="13"/>
      <c r="K5" s="13"/>
      <c r="L5" s="13"/>
      <c r="M5" s="13"/>
    </row>
    <row r="6" spans="1:13" x14ac:dyDescent="0.25">
      <c r="A6" s="13"/>
      <c r="B6" s="13"/>
      <c r="C6" s="67" t="s">
        <v>2936</v>
      </c>
      <c r="D6" s="68" t="str">
        <f>IF('Tablero Indicadores 4 Trimestre'!$G$3="","",SUBSTITUTE(SUBSTITUTE(SUBSTITUTE(SUBSTITUTE('Tablero Indicadores 4 Trimestre'!$G$3,"Primer","1°"),"Segundo","2°"),"Tercer","3°"),"Cuarto","4°"))</f>
        <v>4° Trimestre</v>
      </c>
      <c r="E6" s="13"/>
      <c r="F6" s="13"/>
      <c r="G6" s="13"/>
      <c r="H6" s="13"/>
      <c r="I6" s="13"/>
      <c r="J6" s="13"/>
      <c r="K6" s="13"/>
      <c r="L6" s="13"/>
      <c r="M6" s="13"/>
    </row>
    <row r="7" spans="1:13" x14ac:dyDescent="0.25">
      <c r="A7" s="13"/>
      <c r="B7" s="13"/>
      <c r="C7" s="13"/>
      <c r="D7" s="60"/>
      <c r="E7" s="13"/>
      <c r="F7" s="13"/>
      <c r="G7" s="13"/>
      <c r="H7" s="13"/>
      <c r="I7" s="13"/>
      <c r="J7" s="13"/>
      <c r="K7" s="13"/>
      <c r="L7" s="13"/>
      <c r="M7" s="13"/>
    </row>
    <row r="8" spans="1:13" x14ac:dyDescent="0.25">
      <c r="A8" s="141" t="s">
        <v>2937</v>
      </c>
      <c r="B8" s="143"/>
      <c r="C8" s="143"/>
      <c r="D8" s="143"/>
      <c r="E8" s="143"/>
      <c r="F8" s="143"/>
      <c r="G8" s="142"/>
      <c r="H8" s="141" t="s">
        <v>2938</v>
      </c>
      <c r="I8" s="142"/>
      <c r="J8" s="142"/>
      <c r="K8" s="141" t="s">
        <v>2939</v>
      </c>
      <c r="L8" s="142"/>
      <c r="M8" s="142"/>
    </row>
    <row r="9" spans="1:13" ht="29.25" customHeight="1" x14ac:dyDescent="0.25">
      <c r="A9" s="111" t="s">
        <v>4</v>
      </c>
      <c r="B9" s="111" t="s">
        <v>6</v>
      </c>
      <c r="C9" s="111" t="s">
        <v>10</v>
      </c>
      <c r="D9" s="111" t="s">
        <v>11</v>
      </c>
      <c r="E9" s="111" t="s">
        <v>12</v>
      </c>
      <c r="F9" s="111" t="s">
        <v>13</v>
      </c>
      <c r="G9" s="111" t="s">
        <v>18</v>
      </c>
      <c r="H9" s="111" t="s">
        <v>2940</v>
      </c>
      <c r="I9" s="111" t="s">
        <v>2941</v>
      </c>
      <c r="J9" s="111" t="s">
        <v>2942</v>
      </c>
      <c r="K9" s="111" t="s">
        <v>2940</v>
      </c>
      <c r="L9" s="111" t="s">
        <v>2941</v>
      </c>
      <c r="M9" s="111" t="s">
        <v>2942</v>
      </c>
    </row>
    <row r="10" spans="1:13" ht="36" customHeight="1" x14ac:dyDescent="0.25">
      <c r="A10" s="112" t="str">
        <f>IF('Tablero Indicadores 4 Trimestre'!$E$7="","",'Tablero Indicadores 4 Trimestre'!$E$7&amp;" "&amp;'Tablero Indicadores 4 Trimestre'!$F$7)</f>
        <v>03010201 Empleo</v>
      </c>
      <c r="B10" s="113" t="str">
        <f>IF('Tablero Indicadores 4 Trimestre'!$I$7="","",'Tablero Indicadores 4 Trimestre'!$I$7)</f>
        <v>FIN</v>
      </c>
      <c r="C10" s="113" t="str">
        <f>IF($B10="","",'Tablero Indicadores 4 Trimestre'!$L$7)</f>
        <v>Anual</v>
      </c>
      <c r="D10" s="113" t="str">
        <f>IF($B10="","",'Tablero Indicadores 4 Trimestre'!$N$7)</f>
        <v>Ferias de empleo instaladas en el año actual</v>
      </c>
      <c r="E10" s="113" t="str">
        <f>IF($B10="","",'Tablero Indicadores 4 Trimestre'!$O$7)</f>
        <v>FERIA</v>
      </c>
      <c r="F10" s="113" t="str">
        <f>IF($B10="","",'Tablero Indicadores 4 Trimestre'!$P$7)</f>
        <v>Sumable</v>
      </c>
      <c r="G10" s="114">
        <f>IF($B10="","",'Tablero Indicadores 4 Trimestre'!$Q$7)</f>
        <v>2</v>
      </c>
      <c r="H10" s="114">
        <f>IF($B10="","",'Tablero Indicadores 4 Trimestre'!$AA$7)</f>
        <v>2</v>
      </c>
      <c r="I10" s="114">
        <f>IF($B10="","",'Tablero Indicadores 4 Trimestre'!$AB$7)</f>
        <v>0</v>
      </c>
      <c r="J10" s="115" t="str">
        <f>IF($B10="","",'Tablero Indicadores 4 Trimestre'!$AC$7)</f>
        <v/>
      </c>
      <c r="K10" s="114">
        <f>IF($B10="","",'Tablero Indicadores 4 Trimestre'!$AD$7)</f>
        <v>2</v>
      </c>
      <c r="L10" s="114">
        <f>IF($B10="","",'Tablero Indicadores 4 Trimestre'!$AE$7)</f>
        <v>0</v>
      </c>
      <c r="M10" s="115">
        <f>IF($B10="","",'Tablero Indicadores 4 Trimestre'!$AF$7)</f>
        <v>0</v>
      </c>
    </row>
    <row r="11" spans="1:13" ht="36" customHeight="1" x14ac:dyDescent="0.25">
      <c r="A11" s="112" t="str">
        <f>IF('Tablero Indicadores 4 Trimestre'!$E$8="","",'Tablero Indicadores 4 Trimestre'!$E$8&amp;" "&amp;'Tablero Indicadores 4 Trimestre'!$F$8)</f>
        <v>03010201 Empleo</v>
      </c>
      <c r="B11" s="113" t="str">
        <f>IF('Tablero Indicadores 4 Trimestre'!$I$8="","",'Tablero Indicadores 4 Trimestre'!$I$8)</f>
        <v>FIN</v>
      </c>
      <c r="C11" s="113" t="str">
        <f>IF($B11="","",'Tablero Indicadores 4 Trimestre'!$L$8)</f>
        <v>Anual</v>
      </c>
      <c r="D11" s="113" t="str">
        <f>IF($B11="","",'Tablero Indicadores 4 Trimestre'!$N$8)</f>
        <v>Ferias de empleo presenciales instaladas en el año anterior</v>
      </c>
      <c r="E11" s="113" t="str">
        <f>IF($B11="","",'Tablero Indicadores 4 Trimestre'!$O$8)</f>
        <v>FERIA</v>
      </c>
      <c r="F11" s="113" t="str">
        <f>IF($B11="","",'Tablero Indicadores 4 Trimestre'!$P$8)</f>
        <v>Sumable</v>
      </c>
      <c r="G11" s="114">
        <f>IF($B11="","",'Tablero Indicadores 4 Trimestre'!$Q$8)</f>
        <v>2</v>
      </c>
      <c r="H11" s="114">
        <f>IF($B11="","",'Tablero Indicadores 4 Trimestre'!$AA$8)</f>
        <v>2</v>
      </c>
      <c r="I11" s="114">
        <f>IF($B11="","",'Tablero Indicadores 4 Trimestre'!$AB$8)</f>
        <v>0</v>
      </c>
      <c r="J11" s="115" t="str">
        <f>IF($B11="","",'Tablero Indicadores 4 Trimestre'!$AC$8)</f>
        <v/>
      </c>
      <c r="K11" s="114">
        <f>IF($B11="","",'Tablero Indicadores 4 Trimestre'!$AD$8)</f>
        <v>2</v>
      </c>
      <c r="L11" s="114">
        <f>IF($B11="","",'Tablero Indicadores 4 Trimestre'!$AE$8)</f>
        <v>0</v>
      </c>
      <c r="M11" s="115">
        <f>IF($B11="","",'Tablero Indicadores 4 Trimestre'!$AF$8)</f>
        <v>0</v>
      </c>
    </row>
    <row r="12" spans="1:13" ht="36" customHeight="1" x14ac:dyDescent="0.25">
      <c r="A12" s="116" t="str">
        <f>IF('Tablero Indicadores 4 Trimestre'!$E$9="","",'Tablero Indicadores 4 Trimestre'!$E$9&amp;" "&amp;'Tablero Indicadores 4 Trimestre'!$F$9)</f>
        <v>03010201 Empleo</v>
      </c>
      <c r="B12" s="117" t="str">
        <f>IF('Tablero Indicadores 4 Trimestre'!$I$9="","",'Tablero Indicadores 4 Trimestre'!$I$9)</f>
        <v>PROPÓSITO</v>
      </c>
      <c r="C12" s="117" t="str">
        <f>IF($B12="","",'Tablero Indicadores 4 Trimestre'!$L$9)</f>
        <v>Anual</v>
      </c>
      <c r="D12" s="117" t="str">
        <f>IF($B12="","",'Tablero Indicadores 4 Trimestre'!$N$9)</f>
        <v>Personas en edad productiva empleadas en el año actual</v>
      </c>
      <c r="E12" s="117" t="str">
        <f>IF($B12="","",'Tablero Indicadores 4 Trimestre'!$O$9)</f>
        <v>REGISTRO</v>
      </c>
      <c r="F12" s="117" t="str">
        <f>IF($B12="","",'Tablero Indicadores 4 Trimestre'!$P$9)</f>
        <v>Sumable</v>
      </c>
      <c r="G12" s="118">
        <f>IF($B12="","",'Tablero Indicadores 4 Trimestre'!$Q$9)</f>
        <v>475</v>
      </c>
      <c r="H12" s="118">
        <f>IF($B12="","",'Tablero Indicadores 4 Trimestre'!$AA$9)</f>
        <v>475</v>
      </c>
      <c r="I12" s="118">
        <f>IF($B12="","",'Tablero Indicadores 4 Trimestre'!$AB$9)</f>
        <v>0</v>
      </c>
      <c r="J12" s="119" t="str">
        <f>IF($B12="","",'Tablero Indicadores 4 Trimestre'!$AC$9)</f>
        <v/>
      </c>
      <c r="K12" s="118">
        <f>IF($B12="","",'Tablero Indicadores 4 Trimestre'!$AD$9)</f>
        <v>475</v>
      </c>
      <c r="L12" s="118">
        <f>IF($B12="","",'Tablero Indicadores 4 Trimestre'!$AE$9)</f>
        <v>0</v>
      </c>
      <c r="M12" s="119">
        <f>IF($B12="","",'Tablero Indicadores 4 Trimestre'!$AF$9)</f>
        <v>0</v>
      </c>
    </row>
    <row r="13" spans="1:13" ht="36" customHeight="1" x14ac:dyDescent="0.25">
      <c r="A13" s="116" t="str">
        <f>IF('Tablero Indicadores 4 Trimestre'!$E$10="","",'Tablero Indicadores 4 Trimestre'!$E$10&amp;" "&amp;'Tablero Indicadores 4 Trimestre'!$F$10)</f>
        <v>03010201 Empleo</v>
      </c>
      <c r="B13" s="117" t="str">
        <f>IF('Tablero Indicadores 4 Trimestre'!$I$10="","",'Tablero Indicadores 4 Trimestre'!$I$10)</f>
        <v>PROPÓSITO</v>
      </c>
      <c r="C13" s="117" t="str">
        <f>IF($B13="","",'Tablero Indicadores 4 Trimestre'!$L$10)</f>
        <v>Anual</v>
      </c>
      <c r="D13" s="117" t="str">
        <f>IF($B13="","",'Tablero Indicadores 4 Trimestre'!$N$10)</f>
        <v>Personas en edad productiva empleadas en el año anterior</v>
      </c>
      <c r="E13" s="117" t="str">
        <f>IF($B13="","",'Tablero Indicadores 4 Trimestre'!$O$10)</f>
        <v>REGISTRO</v>
      </c>
      <c r="F13" s="117" t="str">
        <f>IF($B13="","",'Tablero Indicadores 4 Trimestre'!$P$10)</f>
        <v>Sumable</v>
      </c>
      <c r="G13" s="118">
        <f>IF($B13="","",'Tablero Indicadores 4 Trimestre'!$Q$10)</f>
        <v>475</v>
      </c>
      <c r="H13" s="118">
        <f>IF($B13="","",'Tablero Indicadores 4 Trimestre'!$AA$10)</f>
        <v>475</v>
      </c>
      <c r="I13" s="118">
        <f>IF($B13="","",'Tablero Indicadores 4 Trimestre'!$AB$10)</f>
        <v>0</v>
      </c>
      <c r="J13" s="119" t="str">
        <f>IF($B13="","",'Tablero Indicadores 4 Trimestre'!$AC$10)</f>
        <v/>
      </c>
      <c r="K13" s="118">
        <f>IF($B13="","",'Tablero Indicadores 4 Trimestre'!$AD$10)</f>
        <v>475</v>
      </c>
      <c r="L13" s="118">
        <f>IF($B13="","",'Tablero Indicadores 4 Trimestre'!$AE$10)</f>
        <v>0</v>
      </c>
      <c r="M13" s="119">
        <f>IF($B13="","",'Tablero Indicadores 4 Trimestre'!$AF$10)</f>
        <v>0</v>
      </c>
    </row>
    <row r="14" spans="1:13" ht="36" customHeight="1" x14ac:dyDescent="0.25">
      <c r="A14" s="112" t="str">
        <f>IF('Tablero Indicadores 4 Trimestre'!$E$11="","",'Tablero Indicadores 4 Trimestre'!$E$11&amp;" "&amp;'Tablero Indicadores 4 Trimestre'!$F$11)</f>
        <v>03010201 Empleo</v>
      </c>
      <c r="B14" s="113" t="str">
        <f>IF('Tablero Indicadores 4 Trimestre'!$I$11="","",'Tablero Indicadores 4 Trimestre'!$I$11)</f>
        <v>COMPONENTE 1</v>
      </c>
      <c r="C14" s="113" t="str">
        <f>IF($B14="","",'Tablero Indicadores 4 Trimestre'!$L$11)</f>
        <v>Semestral</v>
      </c>
      <c r="D14" s="113" t="str">
        <f>IF($B14="","",'Tablero Indicadores 4 Trimestre'!$N$11)</f>
        <v>Personas vinculadas a una vacante de empleo</v>
      </c>
      <c r="E14" s="113" t="str">
        <f>IF($B14="","",'Tablero Indicadores 4 Trimestre'!$O$11)</f>
        <v>PERSONA</v>
      </c>
      <c r="F14" s="113" t="str">
        <f>IF($B14="","",'Tablero Indicadores 4 Trimestre'!$P$11)</f>
        <v>Sumable</v>
      </c>
      <c r="G14" s="114">
        <f>IF($B14="","",'Tablero Indicadores 4 Trimestre'!$Q$11)</f>
        <v>300</v>
      </c>
      <c r="H14" s="114">
        <f>IF($B14="","",'Tablero Indicadores 4 Trimestre'!$AA$11)</f>
        <v>125</v>
      </c>
      <c r="I14" s="114">
        <f>IF($B14="","",'Tablero Indicadores 4 Trimestre'!$AB$11)</f>
        <v>0</v>
      </c>
      <c r="J14" s="115" t="str">
        <f>IF($B14="","",'Tablero Indicadores 4 Trimestre'!$AC$11)</f>
        <v/>
      </c>
      <c r="K14" s="114">
        <f>IF($B14="","",'Tablero Indicadores 4 Trimestre'!$AD$11)</f>
        <v>300</v>
      </c>
      <c r="L14" s="114">
        <f>IF($B14="","",'Tablero Indicadores 4 Trimestre'!$AE$11)</f>
        <v>0</v>
      </c>
      <c r="M14" s="115">
        <f>IF($B14="","",'Tablero Indicadores 4 Trimestre'!$AF$11)</f>
        <v>0</v>
      </c>
    </row>
    <row r="15" spans="1:13" ht="36" customHeight="1" x14ac:dyDescent="0.25">
      <c r="A15" s="112" t="str">
        <f>IF('Tablero Indicadores 4 Trimestre'!$E$12="","",'Tablero Indicadores 4 Trimestre'!$E$12&amp;" "&amp;'Tablero Indicadores 4 Trimestre'!$F$12)</f>
        <v>03010201 Empleo</v>
      </c>
      <c r="B15" s="113" t="str">
        <f>IF('Tablero Indicadores 4 Trimestre'!$I$12="","",'Tablero Indicadores 4 Trimestre'!$I$12)</f>
        <v>COMPONENTE 1</v>
      </c>
      <c r="C15" s="113" t="str">
        <f>IF($B15="","",'Tablero Indicadores 4 Trimestre'!$L$12)</f>
        <v>Semestral</v>
      </c>
      <c r="D15" s="113" t="str">
        <f>IF($B15="","",'Tablero Indicadores 4 Trimestre'!$N$12)</f>
        <v>Número de solicitantes</v>
      </c>
      <c r="E15" s="113" t="str">
        <f>IF($B15="","",'Tablero Indicadores 4 Trimestre'!$O$12)</f>
        <v>PERSONA</v>
      </c>
      <c r="F15" s="113" t="str">
        <f>IF($B15="","",'Tablero Indicadores 4 Trimestre'!$P$12)</f>
        <v>Sumable</v>
      </c>
      <c r="G15" s="114">
        <f>IF($B15="","",'Tablero Indicadores 4 Trimestre'!$Q$12)</f>
        <v>300</v>
      </c>
      <c r="H15" s="114">
        <f>IF($B15="","",'Tablero Indicadores 4 Trimestre'!$AA$12)</f>
        <v>125</v>
      </c>
      <c r="I15" s="114">
        <f>IF($B15="","",'Tablero Indicadores 4 Trimestre'!$AB$12)</f>
        <v>0</v>
      </c>
      <c r="J15" s="115" t="str">
        <f>IF($B15="","",'Tablero Indicadores 4 Trimestre'!$AC$12)</f>
        <v/>
      </c>
      <c r="K15" s="114">
        <f>IF($B15="","",'Tablero Indicadores 4 Trimestre'!$AD$12)</f>
        <v>300</v>
      </c>
      <c r="L15" s="114">
        <f>IF($B15="","",'Tablero Indicadores 4 Trimestre'!$AE$12)</f>
        <v>0</v>
      </c>
      <c r="M15" s="115">
        <f>IF($B15="","",'Tablero Indicadores 4 Trimestre'!$AF$12)</f>
        <v>0</v>
      </c>
    </row>
    <row r="16" spans="1:13" ht="36" customHeight="1" x14ac:dyDescent="0.25">
      <c r="A16" s="116" t="str">
        <f>IF('Tablero Indicadores 4 Trimestre'!$E$13="","",'Tablero Indicadores 4 Trimestre'!$E$13&amp;" "&amp;'Tablero Indicadores 4 Trimestre'!$F$13)</f>
        <v>03010201 Empleo</v>
      </c>
      <c r="B16" s="117" t="str">
        <f>IF('Tablero Indicadores 4 Trimestre'!$I$13="","",'Tablero Indicadores 4 Trimestre'!$I$13)</f>
        <v>ACTIVIDAD 1.1</v>
      </c>
      <c r="C16" s="117" t="str">
        <f>IF($B16="","",'Tablero Indicadores 4 Trimestre'!$L$13)</f>
        <v>Trimestral</v>
      </c>
      <c r="D16" s="117" t="str">
        <f>IF($B16="","",'Tablero Indicadores 4 Trimestre'!$N$13)</f>
        <v>Empresas participantes</v>
      </c>
      <c r="E16" s="117" t="str">
        <f>IF($B16="","",'Tablero Indicadores 4 Trimestre'!$O$13)</f>
        <v>EMPRESA</v>
      </c>
      <c r="F16" s="117" t="str">
        <f>IF($B16="","",'Tablero Indicadores 4 Trimestre'!$P$13)</f>
        <v>Sumable</v>
      </c>
      <c r="G16" s="118">
        <f>IF($B16="","",'Tablero Indicadores 4 Trimestre'!$Q$13)</f>
        <v>100</v>
      </c>
      <c r="H16" s="118">
        <f>IF($B16="","",'Tablero Indicadores 4 Trimestre'!$AA$13)</f>
        <v>5</v>
      </c>
      <c r="I16" s="118">
        <f>IF($B16="","",'Tablero Indicadores 4 Trimestre'!$AB$13)</f>
        <v>0</v>
      </c>
      <c r="J16" s="119" t="str">
        <f>IF($B16="","",'Tablero Indicadores 4 Trimestre'!$AC$13)</f>
        <v/>
      </c>
      <c r="K16" s="118">
        <f>IF($B16="","",'Tablero Indicadores 4 Trimestre'!$AD$13)</f>
        <v>100</v>
      </c>
      <c r="L16" s="118">
        <f>IF($B16="","",'Tablero Indicadores 4 Trimestre'!$AE$13)</f>
        <v>40</v>
      </c>
      <c r="M16" s="119">
        <f>IF($B16="","",'Tablero Indicadores 4 Trimestre'!$AF$13)</f>
        <v>0.4</v>
      </c>
    </row>
    <row r="17" spans="1:13" ht="36" customHeight="1" x14ac:dyDescent="0.25">
      <c r="A17" s="116" t="str">
        <f>IF('Tablero Indicadores 4 Trimestre'!$E$14="","",'Tablero Indicadores 4 Trimestre'!$E$14&amp;" "&amp;'Tablero Indicadores 4 Trimestre'!$F$14)</f>
        <v>03010201 Empleo</v>
      </c>
      <c r="B17" s="117" t="str">
        <f>IF('Tablero Indicadores 4 Trimestre'!$I$14="","",'Tablero Indicadores 4 Trimestre'!$I$14)</f>
        <v>ACTIVIDAD 1.1</v>
      </c>
      <c r="C17" s="117" t="str">
        <f>IF($B17="","",'Tablero Indicadores 4 Trimestre'!$L$14)</f>
        <v>Trimestral</v>
      </c>
      <c r="D17" s="117" t="str">
        <f>IF($B17="","",'Tablero Indicadores 4 Trimestre'!$N$14)</f>
        <v>Empresas convocadas</v>
      </c>
      <c r="E17" s="117" t="str">
        <f>IF($B17="","",'Tablero Indicadores 4 Trimestre'!$O$14)</f>
        <v>EMPRESA</v>
      </c>
      <c r="F17" s="117" t="str">
        <f>IF($B17="","",'Tablero Indicadores 4 Trimestre'!$P$14)</f>
        <v>Sumable</v>
      </c>
      <c r="G17" s="118">
        <f>IF($B17="","",'Tablero Indicadores 4 Trimestre'!$Q$14)</f>
        <v>200</v>
      </c>
      <c r="H17" s="118">
        <f>IF($B17="","",'Tablero Indicadores 4 Trimestre'!$AA$14)</f>
        <v>50</v>
      </c>
      <c r="I17" s="118">
        <f>IF($B17="","",'Tablero Indicadores 4 Trimestre'!$AB$14)</f>
        <v>0</v>
      </c>
      <c r="J17" s="119" t="str">
        <f>IF($B17="","",'Tablero Indicadores 4 Trimestre'!$AC$14)</f>
        <v/>
      </c>
      <c r="K17" s="118">
        <f>IF($B17="","",'Tablero Indicadores 4 Trimestre'!$AD$14)</f>
        <v>200</v>
      </c>
      <c r="L17" s="118">
        <f>IF($B17="","",'Tablero Indicadores 4 Trimestre'!$AE$14)</f>
        <v>50</v>
      </c>
      <c r="M17" s="119">
        <f>IF($B17="","",'Tablero Indicadores 4 Trimestre'!$AF$14)</f>
        <v>0.25</v>
      </c>
    </row>
    <row r="18" spans="1:13" ht="36" customHeight="1" x14ac:dyDescent="0.25">
      <c r="A18" s="112" t="str">
        <f>IF('Tablero Indicadores 4 Trimestre'!$E$15="","",'Tablero Indicadores 4 Trimestre'!$E$15&amp;" "&amp;'Tablero Indicadores 4 Trimestre'!$F$15)</f>
        <v>03010201 Empleo</v>
      </c>
      <c r="B18" s="113" t="str">
        <f>IF('Tablero Indicadores 4 Trimestre'!$I$15="","",'Tablero Indicadores 4 Trimestre'!$I$15)</f>
        <v>ACTIVIDAD 1.2</v>
      </c>
      <c r="C18" s="113" t="str">
        <f>IF($B18="","",'Tablero Indicadores 4 Trimestre'!$L$15)</f>
        <v>Trimestral</v>
      </c>
      <c r="D18" s="113" t="str">
        <f>IF($B18="","",'Tablero Indicadores 4 Trimestre'!$N$15)</f>
        <v>Vacantes ocupadas</v>
      </c>
      <c r="E18" s="113" t="str">
        <f>IF($B18="","",'Tablero Indicadores 4 Trimestre'!$O$15)</f>
        <v>VACANTE</v>
      </c>
      <c r="F18" s="113" t="str">
        <f>IF($B18="","",'Tablero Indicadores 4 Trimestre'!$P$15)</f>
        <v>Sumable</v>
      </c>
      <c r="G18" s="114">
        <f>IF($B18="","",'Tablero Indicadores 4 Trimestre'!$Q$15)</f>
        <v>300</v>
      </c>
      <c r="H18" s="114">
        <f>IF($B18="","",'Tablero Indicadores 4 Trimestre'!$AA$15)</f>
        <v>50</v>
      </c>
      <c r="I18" s="114">
        <f>IF($B18="","",'Tablero Indicadores 4 Trimestre'!$AB$15)</f>
        <v>0</v>
      </c>
      <c r="J18" s="115" t="str">
        <f>IF($B18="","",'Tablero Indicadores 4 Trimestre'!$AC$15)</f>
        <v/>
      </c>
      <c r="K18" s="114">
        <f>IF($B18="","",'Tablero Indicadores 4 Trimestre'!$AD$15)</f>
        <v>300</v>
      </c>
      <c r="L18" s="114">
        <f>IF($B18="","",'Tablero Indicadores 4 Trimestre'!$AE$15)</f>
        <v>79</v>
      </c>
      <c r="M18" s="115">
        <f>IF($B18="","",'Tablero Indicadores 4 Trimestre'!$AF$15)</f>
        <v>0.26333333333333331</v>
      </c>
    </row>
    <row r="19" spans="1:13" ht="36" customHeight="1" x14ac:dyDescent="0.25">
      <c r="A19" s="112" t="str">
        <f>IF('Tablero Indicadores 4 Trimestre'!$E$16="","",'Tablero Indicadores 4 Trimestre'!$E$16&amp;" "&amp;'Tablero Indicadores 4 Trimestre'!$F$16)</f>
        <v>03010201 Empleo</v>
      </c>
      <c r="B19" s="113" t="str">
        <f>IF('Tablero Indicadores 4 Trimestre'!$I$16="","",'Tablero Indicadores 4 Trimestre'!$I$16)</f>
        <v>ACTIVIDAD 1.2</v>
      </c>
      <c r="C19" s="113" t="str">
        <f>IF($B19="","",'Tablero Indicadores 4 Trimestre'!$L$16)</f>
        <v>Trimestral</v>
      </c>
      <c r="D19" s="113" t="str">
        <f>IF($B19="","",'Tablero Indicadores 4 Trimestre'!$N$16)</f>
        <v>Vacantes disponibles</v>
      </c>
      <c r="E19" s="113" t="str">
        <f>IF($B19="","",'Tablero Indicadores 4 Trimestre'!$O$16)</f>
        <v>VACANTE</v>
      </c>
      <c r="F19" s="113" t="str">
        <f>IF($B19="","",'Tablero Indicadores 4 Trimestre'!$P$16)</f>
        <v>Sumable</v>
      </c>
      <c r="G19" s="114">
        <f>IF($B19="","",'Tablero Indicadores 4 Trimestre'!$Q$16)</f>
        <v>1000</v>
      </c>
      <c r="H19" s="114">
        <f>IF($B19="","",'Tablero Indicadores 4 Trimestre'!$AA$16)</f>
        <v>250</v>
      </c>
      <c r="I19" s="114">
        <f>IF($B19="","",'Tablero Indicadores 4 Trimestre'!$AB$16)</f>
        <v>0</v>
      </c>
      <c r="J19" s="115" t="str">
        <f>IF($B19="","",'Tablero Indicadores 4 Trimestre'!$AC$16)</f>
        <v/>
      </c>
      <c r="K19" s="114">
        <f>IF($B19="","",'Tablero Indicadores 4 Trimestre'!$AD$16)</f>
        <v>1000</v>
      </c>
      <c r="L19" s="114">
        <f>IF($B19="","",'Tablero Indicadores 4 Trimestre'!$AE$16)</f>
        <v>1606</v>
      </c>
      <c r="M19" s="115">
        <f>IF($B19="","",'Tablero Indicadores 4 Trimestre'!$AF$16)</f>
        <v>1.6060000000000001</v>
      </c>
    </row>
    <row r="20" spans="1:13" ht="36" customHeight="1" x14ac:dyDescent="0.25">
      <c r="A20" s="116" t="str">
        <f>IF('Tablero Indicadores 4 Trimestre'!$E$17="","",'Tablero Indicadores 4 Trimestre'!$E$17&amp;" "&amp;'Tablero Indicadores 4 Trimestre'!$F$17)</f>
        <v>03010201 Empleo</v>
      </c>
      <c r="B20" s="117" t="str">
        <f>IF('Tablero Indicadores 4 Trimestre'!$I$17="","",'Tablero Indicadores 4 Trimestre'!$I$17)</f>
        <v>ACTIVIDAD 1.3</v>
      </c>
      <c r="C20" s="117" t="str">
        <f>IF($B20="","",'Tablero Indicadores 4 Trimestre'!$L$17)</f>
        <v>Trimestral</v>
      </c>
      <c r="D20" s="117" t="str">
        <f>IF($B20="","",'Tablero Indicadores 4 Trimestre'!$N$17)</f>
        <v>Asistencia real a eventos de empleo</v>
      </c>
      <c r="E20" s="117" t="str">
        <f>IF($B20="","",'Tablero Indicadores 4 Trimestre'!$O$17)</f>
        <v>REGISTRO DE ASISTENCIA</v>
      </c>
      <c r="F20" s="117" t="str">
        <f>IF($B20="","",'Tablero Indicadores 4 Trimestre'!$P$17)</f>
        <v>Sumable</v>
      </c>
      <c r="G20" s="118">
        <f>IF($B20="","",'Tablero Indicadores 4 Trimestre'!$Q$17)</f>
        <v>16</v>
      </c>
      <c r="H20" s="118">
        <f>IF($B20="","",'Tablero Indicadores 4 Trimestre'!$AA$17)</f>
        <v>4</v>
      </c>
      <c r="I20" s="118">
        <f>IF($B20="","",'Tablero Indicadores 4 Trimestre'!$AB$17)</f>
        <v>0</v>
      </c>
      <c r="J20" s="119" t="str">
        <f>IF($B20="","",'Tablero Indicadores 4 Trimestre'!$AC$17)</f>
        <v/>
      </c>
      <c r="K20" s="118">
        <f>IF($B20="","",'Tablero Indicadores 4 Trimestre'!$AD$17)</f>
        <v>16</v>
      </c>
      <c r="L20" s="118">
        <f>IF($B20="","",'Tablero Indicadores 4 Trimestre'!$AE$17)</f>
        <v>4</v>
      </c>
      <c r="M20" s="119">
        <f>IF($B20="","",'Tablero Indicadores 4 Trimestre'!$AF$17)</f>
        <v>0.25</v>
      </c>
    </row>
    <row r="21" spans="1:13" ht="36" customHeight="1" x14ac:dyDescent="0.25">
      <c r="A21" s="116" t="str">
        <f>IF('Tablero Indicadores 4 Trimestre'!$E$18="","",'Tablero Indicadores 4 Trimestre'!$E$18&amp;" "&amp;'Tablero Indicadores 4 Trimestre'!$F$18)</f>
        <v>03010201 Empleo</v>
      </c>
      <c r="B21" s="117" t="str">
        <f>IF('Tablero Indicadores 4 Trimestre'!$I$18="","",'Tablero Indicadores 4 Trimestre'!$I$18)</f>
        <v>ACTIVIDAD 1.3</v>
      </c>
      <c r="C21" s="117" t="str">
        <f>IF($B21="","",'Tablero Indicadores 4 Trimestre'!$L$18)</f>
        <v>Trimestral</v>
      </c>
      <c r="D21" s="117" t="str">
        <f>IF($B21="","",'Tablero Indicadores 4 Trimestre'!$N$18)</f>
        <v>Asistencia estimada a eventos de empleo</v>
      </c>
      <c r="E21" s="117" t="str">
        <f>IF($B21="","",'Tablero Indicadores 4 Trimestre'!$O$18)</f>
        <v>REGISTRO DE ASISTENCIA</v>
      </c>
      <c r="F21" s="117" t="str">
        <f>IF($B21="","",'Tablero Indicadores 4 Trimestre'!$P$18)</f>
        <v>Sumable</v>
      </c>
      <c r="G21" s="118">
        <f>IF($B21="","",'Tablero Indicadores 4 Trimestre'!$Q$18)</f>
        <v>16</v>
      </c>
      <c r="H21" s="118">
        <f>IF($B21="","",'Tablero Indicadores 4 Trimestre'!$AA$18)</f>
        <v>4</v>
      </c>
      <c r="I21" s="118">
        <f>IF($B21="","",'Tablero Indicadores 4 Trimestre'!$AB$18)</f>
        <v>0</v>
      </c>
      <c r="J21" s="119" t="str">
        <f>IF($B21="","",'Tablero Indicadores 4 Trimestre'!$AC$18)</f>
        <v/>
      </c>
      <c r="K21" s="118">
        <f>IF($B21="","",'Tablero Indicadores 4 Trimestre'!$AD$18)</f>
        <v>16</v>
      </c>
      <c r="L21" s="118">
        <f>IF($B21="","",'Tablero Indicadores 4 Trimestre'!$AE$18)</f>
        <v>4</v>
      </c>
      <c r="M21" s="119">
        <f>IF($B21="","",'Tablero Indicadores 4 Trimestre'!$AF$18)</f>
        <v>0.25</v>
      </c>
    </row>
    <row r="22" spans="1:13" ht="36" customHeight="1" x14ac:dyDescent="0.25">
      <c r="A22" s="112" t="str">
        <f>IF('Tablero Indicadores 4 Trimestre'!$E$19="","",'Tablero Indicadores 4 Trimestre'!$E$19&amp;" "&amp;'Tablero Indicadores 4 Trimestre'!$F$19)</f>
        <v>03020102 Fomento a personas productoras para el rescate del campo</v>
      </c>
      <c r="B22" s="113" t="str">
        <f>IF('Tablero Indicadores 4 Trimestre'!$I$19="","",'Tablero Indicadores 4 Trimestre'!$I$19)</f>
        <v>FIN</v>
      </c>
      <c r="C22" s="113" t="str">
        <f>IF($B22="","",'Tablero Indicadores 4 Trimestre'!$L$19)</f>
        <v>Anual</v>
      </c>
      <c r="D22" s="113" t="str">
        <f>IF($B22="","",'Tablero Indicadores 4 Trimestre'!$N$19)</f>
        <v>Producción agroecológicas lograda en el año actual</v>
      </c>
      <c r="E22" s="113" t="str">
        <f>IF($B22="","",'Tablero Indicadores 4 Trimestre'!$O$19)</f>
        <v>REGISTRO</v>
      </c>
      <c r="F22" s="113" t="str">
        <f>IF($B22="","",'Tablero Indicadores 4 Trimestre'!$P$19)</f>
        <v>Sumable</v>
      </c>
      <c r="G22" s="114">
        <f>IF($B22="","",'Tablero Indicadores 4 Trimestre'!$Q$19)</f>
        <v>10</v>
      </c>
      <c r="H22" s="114">
        <f>IF($B22="","",'Tablero Indicadores 4 Trimestre'!$AA$19)</f>
        <v>10</v>
      </c>
      <c r="I22" s="114">
        <f>IF($B22="","",'Tablero Indicadores 4 Trimestre'!$AB$19)</f>
        <v>0</v>
      </c>
      <c r="J22" s="115" t="str">
        <f>IF($B22="","",'Tablero Indicadores 4 Trimestre'!$AC$19)</f>
        <v/>
      </c>
      <c r="K22" s="114">
        <f>IF($B22="","",'Tablero Indicadores 4 Trimestre'!$AD$19)</f>
        <v>10</v>
      </c>
      <c r="L22" s="114">
        <f>IF($B22="","",'Tablero Indicadores 4 Trimestre'!$AE$19)</f>
        <v>0</v>
      </c>
      <c r="M22" s="115">
        <f>IF($B22="","",'Tablero Indicadores 4 Trimestre'!$AF$19)</f>
        <v>0</v>
      </c>
    </row>
    <row r="23" spans="1:13" ht="36" customHeight="1" x14ac:dyDescent="0.25">
      <c r="A23" s="112" t="str">
        <f>IF('Tablero Indicadores 4 Trimestre'!$E$20="","",'Tablero Indicadores 4 Trimestre'!$E$20&amp;" "&amp;'Tablero Indicadores 4 Trimestre'!$F$20)</f>
        <v>03020102 Fomento a personas productoras para el rescate del campo</v>
      </c>
      <c r="B23" s="113" t="str">
        <f>IF('Tablero Indicadores 4 Trimestre'!$I$20="","",'Tablero Indicadores 4 Trimestre'!$I$20)</f>
        <v>FIN</v>
      </c>
      <c r="C23" s="113" t="str">
        <f>IF($B23="","",'Tablero Indicadores 4 Trimestre'!$L$20)</f>
        <v>Anual</v>
      </c>
      <c r="D23" s="113" t="str">
        <f>IF($B23="","",'Tablero Indicadores 4 Trimestre'!$N$20)</f>
        <v>Producción agroecológica lograda el año anterior</v>
      </c>
      <c r="E23" s="113" t="str">
        <f>IF($B23="","",'Tablero Indicadores 4 Trimestre'!$O$20)</f>
        <v>REGISTRO</v>
      </c>
      <c r="F23" s="113" t="str">
        <f>IF($B23="","",'Tablero Indicadores 4 Trimestre'!$P$20)</f>
        <v>Sumable</v>
      </c>
      <c r="G23" s="114">
        <f>IF($B23="","",'Tablero Indicadores 4 Trimestre'!$Q$20)</f>
        <v>10</v>
      </c>
      <c r="H23" s="114">
        <f>IF($B23="","",'Tablero Indicadores 4 Trimestre'!$AA$20)</f>
        <v>10</v>
      </c>
      <c r="I23" s="114">
        <f>IF($B23="","",'Tablero Indicadores 4 Trimestre'!$AB$20)</f>
        <v>0</v>
      </c>
      <c r="J23" s="115" t="str">
        <f>IF($B23="","",'Tablero Indicadores 4 Trimestre'!$AC$20)</f>
        <v/>
      </c>
      <c r="K23" s="114">
        <f>IF($B23="","",'Tablero Indicadores 4 Trimestre'!$AD$20)</f>
        <v>10</v>
      </c>
      <c r="L23" s="114">
        <f>IF($B23="","",'Tablero Indicadores 4 Trimestre'!$AE$20)</f>
        <v>0</v>
      </c>
      <c r="M23" s="115">
        <f>IF($B23="","",'Tablero Indicadores 4 Trimestre'!$AF$20)</f>
        <v>0</v>
      </c>
    </row>
    <row r="24" spans="1:13" ht="36" customHeight="1" x14ac:dyDescent="0.25">
      <c r="A24" s="116" t="str">
        <f>IF('Tablero Indicadores 4 Trimestre'!$E$21="","",'Tablero Indicadores 4 Trimestre'!$E$21&amp;" "&amp;'Tablero Indicadores 4 Trimestre'!$F$21)</f>
        <v>03020102 Fomento a personas productoras para el rescate del campo</v>
      </c>
      <c r="B24" s="117" t="str">
        <f>IF('Tablero Indicadores 4 Trimestre'!$I$21="","",'Tablero Indicadores 4 Trimestre'!$I$21)</f>
        <v>PROPÓSITO</v>
      </c>
      <c r="C24" s="117" t="str">
        <f>IF($B24="","",'Tablero Indicadores 4 Trimestre'!$L$21)</f>
        <v>Anual</v>
      </c>
      <c r="D24" s="117" t="str">
        <f>IF($B24="","",'Tablero Indicadores 4 Trimestre'!$N$21)</f>
        <v>Productores rurales beneficiados en el año actual</v>
      </c>
      <c r="E24" s="117" t="str">
        <f>IF($B24="","",'Tablero Indicadores 4 Trimestre'!$O$21)</f>
        <v>REGISTRO</v>
      </c>
      <c r="F24" s="117" t="str">
        <f>IF($B24="","",'Tablero Indicadores 4 Trimestre'!$P$21)</f>
        <v>Sumable</v>
      </c>
      <c r="G24" s="118">
        <f>IF($B24="","",'Tablero Indicadores 4 Trimestre'!$Q$21)</f>
        <v>700</v>
      </c>
      <c r="H24" s="118">
        <f>IF($B24="","",'Tablero Indicadores 4 Trimestre'!$AA$21)</f>
        <v>700</v>
      </c>
      <c r="I24" s="118">
        <f>IF($B24="","",'Tablero Indicadores 4 Trimestre'!$AB$21)</f>
        <v>0</v>
      </c>
      <c r="J24" s="119" t="str">
        <f>IF($B24="","",'Tablero Indicadores 4 Trimestre'!$AC$21)</f>
        <v/>
      </c>
      <c r="K24" s="118">
        <f>IF($B24="","",'Tablero Indicadores 4 Trimestre'!$AD$21)</f>
        <v>700</v>
      </c>
      <c r="L24" s="118">
        <f>IF($B24="","",'Tablero Indicadores 4 Trimestre'!$AE$21)</f>
        <v>0</v>
      </c>
      <c r="M24" s="119">
        <f>IF($B24="","",'Tablero Indicadores 4 Trimestre'!$AF$21)</f>
        <v>0</v>
      </c>
    </row>
    <row r="25" spans="1:13" ht="36" customHeight="1" x14ac:dyDescent="0.25">
      <c r="A25" s="116" t="str">
        <f>IF('Tablero Indicadores 4 Trimestre'!$E$22="","",'Tablero Indicadores 4 Trimestre'!$E$22&amp;" "&amp;'Tablero Indicadores 4 Trimestre'!$F$22)</f>
        <v>03020102 Fomento a personas productoras para el rescate del campo</v>
      </c>
      <c r="B25" s="117" t="str">
        <f>IF('Tablero Indicadores 4 Trimestre'!$I$22="","",'Tablero Indicadores 4 Trimestre'!$I$22)</f>
        <v>PROPÓSITO</v>
      </c>
      <c r="C25" s="117" t="str">
        <f>IF($B25="","",'Tablero Indicadores 4 Trimestre'!$L$22)</f>
        <v>Anual</v>
      </c>
      <c r="D25" s="117" t="str">
        <f>IF($B25="","",'Tablero Indicadores 4 Trimestre'!$N$22)</f>
        <v>Productores rurales beneficiados en el año anterior</v>
      </c>
      <c r="E25" s="117" t="str">
        <f>IF($B25="","",'Tablero Indicadores 4 Trimestre'!$O$22)</f>
        <v>REGISTRO</v>
      </c>
      <c r="F25" s="117" t="str">
        <f>IF($B25="","",'Tablero Indicadores 4 Trimestre'!$P$22)</f>
        <v>Sumable</v>
      </c>
      <c r="G25" s="118">
        <f>IF($B25="","",'Tablero Indicadores 4 Trimestre'!$Q$22)</f>
        <v>600</v>
      </c>
      <c r="H25" s="118">
        <f>IF($B25="","",'Tablero Indicadores 4 Trimestre'!$AA$22)</f>
        <v>600</v>
      </c>
      <c r="I25" s="118">
        <f>IF($B25="","",'Tablero Indicadores 4 Trimestre'!$AB$22)</f>
        <v>0</v>
      </c>
      <c r="J25" s="119" t="str">
        <f>IF($B25="","",'Tablero Indicadores 4 Trimestre'!$AC$22)</f>
        <v/>
      </c>
      <c r="K25" s="118">
        <f>IF($B25="","",'Tablero Indicadores 4 Trimestre'!$AD$22)</f>
        <v>600</v>
      </c>
      <c r="L25" s="118">
        <f>IF($B25="","",'Tablero Indicadores 4 Trimestre'!$AE$22)</f>
        <v>0</v>
      </c>
      <c r="M25" s="119">
        <f>IF($B25="","",'Tablero Indicadores 4 Trimestre'!$AF$22)</f>
        <v>0</v>
      </c>
    </row>
    <row r="26" spans="1:13" ht="36" customHeight="1" x14ac:dyDescent="0.25">
      <c r="A26" s="112" t="str">
        <f>IF('Tablero Indicadores 4 Trimestre'!$E$23="","",'Tablero Indicadores 4 Trimestre'!$E$23&amp;" "&amp;'Tablero Indicadores 4 Trimestre'!$F$23)</f>
        <v>03020102 Fomento a personas productoras para el rescate del campo</v>
      </c>
      <c r="B26" s="113" t="str">
        <f>IF('Tablero Indicadores 4 Trimestre'!$I$23="","",'Tablero Indicadores 4 Trimestre'!$I$23)</f>
        <v>COMPONENTE 1</v>
      </c>
      <c r="C26" s="113" t="str">
        <f>IF($B26="","",'Tablero Indicadores 4 Trimestre'!$L$23)</f>
        <v>Semestral</v>
      </c>
      <c r="D26" s="113" t="str">
        <f>IF($B26="","",'Tablero Indicadores 4 Trimestre'!$N$23)</f>
        <v>Productores rurales capacitados y asistidos en el semestre actual</v>
      </c>
      <c r="E26" s="113" t="str">
        <f>IF($B26="","",'Tablero Indicadores 4 Trimestre'!$O$23)</f>
        <v>REGISTRO</v>
      </c>
      <c r="F26" s="113" t="str">
        <f>IF($B26="","",'Tablero Indicadores 4 Trimestre'!$P$23)</f>
        <v>Sumable</v>
      </c>
      <c r="G26" s="114">
        <f>IF($B26="","",'Tablero Indicadores 4 Trimestre'!$Q$23)</f>
        <v>15</v>
      </c>
      <c r="H26" s="114">
        <f>IF($B26="","",'Tablero Indicadores 4 Trimestre'!$AA$23)</f>
        <v>7</v>
      </c>
      <c r="I26" s="114">
        <f>IF($B26="","",'Tablero Indicadores 4 Trimestre'!$AB$23)</f>
        <v>0</v>
      </c>
      <c r="J26" s="115" t="str">
        <f>IF($B26="","",'Tablero Indicadores 4 Trimestre'!$AC$23)</f>
        <v/>
      </c>
      <c r="K26" s="114">
        <f>IF($B26="","",'Tablero Indicadores 4 Trimestre'!$AD$23)</f>
        <v>15</v>
      </c>
      <c r="L26" s="114">
        <f>IF($B26="","",'Tablero Indicadores 4 Trimestre'!$AE$23)</f>
        <v>0</v>
      </c>
      <c r="M26" s="115">
        <f>IF($B26="","",'Tablero Indicadores 4 Trimestre'!$AF$23)</f>
        <v>0</v>
      </c>
    </row>
    <row r="27" spans="1:13" ht="36" customHeight="1" x14ac:dyDescent="0.25">
      <c r="A27" s="112" t="str">
        <f>IF('Tablero Indicadores 4 Trimestre'!$E$24="","",'Tablero Indicadores 4 Trimestre'!$E$24&amp;" "&amp;'Tablero Indicadores 4 Trimestre'!$F$24)</f>
        <v>03020102 Fomento a personas productoras para el rescate del campo</v>
      </c>
      <c r="B27" s="113" t="str">
        <f>IF('Tablero Indicadores 4 Trimestre'!$I$24="","",'Tablero Indicadores 4 Trimestre'!$I$24)</f>
        <v>COMPONENTE 1</v>
      </c>
      <c r="C27" s="113" t="str">
        <f>IF($B27="","",'Tablero Indicadores 4 Trimestre'!$L$24)</f>
        <v>Semestral</v>
      </c>
      <c r="D27" s="113" t="str">
        <f>IF($B27="","",'Tablero Indicadores 4 Trimestre'!$N$24)</f>
        <v>Productores rurales capacitados y asistidos en el semestre anterior</v>
      </c>
      <c r="E27" s="113" t="str">
        <f>IF($B27="","",'Tablero Indicadores 4 Trimestre'!$O$24)</f>
        <v>REGISTRO</v>
      </c>
      <c r="F27" s="113" t="str">
        <f>IF($B27="","",'Tablero Indicadores 4 Trimestre'!$P$24)</f>
        <v>Sumable</v>
      </c>
      <c r="G27" s="114">
        <f>IF($B27="","",'Tablero Indicadores 4 Trimestre'!$Q$24)</f>
        <v>11</v>
      </c>
      <c r="H27" s="114">
        <f>IF($B27="","",'Tablero Indicadores 4 Trimestre'!$AA$24)</f>
        <v>6</v>
      </c>
      <c r="I27" s="114">
        <f>IF($B27="","",'Tablero Indicadores 4 Trimestre'!$AB$24)</f>
        <v>0</v>
      </c>
      <c r="J27" s="115" t="str">
        <f>IF($B27="","",'Tablero Indicadores 4 Trimestre'!$AC$24)</f>
        <v/>
      </c>
      <c r="K27" s="114">
        <f>IF($B27="","",'Tablero Indicadores 4 Trimestre'!$AD$24)</f>
        <v>11</v>
      </c>
      <c r="L27" s="114">
        <f>IF($B27="","",'Tablero Indicadores 4 Trimestre'!$AE$24)</f>
        <v>0</v>
      </c>
      <c r="M27" s="115">
        <f>IF($B27="","",'Tablero Indicadores 4 Trimestre'!$AF$24)</f>
        <v>0</v>
      </c>
    </row>
    <row r="28" spans="1:13" ht="36" customHeight="1" x14ac:dyDescent="0.25">
      <c r="A28" s="116" t="str">
        <f>IF('Tablero Indicadores 4 Trimestre'!$E$25="","",'Tablero Indicadores 4 Trimestre'!$E$25&amp;" "&amp;'Tablero Indicadores 4 Trimestre'!$F$25)</f>
        <v>03020102 Fomento a personas productoras para el rescate del campo</v>
      </c>
      <c r="B28" s="117" t="str">
        <f>IF('Tablero Indicadores 4 Trimestre'!$I$25="","",'Tablero Indicadores 4 Trimestre'!$I$25)</f>
        <v>ACTIVIDAD 1.1</v>
      </c>
      <c r="C28" s="117" t="str">
        <f>IF($B28="","",'Tablero Indicadores 4 Trimestre'!$L$25)</f>
        <v>Trimestral</v>
      </c>
      <c r="D28" s="117" t="str">
        <f>IF($B28="","",'Tablero Indicadores 4 Trimestre'!$N$25)</f>
        <v>Talleres tecno-agrícolas impartidos</v>
      </c>
      <c r="E28" s="117" t="str">
        <f>IF($B28="","",'Tablero Indicadores 4 Trimestre'!$O$25)</f>
        <v>TALLER</v>
      </c>
      <c r="F28" s="117" t="str">
        <f>IF($B28="","",'Tablero Indicadores 4 Trimestre'!$P$25)</f>
        <v>Sumable</v>
      </c>
      <c r="G28" s="118">
        <f>IF($B28="","",'Tablero Indicadores 4 Trimestre'!$Q$25)</f>
        <v>6</v>
      </c>
      <c r="H28" s="118">
        <f>IF($B28="","",'Tablero Indicadores 4 Trimestre'!$AA$25)</f>
        <v>1</v>
      </c>
      <c r="I28" s="118">
        <f>IF($B28="","",'Tablero Indicadores 4 Trimestre'!$AB$25)</f>
        <v>0</v>
      </c>
      <c r="J28" s="119" t="str">
        <f>IF($B28="","",'Tablero Indicadores 4 Trimestre'!$AC$25)</f>
        <v/>
      </c>
      <c r="K28" s="118">
        <f>IF($B28="","",'Tablero Indicadores 4 Trimestre'!$AD$25)</f>
        <v>6</v>
      </c>
      <c r="L28" s="118">
        <f>IF($B28="","",'Tablero Indicadores 4 Trimestre'!$AE$25)</f>
        <v>1</v>
      </c>
      <c r="M28" s="119">
        <f>IF($B28="","",'Tablero Indicadores 4 Trimestre'!$AF$25)</f>
        <v>0.16666666666666666</v>
      </c>
    </row>
    <row r="29" spans="1:13" ht="36" customHeight="1" x14ac:dyDescent="0.25">
      <c r="A29" s="116" t="str">
        <f>IF('Tablero Indicadores 4 Trimestre'!$E$26="","",'Tablero Indicadores 4 Trimestre'!$E$26&amp;" "&amp;'Tablero Indicadores 4 Trimestre'!$F$26)</f>
        <v>03020102 Fomento a personas productoras para el rescate del campo</v>
      </c>
      <c r="B29" s="117" t="str">
        <f>IF('Tablero Indicadores 4 Trimestre'!$I$26="","",'Tablero Indicadores 4 Trimestre'!$I$26)</f>
        <v>ACTIVIDAD 1.1</v>
      </c>
      <c r="C29" s="117" t="str">
        <f>IF($B29="","",'Tablero Indicadores 4 Trimestre'!$L$26)</f>
        <v>Trimestral</v>
      </c>
      <c r="D29" s="117" t="str">
        <f>IF($B29="","",'Tablero Indicadores 4 Trimestre'!$N$26)</f>
        <v>Talleres tecno-agrícolas Programados</v>
      </c>
      <c r="E29" s="117" t="str">
        <f>IF($B29="","",'Tablero Indicadores 4 Trimestre'!$O$26)</f>
        <v>TALLER</v>
      </c>
      <c r="F29" s="117" t="str">
        <f>IF($B29="","",'Tablero Indicadores 4 Trimestre'!$P$26)</f>
        <v>Sumable</v>
      </c>
      <c r="G29" s="118">
        <f>IF($B29="","",'Tablero Indicadores 4 Trimestre'!$Q$26)</f>
        <v>4</v>
      </c>
      <c r="H29" s="118">
        <f>IF($B29="","",'Tablero Indicadores 4 Trimestre'!$AA$26)</f>
        <v>1</v>
      </c>
      <c r="I29" s="118">
        <f>IF($B29="","",'Tablero Indicadores 4 Trimestre'!$AB$26)</f>
        <v>0</v>
      </c>
      <c r="J29" s="119" t="str">
        <f>IF($B29="","",'Tablero Indicadores 4 Trimestre'!$AC$26)</f>
        <v/>
      </c>
      <c r="K29" s="118">
        <f>IF($B29="","",'Tablero Indicadores 4 Trimestre'!$AD$26)</f>
        <v>4</v>
      </c>
      <c r="L29" s="118">
        <f>IF($B29="","",'Tablero Indicadores 4 Trimestre'!$AE$26)</f>
        <v>1</v>
      </c>
      <c r="M29" s="119">
        <f>IF($B29="","",'Tablero Indicadores 4 Trimestre'!$AF$26)</f>
        <v>0.25</v>
      </c>
    </row>
    <row r="30" spans="1:13" ht="36" customHeight="1" x14ac:dyDescent="0.25">
      <c r="A30" s="112" t="str">
        <f>IF('Tablero Indicadores 4 Trimestre'!$E$27="","",'Tablero Indicadores 4 Trimestre'!$E$27&amp;" "&amp;'Tablero Indicadores 4 Trimestre'!$F$27)</f>
        <v>03020102 Fomento a personas productoras para el rescate del campo</v>
      </c>
      <c r="B30" s="113" t="str">
        <f>IF('Tablero Indicadores 4 Trimestre'!$I$27="","",'Tablero Indicadores 4 Trimestre'!$I$27)</f>
        <v>ACTIVIDAD 1.2</v>
      </c>
      <c r="C30" s="113" t="str">
        <f>IF($B30="","",'Tablero Indicadores 4 Trimestre'!$L$27)</f>
        <v>Trimestral</v>
      </c>
      <c r="D30" s="113" t="str">
        <f>IF($B30="","",'Tablero Indicadores 4 Trimestre'!$N$27)</f>
        <v>Cursos en materia de infraestructura hidroagrícola impartidos</v>
      </c>
      <c r="E30" s="113" t="str">
        <f>IF($B30="","",'Tablero Indicadores 4 Trimestre'!$O$27)</f>
        <v>CURSO</v>
      </c>
      <c r="F30" s="113" t="str">
        <f>IF($B30="","",'Tablero Indicadores 4 Trimestre'!$P$27)</f>
        <v>Sumable</v>
      </c>
      <c r="G30" s="114">
        <f>IF($B30="","",'Tablero Indicadores 4 Trimestre'!$Q$27)</f>
        <v>6</v>
      </c>
      <c r="H30" s="114">
        <f>IF($B30="","",'Tablero Indicadores 4 Trimestre'!$AA$27)</f>
        <v>1</v>
      </c>
      <c r="I30" s="114">
        <f>IF($B30="","",'Tablero Indicadores 4 Trimestre'!$AB$27)</f>
        <v>0</v>
      </c>
      <c r="J30" s="115" t="str">
        <f>IF($B30="","",'Tablero Indicadores 4 Trimestre'!$AC$27)</f>
        <v/>
      </c>
      <c r="K30" s="114">
        <f>IF($B30="","",'Tablero Indicadores 4 Trimestre'!$AD$27)</f>
        <v>6</v>
      </c>
      <c r="L30" s="114">
        <f>IF($B30="","",'Tablero Indicadores 4 Trimestre'!$AE$27)</f>
        <v>1</v>
      </c>
      <c r="M30" s="115">
        <f>IF($B30="","",'Tablero Indicadores 4 Trimestre'!$AF$27)</f>
        <v>0.16666666666666666</v>
      </c>
    </row>
    <row r="31" spans="1:13" ht="36" customHeight="1" x14ac:dyDescent="0.25">
      <c r="A31" s="112" t="str">
        <f>IF('Tablero Indicadores 4 Trimestre'!$E$28="","",'Tablero Indicadores 4 Trimestre'!$E$28&amp;" "&amp;'Tablero Indicadores 4 Trimestre'!$F$28)</f>
        <v>03020102 Fomento a personas productoras para el rescate del campo</v>
      </c>
      <c r="B31" s="113" t="str">
        <f>IF('Tablero Indicadores 4 Trimestre'!$I$28="","",'Tablero Indicadores 4 Trimestre'!$I$28)</f>
        <v>ACTIVIDAD 1.2</v>
      </c>
      <c r="C31" s="113" t="str">
        <f>IF($B31="","",'Tablero Indicadores 4 Trimestre'!$L$28)</f>
        <v>Trimestral</v>
      </c>
      <c r="D31" s="113" t="str">
        <f>IF($B31="","",'Tablero Indicadores 4 Trimestre'!$N$28)</f>
        <v>Cursos en materia de  infraestructura hidroagrícola Programados</v>
      </c>
      <c r="E31" s="113" t="str">
        <f>IF($B31="","",'Tablero Indicadores 4 Trimestre'!$O$28)</f>
        <v>CURSO</v>
      </c>
      <c r="F31" s="113" t="str">
        <f>IF($B31="","",'Tablero Indicadores 4 Trimestre'!$P$28)</f>
        <v>Sumable</v>
      </c>
      <c r="G31" s="114">
        <f>IF($B31="","",'Tablero Indicadores 4 Trimestre'!$Q$28)</f>
        <v>4</v>
      </c>
      <c r="H31" s="114">
        <f>IF($B31="","",'Tablero Indicadores 4 Trimestre'!$AA$28)</f>
        <v>1</v>
      </c>
      <c r="I31" s="114">
        <f>IF($B31="","",'Tablero Indicadores 4 Trimestre'!$AB$28)</f>
        <v>0</v>
      </c>
      <c r="J31" s="115" t="str">
        <f>IF($B31="","",'Tablero Indicadores 4 Trimestre'!$AC$28)</f>
        <v/>
      </c>
      <c r="K31" s="114">
        <f>IF($B31="","",'Tablero Indicadores 4 Trimestre'!$AD$28)</f>
        <v>4</v>
      </c>
      <c r="L31" s="114">
        <f>IF($B31="","",'Tablero Indicadores 4 Trimestre'!$AE$28)</f>
        <v>1</v>
      </c>
      <c r="M31" s="115">
        <f>IF($B31="","",'Tablero Indicadores 4 Trimestre'!$AF$28)</f>
        <v>0.25</v>
      </c>
    </row>
    <row r="32" spans="1:13" ht="36" customHeight="1" x14ac:dyDescent="0.25">
      <c r="A32" s="116" t="str">
        <f>IF('Tablero Indicadores 4 Trimestre'!$E$29="","",'Tablero Indicadores 4 Trimestre'!$E$29&amp;" "&amp;'Tablero Indicadores 4 Trimestre'!$F$29)</f>
        <v>03040201 Modernización Industrial y del Comercio</v>
      </c>
      <c r="B32" s="117" t="str">
        <f>IF('Tablero Indicadores 4 Trimestre'!$I$29="","",'Tablero Indicadores 4 Trimestre'!$I$29)</f>
        <v>FIN</v>
      </c>
      <c r="C32" s="117" t="str">
        <f>IF($B32="","",'Tablero Indicadores 4 Trimestre'!$L$29)</f>
        <v>Anual</v>
      </c>
      <c r="D32" s="117" t="str">
        <f>IF($B32="","",'Tablero Indicadores 4 Trimestre'!$N$29)</f>
        <v>Micro, pequeñas, medianas y grandes empresas aperturadas en el año actual</v>
      </c>
      <c r="E32" s="117" t="str">
        <f>IF($B32="","",'Tablero Indicadores 4 Trimestre'!$O$29)</f>
        <v>REGISTRO</v>
      </c>
      <c r="F32" s="117" t="str">
        <f>IF($B32="","",'Tablero Indicadores 4 Trimestre'!$P$29)</f>
        <v>Sumable</v>
      </c>
      <c r="G32" s="118">
        <f>IF($B32="","",'Tablero Indicadores 4 Trimestre'!$Q$29)</f>
        <v>30</v>
      </c>
      <c r="H32" s="118">
        <f>IF($B32="","",'Tablero Indicadores 4 Trimestre'!$AA$29)</f>
        <v>30</v>
      </c>
      <c r="I32" s="118">
        <f>IF($B32="","",'Tablero Indicadores 4 Trimestre'!$AB$29)</f>
        <v>0</v>
      </c>
      <c r="J32" s="119" t="str">
        <f>IF($B32="","",'Tablero Indicadores 4 Trimestre'!$AC$29)</f>
        <v/>
      </c>
      <c r="K32" s="118">
        <f>IF($B32="","",'Tablero Indicadores 4 Trimestre'!$AD$29)</f>
        <v>30</v>
      </c>
      <c r="L32" s="118">
        <f>IF($B32="","",'Tablero Indicadores 4 Trimestre'!$AE$29)</f>
        <v>0</v>
      </c>
      <c r="M32" s="119">
        <f>IF($B32="","",'Tablero Indicadores 4 Trimestre'!$AF$29)</f>
        <v>0</v>
      </c>
    </row>
    <row r="33" spans="1:13" ht="36" customHeight="1" x14ac:dyDescent="0.25">
      <c r="A33" s="116" t="str">
        <f>IF('Tablero Indicadores 4 Trimestre'!$E$30="","",'Tablero Indicadores 4 Trimestre'!$E$30&amp;" "&amp;'Tablero Indicadores 4 Trimestre'!$F$30)</f>
        <v>03040201 Modernización Industrial y del Comercio</v>
      </c>
      <c r="B33" s="117" t="str">
        <f>IF('Tablero Indicadores 4 Trimestre'!$I$30="","",'Tablero Indicadores 4 Trimestre'!$I$30)</f>
        <v>FIN</v>
      </c>
      <c r="C33" s="117" t="str">
        <f>IF($B33="","",'Tablero Indicadores 4 Trimestre'!$L$30)</f>
        <v>Anual</v>
      </c>
      <c r="D33" s="117" t="str">
        <f>IF($B33="","",'Tablero Indicadores 4 Trimestre'!$N$30)</f>
        <v>Micro, pequeñas, medianas y grandes empresas aperturadas en el año anterior</v>
      </c>
      <c r="E33" s="117" t="str">
        <f>IF($B33="","",'Tablero Indicadores 4 Trimestre'!$O$30)</f>
        <v>REGISTRO</v>
      </c>
      <c r="F33" s="117" t="str">
        <f>IF($B33="","",'Tablero Indicadores 4 Trimestre'!$P$30)</f>
        <v>Sumable</v>
      </c>
      <c r="G33" s="118">
        <f>IF($B33="","",'Tablero Indicadores 4 Trimestre'!$Q$30)</f>
        <v>60</v>
      </c>
      <c r="H33" s="118">
        <f>IF($B33="","",'Tablero Indicadores 4 Trimestre'!$AA$30)</f>
        <v>60</v>
      </c>
      <c r="I33" s="118">
        <f>IF($B33="","",'Tablero Indicadores 4 Trimestre'!$AB$30)</f>
        <v>0</v>
      </c>
      <c r="J33" s="119" t="str">
        <f>IF($B33="","",'Tablero Indicadores 4 Trimestre'!$AC$30)</f>
        <v/>
      </c>
      <c r="K33" s="118">
        <f>IF($B33="","",'Tablero Indicadores 4 Trimestre'!$AD$30)</f>
        <v>60</v>
      </c>
      <c r="L33" s="118">
        <f>IF($B33="","",'Tablero Indicadores 4 Trimestre'!$AE$30)</f>
        <v>0</v>
      </c>
      <c r="M33" s="119">
        <f>IF($B33="","",'Tablero Indicadores 4 Trimestre'!$AF$30)</f>
        <v>0</v>
      </c>
    </row>
    <row r="34" spans="1:13" ht="36" customHeight="1" x14ac:dyDescent="0.25">
      <c r="A34" s="112" t="str">
        <f>IF('Tablero Indicadores 4 Trimestre'!$E$31="","",'Tablero Indicadores 4 Trimestre'!$E$31&amp;" "&amp;'Tablero Indicadores 4 Trimestre'!$F$31)</f>
        <v>03040201 Modernización Industrial y del Comercio</v>
      </c>
      <c r="B34" s="113" t="str">
        <f>IF('Tablero Indicadores 4 Trimestre'!$I$31="","",'Tablero Indicadores 4 Trimestre'!$I$31)</f>
        <v>PROPÓSITO</v>
      </c>
      <c r="C34" s="113" t="str">
        <f>IF($B34="","",'Tablero Indicadores 4 Trimestre'!$L$31)</f>
        <v>Anual</v>
      </c>
      <c r="D34" s="113" t="str">
        <f>IF($B34="","",'Tablero Indicadores 4 Trimestre'!$N$31)</f>
        <v>Programas implementados para apoyar a micro, pequeños, medianos y grandes empresarios en el año actual</v>
      </c>
      <c r="E34" s="113" t="str">
        <f>IF($B34="","",'Tablero Indicadores 4 Trimestre'!$O$31)</f>
        <v>PROGRAMA</v>
      </c>
      <c r="F34" s="113" t="str">
        <f>IF($B34="","",'Tablero Indicadores 4 Trimestre'!$P$31)</f>
        <v>Sumable</v>
      </c>
      <c r="G34" s="114">
        <f>IF($B34="","",'Tablero Indicadores 4 Trimestre'!$Q$31)</f>
        <v>4</v>
      </c>
      <c r="H34" s="114">
        <f>IF($B34="","",'Tablero Indicadores 4 Trimestre'!$AA$31)</f>
        <v>4</v>
      </c>
      <c r="I34" s="114">
        <f>IF($B34="","",'Tablero Indicadores 4 Trimestre'!$AB$31)</f>
        <v>0</v>
      </c>
      <c r="J34" s="115" t="str">
        <f>IF($B34="","",'Tablero Indicadores 4 Trimestre'!$AC$31)</f>
        <v/>
      </c>
      <c r="K34" s="114">
        <f>IF($B34="","",'Tablero Indicadores 4 Trimestre'!$AD$31)</f>
        <v>4</v>
      </c>
      <c r="L34" s="114">
        <f>IF($B34="","",'Tablero Indicadores 4 Trimestre'!$AE$31)</f>
        <v>0</v>
      </c>
      <c r="M34" s="115">
        <f>IF($B34="","",'Tablero Indicadores 4 Trimestre'!$AF$31)</f>
        <v>0</v>
      </c>
    </row>
    <row r="35" spans="1:13" ht="36" customHeight="1" x14ac:dyDescent="0.25">
      <c r="A35" s="112" t="str">
        <f>IF('Tablero Indicadores 4 Trimestre'!$E$32="","",'Tablero Indicadores 4 Trimestre'!$E$32&amp;" "&amp;'Tablero Indicadores 4 Trimestre'!$F$32)</f>
        <v>03040201 Modernización Industrial y del Comercio</v>
      </c>
      <c r="B35" s="113" t="str">
        <f>IF('Tablero Indicadores 4 Trimestre'!$I$32="","",'Tablero Indicadores 4 Trimestre'!$I$32)</f>
        <v>PROPÓSITO</v>
      </c>
      <c r="C35" s="113" t="str">
        <f>IF($B35="","",'Tablero Indicadores 4 Trimestre'!$L$32)</f>
        <v>Anual</v>
      </c>
      <c r="D35" s="113" t="str">
        <f>IF($B35="","",'Tablero Indicadores 4 Trimestre'!$N$32)</f>
        <v>Programas implementados para apoyar a micro, pequeños, medianos y  grandes empresarios en el año anterior</v>
      </c>
      <c r="E35" s="113" t="str">
        <f>IF($B35="","",'Tablero Indicadores 4 Trimestre'!$O$32)</f>
        <v>PROGRAMA</v>
      </c>
      <c r="F35" s="113" t="str">
        <f>IF($B35="","",'Tablero Indicadores 4 Trimestre'!$P$32)</f>
        <v>Sumable</v>
      </c>
      <c r="G35" s="114">
        <f>IF($B35="","",'Tablero Indicadores 4 Trimestre'!$Q$32)</f>
        <v>4</v>
      </c>
      <c r="H35" s="114">
        <f>IF($B35="","",'Tablero Indicadores 4 Trimestre'!$AA$32)</f>
        <v>4</v>
      </c>
      <c r="I35" s="114">
        <f>IF($B35="","",'Tablero Indicadores 4 Trimestre'!$AB$32)</f>
        <v>0</v>
      </c>
      <c r="J35" s="115" t="str">
        <f>IF($B35="","",'Tablero Indicadores 4 Trimestre'!$AC$32)</f>
        <v/>
      </c>
      <c r="K35" s="114">
        <f>IF($B35="","",'Tablero Indicadores 4 Trimestre'!$AD$32)</f>
        <v>4</v>
      </c>
      <c r="L35" s="114">
        <f>IF($B35="","",'Tablero Indicadores 4 Trimestre'!$AE$32)</f>
        <v>0</v>
      </c>
      <c r="M35" s="115">
        <f>IF($B35="","",'Tablero Indicadores 4 Trimestre'!$AF$32)</f>
        <v>0</v>
      </c>
    </row>
    <row r="36" spans="1:13" ht="36" customHeight="1" x14ac:dyDescent="0.25">
      <c r="A36" s="116" t="str">
        <f>IF('Tablero Indicadores 4 Trimestre'!$E$33="","",'Tablero Indicadores 4 Trimestre'!$E$33&amp;" "&amp;'Tablero Indicadores 4 Trimestre'!$F$33)</f>
        <v>03040201 Modernización Industrial y del Comercio</v>
      </c>
      <c r="B36" s="117" t="str">
        <f>IF('Tablero Indicadores 4 Trimestre'!$I$33="","",'Tablero Indicadores 4 Trimestre'!$I$33)</f>
        <v>COMPONENTE 1</v>
      </c>
      <c r="C36" s="117" t="str">
        <f>IF($B36="","",'Tablero Indicadores 4 Trimestre'!$L$33)</f>
        <v>Semestral</v>
      </c>
      <c r="D36" s="117" t="str">
        <f>IF($B36="","",'Tablero Indicadores 4 Trimestre'!$N$33)</f>
        <v>Cursos realizados en materia de obtención de financiamiento</v>
      </c>
      <c r="E36" s="117" t="str">
        <f>IF($B36="","",'Tablero Indicadores 4 Trimestre'!$O$33)</f>
        <v>CURSO</v>
      </c>
      <c r="F36" s="117" t="str">
        <f>IF($B36="","",'Tablero Indicadores 4 Trimestre'!$P$33)</f>
        <v>Sumable</v>
      </c>
      <c r="G36" s="118">
        <f>IF($B36="","",'Tablero Indicadores 4 Trimestre'!$Q$33)</f>
        <v>1</v>
      </c>
      <c r="H36" s="118">
        <f>IF($B36="","",'Tablero Indicadores 4 Trimestre'!$AA$33)</f>
        <v>0</v>
      </c>
      <c r="I36" s="118">
        <f>IF($B36="","",'Tablero Indicadores 4 Trimestre'!$AB$33)</f>
        <v>0</v>
      </c>
      <c r="J36" s="119" t="str">
        <f>IF($B36="","",'Tablero Indicadores 4 Trimestre'!$AC$33)</f>
        <v/>
      </c>
      <c r="K36" s="118">
        <f>IF($B36="","",'Tablero Indicadores 4 Trimestre'!$AD$33)</f>
        <v>1</v>
      </c>
      <c r="L36" s="118">
        <f>IF($B36="","",'Tablero Indicadores 4 Trimestre'!$AE$33)</f>
        <v>0</v>
      </c>
      <c r="M36" s="119">
        <f>IF($B36="","",'Tablero Indicadores 4 Trimestre'!$AF$33)</f>
        <v>0</v>
      </c>
    </row>
    <row r="37" spans="1:13" ht="36" customHeight="1" x14ac:dyDescent="0.25">
      <c r="A37" s="116" t="str">
        <f>IF('Tablero Indicadores 4 Trimestre'!$E$34="","",'Tablero Indicadores 4 Trimestre'!$E$34&amp;" "&amp;'Tablero Indicadores 4 Trimestre'!$F$34)</f>
        <v>03040201 Modernización Industrial y del Comercio</v>
      </c>
      <c r="B37" s="117" t="str">
        <f>IF('Tablero Indicadores 4 Trimestre'!$I$34="","",'Tablero Indicadores 4 Trimestre'!$I$34)</f>
        <v>COMPONENTE 1</v>
      </c>
      <c r="C37" s="117" t="str">
        <f>IF($B37="","",'Tablero Indicadores 4 Trimestre'!$L$34)</f>
        <v>Semestral</v>
      </c>
      <c r="D37" s="117" t="str">
        <f>IF($B37="","",'Tablero Indicadores 4 Trimestre'!$N$34)</f>
        <v>Cursos en materia de obtención de financiamiento programados</v>
      </c>
      <c r="E37" s="117" t="str">
        <f>IF($B37="","",'Tablero Indicadores 4 Trimestre'!$O$34)</f>
        <v>CURSO</v>
      </c>
      <c r="F37" s="117" t="str">
        <f>IF($B37="","",'Tablero Indicadores 4 Trimestre'!$P$34)</f>
        <v>Sumable</v>
      </c>
      <c r="G37" s="118">
        <f>IF($B37="","",'Tablero Indicadores 4 Trimestre'!$Q$34)</f>
        <v>1</v>
      </c>
      <c r="H37" s="118">
        <f>IF($B37="","",'Tablero Indicadores 4 Trimestre'!$AA$34)</f>
        <v>0</v>
      </c>
      <c r="I37" s="118">
        <f>IF($B37="","",'Tablero Indicadores 4 Trimestre'!$AB$34)</f>
        <v>0</v>
      </c>
      <c r="J37" s="119" t="str">
        <f>IF($B37="","",'Tablero Indicadores 4 Trimestre'!$AC$34)</f>
        <v/>
      </c>
      <c r="K37" s="118">
        <f>IF($B37="","",'Tablero Indicadores 4 Trimestre'!$AD$34)</f>
        <v>1</v>
      </c>
      <c r="L37" s="118">
        <f>IF($B37="","",'Tablero Indicadores 4 Trimestre'!$AE$34)</f>
        <v>0</v>
      </c>
      <c r="M37" s="119">
        <f>IF($B37="","",'Tablero Indicadores 4 Trimestre'!$AF$34)</f>
        <v>0</v>
      </c>
    </row>
    <row r="38" spans="1:13" ht="36" customHeight="1" x14ac:dyDescent="0.25">
      <c r="A38" s="112" t="str">
        <f>IF('Tablero Indicadores 4 Trimestre'!$E$35="","",'Tablero Indicadores 4 Trimestre'!$E$35&amp;" "&amp;'Tablero Indicadores 4 Trimestre'!$F$35)</f>
        <v>03040201 Modernización Industrial y del Comercio</v>
      </c>
      <c r="B38" s="113" t="str">
        <f>IF('Tablero Indicadores 4 Trimestre'!$I$35="","",'Tablero Indicadores 4 Trimestre'!$I$35)</f>
        <v>COMPONENTE 2</v>
      </c>
      <c r="C38" s="113" t="str">
        <f>IF($B38="","",'Tablero Indicadores 4 Trimestre'!$L$35)</f>
        <v>Semestral</v>
      </c>
      <c r="D38" s="113" t="str">
        <f>IF($B38="","",'Tablero Indicadores 4 Trimestre'!$N$35)</f>
        <v>Apoyos a micro y pequeños negocios otorgados</v>
      </c>
      <c r="E38" s="113" t="str">
        <f>IF($B38="","",'Tablero Indicadores 4 Trimestre'!$O$35)</f>
        <v>APOYO</v>
      </c>
      <c r="F38" s="113" t="str">
        <f>IF($B38="","",'Tablero Indicadores 4 Trimestre'!$P$35)</f>
        <v>Sumable</v>
      </c>
      <c r="G38" s="114">
        <f>IF($B38="","",'Tablero Indicadores 4 Trimestre'!$Q$35)</f>
        <v>10</v>
      </c>
      <c r="H38" s="114">
        <f>IF($B38="","",'Tablero Indicadores 4 Trimestre'!$AA$35)</f>
        <v>5</v>
      </c>
      <c r="I38" s="114">
        <f>IF($B38="","",'Tablero Indicadores 4 Trimestre'!$AB$35)</f>
        <v>0</v>
      </c>
      <c r="J38" s="115" t="str">
        <f>IF($B38="","",'Tablero Indicadores 4 Trimestre'!$AC$35)</f>
        <v/>
      </c>
      <c r="K38" s="114">
        <f>IF($B38="","",'Tablero Indicadores 4 Trimestre'!$AD$35)</f>
        <v>10</v>
      </c>
      <c r="L38" s="114">
        <f>IF($B38="","",'Tablero Indicadores 4 Trimestre'!$AE$35)</f>
        <v>0</v>
      </c>
      <c r="M38" s="115">
        <f>IF($B38="","",'Tablero Indicadores 4 Trimestre'!$AF$35)</f>
        <v>0</v>
      </c>
    </row>
    <row r="39" spans="1:13" ht="36" customHeight="1" x14ac:dyDescent="0.25">
      <c r="A39" s="112" t="str">
        <f>IF('Tablero Indicadores 4 Trimestre'!$E$36="","",'Tablero Indicadores 4 Trimestre'!$E$36&amp;" "&amp;'Tablero Indicadores 4 Trimestre'!$F$36)</f>
        <v>03040201 Modernización Industrial y del Comercio</v>
      </c>
      <c r="B39" s="113" t="str">
        <f>IF('Tablero Indicadores 4 Trimestre'!$I$36="","",'Tablero Indicadores 4 Trimestre'!$I$36)</f>
        <v>COMPONENTE 2</v>
      </c>
      <c r="C39" s="113" t="str">
        <f>IF($B39="","",'Tablero Indicadores 4 Trimestre'!$L$36)</f>
        <v>Semestral</v>
      </c>
      <c r="D39" s="113" t="str">
        <f>IF($B39="","",'Tablero Indicadores 4 Trimestre'!$N$36)</f>
        <v>Apoyos a micro y pequeños negocios gestionados</v>
      </c>
      <c r="E39" s="113" t="str">
        <f>IF($B39="","",'Tablero Indicadores 4 Trimestre'!$O$36)</f>
        <v>APOYO</v>
      </c>
      <c r="F39" s="113" t="str">
        <f>IF($B39="","",'Tablero Indicadores 4 Trimestre'!$P$36)</f>
        <v>Sumable</v>
      </c>
      <c r="G39" s="114">
        <f>IF($B39="","",'Tablero Indicadores 4 Trimestre'!$Q$36)</f>
        <v>10</v>
      </c>
      <c r="H39" s="114">
        <f>IF($B39="","",'Tablero Indicadores 4 Trimestre'!$AA$36)</f>
        <v>5</v>
      </c>
      <c r="I39" s="114">
        <f>IF($B39="","",'Tablero Indicadores 4 Trimestre'!$AB$36)</f>
        <v>0</v>
      </c>
      <c r="J39" s="115" t="str">
        <f>IF($B39="","",'Tablero Indicadores 4 Trimestre'!$AC$36)</f>
        <v/>
      </c>
      <c r="K39" s="114">
        <f>IF($B39="","",'Tablero Indicadores 4 Trimestre'!$AD$36)</f>
        <v>10</v>
      </c>
      <c r="L39" s="114">
        <f>IF($B39="","",'Tablero Indicadores 4 Trimestre'!$AE$36)</f>
        <v>0</v>
      </c>
      <c r="M39" s="115">
        <f>IF($B39="","",'Tablero Indicadores 4 Trimestre'!$AF$36)</f>
        <v>0</v>
      </c>
    </row>
    <row r="40" spans="1:13" ht="36" customHeight="1" x14ac:dyDescent="0.25">
      <c r="A40" s="116" t="str">
        <f>IF('Tablero Indicadores 4 Trimestre'!$E$37="","",'Tablero Indicadores 4 Trimestre'!$E$37&amp;" "&amp;'Tablero Indicadores 4 Trimestre'!$F$37)</f>
        <v>03040201 Modernización Industrial y del Comercio</v>
      </c>
      <c r="B40" s="117" t="str">
        <f>IF('Tablero Indicadores 4 Trimestre'!$I$37="","",'Tablero Indicadores 4 Trimestre'!$I$37)</f>
        <v>COMPONENTE 3</v>
      </c>
      <c r="C40" s="117" t="str">
        <f>IF($B40="","",'Tablero Indicadores 4 Trimestre'!$L$37)</f>
        <v>Semestral</v>
      </c>
      <c r="D40" s="117" t="str">
        <f>IF($B40="","",'Tablero Indicadores 4 Trimestre'!$N$37)</f>
        <v>Unidades económicas reguladas</v>
      </c>
      <c r="E40" s="117" t="str">
        <f>IF($B40="","",'Tablero Indicadores 4 Trimestre'!$O$37)</f>
        <v>UNIDAD ECONÓMICA</v>
      </c>
      <c r="F40" s="117" t="str">
        <f>IF($B40="","",'Tablero Indicadores 4 Trimestre'!$P$37)</f>
        <v>Sumable</v>
      </c>
      <c r="G40" s="118">
        <f>IF($B40="","",'Tablero Indicadores 4 Trimestre'!$Q$37)</f>
        <v>985</v>
      </c>
      <c r="H40" s="118">
        <f>IF($B40="","",'Tablero Indicadores 4 Trimestre'!$AA$37)</f>
        <v>485</v>
      </c>
      <c r="I40" s="118">
        <f>IF($B40="","",'Tablero Indicadores 4 Trimestre'!$AB$37)</f>
        <v>0</v>
      </c>
      <c r="J40" s="119" t="str">
        <f>IF($B40="","",'Tablero Indicadores 4 Trimestre'!$AC$37)</f>
        <v/>
      </c>
      <c r="K40" s="118">
        <f>IF($B40="","",'Tablero Indicadores 4 Trimestre'!$AD$37)</f>
        <v>985</v>
      </c>
      <c r="L40" s="118">
        <f>IF($B40="","",'Tablero Indicadores 4 Trimestre'!$AE$37)</f>
        <v>0</v>
      </c>
      <c r="M40" s="119">
        <f>IF($B40="","",'Tablero Indicadores 4 Trimestre'!$AF$37)</f>
        <v>0</v>
      </c>
    </row>
    <row r="41" spans="1:13" ht="36" customHeight="1" x14ac:dyDescent="0.25">
      <c r="A41" s="116" t="str">
        <f>IF('Tablero Indicadores 4 Trimestre'!$E$38="","",'Tablero Indicadores 4 Trimestre'!$E$38&amp;" "&amp;'Tablero Indicadores 4 Trimestre'!$F$38)</f>
        <v>03040201 Modernización Industrial y del Comercio</v>
      </c>
      <c r="B41" s="117" t="str">
        <f>IF('Tablero Indicadores 4 Trimestre'!$I$38="","",'Tablero Indicadores 4 Trimestre'!$I$38)</f>
        <v>COMPONENTE 3</v>
      </c>
      <c r="C41" s="117" t="str">
        <f>IF($B41="","",'Tablero Indicadores 4 Trimestre'!$L$38)</f>
        <v>Semestral</v>
      </c>
      <c r="D41" s="117" t="str">
        <f>IF($B41="","",'Tablero Indicadores 4 Trimestre'!$N$38)</f>
        <v>Unidades económicas detectadas dentro del padrón</v>
      </c>
      <c r="E41" s="117" t="str">
        <f>IF($B41="","",'Tablero Indicadores 4 Trimestre'!$O$38)</f>
        <v>UNIDAD ECONÓMICA</v>
      </c>
      <c r="F41" s="117" t="str">
        <f>IF($B41="","",'Tablero Indicadores 4 Trimestre'!$P$38)</f>
        <v>Sumable</v>
      </c>
      <c r="G41" s="118">
        <f>IF($B41="","",'Tablero Indicadores 4 Trimestre'!$Q$38)</f>
        <v>3300</v>
      </c>
      <c r="H41" s="118">
        <f>IF($B41="","",'Tablero Indicadores 4 Trimestre'!$AA$38)</f>
        <v>1400</v>
      </c>
      <c r="I41" s="118">
        <f>IF($B41="","",'Tablero Indicadores 4 Trimestre'!$AB$38)</f>
        <v>0</v>
      </c>
      <c r="J41" s="119" t="str">
        <f>IF($B41="","",'Tablero Indicadores 4 Trimestre'!$AC$38)</f>
        <v/>
      </c>
      <c r="K41" s="118">
        <f>IF($B41="","",'Tablero Indicadores 4 Trimestre'!$AD$38)</f>
        <v>3300</v>
      </c>
      <c r="L41" s="118">
        <f>IF($B41="","",'Tablero Indicadores 4 Trimestre'!$AE$38)</f>
        <v>0</v>
      </c>
      <c r="M41" s="119">
        <f>IF($B41="","",'Tablero Indicadores 4 Trimestre'!$AF$38)</f>
        <v>0</v>
      </c>
    </row>
    <row r="42" spans="1:13" ht="36" customHeight="1" x14ac:dyDescent="0.25">
      <c r="A42" s="112" t="str">
        <f>IF('Tablero Indicadores 4 Trimestre'!$E$39="","",'Tablero Indicadores 4 Trimestre'!$E$39&amp;" "&amp;'Tablero Indicadores 4 Trimestre'!$F$39)</f>
        <v>03040201 Modernización Industrial y del Comercio</v>
      </c>
      <c r="B42" s="113" t="str">
        <f>IF('Tablero Indicadores 4 Trimestre'!$I$39="","",'Tablero Indicadores 4 Trimestre'!$I$39)</f>
        <v>ACTIVIDAD 1.1</v>
      </c>
      <c r="C42" s="113" t="str">
        <f>IF($B42="","",'Tablero Indicadores 4 Trimestre'!$L$39)</f>
        <v>Trimestral</v>
      </c>
      <c r="D42" s="113" t="str">
        <f>IF($B42="","",'Tablero Indicadores 4 Trimestre'!$N$39)</f>
        <v>Cursos impartidos de manejo financiero</v>
      </c>
      <c r="E42" s="113" t="str">
        <f>IF($B42="","",'Tablero Indicadores 4 Trimestre'!$O$39)</f>
        <v>CURSO</v>
      </c>
      <c r="F42" s="113" t="str">
        <f>IF($B42="","",'Tablero Indicadores 4 Trimestre'!$P$39)</f>
        <v>Sumable</v>
      </c>
      <c r="G42" s="114">
        <f>IF($B42="","",'Tablero Indicadores 4 Trimestre'!$Q$39)</f>
        <v>1</v>
      </c>
      <c r="H42" s="114">
        <f>IF($B42="","",'Tablero Indicadores 4 Trimestre'!$AA$39)</f>
        <v>0</v>
      </c>
      <c r="I42" s="114">
        <f>IF($B42="","",'Tablero Indicadores 4 Trimestre'!$AB$39)</f>
        <v>0</v>
      </c>
      <c r="J42" s="115" t="str">
        <f>IF($B42="","",'Tablero Indicadores 4 Trimestre'!$AC$39)</f>
        <v/>
      </c>
      <c r="K42" s="114">
        <f>IF($B42="","",'Tablero Indicadores 4 Trimestre'!$AD$39)</f>
        <v>1</v>
      </c>
      <c r="L42" s="114">
        <f>IF($B42="","",'Tablero Indicadores 4 Trimestre'!$AE$39)</f>
        <v>0</v>
      </c>
      <c r="M42" s="115">
        <f>IF($B42="","",'Tablero Indicadores 4 Trimestre'!$AF$39)</f>
        <v>0</v>
      </c>
    </row>
    <row r="43" spans="1:13" ht="36" customHeight="1" x14ac:dyDescent="0.25">
      <c r="A43" s="112" t="str">
        <f>IF('Tablero Indicadores 4 Trimestre'!$E$40="","",'Tablero Indicadores 4 Trimestre'!$E$40&amp;" "&amp;'Tablero Indicadores 4 Trimestre'!$F$40)</f>
        <v>03040201 Modernización Industrial y del Comercio</v>
      </c>
      <c r="B43" s="113" t="str">
        <f>IF('Tablero Indicadores 4 Trimestre'!$I$40="","",'Tablero Indicadores 4 Trimestre'!$I$40)</f>
        <v>ACTIVIDAD 1.1</v>
      </c>
      <c r="C43" s="113" t="str">
        <f>IF($B43="","",'Tablero Indicadores 4 Trimestre'!$L$40)</f>
        <v>Trimestral</v>
      </c>
      <c r="D43" s="113" t="str">
        <f>IF($B43="","",'Tablero Indicadores 4 Trimestre'!$N$40)</f>
        <v>Cursos de manejo financiero programados</v>
      </c>
      <c r="E43" s="113" t="str">
        <f>IF($B43="","",'Tablero Indicadores 4 Trimestre'!$O$40)</f>
        <v>CURSO</v>
      </c>
      <c r="F43" s="113" t="str">
        <f>IF($B43="","",'Tablero Indicadores 4 Trimestre'!$P$40)</f>
        <v>Sumable</v>
      </c>
      <c r="G43" s="114">
        <f>IF($B43="","",'Tablero Indicadores 4 Trimestre'!$Q$40)</f>
        <v>1</v>
      </c>
      <c r="H43" s="114">
        <f>IF($B43="","",'Tablero Indicadores 4 Trimestre'!$AA$40)</f>
        <v>0</v>
      </c>
      <c r="I43" s="114">
        <f>IF($B43="","",'Tablero Indicadores 4 Trimestre'!$AB$40)</f>
        <v>0</v>
      </c>
      <c r="J43" s="115" t="str">
        <f>IF($B43="","",'Tablero Indicadores 4 Trimestre'!$AC$40)</f>
        <v/>
      </c>
      <c r="K43" s="114">
        <f>IF($B43="","",'Tablero Indicadores 4 Trimestre'!$AD$40)</f>
        <v>1</v>
      </c>
      <c r="L43" s="114">
        <f>IF($B43="","",'Tablero Indicadores 4 Trimestre'!$AE$40)</f>
        <v>0</v>
      </c>
      <c r="M43" s="115">
        <f>IF($B43="","",'Tablero Indicadores 4 Trimestre'!$AF$40)</f>
        <v>0</v>
      </c>
    </row>
    <row r="44" spans="1:13" ht="36" customHeight="1" x14ac:dyDescent="0.25">
      <c r="A44" s="116" t="str">
        <f>IF('Tablero Indicadores 4 Trimestre'!$E$41="","",'Tablero Indicadores 4 Trimestre'!$E$41&amp;" "&amp;'Tablero Indicadores 4 Trimestre'!$F$41)</f>
        <v>03040201 Modernización Industrial y del Comercio</v>
      </c>
      <c r="B44" s="117" t="str">
        <f>IF('Tablero Indicadores 4 Trimestre'!$I$41="","",'Tablero Indicadores 4 Trimestre'!$I$41)</f>
        <v>ACTIVIDAD 1.2</v>
      </c>
      <c r="C44" s="117" t="str">
        <f>IF($B44="","",'Tablero Indicadores 4 Trimestre'!$L$41)</f>
        <v>Trimestral</v>
      </c>
      <c r="D44" s="117" t="str">
        <f>IF($B44="","",'Tablero Indicadores 4 Trimestre'!$N$41)</f>
        <v>Asistencias técnicas para lograr el saneamiento financiero impartidas</v>
      </c>
      <c r="E44" s="117" t="str">
        <f>IF($B44="","",'Tablero Indicadores 4 Trimestre'!$O$41)</f>
        <v>ASISTENCIA</v>
      </c>
      <c r="F44" s="117" t="str">
        <f>IF($B44="","",'Tablero Indicadores 4 Trimestre'!$P$41)</f>
        <v>Sumable</v>
      </c>
      <c r="G44" s="118">
        <f>IF($B44="","",'Tablero Indicadores 4 Trimestre'!$Q$41)</f>
        <v>1</v>
      </c>
      <c r="H44" s="118">
        <f>IF($B44="","",'Tablero Indicadores 4 Trimestre'!$AA$41)</f>
        <v>0</v>
      </c>
      <c r="I44" s="118">
        <f>IF($B44="","",'Tablero Indicadores 4 Trimestre'!$AB$41)</f>
        <v>0</v>
      </c>
      <c r="J44" s="119" t="str">
        <f>IF($B44="","",'Tablero Indicadores 4 Trimestre'!$AC$41)</f>
        <v/>
      </c>
      <c r="K44" s="118">
        <f>IF($B44="","",'Tablero Indicadores 4 Trimestre'!$AD$41)</f>
        <v>1</v>
      </c>
      <c r="L44" s="118">
        <f>IF($B44="","",'Tablero Indicadores 4 Trimestre'!$AE$41)</f>
        <v>0</v>
      </c>
      <c r="M44" s="119">
        <f>IF($B44="","",'Tablero Indicadores 4 Trimestre'!$AF$41)</f>
        <v>0</v>
      </c>
    </row>
    <row r="45" spans="1:13" ht="36" customHeight="1" x14ac:dyDescent="0.25">
      <c r="A45" s="116" t="str">
        <f>IF('Tablero Indicadores 4 Trimestre'!$E$42="","",'Tablero Indicadores 4 Trimestre'!$E$42&amp;" "&amp;'Tablero Indicadores 4 Trimestre'!$F$42)</f>
        <v>03040201 Modernización Industrial y del Comercio</v>
      </c>
      <c r="B45" s="117" t="str">
        <f>IF('Tablero Indicadores 4 Trimestre'!$I$42="","",'Tablero Indicadores 4 Trimestre'!$I$42)</f>
        <v>ACTIVIDAD 1.2</v>
      </c>
      <c r="C45" s="117" t="str">
        <f>IF($B45="","",'Tablero Indicadores 4 Trimestre'!$L$42)</f>
        <v>Trimestral</v>
      </c>
      <c r="D45" s="117" t="str">
        <f>IF($B45="","",'Tablero Indicadores 4 Trimestre'!$N$42)</f>
        <v>Asistencias programadas</v>
      </c>
      <c r="E45" s="117" t="str">
        <f>IF($B45="","",'Tablero Indicadores 4 Trimestre'!$O$42)</f>
        <v>ASISTENCIA</v>
      </c>
      <c r="F45" s="117" t="str">
        <f>IF($B45="","",'Tablero Indicadores 4 Trimestre'!$P$42)</f>
        <v>Sumable</v>
      </c>
      <c r="G45" s="118">
        <f>IF($B45="","",'Tablero Indicadores 4 Trimestre'!$Q$42)</f>
        <v>1</v>
      </c>
      <c r="H45" s="118">
        <f>IF($B45="","",'Tablero Indicadores 4 Trimestre'!$AA$42)</f>
        <v>0</v>
      </c>
      <c r="I45" s="118">
        <f>IF($B45="","",'Tablero Indicadores 4 Trimestre'!$AB$42)</f>
        <v>0</v>
      </c>
      <c r="J45" s="119" t="str">
        <f>IF($B45="","",'Tablero Indicadores 4 Trimestre'!$AC$42)</f>
        <v/>
      </c>
      <c r="K45" s="118">
        <f>IF($B45="","",'Tablero Indicadores 4 Trimestre'!$AD$42)</f>
        <v>1</v>
      </c>
      <c r="L45" s="118">
        <f>IF($B45="","",'Tablero Indicadores 4 Trimestre'!$AE$42)</f>
        <v>0</v>
      </c>
      <c r="M45" s="119">
        <f>IF($B45="","",'Tablero Indicadores 4 Trimestre'!$AF$42)</f>
        <v>0</v>
      </c>
    </row>
    <row r="46" spans="1:13" ht="36" customHeight="1" x14ac:dyDescent="0.25">
      <c r="A46" s="112" t="str">
        <f>IF('Tablero Indicadores 4 Trimestre'!$E$43="","",'Tablero Indicadores 4 Trimestre'!$E$43&amp;" "&amp;'Tablero Indicadores 4 Trimestre'!$F$43)</f>
        <v>03040201 Modernización Industrial y del Comercio</v>
      </c>
      <c r="B46" s="113" t="str">
        <f>IF('Tablero Indicadores 4 Trimestre'!$I$43="","",'Tablero Indicadores 4 Trimestre'!$I$43)</f>
        <v>ACTIVIDAD 2.1</v>
      </c>
      <c r="C46" s="113" t="str">
        <f>IF($B46="","",'Tablero Indicadores 4 Trimestre'!$L$43)</f>
        <v>Trimestral</v>
      </c>
      <c r="D46" s="113" t="str">
        <f>IF($B46="","",'Tablero Indicadores 4 Trimestre'!$N$43)</f>
        <v>Solicitudes de apoyos financieros atendidas</v>
      </c>
      <c r="E46" s="113" t="str">
        <f>IF($B46="","",'Tablero Indicadores 4 Trimestre'!$O$43)</f>
        <v>SOLICITUD</v>
      </c>
      <c r="F46" s="113" t="str">
        <f>IF($B46="","",'Tablero Indicadores 4 Trimestre'!$P$43)</f>
        <v>Sumable</v>
      </c>
      <c r="G46" s="114">
        <f>IF($B46="","",'Tablero Indicadores 4 Trimestre'!$Q$43)</f>
        <v>10</v>
      </c>
      <c r="H46" s="114">
        <f>IF($B46="","",'Tablero Indicadores 4 Trimestre'!$AA$43)</f>
        <v>3</v>
      </c>
      <c r="I46" s="114">
        <f>IF($B46="","",'Tablero Indicadores 4 Trimestre'!$AB$43)</f>
        <v>0</v>
      </c>
      <c r="J46" s="115" t="str">
        <f>IF($B46="","",'Tablero Indicadores 4 Trimestre'!$AC$43)</f>
        <v/>
      </c>
      <c r="K46" s="114">
        <f>IF($B46="","",'Tablero Indicadores 4 Trimestre'!$AD$43)</f>
        <v>10</v>
      </c>
      <c r="L46" s="114">
        <f>IF($B46="","",'Tablero Indicadores 4 Trimestre'!$AE$43)</f>
        <v>3</v>
      </c>
      <c r="M46" s="115">
        <f>IF($B46="","",'Tablero Indicadores 4 Trimestre'!$AF$43)</f>
        <v>0.3</v>
      </c>
    </row>
    <row r="47" spans="1:13" ht="36" customHeight="1" x14ac:dyDescent="0.25">
      <c r="A47" s="112" t="str">
        <f>IF('Tablero Indicadores 4 Trimestre'!$E$44="","",'Tablero Indicadores 4 Trimestre'!$E$44&amp;" "&amp;'Tablero Indicadores 4 Trimestre'!$F$44)</f>
        <v>03040201 Modernización Industrial y del Comercio</v>
      </c>
      <c r="B47" s="113" t="str">
        <f>IF('Tablero Indicadores 4 Trimestre'!$I$44="","",'Tablero Indicadores 4 Trimestre'!$I$44)</f>
        <v>ACTIVIDAD 2.1</v>
      </c>
      <c r="C47" s="113" t="str">
        <f>IF($B47="","",'Tablero Indicadores 4 Trimestre'!$L$44)</f>
        <v>Trimestral</v>
      </c>
      <c r="D47" s="113" t="str">
        <f>IF($B47="","",'Tablero Indicadores 4 Trimestre'!$N$44)</f>
        <v>Solicitudes de apoyos financieros recibidas</v>
      </c>
      <c r="E47" s="113" t="str">
        <f>IF($B47="","",'Tablero Indicadores 4 Trimestre'!$O$44)</f>
        <v>SOLICITUD</v>
      </c>
      <c r="F47" s="113" t="str">
        <f>IF($B47="","",'Tablero Indicadores 4 Trimestre'!$P$44)</f>
        <v>Sumable</v>
      </c>
      <c r="G47" s="114">
        <f>IF($B47="","",'Tablero Indicadores 4 Trimestre'!$Q$44)</f>
        <v>10</v>
      </c>
      <c r="H47" s="114">
        <f>IF($B47="","",'Tablero Indicadores 4 Trimestre'!$AA$44)</f>
        <v>3</v>
      </c>
      <c r="I47" s="114">
        <f>IF($B47="","",'Tablero Indicadores 4 Trimestre'!$AB$44)</f>
        <v>0</v>
      </c>
      <c r="J47" s="115" t="str">
        <f>IF($B47="","",'Tablero Indicadores 4 Trimestre'!$AC$44)</f>
        <v/>
      </c>
      <c r="K47" s="114">
        <f>IF($B47="","",'Tablero Indicadores 4 Trimestre'!$AD$44)</f>
        <v>10</v>
      </c>
      <c r="L47" s="114">
        <f>IF($B47="","",'Tablero Indicadores 4 Trimestre'!$AE$44)</f>
        <v>3</v>
      </c>
      <c r="M47" s="115">
        <f>IF($B47="","",'Tablero Indicadores 4 Trimestre'!$AF$44)</f>
        <v>0.3</v>
      </c>
    </row>
    <row r="48" spans="1:13" ht="36" customHeight="1" x14ac:dyDescent="0.25">
      <c r="A48" s="116" t="str">
        <f>IF('Tablero Indicadores 4 Trimestre'!$E$45="","",'Tablero Indicadores 4 Trimestre'!$E$45&amp;" "&amp;'Tablero Indicadores 4 Trimestre'!$F$45)</f>
        <v>03040201 Modernización Industrial y del Comercio</v>
      </c>
      <c r="B48" s="117" t="str">
        <f>IF('Tablero Indicadores 4 Trimestre'!$I$45="","",'Tablero Indicadores 4 Trimestre'!$I$45)</f>
        <v>ACTIVIDAD 2.2</v>
      </c>
      <c r="C48" s="117" t="str">
        <f>IF($B48="","",'Tablero Indicadores 4 Trimestre'!$L$45)</f>
        <v>Trimestral</v>
      </c>
      <c r="D48" s="117" t="str">
        <f>IF($B48="","",'Tablero Indicadores 4 Trimestre'!$N$45)</f>
        <v>Proyectos de expansión o crecimiento aprobados</v>
      </c>
      <c r="E48" s="117" t="str">
        <f>IF($B48="","",'Tablero Indicadores 4 Trimestre'!$O$45)</f>
        <v>PROYECTO</v>
      </c>
      <c r="F48" s="117" t="str">
        <f>IF($B48="","",'Tablero Indicadores 4 Trimestre'!$P$45)</f>
        <v>Sumable</v>
      </c>
      <c r="G48" s="118">
        <f>IF($B48="","",'Tablero Indicadores 4 Trimestre'!$Q$45)</f>
        <v>4</v>
      </c>
      <c r="H48" s="118">
        <f>IF($B48="","",'Tablero Indicadores 4 Trimestre'!$AA$45)</f>
        <v>1</v>
      </c>
      <c r="I48" s="118">
        <f>IF($B48="","",'Tablero Indicadores 4 Trimestre'!$AB$45)</f>
        <v>0</v>
      </c>
      <c r="J48" s="119" t="str">
        <f>IF($B48="","",'Tablero Indicadores 4 Trimestre'!$AC$45)</f>
        <v/>
      </c>
      <c r="K48" s="118">
        <f>IF($B48="","",'Tablero Indicadores 4 Trimestre'!$AD$45)</f>
        <v>4</v>
      </c>
      <c r="L48" s="118">
        <f>IF($B48="","",'Tablero Indicadores 4 Trimestre'!$AE$45)</f>
        <v>1</v>
      </c>
      <c r="M48" s="119">
        <f>IF($B48="","",'Tablero Indicadores 4 Trimestre'!$AF$45)</f>
        <v>0.25</v>
      </c>
    </row>
    <row r="49" spans="1:13" ht="36" customHeight="1" x14ac:dyDescent="0.25">
      <c r="A49" s="116" t="str">
        <f>IF('Tablero Indicadores 4 Trimestre'!$E$46="","",'Tablero Indicadores 4 Trimestre'!$E$46&amp;" "&amp;'Tablero Indicadores 4 Trimestre'!$F$46)</f>
        <v>03040201 Modernización Industrial y del Comercio</v>
      </c>
      <c r="B49" s="117" t="str">
        <f>IF('Tablero Indicadores 4 Trimestre'!$I$46="","",'Tablero Indicadores 4 Trimestre'!$I$46)</f>
        <v>ACTIVIDAD 2.2</v>
      </c>
      <c r="C49" s="117" t="str">
        <f>IF($B49="","",'Tablero Indicadores 4 Trimestre'!$L$46)</f>
        <v>Trimestral</v>
      </c>
      <c r="D49" s="117" t="str">
        <f>IF($B49="","",'Tablero Indicadores 4 Trimestre'!$N$46)</f>
        <v>Total de proyectos de expansión o crecimiento recibidos</v>
      </c>
      <c r="E49" s="117" t="str">
        <f>IF($B49="","",'Tablero Indicadores 4 Trimestre'!$O$46)</f>
        <v>PROYECTO</v>
      </c>
      <c r="F49" s="117" t="str">
        <f>IF($B49="","",'Tablero Indicadores 4 Trimestre'!$P$46)</f>
        <v>Sumable</v>
      </c>
      <c r="G49" s="118">
        <f>IF($B49="","",'Tablero Indicadores 4 Trimestre'!$Q$46)</f>
        <v>4</v>
      </c>
      <c r="H49" s="118">
        <f>IF($B49="","",'Tablero Indicadores 4 Trimestre'!$AA$46)</f>
        <v>1</v>
      </c>
      <c r="I49" s="118">
        <f>IF($B49="","",'Tablero Indicadores 4 Trimestre'!$AB$46)</f>
        <v>0</v>
      </c>
      <c r="J49" s="119" t="str">
        <f>IF($B49="","",'Tablero Indicadores 4 Trimestre'!$AC$46)</f>
        <v/>
      </c>
      <c r="K49" s="118">
        <f>IF($B49="","",'Tablero Indicadores 4 Trimestre'!$AD$46)</f>
        <v>4</v>
      </c>
      <c r="L49" s="118">
        <f>IF($B49="","",'Tablero Indicadores 4 Trimestre'!$AE$46)</f>
        <v>1</v>
      </c>
      <c r="M49" s="119">
        <f>IF($B49="","",'Tablero Indicadores 4 Trimestre'!$AF$46)</f>
        <v>0.25</v>
      </c>
    </row>
    <row r="50" spans="1:13" ht="36" customHeight="1" x14ac:dyDescent="0.25">
      <c r="A50" s="112" t="str">
        <f>IF('Tablero Indicadores 4 Trimestre'!$E$47="","",'Tablero Indicadores 4 Trimestre'!$E$47&amp;" "&amp;'Tablero Indicadores 4 Trimestre'!$F$47)</f>
        <v>03040201 Modernización Industrial y del Comercio</v>
      </c>
      <c r="B50" s="113" t="str">
        <f>IF('Tablero Indicadores 4 Trimestre'!$I$47="","",'Tablero Indicadores 4 Trimestre'!$I$47)</f>
        <v>ACTIVIDAD 2.3</v>
      </c>
      <c r="C50" s="113" t="str">
        <f>IF($B50="","",'Tablero Indicadores 4 Trimestre'!$L$47)</f>
        <v>Trimestral</v>
      </c>
      <c r="D50" s="113" t="str">
        <f>IF($B50="","",'Tablero Indicadores 4 Trimestre'!$N$47)</f>
        <v>Estímulos otorgados</v>
      </c>
      <c r="E50" s="113" t="str">
        <f>IF($B50="","",'Tablero Indicadores 4 Trimestre'!$O$47)</f>
        <v>ESTÍMULO</v>
      </c>
      <c r="F50" s="113" t="str">
        <f>IF($B50="","",'Tablero Indicadores 4 Trimestre'!$P$47)</f>
        <v>Sumable</v>
      </c>
      <c r="G50" s="114">
        <f>IF($B50="","",'Tablero Indicadores 4 Trimestre'!$Q$47)</f>
        <v>10</v>
      </c>
      <c r="H50" s="114">
        <f>IF($B50="","",'Tablero Indicadores 4 Trimestre'!$AA$47)</f>
        <v>3</v>
      </c>
      <c r="I50" s="114">
        <f>IF($B50="","",'Tablero Indicadores 4 Trimestre'!$AB$47)</f>
        <v>0</v>
      </c>
      <c r="J50" s="115" t="str">
        <f>IF($B50="","",'Tablero Indicadores 4 Trimestre'!$AC$47)</f>
        <v/>
      </c>
      <c r="K50" s="114">
        <f>IF($B50="","",'Tablero Indicadores 4 Trimestre'!$AD$47)</f>
        <v>10</v>
      </c>
      <c r="L50" s="114">
        <f>IF($B50="","",'Tablero Indicadores 4 Trimestre'!$AE$47)</f>
        <v>3</v>
      </c>
      <c r="M50" s="115">
        <f>IF($B50="","",'Tablero Indicadores 4 Trimestre'!$AF$47)</f>
        <v>0.3</v>
      </c>
    </row>
    <row r="51" spans="1:13" ht="36" customHeight="1" x14ac:dyDescent="0.25">
      <c r="A51" s="112" t="str">
        <f>IF('Tablero Indicadores 4 Trimestre'!$E$48="","",'Tablero Indicadores 4 Trimestre'!$E$48&amp;" "&amp;'Tablero Indicadores 4 Trimestre'!$F$48)</f>
        <v>03040201 Modernización Industrial y del Comercio</v>
      </c>
      <c r="B51" s="113" t="str">
        <f>IF('Tablero Indicadores 4 Trimestre'!$I$48="","",'Tablero Indicadores 4 Trimestre'!$I$48)</f>
        <v>ACTIVIDAD 2.3</v>
      </c>
      <c r="C51" s="113" t="str">
        <f>IF($B51="","",'Tablero Indicadores 4 Trimestre'!$L$48)</f>
        <v>Trimestral</v>
      </c>
      <c r="D51" s="113" t="str">
        <f>IF($B51="","",'Tablero Indicadores 4 Trimestre'!$N$48)</f>
        <v>Estímulos programados</v>
      </c>
      <c r="E51" s="113" t="str">
        <f>IF($B51="","",'Tablero Indicadores 4 Trimestre'!$O$48)</f>
        <v>ESTÍMULO</v>
      </c>
      <c r="F51" s="113" t="str">
        <f>IF($B51="","",'Tablero Indicadores 4 Trimestre'!$P$48)</f>
        <v>Sumable</v>
      </c>
      <c r="G51" s="114">
        <f>IF($B51="","",'Tablero Indicadores 4 Trimestre'!$Q$48)</f>
        <v>10</v>
      </c>
      <c r="H51" s="114">
        <f>IF($B51="","",'Tablero Indicadores 4 Trimestre'!$AA$48)</f>
        <v>3</v>
      </c>
      <c r="I51" s="114">
        <f>IF($B51="","",'Tablero Indicadores 4 Trimestre'!$AB$48)</f>
        <v>0</v>
      </c>
      <c r="J51" s="115" t="str">
        <f>IF($B51="","",'Tablero Indicadores 4 Trimestre'!$AC$48)</f>
        <v/>
      </c>
      <c r="K51" s="114">
        <f>IF($B51="","",'Tablero Indicadores 4 Trimestre'!$AD$48)</f>
        <v>10</v>
      </c>
      <c r="L51" s="114">
        <f>IF($B51="","",'Tablero Indicadores 4 Trimestre'!$AE$48)</f>
        <v>3</v>
      </c>
      <c r="M51" s="115">
        <f>IF($B51="","",'Tablero Indicadores 4 Trimestre'!$AF$48)</f>
        <v>0.3</v>
      </c>
    </row>
    <row r="52" spans="1:13" ht="36" customHeight="1" x14ac:dyDescent="0.25">
      <c r="A52" s="116" t="str">
        <f>IF('Tablero Indicadores 4 Trimestre'!$E$49="","",'Tablero Indicadores 4 Trimestre'!$E$49&amp;" "&amp;'Tablero Indicadores 4 Trimestre'!$F$49)</f>
        <v>03040201 Modernización Industrial y del Comercio</v>
      </c>
      <c r="B52" s="117" t="str">
        <f>IF('Tablero Indicadores 4 Trimestre'!$I$49="","",'Tablero Indicadores 4 Trimestre'!$I$49)</f>
        <v>ACTIVIDAD 3.1</v>
      </c>
      <c r="C52" s="117" t="str">
        <f>IF($B52="","",'Tablero Indicadores 4 Trimestre'!$L$49)</f>
        <v>Trimestral</v>
      </c>
      <c r="D52" s="117" t="str">
        <f>IF($B52="","",'Tablero Indicadores 4 Trimestre'!$N$49)</f>
        <v>Campañas de regularización del comercio realizadas</v>
      </c>
      <c r="E52" s="117" t="str">
        <f>IF($B52="","",'Tablero Indicadores 4 Trimestre'!$O$49)</f>
        <v>CAMPAÑA</v>
      </c>
      <c r="F52" s="117" t="str">
        <f>IF($B52="","",'Tablero Indicadores 4 Trimestre'!$P$49)</f>
        <v>Sumable</v>
      </c>
      <c r="G52" s="118">
        <f>IF($B52="","",'Tablero Indicadores 4 Trimestre'!$Q$49)</f>
        <v>2</v>
      </c>
      <c r="H52" s="118">
        <f>IF($B52="","",'Tablero Indicadores 4 Trimestre'!$AA$49)</f>
        <v>0</v>
      </c>
      <c r="I52" s="118">
        <f>IF($B52="","",'Tablero Indicadores 4 Trimestre'!$AB$49)</f>
        <v>0</v>
      </c>
      <c r="J52" s="119" t="str">
        <f>IF($B52="","",'Tablero Indicadores 4 Trimestre'!$AC$49)</f>
        <v/>
      </c>
      <c r="K52" s="118">
        <f>IF($B52="","",'Tablero Indicadores 4 Trimestre'!$AD$49)</f>
        <v>2</v>
      </c>
      <c r="L52" s="118">
        <f>IF($B52="","",'Tablero Indicadores 4 Trimestre'!$AE$49)</f>
        <v>1</v>
      </c>
      <c r="M52" s="119">
        <f>IF($B52="","",'Tablero Indicadores 4 Trimestre'!$AF$49)</f>
        <v>0.5</v>
      </c>
    </row>
    <row r="53" spans="1:13" ht="36" customHeight="1" x14ac:dyDescent="0.25">
      <c r="A53" s="116" t="str">
        <f>IF('Tablero Indicadores 4 Trimestre'!$E$50="","",'Tablero Indicadores 4 Trimestre'!$E$50&amp;" "&amp;'Tablero Indicadores 4 Trimestre'!$F$50)</f>
        <v>03040201 Modernización Industrial y del Comercio</v>
      </c>
      <c r="B53" s="117" t="str">
        <f>IF('Tablero Indicadores 4 Trimestre'!$I$50="","",'Tablero Indicadores 4 Trimestre'!$I$50)</f>
        <v>ACTIVIDAD 3.1</v>
      </c>
      <c r="C53" s="117" t="str">
        <f>IF($B53="","",'Tablero Indicadores 4 Trimestre'!$L$50)</f>
        <v>Trimestral</v>
      </c>
      <c r="D53" s="117" t="str">
        <f>IF($B53="","",'Tablero Indicadores 4 Trimestre'!$N$50)</f>
        <v>Campañas de regularización del comercio programadas</v>
      </c>
      <c r="E53" s="117" t="str">
        <f>IF($B53="","",'Tablero Indicadores 4 Trimestre'!$O$50)</f>
        <v>CAMPAÑA</v>
      </c>
      <c r="F53" s="117" t="str">
        <f>IF($B53="","",'Tablero Indicadores 4 Trimestre'!$P$50)</f>
        <v>Sumable</v>
      </c>
      <c r="G53" s="118">
        <f>IF($B53="","",'Tablero Indicadores 4 Trimestre'!$Q$50)</f>
        <v>2</v>
      </c>
      <c r="H53" s="118">
        <f>IF($B53="","",'Tablero Indicadores 4 Trimestre'!$AA$50)</f>
        <v>0</v>
      </c>
      <c r="I53" s="118">
        <f>IF($B53="","",'Tablero Indicadores 4 Trimestre'!$AB$50)</f>
        <v>0</v>
      </c>
      <c r="J53" s="119" t="str">
        <f>IF($B53="","",'Tablero Indicadores 4 Trimestre'!$AC$50)</f>
        <v/>
      </c>
      <c r="K53" s="118">
        <f>IF($B53="","",'Tablero Indicadores 4 Trimestre'!$AD$50)</f>
        <v>2</v>
      </c>
      <c r="L53" s="118">
        <f>IF($B53="","",'Tablero Indicadores 4 Trimestre'!$AE$50)</f>
        <v>1</v>
      </c>
      <c r="M53" s="119">
        <f>IF($B53="","",'Tablero Indicadores 4 Trimestre'!$AF$50)</f>
        <v>0.5</v>
      </c>
    </row>
    <row r="54" spans="1:13" ht="36" customHeight="1" x14ac:dyDescent="0.25">
      <c r="A54" s="112" t="str">
        <f>IF('Tablero Indicadores 4 Trimestre'!$E$51="","",'Tablero Indicadores 4 Trimestre'!$E$51&amp;" "&amp;'Tablero Indicadores 4 Trimestre'!$F$51)</f>
        <v>03040201 Modernización Industrial y del Comercio</v>
      </c>
      <c r="B54" s="113" t="str">
        <f>IF('Tablero Indicadores 4 Trimestre'!$I$51="","",'Tablero Indicadores 4 Trimestre'!$I$51)</f>
        <v>ACTIVIDAD 3.2</v>
      </c>
      <c r="C54" s="113" t="str">
        <f>IF($B54="","",'Tablero Indicadores 4 Trimestre'!$L$51)</f>
        <v>Trimestral</v>
      </c>
      <c r="D54" s="113" t="str">
        <f>IF($B54="","",'Tablero Indicadores 4 Trimestre'!$N$51)</f>
        <v>Dictámenes de giro otorgados</v>
      </c>
      <c r="E54" s="113" t="str">
        <f>IF($B54="","",'Tablero Indicadores 4 Trimestre'!$O$51)</f>
        <v>DICTAMEN</v>
      </c>
      <c r="F54" s="113" t="str">
        <f>IF($B54="","",'Tablero Indicadores 4 Trimestre'!$P$51)</f>
        <v>Sumable</v>
      </c>
      <c r="G54" s="114">
        <f>IF($B54="","",'Tablero Indicadores 4 Trimestre'!$Q$51)</f>
        <v>40</v>
      </c>
      <c r="H54" s="114">
        <f>IF($B54="","",'Tablero Indicadores 4 Trimestre'!$AA$51)</f>
        <v>10</v>
      </c>
      <c r="I54" s="114">
        <f>IF($B54="","",'Tablero Indicadores 4 Trimestre'!$AB$51)</f>
        <v>0</v>
      </c>
      <c r="J54" s="115" t="str">
        <f>IF($B54="","",'Tablero Indicadores 4 Trimestre'!$AC$51)</f>
        <v/>
      </c>
      <c r="K54" s="114">
        <f>IF($B54="","",'Tablero Indicadores 4 Trimestre'!$AD$51)</f>
        <v>40</v>
      </c>
      <c r="L54" s="114">
        <f>IF($B54="","",'Tablero Indicadores 4 Trimestre'!$AE$51)</f>
        <v>1</v>
      </c>
      <c r="M54" s="115">
        <f>IF($B54="","",'Tablero Indicadores 4 Trimestre'!$AF$51)</f>
        <v>2.5000000000000001E-2</v>
      </c>
    </row>
    <row r="55" spans="1:13" ht="36" customHeight="1" x14ac:dyDescent="0.25">
      <c r="A55" s="112" t="str">
        <f>IF('Tablero Indicadores 4 Trimestre'!$E$52="","",'Tablero Indicadores 4 Trimestre'!$E$52&amp;" "&amp;'Tablero Indicadores 4 Trimestre'!$F$52)</f>
        <v>03040201 Modernización Industrial y del Comercio</v>
      </c>
      <c r="B55" s="113" t="str">
        <f>IF('Tablero Indicadores 4 Trimestre'!$I$52="","",'Tablero Indicadores 4 Trimestre'!$I$52)</f>
        <v>ACTIVIDAD 3.2</v>
      </c>
      <c r="C55" s="113" t="str">
        <f>IF($B55="","",'Tablero Indicadores 4 Trimestre'!$L$52)</f>
        <v>Trimestral</v>
      </c>
      <c r="D55" s="113" t="str">
        <f>IF($B55="","",'Tablero Indicadores 4 Trimestre'!$N$52)</f>
        <v>Solicitudes para dictámenes de giro recibidas</v>
      </c>
      <c r="E55" s="113" t="str">
        <f>IF($B55="","",'Tablero Indicadores 4 Trimestre'!$O$52)</f>
        <v>SOLICITUD</v>
      </c>
      <c r="F55" s="113" t="str">
        <f>IF($B55="","",'Tablero Indicadores 4 Trimestre'!$P$52)</f>
        <v>Sumable</v>
      </c>
      <c r="G55" s="114">
        <f>IF($B55="","",'Tablero Indicadores 4 Trimestre'!$Q$52)</f>
        <v>40</v>
      </c>
      <c r="H55" s="114">
        <f>IF($B55="","",'Tablero Indicadores 4 Trimestre'!$AA$52)</f>
        <v>10</v>
      </c>
      <c r="I55" s="114">
        <f>IF($B55="","",'Tablero Indicadores 4 Trimestre'!$AB$52)</f>
        <v>0</v>
      </c>
      <c r="J55" s="115" t="str">
        <f>IF($B55="","",'Tablero Indicadores 4 Trimestre'!$AC$52)</f>
        <v/>
      </c>
      <c r="K55" s="114">
        <f>IF($B55="","",'Tablero Indicadores 4 Trimestre'!$AD$52)</f>
        <v>40</v>
      </c>
      <c r="L55" s="114">
        <f>IF($B55="","",'Tablero Indicadores 4 Trimestre'!$AE$52)</f>
        <v>1</v>
      </c>
      <c r="M55" s="115">
        <f>IF($B55="","",'Tablero Indicadores 4 Trimestre'!$AF$52)</f>
        <v>2.5000000000000001E-2</v>
      </c>
    </row>
    <row r="56" spans="1:13" ht="36" customHeight="1" x14ac:dyDescent="0.25">
      <c r="A56" s="116" t="str">
        <f>IF('Tablero Indicadores 4 Trimestre'!$E$53="","",'Tablero Indicadores 4 Trimestre'!$E$53&amp;" "&amp;'Tablero Indicadores 4 Trimestre'!$F$53)</f>
        <v>03040201 Modernización Industrial y del Comercio</v>
      </c>
      <c r="B56" s="117" t="str">
        <f>IF('Tablero Indicadores 4 Trimestre'!$I$53="","",'Tablero Indicadores 4 Trimestre'!$I$53)</f>
        <v>ACTIVIDAD 3.3</v>
      </c>
      <c r="C56" s="117" t="str">
        <f>IF($B56="","",'Tablero Indicadores 4 Trimestre'!$L$53)</f>
        <v>Trimestral</v>
      </c>
      <c r="D56" s="117" t="str">
        <f>IF($B56="","",'Tablero Indicadores 4 Trimestre'!$N$53)</f>
        <v>Licencias y/o permisos de funcionamiento otorgadas a las unidades económicas</v>
      </c>
      <c r="E56" s="117" t="str">
        <f>IF($B56="","",'Tablero Indicadores 4 Trimestre'!$O$53)</f>
        <v>LICENCIA Y/O PERMISO</v>
      </c>
      <c r="F56" s="117" t="str">
        <f>IF($B56="","",'Tablero Indicadores 4 Trimestre'!$P$53)</f>
        <v>Sumable</v>
      </c>
      <c r="G56" s="118">
        <f>IF($B56="","",'Tablero Indicadores 4 Trimestre'!$Q$53)</f>
        <v>985</v>
      </c>
      <c r="H56" s="118">
        <f>IF($B56="","",'Tablero Indicadores 4 Trimestre'!$AA$53)</f>
        <v>185</v>
      </c>
      <c r="I56" s="118">
        <f>IF($B56="","",'Tablero Indicadores 4 Trimestre'!$AB$53)</f>
        <v>0</v>
      </c>
      <c r="J56" s="119" t="str">
        <f>IF($B56="","",'Tablero Indicadores 4 Trimestre'!$AC$53)</f>
        <v/>
      </c>
      <c r="K56" s="118">
        <f>IF($B56="","",'Tablero Indicadores 4 Trimestre'!$AD$53)</f>
        <v>985</v>
      </c>
      <c r="L56" s="118">
        <f>IF($B56="","",'Tablero Indicadores 4 Trimestre'!$AE$53)</f>
        <v>147</v>
      </c>
      <c r="M56" s="119">
        <f>IF($B56="","",'Tablero Indicadores 4 Trimestre'!$AF$53)</f>
        <v>0.14923857868020304</v>
      </c>
    </row>
    <row r="57" spans="1:13" ht="36" customHeight="1" x14ac:dyDescent="0.25">
      <c r="A57" s="116" t="str">
        <f>IF('Tablero Indicadores 4 Trimestre'!$E$54="","",'Tablero Indicadores 4 Trimestre'!$E$54&amp;" "&amp;'Tablero Indicadores 4 Trimestre'!$F$54)</f>
        <v>03040201 Modernización Industrial y del Comercio</v>
      </c>
      <c r="B57" s="117" t="str">
        <f>IF('Tablero Indicadores 4 Trimestre'!$I$54="","",'Tablero Indicadores 4 Trimestre'!$I$54)</f>
        <v>ACTIVIDAD 3.3</v>
      </c>
      <c r="C57" s="117" t="str">
        <f>IF($B57="","",'Tablero Indicadores 4 Trimestre'!$L$54)</f>
        <v>Trimestral</v>
      </c>
      <c r="D57" s="117" t="str">
        <f>IF($B57="","",'Tablero Indicadores 4 Trimestre'!$N$54)</f>
        <v>Solicitudes de licencias y/o permisos de funcionamiento recibidas por las unidades económicas</v>
      </c>
      <c r="E57" s="117" t="str">
        <f>IF($B57="","",'Tablero Indicadores 4 Trimestre'!$O$54)</f>
        <v>SOLICITUD</v>
      </c>
      <c r="F57" s="117" t="str">
        <f>IF($B57="","",'Tablero Indicadores 4 Trimestre'!$P$54)</f>
        <v>Sumable</v>
      </c>
      <c r="G57" s="118">
        <f>IF($B57="","",'Tablero Indicadores 4 Trimestre'!$Q$54)</f>
        <v>985</v>
      </c>
      <c r="H57" s="118">
        <f>IF($B57="","",'Tablero Indicadores 4 Trimestre'!$AA$54)</f>
        <v>185</v>
      </c>
      <c r="I57" s="118">
        <f>IF($B57="","",'Tablero Indicadores 4 Trimestre'!$AB$54)</f>
        <v>0</v>
      </c>
      <c r="J57" s="119" t="str">
        <f>IF($B57="","",'Tablero Indicadores 4 Trimestre'!$AC$54)</f>
        <v/>
      </c>
      <c r="K57" s="118">
        <f>IF($B57="","",'Tablero Indicadores 4 Trimestre'!$AD$54)</f>
        <v>985</v>
      </c>
      <c r="L57" s="118">
        <f>IF($B57="","",'Tablero Indicadores 4 Trimestre'!$AE$54)</f>
        <v>200</v>
      </c>
      <c r="M57" s="119">
        <f>IF($B57="","",'Tablero Indicadores 4 Trimestre'!$AF$54)</f>
        <v>0.20304568527918782</v>
      </c>
    </row>
    <row r="58" spans="1:13" ht="36" customHeight="1" x14ac:dyDescent="0.25">
      <c r="A58" s="112" t="str">
        <f>IF('Tablero Indicadores 4 Trimestre'!$E$55="","",'Tablero Indicadores 4 Trimestre'!$E$55&amp;" "&amp;'Tablero Indicadores 4 Trimestre'!$F$55)</f>
        <v>03040201 Modernización Industrial y del Comercio</v>
      </c>
      <c r="B58" s="113" t="str">
        <f>IF('Tablero Indicadores 4 Trimestre'!$I$55="","",'Tablero Indicadores 4 Trimestre'!$I$55)</f>
        <v>ACTIVIDAD 3.4</v>
      </c>
      <c r="C58" s="113" t="str">
        <f>IF($B58="","",'Tablero Indicadores 4 Trimestre'!$L$55)</f>
        <v>Trimestral</v>
      </c>
      <c r="D58" s="113" t="str">
        <f>IF($B58="","",'Tablero Indicadores 4 Trimestre'!$N$55)</f>
        <v>Inspecciones realizadas a las unidades económicas</v>
      </c>
      <c r="E58" s="113" t="str">
        <f>IF($B58="","",'Tablero Indicadores 4 Trimestre'!$O$55)</f>
        <v>INSPECCIÓN</v>
      </c>
      <c r="F58" s="113" t="str">
        <f>IF($B58="","",'Tablero Indicadores 4 Trimestre'!$P$55)</f>
        <v>Sumable</v>
      </c>
      <c r="G58" s="114">
        <f>IF($B58="","",'Tablero Indicadores 4 Trimestre'!$Q$55)</f>
        <v>300</v>
      </c>
      <c r="H58" s="114">
        <f>IF($B58="","",'Tablero Indicadores 4 Trimestre'!$AA$55)</f>
        <v>40</v>
      </c>
      <c r="I58" s="114">
        <f>IF($B58="","",'Tablero Indicadores 4 Trimestre'!$AB$55)</f>
        <v>0</v>
      </c>
      <c r="J58" s="115" t="str">
        <f>IF($B58="","",'Tablero Indicadores 4 Trimestre'!$AC$55)</f>
        <v/>
      </c>
      <c r="K58" s="114">
        <f>IF($B58="","",'Tablero Indicadores 4 Trimestre'!$AD$55)</f>
        <v>300</v>
      </c>
      <c r="L58" s="114">
        <f>IF($B58="","",'Tablero Indicadores 4 Trimestre'!$AE$55)</f>
        <v>60</v>
      </c>
      <c r="M58" s="115">
        <f>IF($B58="","",'Tablero Indicadores 4 Trimestre'!$AF$55)</f>
        <v>0.2</v>
      </c>
    </row>
    <row r="59" spans="1:13" ht="36" customHeight="1" x14ac:dyDescent="0.25">
      <c r="A59" s="112" t="str">
        <f>IF('Tablero Indicadores 4 Trimestre'!$E$56="","",'Tablero Indicadores 4 Trimestre'!$E$56&amp;" "&amp;'Tablero Indicadores 4 Trimestre'!$F$56)</f>
        <v>03040201 Modernización Industrial y del Comercio</v>
      </c>
      <c r="B59" s="113" t="str">
        <f>IF('Tablero Indicadores 4 Trimestre'!$I$56="","",'Tablero Indicadores 4 Trimestre'!$I$56)</f>
        <v>ACTIVIDAD 3.4</v>
      </c>
      <c r="C59" s="113" t="str">
        <f>IF($B59="","",'Tablero Indicadores 4 Trimestre'!$L$56)</f>
        <v>Trimestral</v>
      </c>
      <c r="D59" s="113" t="str">
        <f>IF($B59="","",'Tablero Indicadores 4 Trimestre'!$N$56)</f>
        <v>Inspecciones programadas a las unidades económicas</v>
      </c>
      <c r="E59" s="113" t="str">
        <f>IF($B59="","",'Tablero Indicadores 4 Trimestre'!$O$56)</f>
        <v>INSPECCIÓN</v>
      </c>
      <c r="F59" s="113" t="str">
        <f>IF($B59="","",'Tablero Indicadores 4 Trimestre'!$P$56)</f>
        <v>Sumable</v>
      </c>
      <c r="G59" s="114">
        <f>IF($B59="","",'Tablero Indicadores 4 Trimestre'!$Q$56)</f>
        <v>300</v>
      </c>
      <c r="H59" s="114">
        <f>IF($B59="","",'Tablero Indicadores 4 Trimestre'!$AA$56)</f>
        <v>40</v>
      </c>
      <c r="I59" s="114">
        <f>IF($B59="","",'Tablero Indicadores 4 Trimestre'!$AB$56)</f>
        <v>0</v>
      </c>
      <c r="J59" s="115" t="str">
        <f>IF($B59="","",'Tablero Indicadores 4 Trimestre'!$AC$56)</f>
        <v/>
      </c>
      <c r="K59" s="114">
        <f>IF($B59="","",'Tablero Indicadores 4 Trimestre'!$AD$56)</f>
        <v>300</v>
      </c>
      <c r="L59" s="114">
        <f>IF($B59="","",'Tablero Indicadores 4 Trimestre'!$AE$56)</f>
        <v>60</v>
      </c>
      <c r="M59" s="115">
        <f>IF($B59="","",'Tablero Indicadores 4 Trimestre'!$AF$56)</f>
        <v>0.2</v>
      </c>
    </row>
    <row r="60" spans="1:13" ht="36" customHeight="1" x14ac:dyDescent="0.25">
      <c r="A60" s="116" t="str">
        <f>IF('Tablero Indicadores 4 Trimestre'!$E$57="","",'Tablero Indicadores 4 Trimestre'!$E$57&amp;" "&amp;'Tablero Indicadores 4 Trimestre'!$F$57)</f>
        <v>03040201 Modernización Industrial y del Comercio</v>
      </c>
      <c r="B60" s="117" t="str">
        <f>IF('Tablero Indicadores 4 Trimestre'!$I$57="","",'Tablero Indicadores 4 Trimestre'!$I$57)</f>
        <v>ACTIVIDAD 3.5</v>
      </c>
      <c r="C60" s="117" t="str">
        <f>IF($B60="","",'Tablero Indicadores 4 Trimestre'!$L$57)</f>
        <v>Trimestral</v>
      </c>
      <c r="D60" s="117" t="str">
        <f>IF($B60="","",'Tablero Indicadores 4 Trimestre'!$N$57)</f>
        <v>Verificaciones realizadas</v>
      </c>
      <c r="E60" s="117" t="str">
        <f>IF($B60="","",'Tablero Indicadores 4 Trimestre'!$O$57)</f>
        <v>VERIFICACIÓN</v>
      </c>
      <c r="F60" s="117" t="str">
        <f>IF($B60="","",'Tablero Indicadores 4 Trimestre'!$P$57)</f>
        <v>Sumable</v>
      </c>
      <c r="G60" s="118">
        <f>IF($B60="","",'Tablero Indicadores 4 Trimestre'!$Q$57)</f>
        <v>300</v>
      </c>
      <c r="H60" s="118">
        <f>IF($B60="","",'Tablero Indicadores 4 Trimestre'!$AA$57)</f>
        <v>40</v>
      </c>
      <c r="I60" s="118">
        <f>IF($B60="","",'Tablero Indicadores 4 Trimestre'!$AB$57)</f>
        <v>0</v>
      </c>
      <c r="J60" s="119" t="str">
        <f>IF($B60="","",'Tablero Indicadores 4 Trimestre'!$AC$57)</f>
        <v/>
      </c>
      <c r="K60" s="118">
        <f>IF($B60="","",'Tablero Indicadores 4 Trimestre'!$AD$57)</f>
        <v>300</v>
      </c>
      <c r="L60" s="118">
        <f>IF($B60="","",'Tablero Indicadores 4 Trimestre'!$AE$57)</f>
        <v>60</v>
      </c>
      <c r="M60" s="119">
        <f>IF($B60="","",'Tablero Indicadores 4 Trimestre'!$AF$57)</f>
        <v>0.2</v>
      </c>
    </row>
    <row r="61" spans="1:13" ht="36" customHeight="1" x14ac:dyDescent="0.25">
      <c r="A61" s="116" t="str">
        <f>IF('Tablero Indicadores 4 Trimestre'!$E$58="","",'Tablero Indicadores 4 Trimestre'!$E$58&amp;" "&amp;'Tablero Indicadores 4 Trimestre'!$F$58)</f>
        <v>03040201 Modernización Industrial y del Comercio</v>
      </c>
      <c r="B61" s="117" t="str">
        <f>IF('Tablero Indicadores 4 Trimestre'!$I$58="","",'Tablero Indicadores 4 Trimestre'!$I$58)</f>
        <v>ACTIVIDAD 3.5</v>
      </c>
      <c r="C61" s="117" t="str">
        <f>IF($B61="","",'Tablero Indicadores 4 Trimestre'!$L$58)</f>
        <v>Trimestral</v>
      </c>
      <c r="D61" s="117" t="str">
        <f>IF($B61="","",'Tablero Indicadores 4 Trimestre'!$N$58)</f>
        <v>Verificaciones programadas</v>
      </c>
      <c r="E61" s="117" t="str">
        <f>IF($B61="","",'Tablero Indicadores 4 Trimestre'!$O$58)</f>
        <v>VERIFICACIÓN</v>
      </c>
      <c r="F61" s="117" t="str">
        <f>IF($B61="","",'Tablero Indicadores 4 Trimestre'!$P$58)</f>
        <v>Sumable</v>
      </c>
      <c r="G61" s="118">
        <f>IF($B61="","",'Tablero Indicadores 4 Trimestre'!$Q$58)</f>
        <v>300</v>
      </c>
      <c r="H61" s="118">
        <f>IF($B61="","",'Tablero Indicadores 4 Trimestre'!$AA$58)</f>
        <v>40</v>
      </c>
      <c r="I61" s="118">
        <f>IF($B61="","",'Tablero Indicadores 4 Trimestre'!$AB$58)</f>
        <v>0</v>
      </c>
      <c r="J61" s="119" t="str">
        <f>IF($B61="","",'Tablero Indicadores 4 Trimestre'!$AC$58)</f>
        <v/>
      </c>
      <c r="K61" s="118">
        <f>IF($B61="","",'Tablero Indicadores 4 Trimestre'!$AD$58)</f>
        <v>300</v>
      </c>
      <c r="L61" s="118">
        <f>IF($B61="","",'Tablero Indicadores 4 Trimestre'!$AE$58)</f>
        <v>60</v>
      </c>
      <c r="M61" s="119">
        <f>IF($B61="","",'Tablero Indicadores 4 Trimestre'!$AF$58)</f>
        <v>0.2</v>
      </c>
    </row>
    <row r="62" spans="1:13" ht="36" hidden="1" customHeight="1" x14ac:dyDescent="0.25">
      <c r="A62" s="112" t="str">
        <f>IF('Tablero Indicadores 4 Trimestre'!$E$59="","",'Tablero Indicadores 4 Trimestre'!$E$59&amp;" "&amp;'Tablero Indicadores 4 Trimestre'!$F$59)</f>
        <v/>
      </c>
      <c r="B62" s="113" t="str">
        <f>IF('Tablero Indicadores 4 Trimestre'!$I$59="","",'Tablero Indicadores 4 Trimestre'!$I$59)</f>
        <v/>
      </c>
      <c r="C62" s="113" t="str">
        <f>IF($B62="","",'Tablero Indicadores 4 Trimestre'!$L$59)</f>
        <v/>
      </c>
      <c r="D62" s="113" t="str">
        <f>IF($B62="","",'Tablero Indicadores 4 Trimestre'!$N$59)</f>
        <v/>
      </c>
      <c r="E62" s="113" t="str">
        <f>IF($B62="","",'Tablero Indicadores 4 Trimestre'!$O$59)</f>
        <v/>
      </c>
      <c r="F62" s="113" t="str">
        <f>IF($B62="","",'Tablero Indicadores 4 Trimestre'!$P$59)</f>
        <v/>
      </c>
      <c r="G62" s="114" t="str">
        <f>IF($B62="","",'Tablero Indicadores 4 Trimestre'!$Q$59)</f>
        <v/>
      </c>
      <c r="H62" s="114" t="str">
        <f>IF($B62="","",'Tablero Indicadores 4 Trimestre'!$AA$59)</f>
        <v/>
      </c>
      <c r="I62" s="114" t="str">
        <f>IF($B62="","",'Tablero Indicadores 4 Trimestre'!$AB$59)</f>
        <v/>
      </c>
      <c r="J62" s="115" t="str">
        <f>IF($B62="","",'Tablero Indicadores 4 Trimestre'!$AC$59)</f>
        <v/>
      </c>
      <c r="K62" s="114" t="str">
        <f>IF($B62="","",'Tablero Indicadores 4 Trimestre'!$AD$59)</f>
        <v/>
      </c>
      <c r="L62" s="114" t="str">
        <f>IF($B62="","",'Tablero Indicadores 4 Trimestre'!$AE$59)</f>
        <v/>
      </c>
      <c r="M62" s="115" t="str">
        <f>IF($B62="","",'Tablero Indicadores 4 Trimestre'!$AF$59)</f>
        <v/>
      </c>
    </row>
    <row r="63" spans="1:13" ht="36" hidden="1" customHeight="1" x14ac:dyDescent="0.25">
      <c r="A63" s="112" t="str">
        <f>IF('Tablero Indicadores 4 Trimestre'!$E$60="","",'Tablero Indicadores 4 Trimestre'!$E$60&amp;" "&amp;'Tablero Indicadores 4 Trimestre'!$F$60)</f>
        <v/>
      </c>
      <c r="B63" s="113" t="str">
        <f>IF('Tablero Indicadores 4 Trimestre'!$I$60="","",'Tablero Indicadores 4 Trimestre'!$I$60)</f>
        <v/>
      </c>
      <c r="C63" s="113" t="str">
        <f>IF($B63="","",'Tablero Indicadores 4 Trimestre'!$L$60)</f>
        <v/>
      </c>
      <c r="D63" s="113" t="str">
        <f>IF($B63="","",'Tablero Indicadores 4 Trimestre'!$N$60)</f>
        <v/>
      </c>
      <c r="E63" s="113" t="str">
        <f>IF($B63="","",'Tablero Indicadores 4 Trimestre'!$O$60)</f>
        <v/>
      </c>
      <c r="F63" s="113" t="str">
        <f>IF($B63="","",'Tablero Indicadores 4 Trimestre'!$P$60)</f>
        <v/>
      </c>
      <c r="G63" s="114" t="str">
        <f>IF($B63="","",'Tablero Indicadores 4 Trimestre'!$Q$60)</f>
        <v/>
      </c>
      <c r="H63" s="114" t="str">
        <f>IF($B63="","",'Tablero Indicadores 4 Trimestre'!$AA$60)</f>
        <v/>
      </c>
      <c r="I63" s="114" t="str">
        <f>IF($B63="","",'Tablero Indicadores 4 Trimestre'!$AB$60)</f>
        <v/>
      </c>
      <c r="J63" s="115" t="str">
        <f>IF($B63="","",'Tablero Indicadores 4 Trimestre'!$AC$60)</f>
        <v/>
      </c>
      <c r="K63" s="114" t="str">
        <f>IF($B63="","",'Tablero Indicadores 4 Trimestre'!$AD$60)</f>
        <v/>
      </c>
      <c r="L63" s="114" t="str">
        <f>IF($B63="","",'Tablero Indicadores 4 Trimestre'!$AE$60)</f>
        <v/>
      </c>
      <c r="M63" s="115" t="str">
        <f>IF($B63="","",'Tablero Indicadores 4 Trimestre'!$AF$60)</f>
        <v/>
      </c>
    </row>
    <row r="64" spans="1:13" ht="36" hidden="1" customHeight="1" x14ac:dyDescent="0.25">
      <c r="A64" s="116" t="str">
        <f>IF('Tablero Indicadores 4 Trimestre'!$E$61="","",'Tablero Indicadores 4 Trimestre'!$E$61&amp;" "&amp;'Tablero Indicadores 4 Trimestre'!$F$61)</f>
        <v/>
      </c>
      <c r="B64" s="117" t="str">
        <f>IF('Tablero Indicadores 4 Trimestre'!$I$61="","",'Tablero Indicadores 4 Trimestre'!$I$61)</f>
        <v/>
      </c>
      <c r="C64" s="117" t="str">
        <f>IF($B64="","",'Tablero Indicadores 4 Trimestre'!$L$61)</f>
        <v/>
      </c>
      <c r="D64" s="117" t="str">
        <f>IF($B64="","",'Tablero Indicadores 4 Trimestre'!$N$61)</f>
        <v/>
      </c>
      <c r="E64" s="117" t="str">
        <f>IF($B64="","",'Tablero Indicadores 4 Trimestre'!$O$61)</f>
        <v/>
      </c>
      <c r="F64" s="117" t="str">
        <f>IF($B64="","",'Tablero Indicadores 4 Trimestre'!$P$61)</f>
        <v/>
      </c>
      <c r="G64" s="118" t="str">
        <f>IF($B64="","",'Tablero Indicadores 4 Trimestre'!$Q$61)</f>
        <v/>
      </c>
      <c r="H64" s="118" t="str">
        <f>IF($B64="","",'Tablero Indicadores 4 Trimestre'!$AA$61)</f>
        <v/>
      </c>
      <c r="I64" s="118" t="str">
        <f>IF($B64="","",'Tablero Indicadores 4 Trimestre'!$AB$61)</f>
        <v/>
      </c>
      <c r="J64" s="119" t="str">
        <f>IF($B64="","",'Tablero Indicadores 4 Trimestre'!$AC$61)</f>
        <v/>
      </c>
      <c r="K64" s="118" t="str">
        <f>IF($B64="","",'Tablero Indicadores 4 Trimestre'!$AD$61)</f>
        <v/>
      </c>
      <c r="L64" s="118" t="str">
        <f>IF($B64="","",'Tablero Indicadores 4 Trimestre'!$AE$61)</f>
        <v/>
      </c>
      <c r="M64" s="119" t="str">
        <f>IF($B64="","",'Tablero Indicadores 4 Trimestre'!$AF$61)</f>
        <v/>
      </c>
    </row>
    <row r="65" spans="1:13" ht="36" hidden="1" customHeight="1" x14ac:dyDescent="0.25">
      <c r="A65" s="116" t="str">
        <f>IF('Tablero Indicadores 4 Trimestre'!$E$62="","",'Tablero Indicadores 4 Trimestre'!$E$62&amp;" "&amp;'Tablero Indicadores 4 Trimestre'!$F$62)</f>
        <v/>
      </c>
      <c r="B65" s="117" t="str">
        <f>IF('Tablero Indicadores 4 Trimestre'!$I$62="","",'Tablero Indicadores 4 Trimestre'!$I$62)</f>
        <v/>
      </c>
      <c r="C65" s="117" t="str">
        <f>IF($B65="","",'Tablero Indicadores 4 Trimestre'!$L$62)</f>
        <v/>
      </c>
      <c r="D65" s="117" t="str">
        <f>IF($B65="","",'Tablero Indicadores 4 Trimestre'!$N$62)</f>
        <v/>
      </c>
      <c r="E65" s="117" t="str">
        <f>IF($B65="","",'Tablero Indicadores 4 Trimestre'!$O$62)</f>
        <v/>
      </c>
      <c r="F65" s="117" t="str">
        <f>IF($B65="","",'Tablero Indicadores 4 Trimestre'!$P$62)</f>
        <v/>
      </c>
      <c r="G65" s="118" t="str">
        <f>IF($B65="","",'Tablero Indicadores 4 Trimestre'!$Q$62)</f>
        <v/>
      </c>
      <c r="H65" s="118" t="str">
        <f>IF($B65="","",'Tablero Indicadores 4 Trimestre'!$AA$62)</f>
        <v/>
      </c>
      <c r="I65" s="118" t="str">
        <f>IF($B65="","",'Tablero Indicadores 4 Trimestre'!$AB$62)</f>
        <v/>
      </c>
      <c r="J65" s="119" t="str">
        <f>IF($B65="","",'Tablero Indicadores 4 Trimestre'!$AC$62)</f>
        <v/>
      </c>
      <c r="K65" s="118" t="str">
        <f>IF($B65="","",'Tablero Indicadores 4 Trimestre'!$AD$62)</f>
        <v/>
      </c>
      <c r="L65" s="118" t="str">
        <f>IF($B65="","",'Tablero Indicadores 4 Trimestre'!$AE$62)</f>
        <v/>
      </c>
      <c r="M65" s="119" t="str">
        <f>IF($B65="","",'Tablero Indicadores 4 Trimestre'!$AF$62)</f>
        <v/>
      </c>
    </row>
    <row r="66" spans="1:13" ht="36" hidden="1" customHeight="1" x14ac:dyDescent="0.25">
      <c r="A66" s="112" t="str">
        <f>IF('Tablero Indicadores 4 Trimestre'!$E$63="","",'Tablero Indicadores 4 Trimestre'!$E$63&amp;" "&amp;'Tablero Indicadores 4 Trimestre'!$F$63)</f>
        <v/>
      </c>
      <c r="B66" s="113" t="str">
        <f>IF('Tablero Indicadores 4 Trimestre'!$I$63="","",'Tablero Indicadores 4 Trimestre'!$I$63)</f>
        <v/>
      </c>
      <c r="C66" s="113" t="str">
        <f>IF($B66="","",'Tablero Indicadores 4 Trimestre'!$L$63)</f>
        <v/>
      </c>
      <c r="D66" s="113" t="str">
        <f>IF($B66="","",'Tablero Indicadores 4 Trimestre'!$N$63)</f>
        <v/>
      </c>
      <c r="E66" s="113" t="str">
        <f>IF($B66="","",'Tablero Indicadores 4 Trimestre'!$O$63)</f>
        <v/>
      </c>
      <c r="F66" s="113" t="str">
        <f>IF($B66="","",'Tablero Indicadores 4 Trimestre'!$P$63)</f>
        <v/>
      </c>
      <c r="G66" s="114" t="str">
        <f>IF($B66="","",'Tablero Indicadores 4 Trimestre'!$Q$63)</f>
        <v/>
      </c>
      <c r="H66" s="114" t="str">
        <f>IF($B66="","",'Tablero Indicadores 4 Trimestre'!$AA$63)</f>
        <v/>
      </c>
      <c r="I66" s="114" t="str">
        <f>IF($B66="","",'Tablero Indicadores 4 Trimestre'!$AB$63)</f>
        <v/>
      </c>
      <c r="J66" s="115" t="str">
        <f>IF($B66="","",'Tablero Indicadores 4 Trimestre'!$AC$63)</f>
        <v/>
      </c>
      <c r="K66" s="114" t="str">
        <f>IF($B66="","",'Tablero Indicadores 4 Trimestre'!$AD$63)</f>
        <v/>
      </c>
      <c r="L66" s="114" t="str">
        <f>IF($B66="","",'Tablero Indicadores 4 Trimestre'!$AE$63)</f>
        <v/>
      </c>
      <c r="M66" s="115" t="str">
        <f>IF($B66="","",'Tablero Indicadores 4 Trimestre'!$AF$63)</f>
        <v/>
      </c>
    </row>
    <row r="67" spans="1:13" ht="36" hidden="1" customHeight="1" x14ac:dyDescent="0.25">
      <c r="A67" s="112" t="str">
        <f>IF('Tablero Indicadores 4 Trimestre'!$E$64="","",'Tablero Indicadores 4 Trimestre'!$E$64&amp;" "&amp;'Tablero Indicadores 4 Trimestre'!$F$64)</f>
        <v/>
      </c>
      <c r="B67" s="113" t="str">
        <f>IF('Tablero Indicadores 4 Trimestre'!$I$64="","",'Tablero Indicadores 4 Trimestre'!$I$64)</f>
        <v/>
      </c>
      <c r="C67" s="113" t="str">
        <f>IF($B67="","",'Tablero Indicadores 4 Trimestre'!$L$64)</f>
        <v/>
      </c>
      <c r="D67" s="113" t="str">
        <f>IF($B67="","",'Tablero Indicadores 4 Trimestre'!$N$64)</f>
        <v/>
      </c>
      <c r="E67" s="113" t="str">
        <f>IF($B67="","",'Tablero Indicadores 4 Trimestre'!$O$64)</f>
        <v/>
      </c>
      <c r="F67" s="113" t="str">
        <f>IF($B67="","",'Tablero Indicadores 4 Trimestre'!$P$64)</f>
        <v/>
      </c>
      <c r="G67" s="114" t="str">
        <f>IF($B67="","",'Tablero Indicadores 4 Trimestre'!$Q$64)</f>
        <v/>
      </c>
      <c r="H67" s="114" t="str">
        <f>IF($B67="","",'Tablero Indicadores 4 Trimestre'!$AA$64)</f>
        <v/>
      </c>
      <c r="I67" s="114" t="str">
        <f>IF($B67="","",'Tablero Indicadores 4 Trimestre'!$AB$64)</f>
        <v/>
      </c>
      <c r="J67" s="115" t="str">
        <f>IF($B67="","",'Tablero Indicadores 4 Trimestre'!$AC$64)</f>
        <v/>
      </c>
      <c r="K67" s="114" t="str">
        <f>IF($B67="","",'Tablero Indicadores 4 Trimestre'!$AD$64)</f>
        <v/>
      </c>
      <c r="L67" s="114" t="str">
        <f>IF($B67="","",'Tablero Indicadores 4 Trimestre'!$AE$64)</f>
        <v/>
      </c>
      <c r="M67" s="115" t="str">
        <f>IF($B67="","",'Tablero Indicadores 4 Trimestre'!$AF$64)</f>
        <v/>
      </c>
    </row>
    <row r="68" spans="1:13" ht="36" hidden="1" customHeight="1" x14ac:dyDescent="0.25">
      <c r="A68" s="116" t="str">
        <f>IF('Tablero Indicadores 4 Trimestre'!$E$65="","",'Tablero Indicadores 4 Trimestre'!$E$65&amp;" "&amp;'Tablero Indicadores 4 Trimestre'!$F$65)</f>
        <v/>
      </c>
      <c r="B68" s="117" t="str">
        <f>IF('Tablero Indicadores 4 Trimestre'!$I$65="","",'Tablero Indicadores 4 Trimestre'!$I$65)</f>
        <v/>
      </c>
      <c r="C68" s="117" t="str">
        <f>IF($B68="","",'Tablero Indicadores 4 Trimestre'!$L$65)</f>
        <v/>
      </c>
      <c r="D68" s="117" t="str">
        <f>IF($B68="","",'Tablero Indicadores 4 Trimestre'!$N$65)</f>
        <v/>
      </c>
      <c r="E68" s="117" t="str">
        <f>IF($B68="","",'Tablero Indicadores 4 Trimestre'!$O$65)</f>
        <v/>
      </c>
      <c r="F68" s="117" t="str">
        <f>IF($B68="","",'Tablero Indicadores 4 Trimestre'!$P$65)</f>
        <v/>
      </c>
      <c r="G68" s="118" t="str">
        <f>IF($B68="","",'Tablero Indicadores 4 Trimestre'!$Q$65)</f>
        <v/>
      </c>
      <c r="H68" s="118" t="str">
        <f>IF($B68="","",'Tablero Indicadores 4 Trimestre'!$AA$65)</f>
        <v/>
      </c>
      <c r="I68" s="118" t="str">
        <f>IF($B68="","",'Tablero Indicadores 4 Trimestre'!$AB$65)</f>
        <v/>
      </c>
      <c r="J68" s="119" t="str">
        <f>IF($B68="","",'Tablero Indicadores 4 Trimestre'!$AC$65)</f>
        <v/>
      </c>
      <c r="K68" s="118" t="str">
        <f>IF($B68="","",'Tablero Indicadores 4 Trimestre'!$AD$65)</f>
        <v/>
      </c>
      <c r="L68" s="118" t="str">
        <f>IF($B68="","",'Tablero Indicadores 4 Trimestre'!$AE$65)</f>
        <v/>
      </c>
      <c r="M68" s="119" t="str">
        <f>IF($B68="","",'Tablero Indicadores 4 Trimestre'!$AF$65)</f>
        <v/>
      </c>
    </row>
    <row r="69" spans="1:13" ht="36" hidden="1" customHeight="1" x14ac:dyDescent="0.25">
      <c r="A69" s="116" t="str">
        <f>IF('Tablero Indicadores 4 Trimestre'!$E$66="","",'Tablero Indicadores 4 Trimestre'!$E$66&amp;" "&amp;'Tablero Indicadores 4 Trimestre'!$F$66)</f>
        <v/>
      </c>
      <c r="B69" s="117" t="str">
        <f>IF('Tablero Indicadores 4 Trimestre'!$I$66="","",'Tablero Indicadores 4 Trimestre'!$I$66)</f>
        <v/>
      </c>
      <c r="C69" s="117" t="str">
        <f>IF($B69="","",'Tablero Indicadores 4 Trimestre'!$L$66)</f>
        <v/>
      </c>
      <c r="D69" s="117" t="str">
        <f>IF($B69="","",'Tablero Indicadores 4 Trimestre'!$N$66)</f>
        <v/>
      </c>
      <c r="E69" s="117" t="str">
        <f>IF($B69="","",'Tablero Indicadores 4 Trimestre'!$O$66)</f>
        <v/>
      </c>
      <c r="F69" s="117" t="str">
        <f>IF($B69="","",'Tablero Indicadores 4 Trimestre'!$P$66)</f>
        <v/>
      </c>
      <c r="G69" s="118" t="str">
        <f>IF($B69="","",'Tablero Indicadores 4 Trimestre'!$Q$66)</f>
        <v/>
      </c>
      <c r="H69" s="118" t="str">
        <f>IF($B69="","",'Tablero Indicadores 4 Trimestre'!$AA$66)</f>
        <v/>
      </c>
      <c r="I69" s="118" t="str">
        <f>IF($B69="","",'Tablero Indicadores 4 Trimestre'!$AB$66)</f>
        <v/>
      </c>
      <c r="J69" s="119" t="str">
        <f>IF($B69="","",'Tablero Indicadores 4 Trimestre'!$AC$66)</f>
        <v/>
      </c>
      <c r="K69" s="118" t="str">
        <f>IF($B69="","",'Tablero Indicadores 4 Trimestre'!$AD$66)</f>
        <v/>
      </c>
      <c r="L69" s="118" t="str">
        <f>IF($B69="","",'Tablero Indicadores 4 Trimestre'!$AE$66)</f>
        <v/>
      </c>
      <c r="M69" s="119" t="str">
        <f>IF($B69="","",'Tablero Indicadores 4 Trimestre'!$AF$66)</f>
        <v/>
      </c>
    </row>
    <row r="70" spans="1:13" ht="36" hidden="1" customHeight="1" x14ac:dyDescent="0.25">
      <c r="A70" s="112" t="str">
        <f>IF('Tablero Indicadores 4 Trimestre'!$E$67="","",'Tablero Indicadores 4 Trimestre'!$E$67&amp;" "&amp;'Tablero Indicadores 4 Trimestre'!$F$67)</f>
        <v/>
      </c>
      <c r="B70" s="113" t="str">
        <f>IF('Tablero Indicadores 4 Trimestre'!$I$67="","",'Tablero Indicadores 4 Trimestre'!$I$67)</f>
        <v/>
      </c>
      <c r="C70" s="113" t="str">
        <f>IF($B70="","",'Tablero Indicadores 4 Trimestre'!$L$67)</f>
        <v/>
      </c>
      <c r="D70" s="113" t="str">
        <f>IF($B70="","",'Tablero Indicadores 4 Trimestre'!$N$67)</f>
        <v/>
      </c>
      <c r="E70" s="113" t="str">
        <f>IF($B70="","",'Tablero Indicadores 4 Trimestre'!$O$67)</f>
        <v/>
      </c>
      <c r="F70" s="113" t="str">
        <f>IF($B70="","",'Tablero Indicadores 4 Trimestre'!$P$67)</f>
        <v/>
      </c>
      <c r="G70" s="114" t="str">
        <f>IF($B70="","",'Tablero Indicadores 4 Trimestre'!$Q$67)</f>
        <v/>
      </c>
      <c r="H70" s="114" t="str">
        <f>IF($B70="","",'Tablero Indicadores 4 Trimestre'!$AA$67)</f>
        <v/>
      </c>
      <c r="I70" s="114" t="str">
        <f>IF($B70="","",'Tablero Indicadores 4 Trimestre'!$AB$67)</f>
        <v/>
      </c>
      <c r="J70" s="115" t="str">
        <f>IF($B70="","",'Tablero Indicadores 4 Trimestre'!$AC$67)</f>
        <v/>
      </c>
      <c r="K70" s="114" t="str">
        <f>IF($B70="","",'Tablero Indicadores 4 Trimestre'!$AD$67)</f>
        <v/>
      </c>
      <c r="L70" s="114" t="str">
        <f>IF($B70="","",'Tablero Indicadores 4 Trimestre'!$AE$67)</f>
        <v/>
      </c>
      <c r="M70" s="115" t="str">
        <f>IF($B70="","",'Tablero Indicadores 4 Trimestre'!$AF$67)</f>
        <v/>
      </c>
    </row>
    <row r="71" spans="1:13" ht="36" hidden="1" customHeight="1" x14ac:dyDescent="0.25">
      <c r="A71" s="112" t="str">
        <f>IF('Tablero Indicadores 4 Trimestre'!$E$68="","",'Tablero Indicadores 4 Trimestre'!$E$68&amp;" "&amp;'Tablero Indicadores 4 Trimestre'!$F$68)</f>
        <v/>
      </c>
      <c r="B71" s="113" t="str">
        <f>IF('Tablero Indicadores 4 Trimestre'!$I$68="","",'Tablero Indicadores 4 Trimestre'!$I$68)</f>
        <v/>
      </c>
      <c r="C71" s="113" t="str">
        <f>IF($B71="","",'Tablero Indicadores 4 Trimestre'!$L$68)</f>
        <v/>
      </c>
      <c r="D71" s="113" t="str">
        <f>IF($B71="","",'Tablero Indicadores 4 Trimestre'!$N$68)</f>
        <v/>
      </c>
      <c r="E71" s="113" t="str">
        <f>IF($B71="","",'Tablero Indicadores 4 Trimestre'!$O$68)</f>
        <v/>
      </c>
      <c r="F71" s="113" t="str">
        <f>IF($B71="","",'Tablero Indicadores 4 Trimestre'!$P$68)</f>
        <v/>
      </c>
      <c r="G71" s="114" t="str">
        <f>IF($B71="","",'Tablero Indicadores 4 Trimestre'!$Q$68)</f>
        <v/>
      </c>
      <c r="H71" s="114" t="str">
        <f>IF($B71="","",'Tablero Indicadores 4 Trimestre'!$AA$68)</f>
        <v/>
      </c>
      <c r="I71" s="114" t="str">
        <f>IF($B71="","",'Tablero Indicadores 4 Trimestre'!$AB$68)</f>
        <v/>
      </c>
      <c r="J71" s="115" t="str">
        <f>IF($B71="","",'Tablero Indicadores 4 Trimestre'!$AC$68)</f>
        <v/>
      </c>
      <c r="K71" s="114" t="str">
        <f>IF($B71="","",'Tablero Indicadores 4 Trimestre'!$AD$68)</f>
        <v/>
      </c>
      <c r="L71" s="114" t="str">
        <f>IF($B71="","",'Tablero Indicadores 4 Trimestre'!$AE$68)</f>
        <v/>
      </c>
      <c r="M71" s="115" t="str">
        <f>IF($B71="","",'Tablero Indicadores 4 Trimestre'!$AF$68)</f>
        <v/>
      </c>
    </row>
    <row r="72" spans="1:13" ht="36" hidden="1" customHeight="1" x14ac:dyDescent="0.25">
      <c r="A72" s="116" t="str">
        <f>IF('Tablero Indicadores 4 Trimestre'!$E$69="","",'Tablero Indicadores 4 Trimestre'!$E$69&amp;" "&amp;'Tablero Indicadores 4 Trimestre'!$F$69)</f>
        <v/>
      </c>
      <c r="B72" s="117" t="str">
        <f>IF('Tablero Indicadores 4 Trimestre'!$I$69="","",'Tablero Indicadores 4 Trimestre'!$I$69)</f>
        <v/>
      </c>
      <c r="C72" s="117" t="str">
        <f>IF($B72="","",'Tablero Indicadores 4 Trimestre'!$L$69)</f>
        <v/>
      </c>
      <c r="D72" s="117" t="str">
        <f>IF($B72="","",'Tablero Indicadores 4 Trimestre'!$N$69)</f>
        <v/>
      </c>
      <c r="E72" s="117" t="str">
        <f>IF($B72="","",'Tablero Indicadores 4 Trimestre'!$O$69)</f>
        <v/>
      </c>
      <c r="F72" s="117" t="str">
        <f>IF($B72="","",'Tablero Indicadores 4 Trimestre'!$P$69)</f>
        <v/>
      </c>
      <c r="G72" s="118" t="str">
        <f>IF($B72="","",'Tablero Indicadores 4 Trimestre'!$Q$69)</f>
        <v/>
      </c>
      <c r="H72" s="118" t="str">
        <f>IF($B72="","",'Tablero Indicadores 4 Trimestre'!$AA$69)</f>
        <v/>
      </c>
      <c r="I72" s="118" t="str">
        <f>IF($B72="","",'Tablero Indicadores 4 Trimestre'!$AB$69)</f>
        <v/>
      </c>
      <c r="J72" s="119" t="str">
        <f>IF($B72="","",'Tablero Indicadores 4 Trimestre'!$AC$69)</f>
        <v/>
      </c>
      <c r="K72" s="118" t="str">
        <f>IF($B72="","",'Tablero Indicadores 4 Trimestre'!$AD$69)</f>
        <v/>
      </c>
      <c r="L72" s="118" t="str">
        <f>IF($B72="","",'Tablero Indicadores 4 Trimestre'!$AE$69)</f>
        <v/>
      </c>
      <c r="M72" s="119" t="str">
        <f>IF($B72="","",'Tablero Indicadores 4 Trimestre'!$AF$69)</f>
        <v/>
      </c>
    </row>
    <row r="73" spans="1:13" ht="36" hidden="1" customHeight="1" x14ac:dyDescent="0.25">
      <c r="A73" s="116" t="str">
        <f>IF('Tablero Indicadores 4 Trimestre'!$E$70="","",'Tablero Indicadores 4 Trimestre'!$E$70&amp;" "&amp;'Tablero Indicadores 4 Trimestre'!$F$70)</f>
        <v/>
      </c>
      <c r="B73" s="117" t="str">
        <f>IF('Tablero Indicadores 4 Trimestre'!$I$70="","",'Tablero Indicadores 4 Trimestre'!$I$70)</f>
        <v/>
      </c>
      <c r="C73" s="117" t="str">
        <f>IF($B73="","",'Tablero Indicadores 4 Trimestre'!$L$70)</f>
        <v/>
      </c>
      <c r="D73" s="117" t="str">
        <f>IF($B73="","",'Tablero Indicadores 4 Trimestre'!$N$70)</f>
        <v/>
      </c>
      <c r="E73" s="117" t="str">
        <f>IF($B73="","",'Tablero Indicadores 4 Trimestre'!$O$70)</f>
        <v/>
      </c>
      <c r="F73" s="117" t="str">
        <f>IF($B73="","",'Tablero Indicadores 4 Trimestre'!$P$70)</f>
        <v/>
      </c>
      <c r="G73" s="118" t="str">
        <f>IF($B73="","",'Tablero Indicadores 4 Trimestre'!$Q$70)</f>
        <v/>
      </c>
      <c r="H73" s="118" t="str">
        <f>IF($B73="","",'Tablero Indicadores 4 Trimestre'!$AA$70)</f>
        <v/>
      </c>
      <c r="I73" s="118" t="str">
        <f>IF($B73="","",'Tablero Indicadores 4 Trimestre'!$AB$70)</f>
        <v/>
      </c>
      <c r="J73" s="119" t="str">
        <f>IF($B73="","",'Tablero Indicadores 4 Trimestre'!$AC$70)</f>
        <v/>
      </c>
      <c r="K73" s="118" t="str">
        <f>IF($B73="","",'Tablero Indicadores 4 Trimestre'!$AD$70)</f>
        <v/>
      </c>
      <c r="L73" s="118" t="str">
        <f>IF($B73="","",'Tablero Indicadores 4 Trimestre'!$AE$70)</f>
        <v/>
      </c>
      <c r="M73" s="119" t="str">
        <f>IF($B73="","",'Tablero Indicadores 4 Trimestre'!$AF$70)</f>
        <v/>
      </c>
    </row>
    <row r="74" spans="1:13" ht="36" hidden="1" customHeight="1" x14ac:dyDescent="0.25">
      <c r="A74" s="112" t="str">
        <f>IF('Tablero Indicadores 4 Trimestre'!$E$71="","",'Tablero Indicadores 4 Trimestre'!$E$71&amp;" "&amp;'Tablero Indicadores 4 Trimestre'!$F$71)</f>
        <v/>
      </c>
      <c r="B74" s="113" t="str">
        <f>IF('Tablero Indicadores 4 Trimestre'!$I$71="","",'Tablero Indicadores 4 Trimestre'!$I$71)</f>
        <v/>
      </c>
      <c r="C74" s="113" t="str">
        <f>IF($B74="","",'Tablero Indicadores 4 Trimestre'!$L$71)</f>
        <v/>
      </c>
      <c r="D74" s="113" t="str">
        <f>IF($B74="","",'Tablero Indicadores 4 Trimestre'!$N$71)</f>
        <v/>
      </c>
      <c r="E74" s="113" t="str">
        <f>IF($B74="","",'Tablero Indicadores 4 Trimestre'!$O$71)</f>
        <v/>
      </c>
      <c r="F74" s="113" t="str">
        <f>IF($B74="","",'Tablero Indicadores 4 Trimestre'!$P$71)</f>
        <v/>
      </c>
      <c r="G74" s="114" t="str">
        <f>IF($B74="","",'Tablero Indicadores 4 Trimestre'!$Q$71)</f>
        <v/>
      </c>
      <c r="H74" s="114" t="str">
        <f>IF($B74="","",'Tablero Indicadores 4 Trimestre'!$AA$71)</f>
        <v/>
      </c>
      <c r="I74" s="114" t="str">
        <f>IF($B74="","",'Tablero Indicadores 4 Trimestre'!$AB$71)</f>
        <v/>
      </c>
      <c r="J74" s="115" t="str">
        <f>IF($B74="","",'Tablero Indicadores 4 Trimestre'!$AC$71)</f>
        <v/>
      </c>
      <c r="K74" s="114" t="str">
        <f>IF($B74="","",'Tablero Indicadores 4 Trimestre'!$AD$71)</f>
        <v/>
      </c>
      <c r="L74" s="114" t="str">
        <f>IF($B74="","",'Tablero Indicadores 4 Trimestre'!$AE$71)</f>
        <v/>
      </c>
      <c r="M74" s="115" t="str">
        <f>IF($B74="","",'Tablero Indicadores 4 Trimestre'!$AF$71)</f>
        <v/>
      </c>
    </row>
    <row r="75" spans="1:13" ht="36" hidden="1" customHeight="1" x14ac:dyDescent="0.25">
      <c r="A75" s="112" t="str">
        <f>IF('Tablero Indicadores 4 Trimestre'!$E$72="","",'Tablero Indicadores 4 Trimestre'!$E$72&amp;" "&amp;'Tablero Indicadores 4 Trimestre'!$F$72)</f>
        <v/>
      </c>
      <c r="B75" s="113" t="str">
        <f>IF('Tablero Indicadores 4 Trimestre'!$I$72="","",'Tablero Indicadores 4 Trimestre'!$I$72)</f>
        <v/>
      </c>
      <c r="C75" s="113" t="str">
        <f>IF($B75="","",'Tablero Indicadores 4 Trimestre'!$L$72)</f>
        <v/>
      </c>
      <c r="D75" s="113" t="str">
        <f>IF($B75="","",'Tablero Indicadores 4 Trimestre'!$N$72)</f>
        <v/>
      </c>
      <c r="E75" s="113" t="str">
        <f>IF($B75="","",'Tablero Indicadores 4 Trimestre'!$O$72)</f>
        <v/>
      </c>
      <c r="F75" s="113" t="str">
        <f>IF($B75="","",'Tablero Indicadores 4 Trimestre'!$P$72)</f>
        <v/>
      </c>
      <c r="G75" s="114" t="str">
        <f>IF($B75="","",'Tablero Indicadores 4 Trimestre'!$Q$72)</f>
        <v/>
      </c>
      <c r="H75" s="114" t="str">
        <f>IF($B75="","",'Tablero Indicadores 4 Trimestre'!$AA$72)</f>
        <v/>
      </c>
      <c r="I75" s="114" t="str">
        <f>IF($B75="","",'Tablero Indicadores 4 Trimestre'!$AB$72)</f>
        <v/>
      </c>
      <c r="J75" s="115" t="str">
        <f>IF($B75="","",'Tablero Indicadores 4 Trimestre'!$AC$72)</f>
        <v/>
      </c>
      <c r="K75" s="114" t="str">
        <f>IF($B75="","",'Tablero Indicadores 4 Trimestre'!$AD$72)</f>
        <v/>
      </c>
      <c r="L75" s="114" t="str">
        <f>IF($B75="","",'Tablero Indicadores 4 Trimestre'!$AE$72)</f>
        <v/>
      </c>
      <c r="M75" s="115" t="str">
        <f>IF($B75="","",'Tablero Indicadores 4 Trimestre'!$AF$72)</f>
        <v/>
      </c>
    </row>
    <row r="76" spans="1:13" ht="36" hidden="1" customHeight="1" x14ac:dyDescent="0.25">
      <c r="A76" s="116" t="str">
        <f>IF('Tablero Indicadores 4 Trimestre'!$E$73="","",'Tablero Indicadores 4 Trimestre'!$E$73&amp;" "&amp;'Tablero Indicadores 4 Trimestre'!$F$73)</f>
        <v/>
      </c>
      <c r="B76" s="117" t="str">
        <f>IF('Tablero Indicadores 4 Trimestre'!$I$73="","",'Tablero Indicadores 4 Trimestre'!$I$73)</f>
        <v/>
      </c>
      <c r="C76" s="117" t="str">
        <f>IF($B76="","",'Tablero Indicadores 4 Trimestre'!$L$73)</f>
        <v/>
      </c>
      <c r="D76" s="117" t="str">
        <f>IF($B76="","",'Tablero Indicadores 4 Trimestre'!$N$73)</f>
        <v/>
      </c>
      <c r="E76" s="117" t="str">
        <f>IF($B76="","",'Tablero Indicadores 4 Trimestre'!$O$73)</f>
        <v/>
      </c>
      <c r="F76" s="117" t="str">
        <f>IF($B76="","",'Tablero Indicadores 4 Trimestre'!$P$73)</f>
        <v/>
      </c>
      <c r="G76" s="118" t="str">
        <f>IF($B76="","",'Tablero Indicadores 4 Trimestre'!$Q$73)</f>
        <v/>
      </c>
      <c r="H76" s="118" t="str">
        <f>IF($B76="","",'Tablero Indicadores 4 Trimestre'!$AA$73)</f>
        <v/>
      </c>
      <c r="I76" s="118" t="str">
        <f>IF($B76="","",'Tablero Indicadores 4 Trimestre'!$AB$73)</f>
        <v/>
      </c>
      <c r="J76" s="119" t="str">
        <f>IF($B76="","",'Tablero Indicadores 4 Trimestre'!$AC$73)</f>
        <v/>
      </c>
      <c r="K76" s="118" t="str">
        <f>IF($B76="","",'Tablero Indicadores 4 Trimestre'!$AD$73)</f>
        <v/>
      </c>
      <c r="L76" s="118" t="str">
        <f>IF($B76="","",'Tablero Indicadores 4 Trimestre'!$AE$73)</f>
        <v/>
      </c>
      <c r="M76" s="119" t="str">
        <f>IF($B76="","",'Tablero Indicadores 4 Trimestre'!$AF$73)</f>
        <v/>
      </c>
    </row>
    <row r="77" spans="1:13" ht="36" hidden="1" customHeight="1" x14ac:dyDescent="0.25">
      <c r="A77" s="116" t="str">
        <f>IF('Tablero Indicadores 4 Trimestre'!$E$74="","",'Tablero Indicadores 4 Trimestre'!$E$74&amp;" "&amp;'Tablero Indicadores 4 Trimestre'!$F$74)</f>
        <v/>
      </c>
      <c r="B77" s="117" t="str">
        <f>IF('Tablero Indicadores 4 Trimestre'!$I$74="","",'Tablero Indicadores 4 Trimestre'!$I$74)</f>
        <v/>
      </c>
      <c r="C77" s="117" t="str">
        <f>IF($B77="","",'Tablero Indicadores 4 Trimestre'!$L$74)</f>
        <v/>
      </c>
      <c r="D77" s="117" t="str">
        <f>IF($B77="","",'Tablero Indicadores 4 Trimestre'!$N$74)</f>
        <v/>
      </c>
      <c r="E77" s="117" t="str">
        <f>IF($B77="","",'Tablero Indicadores 4 Trimestre'!$O$74)</f>
        <v/>
      </c>
      <c r="F77" s="117" t="str">
        <f>IF($B77="","",'Tablero Indicadores 4 Trimestre'!$P$74)</f>
        <v/>
      </c>
      <c r="G77" s="118" t="str">
        <f>IF($B77="","",'Tablero Indicadores 4 Trimestre'!$Q$74)</f>
        <v/>
      </c>
      <c r="H77" s="118" t="str">
        <f>IF($B77="","",'Tablero Indicadores 4 Trimestre'!$AA$74)</f>
        <v/>
      </c>
      <c r="I77" s="118" t="str">
        <f>IF($B77="","",'Tablero Indicadores 4 Trimestre'!$AB$74)</f>
        <v/>
      </c>
      <c r="J77" s="119" t="str">
        <f>IF($B77="","",'Tablero Indicadores 4 Trimestre'!$AC$74)</f>
        <v/>
      </c>
      <c r="K77" s="118" t="str">
        <f>IF($B77="","",'Tablero Indicadores 4 Trimestre'!$AD$74)</f>
        <v/>
      </c>
      <c r="L77" s="118" t="str">
        <f>IF($B77="","",'Tablero Indicadores 4 Trimestre'!$AE$74)</f>
        <v/>
      </c>
      <c r="M77" s="119" t="str">
        <f>IF($B77="","",'Tablero Indicadores 4 Trimestre'!$AF$74)</f>
        <v/>
      </c>
    </row>
    <row r="78" spans="1:13" ht="36" hidden="1" customHeight="1" x14ac:dyDescent="0.25">
      <c r="A78" s="112" t="str">
        <f>IF('Tablero Indicadores 4 Trimestre'!$E$75="","",'Tablero Indicadores 4 Trimestre'!$E$75&amp;" "&amp;'Tablero Indicadores 4 Trimestre'!$F$75)</f>
        <v/>
      </c>
      <c r="B78" s="113" t="str">
        <f>IF('Tablero Indicadores 4 Trimestre'!$I$75="","",'Tablero Indicadores 4 Trimestre'!$I$75)</f>
        <v/>
      </c>
      <c r="C78" s="113" t="str">
        <f>IF($B78="","",'Tablero Indicadores 4 Trimestre'!$L$75)</f>
        <v/>
      </c>
      <c r="D78" s="113" t="str">
        <f>IF($B78="","",'Tablero Indicadores 4 Trimestre'!$N$75)</f>
        <v/>
      </c>
      <c r="E78" s="113" t="str">
        <f>IF($B78="","",'Tablero Indicadores 4 Trimestre'!$O$75)</f>
        <v/>
      </c>
      <c r="F78" s="113" t="str">
        <f>IF($B78="","",'Tablero Indicadores 4 Trimestre'!$P$75)</f>
        <v/>
      </c>
      <c r="G78" s="114" t="str">
        <f>IF($B78="","",'Tablero Indicadores 4 Trimestre'!$Q$75)</f>
        <v/>
      </c>
      <c r="H78" s="114" t="str">
        <f>IF($B78="","",'Tablero Indicadores 4 Trimestre'!$AA$75)</f>
        <v/>
      </c>
      <c r="I78" s="114" t="str">
        <f>IF($B78="","",'Tablero Indicadores 4 Trimestre'!$AB$75)</f>
        <v/>
      </c>
      <c r="J78" s="115" t="str">
        <f>IF($B78="","",'Tablero Indicadores 4 Trimestre'!$AC$75)</f>
        <v/>
      </c>
      <c r="K78" s="114" t="str">
        <f>IF($B78="","",'Tablero Indicadores 4 Trimestre'!$AD$75)</f>
        <v/>
      </c>
      <c r="L78" s="114" t="str">
        <f>IF($B78="","",'Tablero Indicadores 4 Trimestre'!$AE$75)</f>
        <v/>
      </c>
      <c r="M78" s="115" t="str">
        <f>IF($B78="","",'Tablero Indicadores 4 Trimestre'!$AF$75)</f>
        <v/>
      </c>
    </row>
    <row r="79" spans="1:13" ht="36" hidden="1" customHeight="1" x14ac:dyDescent="0.25">
      <c r="A79" s="112" t="str">
        <f>IF('Tablero Indicadores 4 Trimestre'!$E$76="","",'Tablero Indicadores 4 Trimestre'!$E$76&amp;" "&amp;'Tablero Indicadores 4 Trimestre'!$F$76)</f>
        <v/>
      </c>
      <c r="B79" s="113" t="str">
        <f>IF('Tablero Indicadores 4 Trimestre'!$I$76="","",'Tablero Indicadores 4 Trimestre'!$I$76)</f>
        <v/>
      </c>
      <c r="C79" s="113" t="str">
        <f>IF($B79="","",'Tablero Indicadores 4 Trimestre'!$L$76)</f>
        <v/>
      </c>
      <c r="D79" s="113" t="str">
        <f>IF($B79="","",'Tablero Indicadores 4 Trimestre'!$N$76)</f>
        <v/>
      </c>
      <c r="E79" s="113" t="str">
        <f>IF($B79="","",'Tablero Indicadores 4 Trimestre'!$O$76)</f>
        <v/>
      </c>
      <c r="F79" s="113" t="str">
        <f>IF($B79="","",'Tablero Indicadores 4 Trimestre'!$P$76)</f>
        <v/>
      </c>
      <c r="G79" s="114" t="str">
        <f>IF($B79="","",'Tablero Indicadores 4 Trimestre'!$Q$76)</f>
        <v/>
      </c>
      <c r="H79" s="114" t="str">
        <f>IF($B79="","",'Tablero Indicadores 4 Trimestre'!$AA$76)</f>
        <v/>
      </c>
      <c r="I79" s="114" t="str">
        <f>IF($B79="","",'Tablero Indicadores 4 Trimestre'!$AB$76)</f>
        <v/>
      </c>
      <c r="J79" s="115" t="str">
        <f>IF($B79="","",'Tablero Indicadores 4 Trimestre'!$AC$76)</f>
        <v/>
      </c>
      <c r="K79" s="114" t="str">
        <f>IF($B79="","",'Tablero Indicadores 4 Trimestre'!$AD$76)</f>
        <v/>
      </c>
      <c r="L79" s="114" t="str">
        <f>IF($B79="","",'Tablero Indicadores 4 Trimestre'!$AE$76)</f>
        <v/>
      </c>
      <c r="M79" s="115" t="str">
        <f>IF($B79="","",'Tablero Indicadores 4 Trimestre'!$AF$76)</f>
        <v/>
      </c>
    </row>
    <row r="80" spans="1:13" ht="36" hidden="1" customHeight="1" x14ac:dyDescent="0.25">
      <c r="A80" s="116" t="str">
        <f>IF('Tablero Indicadores 4 Trimestre'!$E$77="","",'Tablero Indicadores 4 Trimestre'!$E$77&amp;" "&amp;'Tablero Indicadores 4 Trimestre'!$F$77)</f>
        <v/>
      </c>
      <c r="B80" s="117" t="str">
        <f>IF('Tablero Indicadores 4 Trimestre'!$I$77="","",'Tablero Indicadores 4 Trimestre'!$I$77)</f>
        <v/>
      </c>
      <c r="C80" s="117" t="str">
        <f>IF($B80="","",'Tablero Indicadores 4 Trimestre'!$L$77)</f>
        <v/>
      </c>
      <c r="D80" s="117" t="str">
        <f>IF($B80="","",'Tablero Indicadores 4 Trimestre'!$N$77)</f>
        <v/>
      </c>
      <c r="E80" s="117" t="str">
        <f>IF($B80="","",'Tablero Indicadores 4 Trimestre'!$O$77)</f>
        <v/>
      </c>
      <c r="F80" s="117" t="str">
        <f>IF($B80="","",'Tablero Indicadores 4 Trimestre'!$P$77)</f>
        <v/>
      </c>
      <c r="G80" s="118" t="str">
        <f>IF($B80="","",'Tablero Indicadores 4 Trimestre'!$Q$77)</f>
        <v/>
      </c>
      <c r="H80" s="118" t="str">
        <f>IF($B80="","",'Tablero Indicadores 4 Trimestre'!$AA$77)</f>
        <v/>
      </c>
      <c r="I80" s="118" t="str">
        <f>IF($B80="","",'Tablero Indicadores 4 Trimestre'!$AB$77)</f>
        <v/>
      </c>
      <c r="J80" s="119" t="str">
        <f>IF($B80="","",'Tablero Indicadores 4 Trimestre'!$AC$77)</f>
        <v/>
      </c>
      <c r="K80" s="118" t="str">
        <f>IF($B80="","",'Tablero Indicadores 4 Trimestre'!$AD$77)</f>
        <v/>
      </c>
      <c r="L80" s="118" t="str">
        <f>IF($B80="","",'Tablero Indicadores 4 Trimestre'!$AE$77)</f>
        <v/>
      </c>
      <c r="M80" s="119" t="str">
        <f>IF($B80="","",'Tablero Indicadores 4 Trimestre'!$AF$77)</f>
        <v/>
      </c>
    </row>
    <row r="81" spans="1:13" ht="36" hidden="1" customHeight="1" x14ac:dyDescent="0.25">
      <c r="A81" s="116" t="str">
        <f>IF('Tablero Indicadores 4 Trimestre'!$E$78="","",'Tablero Indicadores 4 Trimestre'!$E$78&amp;" "&amp;'Tablero Indicadores 4 Trimestre'!$F$78)</f>
        <v/>
      </c>
      <c r="B81" s="117" t="str">
        <f>IF('Tablero Indicadores 4 Trimestre'!$I$78="","",'Tablero Indicadores 4 Trimestre'!$I$78)</f>
        <v/>
      </c>
      <c r="C81" s="117" t="str">
        <f>IF($B81="","",'Tablero Indicadores 4 Trimestre'!$L$78)</f>
        <v/>
      </c>
      <c r="D81" s="117" t="str">
        <f>IF($B81="","",'Tablero Indicadores 4 Trimestre'!$N$78)</f>
        <v/>
      </c>
      <c r="E81" s="117" t="str">
        <f>IF($B81="","",'Tablero Indicadores 4 Trimestre'!$O$78)</f>
        <v/>
      </c>
      <c r="F81" s="117" t="str">
        <f>IF($B81="","",'Tablero Indicadores 4 Trimestre'!$P$78)</f>
        <v/>
      </c>
      <c r="G81" s="118" t="str">
        <f>IF($B81="","",'Tablero Indicadores 4 Trimestre'!$Q$78)</f>
        <v/>
      </c>
      <c r="H81" s="118" t="str">
        <f>IF($B81="","",'Tablero Indicadores 4 Trimestre'!$AA$78)</f>
        <v/>
      </c>
      <c r="I81" s="118" t="str">
        <f>IF($B81="","",'Tablero Indicadores 4 Trimestre'!$AB$78)</f>
        <v/>
      </c>
      <c r="J81" s="119" t="str">
        <f>IF($B81="","",'Tablero Indicadores 4 Trimestre'!$AC$78)</f>
        <v/>
      </c>
      <c r="K81" s="118" t="str">
        <f>IF($B81="","",'Tablero Indicadores 4 Trimestre'!$AD$78)</f>
        <v/>
      </c>
      <c r="L81" s="118" t="str">
        <f>IF($B81="","",'Tablero Indicadores 4 Trimestre'!$AE$78)</f>
        <v/>
      </c>
      <c r="M81" s="119" t="str">
        <f>IF($B81="","",'Tablero Indicadores 4 Trimestre'!$AF$78)</f>
        <v/>
      </c>
    </row>
    <row r="82" spans="1:13" ht="36" hidden="1" customHeight="1" x14ac:dyDescent="0.25">
      <c r="A82" s="112" t="str">
        <f>IF('Tablero Indicadores 4 Trimestre'!$E$79="","",'Tablero Indicadores 4 Trimestre'!$E$79&amp;" "&amp;'Tablero Indicadores 4 Trimestre'!$F$79)</f>
        <v/>
      </c>
      <c r="B82" s="113" t="str">
        <f>IF('Tablero Indicadores 4 Trimestre'!$I$79="","",'Tablero Indicadores 4 Trimestre'!$I$79)</f>
        <v/>
      </c>
      <c r="C82" s="113" t="str">
        <f>IF($B82="","",'Tablero Indicadores 4 Trimestre'!$L$79)</f>
        <v/>
      </c>
      <c r="D82" s="113" t="str">
        <f>IF($B82="","",'Tablero Indicadores 4 Trimestre'!$N$79)</f>
        <v/>
      </c>
      <c r="E82" s="113" t="str">
        <f>IF($B82="","",'Tablero Indicadores 4 Trimestre'!$O$79)</f>
        <v/>
      </c>
      <c r="F82" s="113" t="str">
        <f>IF($B82="","",'Tablero Indicadores 4 Trimestre'!$P$79)</f>
        <v/>
      </c>
      <c r="G82" s="114" t="str">
        <f>IF($B82="","",'Tablero Indicadores 4 Trimestre'!$Q$79)</f>
        <v/>
      </c>
      <c r="H82" s="114" t="str">
        <f>IF($B82="","",'Tablero Indicadores 4 Trimestre'!$AA$79)</f>
        <v/>
      </c>
      <c r="I82" s="114" t="str">
        <f>IF($B82="","",'Tablero Indicadores 4 Trimestre'!$AB$79)</f>
        <v/>
      </c>
      <c r="J82" s="115" t="str">
        <f>IF($B82="","",'Tablero Indicadores 4 Trimestre'!$AC$79)</f>
        <v/>
      </c>
      <c r="K82" s="114" t="str">
        <f>IF($B82="","",'Tablero Indicadores 4 Trimestre'!$AD$79)</f>
        <v/>
      </c>
      <c r="L82" s="114" t="str">
        <f>IF($B82="","",'Tablero Indicadores 4 Trimestre'!$AE$79)</f>
        <v/>
      </c>
      <c r="M82" s="115" t="str">
        <f>IF($B82="","",'Tablero Indicadores 4 Trimestre'!$AF$79)</f>
        <v/>
      </c>
    </row>
    <row r="83" spans="1:13" ht="36" hidden="1" customHeight="1" x14ac:dyDescent="0.25">
      <c r="A83" s="112" t="str">
        <f>IF('Tablero Indicadores 4 Trimestre'!$E$80="","",'Tablero Indicadores 4 Trimestre'!$E$80&amp;" "&amp;'Tablero Indicadores 4 Trimestre'!$F$80)</f>
        <v/>
      </c>
      <c r="B83" s="113" t="str">
        <f>IF('Tablero Indicadores 4 Trimestre'!$I$80="","",'Tablero Indicadores 4 Trimestre'!$I$80)</f>
        <v/>
      </c>
      <c r="C83" s="113" t="str">
        <f>IF($B83="","",'Tablero Indicadores 4 Trimestre'!$L$80)</f>
        <v/>
      </c>
      <c r="D83" s="113" t="str">
        <f>IF($B83="","",'Tablero Indicadores 4 Trimestre'!$N$80)</f>
        <v/>
      </c>
      <c r="E83" s="113" t="str">
        <f>IF($B83="","",'Tablero Indicadores 4 Trimestre'!$O$80)</f>
        <v/>
      </c>
      <c r="F83" s="113" t="str">
        <f>IF($B83="","",'Tablero Indicadores 4 Trimestre'!$P$80)</f>
        <v/>
      </c>
      <c r="G83" s="114" t="str">
        <f>IF($B83="","",'Tablero Indicadores 4 Trimestre'!$Q$80)</f>
        <v/>
      </c>
      <c r="H83" s="114" t="str">
        <f>IF($B83="","",'Tablero Indicadores 4 Trimestre'!$AA$80)</f>
        <v/>
      </c>
      <c r="I83" s="114" t="str">
        <f>IF($B83="","",'Tablero Indicadores 4 Trimestre'!$AB$80)</f>
        <v/>
      </c>
      <c r="J83" s="115" t="str">
        <f>IF($B83="","",'Tablero Indicadores 4 Trimestre'!$AC$80)</f>
        <v/>
      </c>
      <c r="K83" s="114" t="str">
        <f>IF($B83="","",'Tablero Indicadores 4 Trimestre'!$AD$80)</f>
        <v/>
      </c>
      <c r="L83" s="114" t="str">
        <f>IF($B83="","",'Tablero Indicadores 4 Trimestre'!$AE$80)</f>
        <v/>
      </c>
      <c r="M83" s="115" t="str">
        <f>IF($B83="","",'Tablero Indicadores 4 Trimestre'!$AF$80)</f>
        <v/>
      </c>
    </row>
    <row r="84" spans="1:13" ht="36" hidden="1" customHeight="1" x14ac:dyDescent="0.25">
      <c r="A84" s="116" t="str">
        <f>IF('Tablero Indicadores 4 Trimestre'!$E$81="","",'Tablero Indicadores 4 Trimestre'!$E$81&amp;" "&amp;'Tablero Indicadores 4 Trimestre'!$F$81)</f>
        <v/>
      </c>
      <c r="B84" s="117" t="str">
        <f>IF('Tablero Indicadores 4 Trimestre'!$I$81="","",'Tablero Indicadores 4 Trimestre'!$I$81)</f>
        <v/>
      </c>
      <c r="C84" s="117" t="str">
        <f>IF($B84="","",'Tablero Indicadores 4 Trimestre'!$L$81)</f>
        <v/>
      </c>
      <c r="D84" s="117" t="str">
        <f>IF($B84="","",'Tablero Indicadores 4 Trimestre'!$N$81)</f>
        <v/>
      </c>
      <c r="E84" s="117" t="str">
        <f>IF($B84="","",'Tablero Indicadores 4 Trimestre'!$O$81)</f>
        <v/>
      </c>
      <c r="F84" s="117" t="str">
        <f>IF($B84="","",'Tablero Indicadores 4 Trimestre'!$P$81)</f>
        <v/>
      </c>
      <c r="G84" s="118" t="str">
        <f>IF($B84="","",'Tablero Indicadores 4 Trimestre'!$Q$81)</f>
        <v/>
      </c>
      <c r="H84" s="118" t="str">
        <f>IF($B84="","",'Tablero Indicadores 4 Trimestre'!$AA$81)</f>
        <v/>
      </c>
      <c r="I84" s="118" t="str">
        <f>IF($B84="","",'Tablero Indicadores 4 Trimestre'!$AB$81)</f>
        <v/>
      </c>
      <c r="J84" s="119" t="str">
        <f>IF($B84="","",'Tablero Indicadores 4 Trimestre'!$AC$81)</f>
        <v/>
      </c>
      <c r="K84" s="118" t="str">
        <f>IF($B84="","",'Tablero Indicadores 4 Trimestre'!$AD$81)</f>
        <v/>
      </c>
      <c r="L84" s="118" t="str">
        <f>IF($B84="","",'Tablero Indicadores 4 Trimestre'!$AE$81)</f>
        <v/>
      </c>
      <c r="M84" s="119" t="str">
        <f>IF($B84="","",'Tablero Indicadores 4 Trimestre'!$AF$81)</f>
        <v/>
      </c>
    </row>
    <row r="85" spans="1:13" ht="36" hidden="1" customHeight="1" x14ac:dyDescent="0.25">
      <c r="A85" s="116" t="str">
        <f>IF('Tablero Indicadores 4 Trimestre'!$E$82="","",'Tablero Indicadores 4 Trimestre'!$E$82&amp;" "&amp;'Tablero Indicadores 4 Trimestre'!$F$82)</f>
        <v/>
      </c>
      <c r="B85" s="117" t="str">
        <f>IF('Tablero Indicadores 4 Trimestre'!$I$82="","",'Tablero Indicadores 4 Trimestre'!$I$82)</f>
        <v/>
      </c>
      <c r="C85" s="117" t="str">
        <f>IF($B85="","",'Tablero Indicadores 4 Trimestre'!$L$82)</f>
        <v/>
      </c>
      <c r="D85" s="117" t="str">
        <f>IF($B85="","",'Tablero Indicadores 4 Trimestre'!$N$82)</f>
        <v/>
      </c>
      <c r="E85" s="117" t="str">
        <f>IF($B85="","",'Tablero Indicadores 4 Trimestre'!$O$82)</f>
        <v/>
      </c>
      <c r="F85" s="117" t="str">
        <f>IF($B85="","",'Tablero Indicadores 4 Trimestre'!$P$82)</f>
        <v/>
      </c>
      <c r="G85" s="118" t="str">
        <f>IF($B85="","",'Tablero Indicadores 4 Trimestre'!$Q$82)</f>
        <v/>
      </c>
      <c r="H85" s="118" t="str">
        <f>IF($B85="","",'Tablero Indicadores 4 Trimestre'!$AA$82)</f>
        <v/>
      </c>
      <c r="I85" s="118" t="str">
        <f>IF($B85="","",'Tablero Indicadores 4 Trimestre'!$AB$82)</f>
        <v/>
      </c>
      <c r="J85" s="119" t="str">
        <f>IF($B85="","",'Tablero Indicadores 4 Trimestre'!$AC$82)</f>
        <v/>
      </c>
      <c r="K85" s="118" t="str">
        <f>IF($B85="","",'Tablero Indicadores 4 Trimestre'!$AD$82)</f>
        <v/>
      </c>
      <c r="L85" s="118" t="str">
        <f>IF($B85="","",'Tablero Indicadores 4 Trimestre'!$AE$82)</f>
        <v/>
      </c>
      <c r="M85" s="119" t="str">
        <f>IF($B85="","",'Tablero Indicadores 4 Trimestre'!$AF$82)</f>
        <v/>
      </c>
    </row>
    <row r="86" spans="1:13" ht="36" hidden="1" customHeight="1" x14ac:dyDescent="0.25">
      <c r="A86" s="112" t="str">
        <f>IF('Tablero Indicadores 4 Trimestre'!$E$83="","",'Tablero Indicadores 4 Trimestre'!$E$83&amp;" "&amp;'Tablero Indicadores 4 Trimestre'!$F$83)</f>
        <v/>
      </c>
      <c r="B86" s="113" t="str">
        <f>IF('Tablero Indicadores 4 Trimestre'!$I$83="","",'Tablero Indicadores 4 Trimestre'!$I$83)</f>
        <v/>
      </c>
      <c r="C86" s="113" t="str">
        <f>IF($B86="","",'Tablero Indicadores 4 Trimestre'!$L$83)</f>
        <v/>
      </c>
      <c r="D86" s="113" t="str">
        <f>IF($B86="","",'Tablero Indicadores 4 Trimestre'!$N$83)</f>
        <v/>
      </c>
      <c r="E86" s="113" t="str">
        <f>IF($B86="","",'Tablero Indicadores 4 Trimestre'!$O$83)</f>
        <v/>
      </c>
      <c r="F86" s="113" t="str">
        <f>IF($B86="","",'Tablero Indicadores 4 Trimestre'!$P$83)</f>
        <v/>
      </c>
      <c r="G86" s="114" t="str">
        <f>IF($B86="","",'Tablero Indicadores 4 Trimestre'!$Q$83)</f>
        <v/>
      </c>
      <c r="H86" s="114" t="str">
        <f>IF($B86="","",'Tablero Indicadores 4 Trimestre'!$AA$83)</f>
        <v/>
      </c>
      <c r="I86" s="114" t="str">
        <f>IF($B86="","",'Tablero Indicadores 4 Trimestre'!$AB$83)</f>
        <v/>
      </c>
      <c r="J86" s="115" t="str">
        <f>IF($B86="","",'Tablero Indicadores 4 Trimestre'!$AC$83)</f>
        <v/>
      </c>
      <c r="K86" s="114" t="str">
        <f>IF($B86="","",'Tablero Indicadores 4 Trimestre'!$AD$83)</f>
        <v/>
      </c>
      <c r="L86" s="114" t="str">
        <f>IF($B86="","",'Tablero Indicadores 4 Trimestre'!$AE$83)</f>
        <v/>
      </c>
      <c r="M86" s="115" t="str">
        <f>IF($B86="","",'Tablero Indicadores 4 Trimestre'!$AF$83)</f>
        <v/>
      </c>
    </row>
    <row r="87" spans="1:13" ht="36" hidden="1" customHeight="1" x14ac:dyDescent="0.25">
      <c r="A87" s="112" t="str">
        <f>IF('Tablero Indicadores 4 Trimestre'!$E$84="","",'Tablero Indicadores 4 Trimestre'!$E$84&amp;" "&amp;'Tablero Indicadores 4 Trimestre'!$F$84)</f>
        <v/>
      </c>
      <c r="B87" s="113" t="str">
        <f>IF('Tablero Indicadores 4 Trimestre'!$I$84="","",'Tablero Indicadores 4 Trimestre'!$I$84)</f>
        <v/>
      </c>
      <c r="C87" s="113" t="str">
        <f>IF($B87="","",'Tablero Indicadores 4 Trimestre'!$L$84)</f>
        <v/>
      </c>
      <c r="D87" s="113" t="str">
        <f>IF($B87="","",'Tablero Indicadores 4 Trimestre'!$N$84)</f>
        <v/>
      </c>
      <c r="E87" s="113" t="str">
        <f>IF($B87="","",'Tablero Indicadores 4 Trimestre'!$O$84)</f>
        <v/>
      </c>
      <c r="F87" s="113" t="str">
        <f>IF($B87="","",'Tablero Indicadores 4 Trimestre'!$P$84)</f>
        <v/>
      </c>
      <c r="G87" s="114" t="str">
        <f>IF($B87="","",'Tablero Indicadores 4 Trimestre'!$Q$84)</f>
        <v/>
      </c>
      <c r="H87" s="114" t="str">
        <f>IF($B87="","",'Tablero Indicadores 4 Trimestre'!$AA$84)</f>
        <v/>
      </c>
      <c r="I87" s="114" t="str">
        <f>IF($B87="","",'Tablero Indicadores 4 Trimestre'!$AB$84)</f>
        <v/>
      </c>
      <c r="J87" s="115" t="str">
        <f>IF($B87="","",'Tablero Indicadores 4 Trimestre'!$AC$84)</f>
        <v/>
      </c>
      <c r="K87" s="114" t="str">
        <f>IF($B87="","",'Tablero Indicadores 4 Trimestre'!$AD$84)</f>
        <v/>
      </c>
      <c r="L87" s="114" t="str">
        <f>IF($B87="","",'Tablero Indicadores 4 Trimestre'!$AE$84)</f>
        <v/>
      </c>
      <c r="M87" s="115" t="str">
        <f>IF($B87="","",'Tablero Indicadores 4 Trimestre'!$AF$84)</f>
        <v/>
      </c>
    </row>
    <row r="88" spans="1:13" ht="36" hidden="1" customHeight="1" x14ac:dyDescent="0.25">
      <c r="A88" s="116" t="str">
        <f>IF('Tablero Indicadores 4 Trimestre'!$E$85="","",'Tablero Indicadores 4 Trimestre'!$E$85&amp;" "&amp;'Tablero Indicadores 4 Trimestre'!$F$85)</f>
        <v/>
      </c>
      <c r="B88" s="117" t="str">
        <f>IF('Tablero Indicadores 4 Trimestre'!$I$85="","",'Tablero Indicadores 4 Trimestre'!$I$85)</f>
        <v/>
      </c>
      <c r="C88" s="117" t="str">
        <f>IF($B88="","",'Tablero Indicadores 4 Trimestre'!$L$85)</f>
        <v/>
      </c>
      <c r="D88" s="117" t="str">
        <f>IF($B88="","",'Tablero Indicadores 4 Trimestre'!$N$85)</f>
        <v/>
      </c>
      <c r="E88" s="117" t="str">
        <f>IF($B88="","",'Tablero Indicadores 4 Trimestre'!$O$85)</f>
        <v/>
      </c>
      <c r="F88" s="117" t="str">
        <f>IF($B88="","",'Tablero Indicadores 4 Trimestre'!$P$85)</f>
        <v/>
      </c>
      <c r="G88" s="118" t="str">
        <f>IF($B88="","",'Tablero Indicadores 4 Trimestre'!$Q$85)</f>
        <v/>
      </c>
      <c r="H88" s="118" t="str">
        <f>IF($B88="","",'Tablero Indicadores 4 Trimestre'!$AA$85)</f>
        <v/>
      </c>
      <c r="I88" s="118" t="str">
        <f>IF($B88="","",'Tablero Indicadores 4 Trimestre'!$AB$85)</f>
        <v/>
      </c>
      <c r="J88" s="119" t="str">
        <f>IF($B88="","",'Tablero Indicadores 4 Trimestre'!$AC$85)</f>
        <v/>
      </c>
      <c r="K88" s="118" t="str">
        <f>IF($B88="","",'Tablero Indicadores 4 Trimestre'!$AD$85)</f>
        <v/>
      </c>
      <c r="L88" s="118" t="str">
        <f>IF($B88="","",'Tablero Indicadores 4 Trimestre'!$AE$85)</f>
        <v/>
      </c>
      <c r="M88" s="119" t="str">
        <f>IF($B88="","",'Tablero Indicadores 4 Trimestre'!$AF$85)</f>
        <v/>
      </c>
    </row>
    <row r="89" spans="1:13" ht="36" hidden="1" customHeight="1" x14ac:dyDescent="0.25">
      <c r="A89" s="116" t="str">
        <f>IF('Tablero Indicadores 4 Trimestre'!$E$86="","",'Tablero Indicadores 4 Trimestre'!$E$86&amp;" "&amp;'Tablero Indicadores 4 Trimestre'!$F$86)</f>
        <v/>
      </c>
      <c r="B89" s="117" t="str">
        <f>IF('Tablero Indicadores 4 Trimestre'!$I$86="","",'Tablero Indicadores 4 Trimestre'!$I$86)</f>
        <v/>
      </c>
      <c r="C89" s="117" t="str">
        <f>IF($B89="","",'Tablero Indicadores 4 Trimestre'!$L$86)</f>
        <v/>
      </c>
      <c r="D89" s="117" t="str">
        <f>IF($B89="","",'Tablero Indicadores 4 Trimestre'!$N$86)</f>
        <v/>
      </c>
      <c r="E89" s="117" t="str">
        <f>IF($B89="","",'Tablero Indicadores 4 Trimestre'!$O$86)</f>
        <v/>
      </c>
      <c r="F89" s="117" t="str">
        <f>IF($B89="","",'Tablero Indicadores 4 Trimestre'!$P$86)</f>
        <v/>
      </c>
      <c r="G89" s="118" t="str">
        <f>IF($B89="","",'Tablero Indicadores 4 Trimestre'!$Q$86)</f>
        <v/>
      </c>
      <c r="H89" s="118" t="str">
        <f>IF($B89="","",'Tablero Indicadores 4 Trimestre'!$AA$86)</f>
        <v/>
      </c>
      <c r="I89" s="118" t="str">
        <f>IF($B89="","",'Tablero Indicadores 4 Trimestre'!$AB$86)</f>
        <v/>
      </c>
      <c r="J89" s="119" t="str">
        <f>IF($B89="","",'Tablero Indicadores 4 Trimestre'!$AC$86)</f>
        <v/>
      </c>
      <c r="K89" s="118" t="str">
        <f>IF($B89="","",'Tablero Indicadores 4 Trimestre'!$AD$86)</f>
        <v/>
      </c>
      <c r="L89" s="118" t="str">
        <f>IF($B89="","",'Tablero Indicadores 4 Trimestre'!$AE$86)</f>
        <v/>
      </c>
      <c r="M89" s="119" t="str">
        <f>IF($B89="","",'Tablero Indicadores 4 Trimestre'!$AF$86)</f>
        <v/>
      </c>
    </row>
    <row r="90" spans="1:13" ht="36" hidden="1" customHeight="1" x14ac:dyDescent="0.25">
      <c r="A90" s="112" t="str">
        <f>IF('Tablero Indicadores 4 Trimestre'!$E$87="","",'Tablero Indicadores 4 Trimestre'!$E$87&amp;" "&amp;'Tablero Indicadores 4 Trimestre'!$F$87)</f>
        <v/>
      </c>
      <c r="B90" s="113" t="str">
        <f>IF('Tablero Indicadores 4 Trimestre'!$I$87="","",'Tablero Indicadores 4 Trimestre'!$I$87)</f>
        <v/>
      </c>
      <c r="C90" s="113" t="str">
        <f>IF($B90="","",'Tablero Indicadores 4 Trimestre'!$L$87)</f>
        <v/>
      </c>
      <c r="D90" s="113" t="str">
        <f>IF($B90="","",'Tablero Indicadores 4 Trimestre'!$N$87)</f>
        <v/>
      </c>
      <c r="E90" s="113" t="str">
        <f>IF($B90="","",'Tablero Indicadores 4 Trimestre'!$O$87)</f>
        <v/>
      </c>
      <c r="F90" s="113" t="str">
        <f>IF($B90="","",'Tablero Indicadores 4 Trimestre'!$P$87)</f>
        <v/>
      </c>
      <c r="G90" s="114" t="str">
        <f>IF($B90="","",'Tablero Indicadores 4 Trimestre'!$Q$87)</f>
        <v/>
      </c>
      <c r="H90" s="114" t="str">
        <f>IF($B90="","",'Tablero Indicadores 4 Trimestre'!$AA$87)</f>
        <v/>
      </c>
      <c r="I90" s="114" t="str">
        <f>IF($B90="","",'Tablero Indicadores 4 Trimestre'!$AB$87)</f>
        <v/>
      </c>
      <c r="J90" s="115" t="str">
        <f>IF($B90="","",'Tablero Indicadores 4 Trimestre'!$AC$87)</f>
        <v/>
      </c>
      <c r="K90" s="114" t="str">
        <f>IF($B90="","",'Tablero Indicadores 4 Trimestre'!$AD$87)</f>
        <v/>
      </c>
      <c r="L90" s="114" t="str">
        <f>IF($B90="","",'Tablero Indicadores 4 Trimestre'!$AE$87)</f>
        <v/>
      </c>
      <c r="M90" s="115" t="str">
        <f>IF($B90="","",'Tablero Indicadores 4 Trimestre'!$AF$87)</f>
        <v/>
      </c>
    </row>
    <row r="91" spans="1:13" ht="36" hidden="1" customHeight="1" x14ac:dyDescent="0.25">
      <c r="A91" s="112" t="str">
        <f>IF('Tablero Indicadores 4 Trimestre'!$E$88="","",'Tablero Indicadores 4 Trimestre'!$E$88&amp;" "&amp;'Tablero Indicadores 4 Trimestre'!$F$88)</f>
        <v/>
      </c>
      <c r="B91" s="113" t="str">
        <f>IF('Tablero Indicadores 4 Trimestre'!$I$88="","",'Tablero Indicadores 4 Trimestre'!$I$88)</f>
        <v/>
      </c>
      <c r="C91" s="113" t="str">
        <f>IF($B91="","",'Tablero Indicadores 4 Trimestre'!$L$88)</f>
        <v/>
      </c>
      <c r="D91" s="113" t="str">
        <f>IF($B91="","",'Tablero Indicadores 4 Trimestre'!$N$88)</f>
        <v/>
      </c>
      <c r="E91" s="113" t="str">
        <f>IF($B91="","",'Tablero Indicadores 4 Trimestre'!$O$88)</f>
        <v/>
      </c>
      <c r="F91" s="113" t="str">
        <f>IF($B91="","",'Tablero Indicadores 4 Trimestre'!$P$88)</f>
        <v/>
      </c>
      <c r="G91" s="114" t="str">
        <f>IF($B91="","",'Tablero Indicadores 4 Trimestre'!$Q$88)</f>
        <v/>
      </c>
      <c r="H91" s="114" t="str">
        <f>IF($B91="","",'Tablero Indicadores 4 Trimestre'!$AA$88)</f>
        <v/>
      </c>
      <c r="I91" s="114" t="str">
        <f>IF($B91="","",'Tablero Indicadores 4 Trimestre'!$AB$88)</f>
        <v/>
      </c>
      <c r="J91" s="115" t="str">
        <f>IF($B91="","",'Tablero Indicadores 4 Trimestre'!$AC$88)</f>
        <v/>
      </c>
      <c r="K91" s="114" t="str">
        <f>IF($B91="","",'Tablero Indicadores 4 Trimestre'!$AD$88)</f>
        <v/>
      </c>
      <c r="L91" s="114" t="str">
        <f>IF($B91="","",'Tablero Indicadores 4 Trimestre'!$AE$88)</f>
        <v/>
      </c>
      <c r="M91" s="115" t="str">
        <f>IF($B91="","",'Tablero Indicadores 4 Trimestre'!$AF$88)</f>
        <v/>
      </c>
    </row>
    <row r="92" spans="1:13" ht="36" hidden="1" customHeight="1" x14ac:dyDescent="0.25">
      <c r="A92" s="116" t="str">
        <f>IF('Tablero Indicadores 4 Trimestre'!$E$89="","",'Tablero Indicadores 4 Trimestre'!$E$89&amp;" "&amp;'Tablero Indicadores 4 Trimestre'!$F$89)</f>
        <v/>
      </c>
      <c r="B92" s="117" t="str">
        <f>IF('Tablero Indicadores 4 Trimestre'!$I$89="","",'Tablero Indicadores 4 Trimestre'!$I$89)</f>
        <v/>
      </c>
      <c r="C92" s="117" t="str">
        <f>IF($B92="","",'Tablero Indicadores 4 Trimestre'!$L$89)</f>
        <v/>
      </c>
      <c r="D92" s="117" t="str">
        <f>IF($B92="","",'Tablero Indicadores 4 Trimestre'!$N$89)</f>
        <v/>
      </c>
      <c r="E92" s="117" t="str">
        <f>IF($B92="","",'Tablero Indicadores 4 Trimestre'!$O$89)</f>
        <v/>
      </c>
      <c r="F92" s="117" t="str">
        <f>IF($B92="","",'Tablero Indicadores 4 Trimestre'!$P$89)</f>
        <v/>
      </c>
      <c r="G92" s="118" t="str">
        <f>IF($B92="","",'Tablero Indicadores 4 Trimestre'!$Q$89)</f>
        <v/>
      </c>
      <c r="H92" s="118" t="str">
        <f>IF($B92="","",'Tablero Indicadores 4 Trimestre'!$AA$89)</f>
        <v/>
      </c>
      <c r="I92" s="118" t="str">
        <f>IF($B92="","",'Tablero Indicadores 4 Trimestre'!$AB$89)</f>
        <v/>
      </c>
      <c r="J92" s="119" t="str">
        <f>IF($B92="","",'Tablero Indicadores 4 Trimestre'!$AC$89)</f>
        <v/>
      </c>
      <c r="K92" s="118" t="str">
        <f>IF($B92="","",'Tablero Indicadores 4 Trimestre'!$AD$89)</f>
        <v/>
      </c>
      <c r="L92" s="118" t="str">
        <f>IF($B92="","",'Tablero Indicadores 4 Trimestre'!$AE$89)</f>
        <v/>
      </c>
      <c r="M92" s="119" t="str">
        <f>IF($B92="","",'Tablero Indicadores 4 Trimestre'!$AF$89)</f>
        <v/>
      </c>
    </row>
    <row r="93" spans="1:13" ht="36" hidden="1" customHeight="1" x14ac:dyDescent="0.25">
      <c r="A93" s="116" t="str">
        <f>IF('Tablero Indicadores 4 Trimestre'!$E$90="","",'Tablero Indicadores 4 Trimestre'!$E$90&amp;" "&amp;'Tablero Indicadores 4 Trimestre'!$F$90)</f>
        <v/>
      </c>
      <c r="B93" s="117" t="str">
        <f>IF('Tablero Indicadores 4 Trimestre'!$I$90="","",'Tablero Indicadores 4 Trimestre'!$I$90)</f>
        <v/>
      </c>
      <c r="C93" s="117" t="str">
        <f>IF($B93="","",'Tablero Indicadores 4 Trimestre'!$L$90)</f>
        <v/>
      </c>
      <c r="D93" s="117" t="str">
        <f>IF($B93="","",'Tablero Indicadores 4 Trimestre'!$N$90)</f>
        <v/>
      </c>
      <c r="E93" s="117" t="str">
        <f>IF($B93="","",'Tablero Indicadores 4 Trimestre'!$O$90)</f>
        <v/>
      </c>
      <c r="F93" s="117" t="str">
        <f>IF($B93="","",'Tablero Indicadores 4 Trimestre'!$P$90)</f>
        <v/>
      </c>
      <c r="G93" s="118" t="str">
        <f>IF($B93="","",'Tablero Indicadores 4 Trimestre'!$Q$90)</f>
        <v/>
      </c>
      <c r="H93" s="118" t="str">
        <f>IF($B93="","",'Tablero Indicadores 4 Trimestre'!$AA$90)</f>
        <v/>
      </c>
      <c r="I93" s="118" t="str">
        <f>IF($B93="","",'Tablero Indicadores 4 Trimestre'!$AB$90)</f>
        <v/>
      </c>
      <c r="J93" s="119" t="str">
        <f>IF($B93="","",'Tablero Indicadores 4 Trimestre'!$AC$90)</f>
        <v/>
      </c>
      <c r="K93" s="118" t="str">
        <f>IF($B93="","",'Tablero Indicadores 4 Trimestre'!$AD$90)</f>
        <v/>
      </c>
      <c r="L93" s="118" t="str">
        <f>IF($B93="","",'Tablero Indicadores 4 Trimestre'!$AE$90)</f>
        <v/>
      </c>
      <c r="M93" s="119" t="str">
        <f>IF($B93="","",'Tablero Indicadores 4 Trimestre'!$AF$90)</f>
        <v/>
      </c>
    </row>
    <row r="94" spans="1:13" ht="36" hidden="1" customHeight="1" x14ac:dyDescent="0.25">
      <c r="A94" s="112" t="str">
        <f>IF('Tablero Indicadores 4 Trimestre'!$E$91="","",'Tablero Indicadores 4 Trimestre'!$E$91&amp;" "&amp;'Tablero Indicadores 4 Trimestre'!$F$91)</f>
        <v/>
      </c>
      <c r="B94" s="113" t="str">
        <f>IF('Tablero Indicadores 4 Trimestre'!$I$91="","",'Tablero Indicadores 4 Trimestre'!$I$91)</f>
        <v/>
      </c>
      <c r="C94" s="113" t="str">
        <f>IF($B94="","",'Tablero Indicadores 4 Trimestre'!$L$91)</f>
        <v/>
      </c>
      <c r="D94" s="113" t="str">
        <f>IF($B94="","",'Tablero Indicadores 4 Trimestre'!$N$91)</f>
        <v/>
      </c>
      <c r="E94" s="113" t="str">
        <f>IF($B94="","",'Tablero Indicadores 4 Trimestre'!$O$91)</f>
        <v/>
      </c>
      <c r="F94" s="113" t="str">
        <f>IF($B94="","",'Tablero Indicadores 4 Trimestre'!$P$91)</f>
        <v/>
      </c>
      <c r="G94" s="114" t="str">
        <f>IF($B94="","",'Tablero Indicadores 4 Trimestre'!$Q$91)</f>
        <v/>
      </c>
      <c r="H94" s="114" t="str">
        <f>IF($B94="","",'Tablero Indicadores 4 Trimestre'!$AA$91)</f>
        <v/>
      </c>
      <c r="I94" s="114" t="str">
        <f>IF($B94="","",'Tablero Indicadores 4 Trimestre'!$AB$91)</f>
        <v/>
      </c>
      <c r="J94" s="115" t="str">
        <f>IF($B94="","",'Tablero Indicadores 4 Trimestre'!$AC$91)</f>
        <v/>
      </c>
      <c r="K94" s="114" t="str">
        <f>IF($B94="","",'Tablero Indicadores 4 Trimestre'!$AD$91)</f>
        <v/>
      </c>
      <c r="L94" s="114" t="str">
        <f>IF($B94="","",'Tablero Indicadores 4 Trimestre'!$AE$91)</f>
        <v/>
      </c>
      <c r="M94" s="115" t="str">
        <f>IF($B94="","",'Tablero Indicadores 4 Trimestre'!$AF$91)</f>
        <v/>
      </c>
    </row>
    <row r="95" spans="1:13" ht="36" hidden="1" customHeight="1" x14ac:dyDescent="0.25">
      <c r="A95" s="112" t="str">
        <f>IF('Tablero Indicadores 4 Trimestre'!$E$92="","",'Tablero Indicadores 4 Trimestre'!$E$92&amp;" "&amp;'Tablero Indicadores 4 Trimestre'!$F$92)</f>
        <v/>
      </c>
      <c r="B95" s="113" t="str">
        <f>IF('Tablero Indicadores 4 Trimestre'!$I$92="","",'Tablero Indicadores 4 Trimestre'!$I$92)</f>
        <v/>
      </c>
      <c r="C95" s="113" t="str">
        <f>IF($B95="","",'Tablero Indicadores 4 Trimestre'!$L$92)</f>
        <v/>
      </c>
      <c r="D95" s="113" t="str">
        <f>IF($B95="","",'Tablero Indicadores 4 Trimestre'!$N$92)</f>
        <v/>
      </c>
      <c r="E95" s="113" t="str">
        <f>IF($B95="","",'Tablero Indicadores 4 Trimestre'!$O$92)</f>
        <v/>
      </c>
      <c r="F95" s="113" t="str">
        <f>IF($B95="","",'Tablero Indicadores 4 Trimestre'!$P$92)</f>
        <v/>
      </c>
      <c r="G95" s="114" t="str">
        <f>IF($B95="","",'Tablero Indicadores 4 Trimestre'!$Q$92)</f>
        <v/>
      </c>
      <c r="H95" s="114" t="str">
        <f>IF($B95="","",'Tablero Indicadores 4 Trimestre'!$AA$92)</f>
        <v/>
      </c>
      <c r="I95" s="114" t="str">
        <f>IF($B95="","",'Tablero Indicadores 4 Trimestre'!$AB$92)</f>
        <v/>
      </c>
      <c r="J95" s="115" t="str">
        <f>IF($B95="","",'Tablero Indicadores 4 Trimestre'!$AC$92)</f>
        <v/>
      </c>
      <c r="K95" s="114" t="str">
        <f>IF($B95="","",'Tablero Indicadores 4 Trimestre'!$AD$92)</f>
        <v/>
      </c>
      <c r="L95" s="114" t="str">
        <f>IF($B95="","",'Tablero Indicadores 4 Trimestre'!$AE$92)</f>
        <v/>
      </c>
      <c r="M95" s="115" t="str">
        <f>IF($B95="","",'Tablero Indicadores 4 Trimestre'!$AF$92)</f>
        <v/>
      </c>
    </row>
    <row r="96" spans="1:13" ht="36" hidden="1" customHeight="1" x14ac:dyDescent="0.25">
      <c r="A96" s="116" t="str">
        <f>IF('Tablero Indicadores 4 Trimestre'!$E$93="","",'Tablero Indicadores 4 Trimestre'!$E$93&amp;" "&amp;'Tablero Indicadores 4 Trimestre'!$F$93)</f>
        <v/>
      </c>
      <c r="B96" s="117" t="str">
        <f>IF('Tablero Indicadores 4 Trimestre'!$I$93="","",'Tablero Indicadores 4 Trimestre'!$I$93)</f>
        <v/>
      </c>
      <c r="C96" s="117" t="str">
        <f>IF($B96="","",'Tablero Indicadores 4 Trimestre'!$L$93)</f>
        <v/>
      </c>
      <c r="D96" s="117" t="str">
        <f>IF($B96="","",'Tablero Indicadores 4 Trimestre'!$N$93)</f>
        <v/>
      </c>
      <c r="E96" s="117" t="str">
        <f>IF($B96="","",'Tablero Indicadores 4 Trimestre'!$O$93)</f>
        <v/>
      </c>
      <c r="F96" s="117" t="str">
        <f>IF($B96="","",'Tablero Indicadores 4 Trimestre'!$P$93)</f>
        <v/>
      </c>
      <c r="G96" s="118" t="str">
        <f>IF($B96="","",'Tablero Indicadores 4 Trimestre'!$Q$93)</f>
        <v/>
      </c>
      <c r="H96" s="118" t="str">
        <f>IF($B96="","",'Tablero Indicadores 4 Trimestre'!$AA$93)</f>
        <v/>
      </c>
      <c r="I96" s="118" t="str">
        <f>IF($B96="","",'Tablero Indicadores 4 Trimestre'!$AB$93)</f>
        <v/>
      </c>
      <c r="J96" s="119" t="str">
        <f>IF($B96="","",'Tablero Indicadores 4 Trimestre'!$AC$93)</f>
        <v/>
      </c>
      <c r="K96" s="118" t="str">
        <f>IF($B96="","",'Tablero Indicadores 4 Trimestre'!$AD$93)</f>
        <v/>
      </c>
      <c r="L96" s="118" t="str">
        <f>IF($B96="","",'Tablero Indicadores 4 Trimestre'!$AE$93)</f>
        <v/>
      </c>
      <c r="M96" s="119" t="str">
        <f>IF($B96="","",'Tablero Indicadores 4 Trimestre'!$AF$93)</f>
        <v/>
      </c>
    </row>
    <row r="97" spans="1:13" ht="36" hidden="1" customHeight="1" x14ac:dyDescent="0.25">
      <c r="A97" s="116" t="str">
        <f>IF('Tablero Indicadores 4 Trimestre'!$E$94="","",'Tablero Indicadores 4 Trimestre'!$E$94&amp;" "&amp;'Tablero Indicadores 4 Trimestre'!$F$94)</f>
        <v/>
      </c>
      <c r="B97" s="117" t="str">
        <f>IF('Tablero Indicadores 4 Trimestre'!$I$94="","",'Tablero Indicadores 4 Trimestre'!$I$94)</f>
        <v/>
      </c>
      <c r="C97" s="117" t="str">
        <f>IF($B97="","",'Tablero Indicadores 4 Trimestre'!$L$94)</f>
        <v/>
      </c>
      <c r="D97" s="117" t="str">
        <f>IF($B97="","",'Tablero Indicadores 4 Trimestre'!$N$94)</f>
        <v/>
      </c>
      <c r="E97" s="117" t="str">
        <f>IF($B97="","",'Tablero Indicadores 4 Trimestre'!$O$94)</f>
        <v/>
      </c>
      <c r="F97" s="117" t="str">
        <f>IF($B97="","",'Tablero Indicadores 4 Trimestre'!$P$94)</f>
        <v/>
      </c>
      <c r="G97" s="118" t="str">
        <f>IF($B97="","",'Tablero Indicadores 4 Trimestre'!$Q$94)</f>
        <v/>
      </c>
      <c r="H97" s="118" t="str">
        <f>IF($B97="","",'Tablero Indicadores 4 Trimestre'!$AA$94)</f>
        <v/>
      </c>
      <c r="I97" s="118" t="str">
        <f>IF($B97="","",'Tablero Indicadores 4 Trimestre'!$AB$94)</f>
        <v/>
      </c>
      <c r="J97" s="119" t="str">
        <f>IF($B97="","",'Tablero Indicadores 4 Trimestre'!$AC$94)</f>
        <v/>
      </c>
      <c r="K97" s="118" t="str">
        <f>IF($B97="","",'Tablero Indicadores 4 Trimestre'!$AD$94)</f>
        <v/>
      </c>
      <c r="L97" s="118" t="str">
        <f>IF($B97="","",'Tablero Indicadores 4 Trimestre'!$AE$94)</f>
        <v/>
      </c>
      <c r="M97" s="119" t="str">
        <f>IF($B97="","",'Tablero Indicadores 4 Trimestre'!$AF$94)</f>
        <v/>
      </c>
    </row>
    <row r="98" spans="1:13" ht="36" hidden="1" customHeight="1" x14ac:dyDescent="0.25">
      <c r="A98" s="112" t="str">
        <f>IF('Tablero Indicadores 4 Trimestre'!$E$95="","",'Tablero Indicadores 4 Trimestre'!$E$95&amp;" "&amp;'Tablero Indicadores 4 Trimestre'!$F$95)</f>
        <v/>
      </c>
      <c r="B98" s="113" t="str">
        <f>IF('Tablero Indicadores 4 Trimestre'!$I$95="","",'Tablero Indicadores 4 Trimestre'!$I$95)</f>
        <v/>
      </c>
      <c r="C98" s="113" t="str">
        <f>IF($B98="","",'Tablero Indicadores 4 Trimestre'!$L$95)</f>
        <v/>
      </c>
      <c r="D98" s="113" t="str">
        <f>IF($B98="","",'Tablero Indicadores 4 Trimestre'!$N$95)</f>
        <v/>
      </c>
      <c r="E98" s="113" t="str">
        <f>IF($B98="","",'Tablero Indicadores 4 Trimestre'!$O$95)</f>
        <v/>
      </c>
      <c r="F98" s="113" t="str">
        <f>IF($B98="","",'Tablero Indicadores 4 Trimestre'!$P$95)</f>
        <v/>
      </c>
      <c r="G98" s="114" t="str">
        <f>IF($B98="","",'Tablero Indicadores 4 Trimestre'!$Q$95)</f>
        <v/>
      </c>
      <c r="H98" s="114" t="str">
        <f>IF($B98="","",'Tablero Indicadores 4 Trimestre'!$AA$95)</f>
        <v/>
      </c>
      <c r="I98" s="114" t="str">
        <f>IF($B98="","",'Tablero Indicadores 4 Trimestre'!$AB$95)</f>
        <v/>
      </c>
      <c r="J98" s="115" t="str">
        <f>IF($B98="","",'Tablero Indicadores 4 Trimestre'!$AC$95)</f>
        <v/>
      </c>
      <c r="K98" s="114" t="str">
        <f>IF($B98="","",'Tablero Indicadores 4 Trimestre'!$AD$95)</f>
        <v/>
      </c>
      <c r="L98" s="114" t="str">
        <f>IF($B98="","",'Tablero Indicadores 4 Trimestre'!$AE$95)</f>
        <v/>
      </c>
      <c r="M98" s="115" t="str">
        <f>IF($B98="","",'Tablero Indicadores 4 Trimestre'!$AF$95)</f>
        <v/>
      </c>
    </row>
    <row r="99" spans="1:13" ht="36" hidden="1" customHeight="1" x14ac:dyDescent="0.25">
      <c r="A99" s="112" t="str">
        <f>IF('Tablero Indicadores 4 Trimestre'!$E$96="","",'Tablero Indicadores 4 Trimestre'!$E$96&amp;" "&amp;'Tablero Indicadores 4 Trimestre'!$F$96)</f>
        <v/>
      </c>
      <c r="B99" s="113" t="str">
        <f>IF('Tablero Indicadores 4 Trimestre'!$I$96="","",'Tablero Indicadores 4 Trimestre'!$I$96)</f>
        <v/>
      </c>
      <c r="C99" s="113" t="str">
        <f>IF($B99="","",'Tablero Indicadores 4 Trimestre'!$L$96)</f>
        <v/>
      </c>
      <c r="D99" s="113" t="str">
        <f>IF($B99="","",'Tablero Indicadores 4 Trimestre'!$N$96)</f>
        <v/>
      </c>
      <c r="E99" s="113" t="str">
        <f>IF($B99="","",'Tablero Indicadores 4 Trimestre'!$O$96)</f>
        <v/>
      </c>
      <c r="F99" s="113" t="str">
        <f>IF($B99="","",'Tablero Indicadores 4 Trimestre'!$P$96)</f>
        <v/>
      </c>
      <c r="G99" s="114" t="str">
        <f>IF($B99="","",'Tablero Indicadores 4 Trimestre'!$Q$96)</f>
        <v/>
      </c>
      <c r="H99" s="114" t="str">
        <f>IF($B99="","",'Tablero Indicadores 4 Trimestre'!$AA$96)</f>
        <v/>
      </c>
      <c r="I99" s="114" t="str">
        <f>IF($B99="","",'Tablero Indicadores 4 Trimestre'!$AB$96)</f>
        <v/>
      </c>
      <c r="J99" s="115" t="str">
        <f>IF($B99="","",'Tablero Indicadores 4 Trimestre'!$AC$96)</f>
        <v/>
      </c>
      <c r="K99" s="114" t="str">
        <f>IF($B99="","",'Tablero Indicadores 4 Trimestre'!$AD$96)</f>
        <v/>
      </c>
      <c r="L99" s="114" t="str">
        <f>IF($B99="","",'Tablero Indicadores 4 Trimestre'!$AE$96)</f>
        <v/>
      </c>
      <c r="M99" s="115" t="str">
        <f>IF($B99="","",'Tablero Indicadores 4 Trimestre'!$AF$96)</f>
        <v/>
      </c>
    </row>
    <row r="100" spans="1:13" ht="36" hidden="1" customHeight="1" x14ac:dyDescent="0.25">
      <c r="A100" s="116" t="str">
        <f>IF('Tablero Indicadores 4 Trimestre'!$E$97="","",'Tablero Indicadores 4 Trimestre'!$E$97&amp;" "&amp;'Tablero Indicadores 4 Trimestre'!$F$97)</f>
        <v/>
      </c>
      <c r="B100" s="117" t="str">
        <f>IF('Tablero Indicadores 4 Trimestre'!$I$97="","",'Tablero Indicadores 4 Trimestre'!$I$97)</f>
        <v/>
      </c>
      <c r="C100" s="117" t="str">
        <f>IF($B100="","",'Tablero Indicadores 4 Trimestre'!$L$97)</f>
        <v/>
      </c>
      <c r="D100" s="117" t="str">
        <f>IF($B100="","",'Tablero Indicadores 4 Trimestre'!$N$97)</f>
        <v/>
      </c>
      <c r="E100" s="117" t="str">
        <f>IF($B100="","",'Tablero Indicadores 4 Trimestre'!$O$97)</f>
        <v/>
      </c>
      <c r="F100" s="117" t="str">
        <f>IF($B100="","",'Tablero Indicadores 4 Trimestre'!$P$97)</f>
        <v/>
      </c>
      <c r="G100" s="118" t="str">
        <f>IF($B100="","",'Tablero Indicadores 4 Trimestre'!$Q$97)</f>
        <v/>
      </c>
      <c r="H100" s="118" t="str">
        <f>IF($B100="","",'Tablero Indicadores 4 Trimestre'!$AA$97)</f>
        <v/>
      </c>
      <c r="I100" s="118" t="str">
        <f>IF($B100="","",'Tablero Indicadores 4 Trimestre'!$AB$97)</f>
        <v/>
      </c>
      <c r="J100" s="119" t="str">
        <f>IF($B100="","",'Tablero Indicadores 4 Trimestre'!$AC$97)</f>
        <v/>
      </c>
      <c r="K100" s="118" t="str">
        <f>IF($B100="","",'Tablero Indicadores 4 Trimestre'!$AD$97)</f>
        <v/>
      </c>
      <c r="L100" s="118" t="str">
        <f>IF($B100="","",'Tablero Indicadores 4 Trimestre'!$AE$97)</f>
        <v/>
      </c>
      <c r="M100" s="119" t="str">
        <f>IF($B100="","",'Tablero Indicadores 4 Trimestre'!$AF$97)</f>
        <v/>
      </c>
    </row>
    <row r="101" spans="1:13" ht="36" hidden="1" customHeight="1" x14ac:dyDescent="0.25">
      <c r="A101" s="116" t="str">
        <f>IF('Tablero Indicadores 4 Trimestre'!$E$98="","",'Tablero Indicadores 4 Trimestre'!$E$98&amp;" "&amp;'Tablero Indicadores 4 Trimestre'!$F$98)</f>
        <v/>
      </c>
      <c r="B101" s="117" t="str">
        <f>IF('Tablero Indicadores 4 Trimestre'!$I$98="","",'Tablero Indicadores 4 Trimestre'!$I$98)</f>
        <v/>
      </c>
      <c r="C101" s="117" t="str">
        <f>IF($B101="","",'Tablero Indicadores 4 Trimestre'!$L$98)</f>
        <v/>
      </c>
      <c r="D101" s="117" t="str">
        <f>IF($B101="","",'Tablero Indicadores 4 Trimestre'!$N$98)</f>
        <v/>
      </c>
      <c r="E101" s="117" t="str">
        <f>IF($B101="","",'Tablero Indicadores 4 Trimestre'!$O$98)</f>
        <v/>
      </c>
      <c r="F101" s="117" t="str">
        <f>IF($B101="","",'Tablero Indicadores 4 Trimestre'!$P$98)</f>
        <v/>
      </c>
      <c r="G101" s="118" t="str">
        <f>IF($B101="","",'Tablero Indicadores 4 Trimestre'!$Q$98)</f>
        <v/>
      </c>
      <c r="H101" s="118" t="str">
        <f>IF($B101="","",'Tablero Indicadores 4 Trimestre'!$AA$98)</f>
        <v/>
      </c>
      <c r="I101" s="118" t="str">
        <f>IF($B101="","",'Tablero Indicadores 4 Trimestre'!$AB$98)</f>
        <v/>
      </c>
      <c r="J101" s="119" t="str">
        <f>IF($B101="","",'Tablero Indicadores 4 Trimestre'!$AC$98)</f>
        <v/>
      </c>
      <c r="K101" s="118" t="str">
        <f>IF($B101="","",'Tablero Indicadores 4 Trimestre'!$AD$98)</f>
        <v/>
      </c>
      <c r="L101" s="118" t="str">
        <f>IF($B101="","",'Tablero Indicadores 4 Trimestre'!$AE$98)</f>
        <v/>
      </c>
      <c r="M101" s="119" t="str">
        <f>IF($B101="","",'Tablero Indicadores 4 Trimestre'!$AF$98)</f>
        <v/>
      </c>
    </row>
    <row r="102" spans="1:13" ht="36" hidden="1" customHeight="1" x14ac:dyDescent="0.25">
      <c r="A102" s="112" t="str">
        <f>IF('Tablero Indicadores 4 Trimestre'!$E$99="","",'Tablero Indicadores 4 Trimestre'!$E$99&amp;" "&amp;'Tablero Indicadores 4 Trimestre'!$F$99)</f>
        <v/>
      </c>
      <c r="B102" s="113" t="str">
        <f>IF('Tablero Indicadores 4 Trimestre'!$I$99="","",'Tablero Indicadores 4 Trimestre'!$I$99)</f>
        <v/>
      </c>
      <c r="C102" s="113" t="str">
        <f>IF($B102="","",'Tablero Indicadores 4 Trimestre'!$L$99)</f>
        <v/>
      </c>
      <c r="D102" s="113" t="str">
        <f>IF($B102="","",'Tablero Indicadores 4 Trimestre'!$N$99)</f>
        <v/>
      </c>
      <c r="E102" s="113" t="str">
        <f>IF($B102="","",'Tablero Indicadores 4 Trimestre'!$O$99)</f>
        <v/>
      </c>
      <c r="F102" s="113" t="str">
        <f>IF($B102="","",'Tablero Indicadores 4 Trimestre'!$P$99)</f>
        <v/>
      </c>
      <c r="G102" s="114" t="str">
        <f>IF($B102="","",'Tablero Indicadores 4 Trimestre'!$Q$99)</f>
        <v/>
      </c>
      <c r="H102" s="114" t="str">
        <f>IF($B102="","",'Tablero Indicadores 4 Trimestre'!$AA$99)</f>
        <v/>
      </c>
      <c r="I102" s="114" t="str">
        <f>IF($B102="","",'Tablero Indicadores 4 Trimestre'!$AB$99)</f>
        <v/>
      </c>
      <c r="J102" s="115" t="str">
        <f>IF($B102="","",'Tablero Indicadores 4 Trimestre'!$AC$99)</f>
        <v/>
      </c>
      <c r="K102" s="114" t="str">
        <f>IF($B102="","",'Tablero Indicadores 4 Trimestre'!$AD$99)</f>
        <v/>
      </c>
      <c r="L102" s="114" t="str">
        <f>IF($B102="","",'Tablero Indicadores 4 Trimestre'!$AE$99)</f>
        <v/>
      </c>
      <c r="M102" s="115" t="str">
        <f>IF($B102="","",'Tablero Indicadores 4 Trimestre'!$AF$99)</f>
        <v/>
      </c>
    </row>
    <row r="103" spans="1:13" ht="36" hidden="1" customHeight="1" x14ac:dyDescent="0.25">
      <c r="A103" s="112" t="str">
        <f>IF('Tablero Indicadores 4 Trimestre'!$E$100="","",'Tablero Indicadores 4 Trimestre'!$E$100&amp;" "&amp;'Tablero Indicadores 4 Trimestre'!$F$100)</f>
        <v/>
      </c>
      <c r="B103" s="113" t="str">
        <f>IF('Tablero Indicadores 4 Trimestre'!$I$100="","",'Tablero Indicadores 4 Trimestre'!$I$100)</f>
        <v/>
      </c>
      <c r="C103" s="113" t="str">
        <f>IF($B103="","",'Tablero Indicadores 4 Trimestre'!$L$100)</f>
        <v/>
      </c>
      <c r="D103" s="113" t="str">
        <f>IF($B103="","",'Tablero Indicadores 4 Trimestre'!$N$100)</f>
        <v/>
      </c>
      <c r="E103" s="113" t="str">
        <f>IF($B103="","",'Tablero Indicadores 4 Trimestre'!$O$100)</f>
        <v/>
      </c>
      <c r="F103" s="113" t="str">
        <f>IF($B103="","",'Tablero Indicadores 4 Trimestre'!$P$100)</f>
        <v/>
      </c>
      <c r="G103" s="114" t="str">
        <f>IF($B103="","",'Tablero Indicadores 4 Trimestre'!$Q$100)</f>
        <v/>
      </c>
      <c r="H103" s="114" t="str">
        <f>IF($B103="","",'Tablero Indicadores 4 Trimestre'!$AA$100)</f>
        <v/>
      </c>
      <c r="I103" s="114" t="str">
        <f>IF($B103="","",'Tablero Indicadores 4 Trimestre'!$AB$100)</f>
        <v/>
      </c>
      <c r="J103" s="115" t="str">
        <f>IF($B103="","",'Tablero Indicadores 4 Trimestre'!$AC$100)</f>
        <v/>
      </c>
      <c r="K103" s="114" t="str">
        <f>IF($B103="","",'Tablero Indicadores 4 Trimestre'!$AD$100)</f>
        <v/>
      </c>
      <c r="L103" s="114" t="str">
        <f>IF($B103="","",'Tablero Indicadores 4 Trimestre'!$AE$100)</f>
        <v/>
      </c>
      <c r="M103" s="115" t="str">
        <f>IF($B103="","",'Tablero Indicadores 4 Trimestre'!$AF$100)</f>
        <v/>
      </c>
    </row>
    <row r="104" spans="1:13" ht="36" hidden="1" customHeight="1" x14ac:dyDescent="0.25">
      <c r="A104" s="116" t="str">
        <f>IF('Tablero Indicadores 4 Trimestre'!$E$101="","",'Tablero Indicadores 4 Trimestre'!$E$101&amp;" "&amp;'Tablero Indicadores 4 Trimestre'!$F$101)</f>
        <v/>
      </c>
      <c r="B104" s="117" t="str">
        <f>IF('Tablero Indicadores 4 Trimestre'!$I$101="","",'Tablero Indicadores 4 Trimestre'!$I$101)</f>
        <v/>
      </c>
      <c r="C104" s="117" t="str">
        <f>IF($B104="","",'Tablero Indicadores 4 Trimestre'!$L$101)</f>
        <v/>
      </c>
      <c r="D104" s="117" t="str">
        <f>IF($B104="","",'Tablero Indicadores 4 Trimestre'!$N$101)</f>
        <v/>
      </c>
      <c r="E104" s="117" t="str">
        <f>IF($B104="","",'Tablero Indicadores 4 Trimestre'!$O$101)</f>
        <v/>
      </c>
      <c r="F104" s="117" t="str">
        <f>IF($B104="","",'Tablero Indicadores 4 Trimestre'!$P$101)</f>
        <v/>
      </c>
      <c r="G104" s="118" t="str">
        <f>IF($B104="","",'Tablero Indicadores 4 Trimestre'!$Q$101)</f>
        <v/>
      </c>
      <c r="H104" s="118" t="str">
        <f>IF($B104="","",'Tablero Indicadores 4 Trimestre'!$AA$101)</f>
        <v/>
      </c>
      <c r="I104" s="118" t="str">
        <f>IF($B104="","",'Tablero Indicadores 4 Trimestre'!$AB$101)</f>
        <v/>
      </c>
      <c r="J104" s="119" t="str">
        <f>IF($B104="","",'Tablero Indicadores 4 Trimestre'!$AC$101)</f>
        <v/>
      </c>
      <c r="K104" s="118" t="str">
        <f>IF($B104="","",'Tablero Indicadores 4 Trimestre'!$AD$101)</f>
        <v/>
      </c>
      <c r="L104" s="118" t="str">
        <f>IF($B104="","",'Tablero Indicadores 4 Trimestre'!$AE$101)</f>
        <v/>
      </c>
      <c r="M104" s="119" t="str">
        <f>IF($B104="","",'Tablero Indicadores 4 Trimestre'!$AF$101)</f>
        <v/>
      </c>
    </row>
    <row r="105" spans="1:13" ht="36" hidden="1" customHeight="1" x14ac:dyDescent="0.25">
      <c r="A105" s="116" t="str">
        <f>IF('Tablero Indicadores 4 Trimestre'!$E$102="","",'Tablero Indicadores 4 Trimestre'!$E$102&amp;" "&amp;'Tablero Indicadores 4 Trimestre'!$F$102)</f>
        <v/>
      </c>
      <c r="B105" s="117" t="str">
        <f>IF('Tablero Indicadores 4 Trimestre'!$I$102="","",'Tablero Indicadores 4 Trimestre'!$I$102)</f>
        <v/>
      </c>
      <c r="C105" s="117" t="str">
        <f>IF($B105="","",'Tablero Indicadores 4 Trimestre'!$L$102)</f>
        <v/>
      </c>
      <c r="D105" s="117" t="str">
        <f>IF($B105="","",'Tablero Indicadores 4 Trimestre'!$N$102)</f>
        <v/>
      </c>
      <c r="E105" s="117" t="str">
        <f>IF($B105="","",'Tablero Indicadores 4 Trimestre'!$O$102)</f>
        <v/>
      </c>
      <c r="F105" s="117" t="str">
        <f>IF($B105="","",'Tablero Indicadores 4 Trimestre'!$P$102)</f>
        <v/>
      </c>
      <c r="G105" s="118" t="str">
        <f>IF($B105="","",'Tablero Indicadores 4 Trimestre'!$Q$102)</f>
        <v/>
      </c>
      <c r="H105" s="118" t="str">
        <f>IF($B105="","",'Tablero Indicadores 4 Trimestre'!$AA$102)</f>
        <v/>
      </c>
      <c r="I105" s="118" t="str">
        <f>IF($B105="","",'Tablero Indicadores 4 Trimestre'!$AB$102)</f>
        <v/>
      </c>
      <c r="J105" s="119" t="str">
        <f>IF($B105="","",'Tablero Indicadores 4 Trimestre'!$AC$102)</f>
        <v/>
      </c>
      <c r="K105" s="118" t="str">
        <f>IF($B105="","",'Tablero Indicadores 4 Trimestre'!$AD$102)</f>
        <v/>
      </c>
      <c r="L105" s="118" t="str">
        <f>IF($B105="","",'Tablero Indicadores 4 Trimestre'!$AE$102)</f>
        <v/>
      </c>
      <c r="M105" s="119" t="str">
        <f>IF($B105="","",'Tablero Indicadores 4 Trimestre'!$AF$102)</f>
        <v/>
      </c>
    </row>
    <row r="106" spans="1:13" ht="36" hidden="1" customHeight="1" x14ac:dyDescent="0.25">
      <c r="A106" s="112" t="str">
        <f>IF('Tablero Indicadores 4 Trimestre'!$E$103="","",'Tablero Indicadores 4 Trimestre'!$E$103&amp;" "&amp;'Tablero Indicadores 4 Trimestre'!$F$103)</f>
        <v/>
      </c>
      <c r="B106" s="113" t="str">
        <f>IF('Tablero Indicadores 4 Trimestre'!$I$103="","",'Tablero Indicadores 4 Trimestre'!$I$103)</f>
        <v/>
      </c>
      <c r="C106" s="113" t="str">
        <f>IF($B106="","",'Tablero Indicadores 4 Trimestre'!$L$103)</f>
        <v/>
      </c>
      <c r="D106" s="113" t="str">
        <f>IF($B106="","",'Tablero Indicadores 4 Trimestre'!$N$103)</f>
        <v/>
      </c>
      <c r="E106" s="113" t="str">
        <f>IF($B106="","",'Tablero Indicadores 4 Trimestre'!$O$103)</f>
        <v/>
      </c>
      <c r="F106" s="113" t="str">
        <f>IF($B106="","",'Tablero Indicadores 4 Trimestre'!$P$103)</f>
        <v/>
      </c>
      <c r="G106" s="114" t="str">
        <f>IF($B106="","",'Tablero Indicadores 4 Trimestre'!$Q$103)</f>
        <v/>
      </c>
      <c r="H106" s="114" t="str">
        <f>IF($B106="","",'Tablero Indicadores 4 Trimestre'!$AA$103)</f>
        <v/>
      </c>
      <c r="I106" s="114" t="str">
        <f>IF($B106="","",'Tablero Indicadores 4 Trimestre'!$AB$103)</f>
        <v/>
      </c>
      <c r="J106" s="115" t="str">
        <f>IF($B106="","",'Tablero Indicadores 4 Trimestre'!$AC$103)</f>
        <v/>
      </c>
      <c r="K106" s="114" t="str">
        <f>IF($B106="","",'Tablero Indicadores 4 Trimestre'!$AD$103)</f>
        <v/>
      </c>
      <c r="L106" s="114" t="str">
        <f>IF($B106="","",'Tablero Indicadores 4 Trimestre'!$AE$103)</f>
        <v/>
      </c>
      <c r="M106" s="115" t="str">
        <f>IF($B106="","",'Tablero Indicadores 4 Trimestre'!$AF$103)</f>
        <v/>
      </c>
    </row>
    <row r="107" spans="1:13" ht="36" hidden="1" customHeight="1" x14ac:dyDescent="0.25">
      <c r="A107" s="112" t="str">
        <f>IF('Tablero Indicadores 4 Trimestre'!$E$104="","",'Tablero Indicadores 4 Trimestre'!$E$104&amp;" "&amp;'Tablero Indicadores 4 Trimestre'!$F$104)</f>
        <v/>
      </c>
      <c r="B107" s="113" t="str">
        <f>IF('Tablero Indicadores 4 Trimestre'!$I$104="","",'Tablero Indicadores 4 Trimestre'!$I$104)</f>
        <v/>
      </c>
      <c r="C107" s="113" t="str">
        <f>IF($B107="","",'Tablero Indicadores 4 Trimestre'!$L$104)</f>
        <v/>
      </c>
      <c r="D107" s="113" t="str">
        <f>IF($B107="","",'Tablero Indicadores 4 Trimestre'!$N$104)</f>
        <v/>
      </c>
      <c r="E107" s="113" t="str">
        <f>IF($B107="","",'Tablero Indicadores 4 Trimestre'!$O$104)</f>
        <v/>
      </c>
      <c r="F107" s="113" t="str">
        <f>IF($B107="","",'Tablero Indicadores 4 Trimestre'!$P$104)</f>
        <v/>
      </c>
      <c r="G107" s="114" t="str">
        <f>IF($B107="","",'Tablero Indicadores 4 Trimestre'!$Q$104)</f>
        <v/>
      </c>
      <c r="H107" s="114" t="str">
        <f>IF($B107="","",'Tablero Indicadores 4 Trimestre'!$AA$104)</f>
        <v/>
      </c>
      <c r="I107" s="114" t="str">
        <f>IF($B107="","",'Tablero Indicadores 4 Trimestre'!$AB$104)</f>
        <v/>
      </c>
      <c r="J107" s="115" t="str">
        <f>IF($B107="","",'Tablero Indicadores 4 Trimestre'!$AC$104)</f>
        <v/>
      </c>
      <c r="K107" s="114" t="str">
        <f>IF($B107="","",'Tablero Indicadores 4 Trimestre'!$AD$104)</f>
        <v/>
      </c>
      <c r="L107" s="114" t="str">
        <f>IF($B107="","",'Tablero Indicadores 4 Trimestre'!$AE$104)</f>
        <v/>
      </c>
      <c r="M107" s="115" t="str">
        <f>IF($B107="","",'Tablero Indicadores 4 Trimestre'!$AF$104)</f>
        <v/>
      </c>
    </row>
    <row r="108" spans="1:13" ht="36" hidden="1" customHeight="1" x14ac:dyDescent="0.25">
      <c r="A108" s="116" t="str">
        <f>IF('Tablero Indicadores 4 Trimestre'!$E$105="","",'Tablero Indicadores 4 Trimestre'!$E$105&amp;" "&amp;'Tablero Indicadores 4 Trimestre'!$F$105)</f>
        <v/>
      </c>
      <c r="B108" s="117" t="str">
        <f>IF('Tablero Indicadores 4 Trimestre'!$I$105="","",'Tablero Indicadores 4 Trimestre'!$I$105)</f>
        <v/>
      </c>
      <c r="C108" s="117" t="str">
        <f>IF($B108="","",'Tablero Indicadores 4 Trimestre'!$L$105)</f>
        <v/>
      </c>
      <c r="D108" s="117" t="str">
        <f>IF($B108="","",'Tablero Indicadores 4 Trimestre'!$N$105)</f>
        <v/>
      </c>
      <c r="E108" s="117" t="str">
        <f>IF($B108="","",'Tablero Indicadores 4 Trimestre'!$O$105)</f>
        <v/>
      </c>
      <c r="F108" s="117" t="str">
        <f>IF($B108="","",'Tablero Indicadores 4 Trimestre'!$P$105)</f>
        <v/>
      </c>
      <c r="G108" s="118" t="str">
        <f>IF($B108="","",'Tablero Indicadores 4 Trimestre'!$Q$105)</f>
        <v/>
      </c>
      <c r="H108" s="118" t="str">
        <f>IF($B108="","",'Tablero Indicadores 4 Trimestre'!$AA$105)</f>
        <v/>
      </c>
      <c r="I108" s="118" t="str">
        <f>IF($B108="","",'Tablero Indicadores 4 Trimestre'!$AB$105)</f>
        <v/>
      </c>
      <c r="J108" s="119" t="str">
        <f>IF($B108="","",'Tablero Indicadores 4 Trimestre'!$AC$105)</f>
        <v/>
      </c>
      <c r="K108" s="118" t="str">
        <f>IF($B108="","",'Tablero Indicadores 4 Trimestre'!$AD$105)</f>
        <v/>
      </c>
      <c r="L108" s="118" t="str">
        <f>IF($B108="","",'Tablero Indicadores 4 Trimestre'!$AE$105)</f>
        <v/>
      </c>
      <c r="M108" s="119" t="str">
        <f>IF($B108="","",'Tablero Indicadores 4 Trimestre'!$AF$105)</f>
        <v/>
      </c>
    </row>
    <row r="109" spans="1:13" ht="36" hidden="1" customHeight="1" x14ac:dyDescent="0.25">
      <c r="A109" s="116" t="str">
        <f>IF('Tablero Indicadores 4 Trimestre'!$E$106="","",'Tablero Indicadores 4 Trimestre'!$E$106&amp;" "&amp;'Tablero Indicadores 4 Trimestre'!$F$106)</f>
        <v/>
      </c>
      <c r="B109" s="117" t="str">
        <f>IF('Tablero Indicadores 4 Trimestre'!$I$106="","",'Tablero Indicadores 4 Trimestre'!$I$106)</f>
        <v/>
      </c>
      <c r="C109" s="117" t="str">
        <f>IF($B109="","",'Tablero Indicadores 4 Trimestre'!$L$106)</f>
        <v/>
      </c>
      <c r="D109" s="117" t="str">
        <f>IF($B109="","",'Tablero Indicadores 4 Trimestre'!$N$106)</f>
        <v/>
      </c>
      <c r="E109" s="117" t="str">
        <f>IF($B109="","",'Tablero Indicadores 4 Trimestre'!$O$106)</f>
        <v/>
      </c>
      <c r="F109" s="117" t="str">
        <f>IF($B109="","",'Tablero Indicadores 4 Trimestre'!$P$106)</f>
        <v/>
      </c>
      <c r="G109" s="118" t="str">
        <f>IF($B109="","",'Tablero Indicadores 4 Trimestre'!$Q$106)</f>
        <v/>
      </c>
      <c r="H109" s="118" t="str">
        <f>IF($B109="","",'Tablero Indicadores 4 Trimestre'!$AA$106)</f>
        <v/>
      </c>
      <c r="I109" s="118" t="str">
        <f>IF($B109="","",'Tablero Indicadores 4 Trimestre'!$AB$106)</f>
        <v/>
      </c>
      <c r="J109" s="119" t="str">
        <f>IF($B109="","",'Tablero Indicadores 4 Trimestre'!$AC$106)</f>
        <v/>
      </c>
      <c r="K109" s="118" t="str">
        <f>IF($B109="","",'Tablero Indicadores 4 Trimestre'!$AD$106)</f>
        <v/>
      </c>
      <c r="L109" s="118" t="str">
        <f>IF($B109="","",'Tablero Indicadores 4 Trimestre'!$AE$106)</f>
        <v/>
      </c>
      <c r="M109" s="119" t="str">
        <f>IF($B109="","",'Tablero Indicadores 4 Trimestre'!$AF$106)</f>
        <v/>
      </c>
    </row>
    <row r="110" spans="1:13" ht="36" hidden="1" customHeight="1" x14ac:dyDescent="0.25">
      <c r="A110" s="112" t="str">
        <f>IF('Tablero Indicadores 4 Trimestre'!$E$107="","",'Tablero Indicadores 4 Trimestre'!$E$107&amp;" "&amp;'Tablero Indicadores 4 Trimestre'!$F$107)</f>
        <v/>
      </c>
      <c r="B110" s="113" t="str">
        <f>IF('Tablero Indicadores 4 Trimestre'!$I$107="","",'Tablero Indicadores 4 Trimestre'!$I$107)</f>
        <v/>
      </c>
      <c r="C110" s="113" t="str">
        <f>IF($B110="","",'Tablero Indicadores 4 Trimestre'!$L$107)</f>
        <v/>
      </c>
      <c r="D110" s="113" t="str">
        <f>IF($B110="","",'Tablero Indicadores 4 Trimestre'!$N$107)</f>
        <v/>
      </c>
      <c r="E110" s="113" t="str">
        <f>IF($B110="","",'Tablero Indicadores 4 Trimestre'!$O$107)</f>
        <v/>
      </c>
      <c r="F110" s="113" t="str">
        <f>IF($B110="","",'Tablero Indicadores 4 Trimestre'!$P$107)</f>
        <v/>
      </c>
      <c r="G110" s="114" t="str">
        <f>IF($B110="","",'Tablero Indicadores 4 Trimestre'!$Q$107)</f>
        <v/>
      </c>
      <c r="H110" s="114" t="str">
        <f>IF($B110="","",'Tablero Indicadores 4 Trimestre'!$AA$107)</f>
        <v/>
      </c>
      <c r="I110" s="114" t="str">
        <f>IF($B110="","",'Tablero Indicadores 4 Trimestre'!$AB$107)</f>
        <v/>
      </c>
      <c r="J110" s="115" t="str">
        <f>IF($B110="","",'Tablero Indicadores 4 Trimestre'!$AC$107)</f>
        <v/>
      </c>
      <c r="K110" s="114" t="str">
        <f>IF($B110="","",'Tablero Indicadores 4 Trimestre'!$AD$107)</f>
        <v/>
      </c>
      <c r="L110" s="114" t="str">
        <f>IF($B110="","",'Tablero Indicadores 4 Trimestre'!$AE$107)</f>
        <v/>
      </c>
      <c r="M110" s="115" t="str">
        <f>IF($B110="","",'Tablero Indicadores 4 Trimestre'!$AF$107)</f>
        <v/>
      </c>
    </row>
    <row r="111" spans="1:13" ht="36" hidden="1" customHeight="1" x14ac:dyDescent="0.25">
      <c r="A111" s="112" t="str">
        <f>IF('Tablero Indicadores 4 Trimestre'!$E$108="","",'Tablero Indicadores 4 Trimestre'!$E$108&amp;" "&amp;'Tablero Indicadores 4 Trimestre'!$F$108)</f>
        <v/>
      </c>
      <c r="B111" s="113" t="str">
        <f>IF('Tablero Indicadores 4 Trimestre'!$I$108="","",'Tablero Indicadores 4 Trimestre'!$I$108)</f>
        <v/>
      </c>
      <c r="C111" s="113" t="str">
        <f>IF($B111="","",'Tablero Indicadores 4 Trimestre'!$L$108)</f>
        <v/>
      </c>
      <c r="D111" s="113" t="str">
        <f>IF($B111="","",'Tablero Indicadores 4 Trimestre'!$N$108)</f>
        <v/>
      </c>
      <c r="E111" s="113" t="str">
        <f>IF($B111="","",'Tablero Indicadores 4 Trimestre'!$O$108)</f>
        <v/>
      </c>
      <c r="F111" s="113" t="str">
        <f>IF($B111="","",'Tablero Indicadores 4 Trimestre'!$P$108)</f>
        <v/>
      </c>
      <c r="G111" s="114" t="str">
        <f>IF($B111="","",'Tablero Indicadores 4 Trimestre'!$Q$108)</f>
        <v/>
      </c>
      <c r="H111" s="114" t="str">
        <f>IF($B111="","",'Tablero Indicadores 4 Trimestre'!$AA$108)</f>
        <v/>
      </c>
      <c r="I111" s="114" t="str">
        <f>IF($B111="","",'Tablero Indicadores 4 Trimestre'!$AB$108)</f>
        <v/>
      </c>
      <c r="J111" s="115" t="str">
        <f>IF($B111="","",'Tablero Indicadores 4 Trimestre'!$AC$108)</f>
        <v/>
      </c>
      <c r="K111" s="114" t="str">
        <f>IF($B111="","",'Tablero Indicadores 4 Trimestre'!$AD$108)</f>
        <v/>
      </c>
      <c r="L111" s="114" t="str">
        <f>IF($B111="","",'Tablero Indicadores 4 Trimestre'!$AE$108)</f>
        <v/>
      </c>
      <c r="M111" s="115" t="str">
        <f>IF($B111="","",'Tablero Indicadores 4 Trimestre'!$AF$108)</f>
        <v/>
      </c>
    </row>
    <row r="112" spans="1:13" ht="36" hidden="1" customHeight="1" x14ac:dyDescent="0.25">
      <c r="A112" s="116" t="str">
        <f>IF('Tablero Indicadores 4 Trimestre'!$E$109="","",'Tablero Indicadores 4 Trimestre'!$E$109&amp;" "&amp;'Tablero Indicadores 4 Trimestre'!$F$109)</f>
        <v/>
      </c>
      <c r="B112" s="117" t="str">
        <f>IF('Tablero Indicadores 4 Trimestre'!$I$109="","",'Tablero Indicadores 4 Trimestre'!$I$109)</f>
        <v/>
      </c>
      <c r="C112" s="117" t="str">
        <f>IF($B112="","",'Tablero Indicadores 4 Trimestre'!$L$109)</f>
        <v/>
      </c>
      <c r="D112" s="117" t="str">
        <f>IF($B112="","",'Tablero Indicadores 4 Trimestre'!$N$109)</f>
        <v/>
      </c>
      <c r="E112" s="117" t="str">
        <f>IF($B112="","",'Tablero Indicadores 4 Trimestre'!$O$109)</f>
        <v/>
      </c>
      <c r="F112" s="117" t="str">
        <f>IF($B112="","",'Tablero Indicadores 4 Trimestre'!$P$109)</f>
        <v/>
      </c>
      <c r="G112" s="118" t="str">
        <f>IF($B112="","",'Tablero Indicadores 4 Trimestre'!$Q$109)</f>
        <v/>
      </c>
      <c r="H112" s="118" t="str">
        <f>IF($B112="","",'Tablero Indicadores 4 Trimestre'!$AA$109)</f>
        <v/>
      </c>
      <c r="I112" s="118" t="str">
        <f>IF($B112="","",'Tablero Indicadores 4 Trimestre'!$AB$109)</f>
        <v/>
      </c>
      <c r="J112" s="119" t="str">
        <f>IF($B112="","",'Tablero Indicadores 4 Trimestre'!$AC$109)</f>
        <v/>
      </c>
      <c r="K112" s="118" t="str">
        <f>IF($B112="","",'Tablero Indicadores 4 Trimestre'!$AD$109)</f>
        <v/>
      </c>
      <c r="L112" s="118" t="str">
        <f>IF($B112="","",'Tablero Indicadores 4 Trimestre'!$AE$109)</f>
        <v/>
      </c>
      <c r="M112" s="119" t="str">
        <f>IF($B112="","",'Tablero Indicadores 4 Trimestre'!$AF$109)</f>
        <v/>
      </c>
    </row>
    <row r="113" spans="1:13" ht="36" hidden="1" customHeight="1" x14ac:dyDescent="0.25">
      <c r="A113" s="116" t="str">
        <f>IF('Tablero Indicadores 4 Trimestre'!$E$110="","",'Tablero Indicadores 4 Trimestre'!$E$110&amp;" "&amp;'Tablero Indicadores 4 Trimestre'!$F$110)</f>
        <v/>
      </c>
      <c r="B113" s="117" t="str">
        <f>IF('Tablero Indicadores 4 Trimestre'!$I$110="","",'Tablero Indicadores 4 Trimestre'!$I$110)</f>
        <v/>
      </c>
      <c r="C113" s="117" t="str">
        <f>IF($B113="","",'Tablero Indicadores 4 Trimestre'!$L$110)</f>
        <v/>
      </c>
      <c r="D113" s="117" t="str">
        <f>IF($B113="","",'Tablero Indicadores 4 Trimestre'!$N$110)</f>
        <v/>
      </c>
      <c r="E113" s="117" t="str">
        <f>IF($B113="","",'Tablero Indicadores 4 Trimestre'!$O$110)</f>
        <v/>
      </c>
      <c r="F113" s="117" t="str">
        <f>IF($B113="","",'Tablero Indicadores 4 Trimestre'!$P$110)</f>
        <v/>
      </c>
      <c r="G113" s="118" t="str">
        <f>IF($B113="","",'Tablero Indicadores 4 Trimestre'!$Q$110)</f>
        <v/>
      </c>
      <c r="H113" s="118" t="str">
        <f>IF($B113="","",'Tablero Indicadores 4 Trimestre'!$AA$110)</f>
        <v/>
      </c>
      <c r="I113" s="118" t="str">
        <f>IF($B113="","",'Tablero Indicadores 4 Trimestre'!$AB$110)</f>
        <v/>
      </c>
      <c r="J113" s="119" t="str">
        <f>IF($B113="","",'Tablero Indicadores 4 Trimestre'!$AC$110)</f>
        <v/>
      </c>
      <c r="K113" s="118" t="str">
        <f>IF($B113="","",'Tablero Indicadores 4 Trimestre'!$AD$110)</f>
        <v/>
      </c>
      <c r="L113" s="118" t="str">
        <f>IF($B113="","",'Tablero Indicadores 4 Trimestre'!$AE$110)</f>
        <v/>
      </c>
      <c r="M113" s="119" t="str">
        <f>IF($B113="","",'Tablero Indicadores 4 Trimestre'!$AF$110)</f>
        <v/>
      </c>
    </row>
    <row r="114" spans="1:13" ht="36" hidden="1" customHeight="1" x14ac:dyDescent="0.25">
      <c r="A114" s="112" t="str">
        <f>IF('Tablero Indicadores 4 Trimestre'!$E$111="","",'Tablero Indicadores 4 Trimestre'!$E$111&amp;" "&amp;'Tablero Indicadores 4 Trimestre'!$F$111)</f>
        <v/>
      </c>
      <c r="B114" s="113" t="str">
        <f>IF('Tablero Indicadores 4 Trimestre'!$I$111="","",'Tablero Indicadores 4 Trimestre'!$I$111)</f>
        <v/>
      </c>
      <c r="C114" s="113" t="str">
        <f>IF($B114="","",'Tablero Indicadores 4 Trimestre'!$L$111)</f>
        <v/>
      </c>
      <c r="D114" s="113" t="str">
        <f>IF($B114="","",'Tablero Indicadores 4 Trimestre'!$N$111)</f>
        <v/>
      </c>
      <c r="E114" s="113" t="str">
        <f>IF($B114="","",'Tablero Indicadores 4 Trimestre'!$O$111)</f>
        <v/>
      </c>
      <c r="F114" s="113" t="str">
        <f>IF($B114="","",'Tablero Indicadores 4 Trimestre'!$P$111)</f>
        <v/>
      </c>
      <c r="G114" s="114" t="str">
        <f>IF($B114="","",'Tablero Indicadores 4 Trimestre'!$Q$111)</f>
        <v/>
      </c>
      <c r="H114" s="114" t="str">
        <f>IF($B114="","",'Tablero Indicadores 4 Trimestre'!$AA$111)</f>
        <v/>
      </c>
      <c r="I114" s="114" t="str">
        <f>IF($B114="","",'Tablero Indicadores 4 Trimestre'!$AB$111)</f>
        <v/>
      </c>
      <c r="J114" s="115" t="str">
        <f>IF($B114="","",'Tablero Indicadores 4 Trimestre'!$AC$111)</f>
        <v/>
      </c>
      <c r="K114" s="114" t="str">
        <f>IF($B114="","",'Tablero Indicadores 4 Trimestre'!$AD$111)</f>
        <v/>
      </c>
      <c r="L114" s="114" t="str">
        <f>IF($B114="","",'Tablero Indicadores 4 Trimestre'!$AE$111)</f>
        <v/>
      </c>
      <c r="M114" s="115" t="str">
        <f>IF($B114="","",'Tablero Indicadores 4 Trimestre'!$AF$111)</f>
        <v/>
      </c>
    </row>
    <row r="115" spans="1:13" ht="36" hidden="1" customHeight="1" x14ac:dyDescent="0.25">
      <c r="A115" s="112" t="str">
        <f>IF('Tablero Indicadores 4 Trimestre'!$E$112="","",'Tablero Indicadores 4 Trimestre'!$E$112&amp;" "&amp;'Tablero Indicadores 4 Trimestre'!$F$112)</f>
        <v/>
      </c>
      <c r="B115" s="113" t="str">
        <f>IF('Tablero Indicadores 4 Trimestre'!$I$112="","",'Tablero Indicadores 4 Trimestre'!$I$112)</f>
        <v/>
      </c>
      <c r="C115" s="113" t="str">
        <f>IF($B115="","",'Tablero Indicadores 4 Trimestre'!$L$112)</f>
        <v/>
      </c>
      <c r="D115" s="113" t="str">
        <f>IF($B115="","",'Tablero Indicadores 4 Trimestre'!$N$112)</f>
        <v/>
      </c>
      <c r="E115" s="113" t="str">
        <f>IF($B115="","",'Tablero Indicadores 4 Trimestre'!$O$112)</f>
        <v/>
      </c>
      <c r="F115" s="113" t="str">
        <f>IF($B115="","",'Tablero Indicadores 4 Trimestre'!$P$112)</f>
        <v/>
      </c>
      <c r="G115" s="114" t="str">
        <f>IF($B115="","",'Tablero Indicadores 4 Trimestre'!$Q$112)</f>
        <v/>
      </c>
      <c r="H115" s="114" t="str">
        <f>IF($B115="","",'Tablero Indicadores 4 Trimestre'!$AA$112)</f>
        <v/>
      </c>
      <c r="I115" s="114" t="str">
        <f>IF($B115="","",'Tablero Indicadores 4 Trimestre'!$AB$112)</f>
        <v/>
      </c>
      <c r="J115" s="115" t="str">
        <f>IF($B115="","",'Tablero Indicadores 4 Trimestre'!$AC$112)</f>
        <v/>
      </c>
      <c r="K115" s="114" t="str">
        <f>IF($B115="","",'Tablero Indicadores 4 Trimestre'!$AD$112)</f>
        <v/>
      </c>
      <c r="L115" s="114" t="str">
        <f>IF($B115="","",'Tablero Indicadores 4 Trimestre'!$AE$112)</f>
        <v/>
      </c>
      <c r="M115" s="115" t="str">
        <f>IF($B115="","",'Tablero Indicadores 4 Trimestre'!$AF$112)</f>
        <v/>
      </c>
    </row>
    <row r="116" spans="1:13" ht="36" hidden="1" customHeight="1" x14ac:dyDescent="0.25">
      <c r="A116" s="116" t="str">
        <f>IF('Tablero Indicadores 4 Trimestre'!$E$113="","",'Tablero Indicadores 4 Trimestre'!$E$113&amp;" "&amp;'Tablero Indicadores 4 Trimestre'!$F$113)</f>
        <v/>
      </c>
      <c r="B116" s="117" t="str">
        <f>IF('Tablero Indicadores 4 Trimestre'!$I$113="","",'Tablero Indicadores 4 Trimestre'!$I$113)</f>
        <v/>
      </c>
      <c r="C116" s="117" t="str">
        <f>IF($B116="","",'Tablero Indicadores 4 Trimestre'!$L$113)</f>
        <v/>
      </c>
      <c r="D116" s="117" t="str">
        <f>IF($B116="","",'Tablero Indicadores 4 Trimestre'!$N$113)</f>
        <v/>
      </c>
      <c r="E116" s="117" t="str">
        <f>IF($B116="","",'Tablero Indicadores 4 Trimestre'!$O$113)</f>
        <v/>
      </c>
      <c r="F116" s="117" t="str">
        <f>IF($B116="","",'Tablero Indicadores 4 Trimestre'!$P$113)</f>
        <v/>
      </c>
      <c r="G116" s="118" t="str">
        <f>IF($B116="","",'Tablero Indicadores 4 Trimestre'!$Q$113)</f>
        <v/>
      </c>
      <c r="H116" s="118" t="str">
        <f>IF($B116="","",'Tablero Indicadores 4 Trimestre'!$AA$113)</f>
        <v/>
      </c>
      <c r="I116" s="118" t="str">
        <f>IF($B116="","",'Tablero Indicadores 4 Trimestre'!$AB$113)</f>
        <v/>
      </c>
      <c r="J116" s="119" t="str">
        <f>IF($B116="","",'Tablero Indicadores 4 Trimestre'!$AC$113)</f>
        <v/>
      </c>
      <c r="K116" s="118" t="str">
        <f>IF($B116="","",'Tablero Indicadores 4 Trimestre'!$AD$113)</f>
        <v/>
      </c>
      <c r="L116" s="118" t="str">
        <f>IF($B116="","",'Tablero Indicadores 4 Trimestre'!$AE$113)</f>
        <v/>
      </c>
      <c r="M116" s="119" t="str">
        <f>IF($B116="","",'Tablero Indicadores 4 Trimestre'!$AF$113)</f>
        <v/>
      </c>
    </row>
    <row r="117" spans="1:13" ht="36" hidden="1" customHeight="1" x14ac:dyDescent="0.25">
      <c r="A117" s="116" t="str">
        <f>IF('Tablero Indicadores 4 Trimestre'!$E$114="","",'Tablero Indicadores 4 Trimestre'!$E$114&amp;" "&amp;'Tablero Indicadores 4 Trimestre'!$F$114)</f>
        <v/>
      </c>
      <c r="B117" s="117" t="str">
        <f>IF('Tablero Indicadores 4 Trimestre'!$I$114="","",'Tablero Indicadores 4 Trimestre'!$I$114)</f>
        <v/>
      </c>
      <c r="C117" s="117" t="str">
        <f>IF($B117="","",'Tablero Indicadores 4 Trimestre'!$L$114)</f>
        <v/>
      </c>
      <c r="D117" s="117" t="str">
        <f>IF($B117="","",'Tablero Indicadores 4 Trimestre'!$N$114)</f>
        <v/>
      </c>
      <c r="E117" s="117" t="str">
        <f>IF($B117="","",'Tablero Indicadores 4 Trimestre'!$O$114)</f>
        <v/>
      </c>
      <c r="F117" s="117" t="str">
        <f>IF($B117="","",'Tablero Indicadores 4 Trimestre'!$P$114)</f>
        <v/>
      </c>
      <c r="G117" s="118" t="str">
        <f>IF($B117="","",'Tablero Indicadores 4 Trimestre'!$Q$114)</f>
        <v/>
      </c>
      <c r="H117" s="118" t="str">
        <f>IF($B117="","",'Tablero Indicadores 4 Trimestre'!$AA$114)</f>
        <v/>
      </c>
      <c r="I117" s="118" t="str">
        <f>IF($B117="","",'Tablero Indicadores 4 Trimestre'!$AB$114)</f>
        <v/>
      </c>
      <c r="J117" s="119" t="str">
        <f>IF($B117="","",'Tablero Indicadores 4 Trimestre'!$AC$114)</f>
        <v/>
      </c>
      <c r="K117" s="118" t="str">
        <f>IF($B117="","",'Tablero Indicadores 4 Trimestre'!$AD$114)</f>
        <v/>
      </c>
      <c r="L117" s="118" t="str">
        <f>IF($B117="","",'Tablero Indicadores 4 Trimestre'!$AE$114)</f>
        <v/>
      </c>
      <c r="M117" s="119" t="str">
        <f>IF($B117="","",'Tablero Indicadores 4 Trimestre'!$AF$114)</f>
        <v/>
      </c>
    </row>
    <row r="118" spans="1:13" ht="36" hidden="1" customHeight="1" x14ac:dyDescent="0.25">
      <c r="A118" s="112" t="str">
        <f>IF('Tablero Indicadores 4 Trimestre'!$E$115="","",'Tablero Indicadores 4 Trimestre'!$E$115&amp;" "&amp;'Tablero Indicadores 4 Trimestre'!$F$115)</f>
        <v/>
      </c>
      <c r="B118" s="113" t="str">
        <f>IF('Tablero Indicadores 4 Trimestre'!$I$115="","",'Tablero Indicadores 4 Trimestre'!$I$115)</f>
        <v/>
      </c>
      <c r="C118" s="113" t="str">
        <f>IF($B118="","",'Tablero Indicadores 4 Trimestre'!$L$115)</f>
        <v/>
      </c>
      <c r="D118" s="113" t="str">
        <f>IF($B118="","",'Tablero Indicadores 4 Trimestre'!$N$115)</f>
        <v/>
      </c>
      <c r="E118" s="113" t="str">
        <f>IF($B118="","",'Tablero Indicadores 4 Trimestre'!$O$115)</f>
        <v/>
      </c>
      <c r="F118" s="113" t="str">
        <f>IF($B118="","",'Tablero Indicadores 4 Trimestre'!$P$115)</f>
        <v/>
      </c>
      <c r="G118" s="114" t="str">
        <f>IF($B118="","",'Tablero Indicadores 4 Trimestre'!$Q$115)</f>
        <v/>
      </c>
      <c r="H118" s="114" t="str">
        <f>IF($B118="","",'Tablero Indicadores 4 Trimestre'!$AA$115)</f>
        <v/>
      </c>
      <c r="I118" s="114" t="str">
        <f>IF($B118="","",'Tablero Indicadores 4 Trimestre'!$AB$115)</f>
        <v/>
      </c>
      <c r="J118" s="115" t="str">
        <f>IF($B118="","",'Tablero Indicadores 4 Trimestre'!$AC$115)</f>
        <v/>
      </c>
      <c r="K118" s="114" t="str">
        <f>IF($B118="","",'Tablero Indicadores 4 Trimestre'!$AD$115)</f>
        <v/>
      </c>
      <c r="L118" s="114" t="str">
        <f>IF($B118="","",'Tablero Indicadores 4 Trimestre'!$AE$115)</f>
        <v/>
      </c>
      <c r="M118" s="115" t="str">
        <f>IF($B118="","",'Tablero Indicadores 4 Trimestre'!$AF$115)</f>
        <v/>
      </c>
    </row>
    <row r="119" spans="1:13" ht="36" hidden="1" customHeight="1" x14ac:dyDescent="0.25">
      <c r="A119" s="112" t="str">
        <f>IF('Tablero Indicadores 4 Trimestre'!$E$116="","",'Tablero Indicadores 4 Trimestre'!$E$116&amp;" "&amp;'Tablero Indicadores 4 Trimestre'!$F$116)</f>
        <v/>
      </c>
      <c r="B119" s="113" t="str">
        <f>IF('Tablero Indicadores 4 Trimestre'!$I$116="","",'Tablero Indicadores 4 Trimestre'!$I$116)</f>
        <v/>
      </c>
      <c r="C119" s="113" t="str">
        <f>IF($B119="","",'Tablero Indicadores 4 Trimestre'!$L$116)</f>
        <v/>
      </c>
      <c r="D119" s="113" t="str">
        <f>IF($B119="","",'Tablero Indicadores 4 Trimestre'!$N$116)</f>
        <v/>
      </c>
      <c r="E119" s="113" t="str">
        <f>IF($B119="","",'Tablero Indicadores 4 Trimestre'!$O$116)</f>
        <v/>
      </c>
      <c r="F119" s="113" t="str">
        <f>IF($B119="","",'Tablero Indicadores 4 Trimestre'!$P$116)</f>
        <v/>
      </c>
      <c r="G119" s="114" t="str">
        <f>IF($B119="","",'Tablero Indicadores 4 Trimestre'!$Q$116)</f>
        <v/>
      </c>
      <c r="H119" s="114" t="str">
        <f>IF($B119="","",'Tablero Indicadores 4 Trimestre'!$AA$116)</f>
        <v/>
      </c>
      <c r="I119" s="114" t="str">
        <f>IF($B119="","",'Tablero Indicadores 4 Trimestre'!$AB$116)</f>
        <v/>
      </c>
      <c r="J119" s="115" t="str">
        <f>IF($B119="","",'Tablero Indicadores 4 Trimestre'!$AC$116)</f>
        <v/>
      </c>
      <c r="K119" s="114" t="str">
        <f>IF($B119="","",'Tablero Indicadores 4 Trimestre'!$AD$116)</f>
        <v/>
      </c>
      <c r="L119" s="114" t="str">
        <f>IF($B119="","",'Tablero Indicadores 4 Trimestre'!$AE$116)</f>
        <v/>
      </c>
      <c r="M119" s="115" t="str">
        <f>IF($B119="","",'Tablero Indicadores 4 Trimestre'!$AF$116)</f>
        <v/>
      </c>
    </row>
    <row r="120" spans="1:13" ht="36" hidden="1" customHeight="1" x14ac:dyDescent="0.25">
      <c r="A120" s="116" t="str">
        <f>IF('Tablero Indicadores 4 Trimestre'!$E$117="","",'Tablero Indicadores 4 Trimestre'!$E$117&amp;" "&amp;'Tablero Indicadores 4 Trimestre'!$F$117)</f>
        <v/>
      </c>
      <c r="B120" s="117" t="str">
        <f>IF('Tablero Indicadores 4 Trimestre'!$I$117="","",'Tablero Indicadores 4 Trimestre'!$I$117)</f>
        <v/>
      </c>
      <c r="C120" s="120" t="str">
        <f>IF($B120="","",'Tablero Indicadores 4 Trimestre'!$L$117)</f>
        <v/>
      </c>
      <c r="D120" s="117" t="str">
        <f>IF($B120="","",'Tablero Indicadores 4 Trimestre'!$N$117)</f>
        <v/>
      </c>
      <c r="E120" s="117" t="str">
        <f>IF($B120="","",'Tablero Indicadores 4 Trimestre'!$O$117)</f>
        <v/>
      </c>
      <c r="F120" s="117" t="str">
        <f>IF($B120="","",'Tablero Indicadores 4 Trimestre'!$P$117)</f>
        <v/>
      </c>
      <c r="G120" s="118" t="str">
        <f>IF($B120="","",'Tablero Indicadores 4 Trimestre'!$Q$117)</f>
        <v/>
      </c>
      <c r="H120" s="121" t="str">
        <f>IF($B120="","",'Tablero Indicadores 4 Trimestre'!$AA$117)</f>
        <v/>
      </c>
      <c r="I120" s="118" t="str">
        <f>IF($B120="","",'Tablero Indicadores 4 Trimestre'!$AB$117)</f>
        <v/>
      </c>
      <c r="J120" s="119" t="str">
        <f>IF($B120="","",'Tablero Indicadores 4 Trimestre'!$AC$117)</f>
        <v/>
      </c>
      <c r="K120" s="118" t="str">
        <f>IF($B120="","",'Tablero Indicadores 4 Trimestre'!$AD$117)</f>
        <v/>
      </c>
      <c r="L120" s="118" t="str">
        <f>IF($B120="","",'Tablero Indicadores 4 Trimestre'!$AE$117)</f>
        <v/>
      </c>
      <c r="M120" s="119" t="str">
        <f>IF($B120="","",'Tablero Indicadores 4 Trimestre'!$AF$117)</f>
        <v/>
      </c>
    </row>
    <row r="121" spans="1:13" ht="36" hidden="1" customHeight="1" x14ac:dyDescent="0.25">
      <c r="A121" s="116" t="str">
        <f>IF('Tablero Indicadores 4 Trimestre'!$E$118="","",'Tablero Indicadores 4 Trimestre'!$E$118&amp;" "&amp;'Tablero Indicadores 4 Trimestre'!$F$118)</f>
        <v/>
      </c>
      <c r="B121" s="117" t="str">
        <f>IF('Tablero Indicadores 4 Trimestre'!$I$118="","",'Tablero Indicadores 4 Trimestre'!$I$118)</f>
        <v/>
      </c>
      <c r="C121" s="117" t="str">
        <f>IF($B121="","",'Tablero Indicadores 4 Trimestre'!$L$118)</f>
        <v/>
      </c>
      <c r="D121" s="117" t="str">
        <f>IF($B121="","",'Tablero Indicadores 4 Trimestre'!$N$118)</f>
        <v/>
      </c>
      <c r="E121" s="117" t="str">
        <f>IF($B121="","",'Tablero Indicadores 4 Trimestre'!$O$118)</f>
        <v/>
      </c>
      <c r="F121" s="117" t="str">
        <f>IF($B121="","",'Tablero Indicadores 4 Trimestre'!$P$118)</f>
        <v/>
      </c>
      <c r="G121" s="118" t="str">
        <f>IF($B121="","",'Tablero Indicadores 4 Trimestre'!$Q$118)</f>
        <v/>
      </c>
      <c r="H121" s="118" t="str">
        <f>IF($B121="","",'Tablero Indicadores 4 Trimestre'!$AA$118)</f>
        <v/>
      </c>
      <c r="I121" s="118" t="str">
        <f>IF($B121="","",'Tablero Indicadores 4 Trimestre'!$AB$118)</f>
        <v/>
      </c>
      <c r="J121" s="119" t="str">
        <f>IF($B121="","",'Tablero Indicadores 4 Trimestre'!$AC$118)</f>
        <v/>
      </c>
      <c r="K121" s="118" t="str">
        <f>IF($B121="","",'Tablero Indicadores 4 Trimestre'!$AD$118)</f>
        <v/>
      </c>
      <c r="L121" s="118" t="str">
        <f>IF($B121="","",'Tablero Indicadores 4 Trimestre'!$AE$118)</f>
        <v/>
      </c>
      <c r="M121" s="119" t="str">
        <f>IF($B121="","",'Tablero Indicadores 4 Trimestre'!$AF$118)</f>
        <v/>
      </c>
    </row>
    <row r="122" spans="1:13" ht="36" hidden="1" customHeight="1" x14ac:dyDescent="0.25">
      <c r="A122" s="112" t="str">
        <f>IF('Tablero Indicadores 4 Trimestre'!$E$119="","",'Tablero Indicadores 4 Trimestre'!$E$119&amp;" "&amp;'Tablero Indicadores 4 Trimestre'!$F$119)</f>
        <v/>
      </c>
      <c r="B122" s="113" t="str">
        <f>IF('Tablero Indicadores 4 Trimestre'!$I$119="","",'Tablero Indicadores 4 Trimestre'!$I$119)</f>
        <v/>
      </c>
      <c r="C122" s="122" t="str">
        <f>IF($B122="","",'Tablero Indicadores 4 Trimestre'!$L$119)</f>
        <v/>
      </c>
      <c r="D122" s="113" t="str">
        <f>IF($B122="","",'Tablero Indicadores 4 Trimestre'!$N$119)</f>
        <v/>
      </c>
      <c r="E122" s="113" t="str">
        <f>IF($B122="","",'Tablero Indicadores 4 Trimestre'!$O$119)</f>
        <v/>
      </c>
      <c r="F122" s="113" t="str">
        <f>IF($B122="","",'Tablero Indicadores 4 Trimestre'!$P$119)</f>
        <v/>
      </c>
      <c r="G122" s="114" t="str">
        <f>IF($B122="","",'Tablero Indicadores 4 Trimestre'!$Q$119)</f>
        <v/>
      </c>
      <c r="H122" s="123" t="str">
        <f>IF($B122="","",'Tablero Indicadores 4 Trimestre'!$AA$119)</f>
        <v/>
      </c>
      <c r="I122" s="114" t="str">
        <f>IF($B122="","",'Tablero Indicadores 4 Trimestre'!$AB$119)</f>
        <v/>
      </c>
      <c r="J122" s="115" t="str">
        <f>IF($B122="","",'Tablero Indicadores 4 Trimestre'!$AC$119)</f>
        <v/>
      </c>
      <c r="K122" s="114" t="str">
        <f>IF($B122="","",'Tablero Indicadores 4 Trimestre'!$AD$119)</f>
        <v/>
      </c>
      <c r="L122" s="114" t="str">
        <f>IF($B122="","",'Tablero Indicadores 4 Trimestre'!$AE$119)</f>
        <v/>
      </c>
      <c r="M122" s="115" t="str">
        <f>IF($B122="","",'Tablero Indicadores 4 Trimestre'!$AF$119)</f>
        <v/>
      </c>
    </row>
    <row r="123" spans="1:13" ht="36" hidden="1" customHeight="1" x14ac:dyDescent="0.25">
      <c r="A123" s="112" t="str">
        <f>IF('Tablero Indicadores 4 Trimestre'!$E$120="","",'Tablero Indicadores 4 Trimestre'!$E$120&amp;" "&amp;'Tablero Indicadores 4 Trimestre'!$F$120)</f>
        <v/>
      </c>
      <c r="B123" s="113" t="str">
        <f>IF('Tablero Indicadores 4 Trimestre'!$I$120="","",'Tablero Indicadores 4 Trimestre'!$I$120)</f>
        <v/>
      </c>
      <c r="C123" s="122" t="str">
        <f>IF($B123="","",'Tablero Indicadores 4 Trimestre'!$L$120)</f>
        <v/>
      </c>
      <c r="D123" s="113" t="str">
        <f>IF($B123="","",'Tablero Indicadores 4 Trimestre'!$N$120)</f>
        <v/>
      </c>
      <c r="E123" s="113" t="str">
        <f>IF($B123="","",'Tablero Indicadores 4 Trimestre'!$O$120)</f>
        <v/>
      </c>
      <c r="F123" s="113" t="str">
        <f>IF($B123="","",'Tablero Indicadores 4 Trimestre'!$P$120)</f>
        <v/>
      </c>
      <c r="G123" s="114" t="str">
        <f>IF($B123="","",'Tablero Indicadores 4 Trimestre'!$Q$120)</f>
        <v/>
      </c>
      <c r="H123" s="123" t="str">
        <f>IF($B123="","",'Tablero Indicadores 4 Trimestre'!$AA$120)</f>
        <v/>
      </c>
      <c r="I123" s="114" t="str">
        <f>IF($B123="","",'Tablero Indicadores 4 Trimestre'!$AB$120)</f>
        <v/>
      </c>
      <c r="J123" s="115" t="str">
        <f>IF($B123="","",'Tablero Indicadores 4 Trimestre'!$AC$120)</f>
        <v/>
      </c>
      <c r="K123" s="114" t="str">
        <f>IF($B123="","",'Tablero Indicadores 4 Trimestre'!$AD$120)</f>
        <v/>
      </c>
      <c r="L123" s="114" t="str">
        <f>IF($B123="","",'Tablero Indicadores 4 Trimestre'!$AE$120)</f>
        <v/>
      </c>
      <c r="M123" s="115" t="str">
        <f>IF($B123="","",'Tablero Indicadores 4 Trimestre'!$AF$120)</f>
        <v/>
      </c>
    </row>
    <row r="124" spans="1:13" ht="36" hidden="1" customHeight="1" x14ac:dyDescent="0.25">
      <c r="A124" s="80" t="str">
        <f>IF('Tablero Indicadores 4 Trimestre'!$E$121="","",'Tablero Indicadores 4 Trimestre'!$E$121&amp;" "&amp;'Tablero Indicadores 4 Trimestre'!$F$121)</f>
        <v/>
      </c>
      <c r="B124" s="96" t="str">
        <f>IF('Tablero Indicadores 4 Trimestre'!$I$121="","",'Tablero Indicadores 4 Trimestre'!$I$121)</f>
        <v/>
      </c>
      <c r="C124" s="96" t="str">
        <f>IF($B124="","",'Tablero Indicadores 4 Trimestre'!$L$121)</f>
        <v/>
      </c>
      <c r="D124" s="96" t="str">
        <f>IF($B124="","",'Tablero Indicadores 4 Trimestre'!$N$121)</f>
        <v/>
      </c>
      <c r="E124" s="96" t="str">
        <f>IF($B124="","",'Tablero Indicadores 4 Trimestre'!$O$121)</f>
        <v/>
      </c>
      <c r="F124" s="96" t="str">
        <f>IF($B124="","",'Tablero Indicadores 4 Trimestre'!$P$121)</f>
        <v/>
      </c>
      <c r="G124" s="96" t="str">
        <f>IF($B124="","",'Tablero Indicadores 4 Trimestre'!$Q$121)</f>
        <v/>
      </c>
      <c r="H124" s="96" t="str">
        <f>IF($B124="","",'Tablero Indicadores 4 Trimestre'!$AA$121)</f>
        <v/>
      </c>
      <c r="I124" s="96" t="str">
        <f>IF($B124="","",'Tablero Indicadores 4 Trimestre'!$AB$121)</f>
        <v/>
      </c>
      <c r="J124" s="97" t="str">
        <f>IF($B124="","",'Tablero Indicadores 4 Trimestre'!$AC$121)</f>
        <v/>
      </c>
      <c r="K124" s="96" t="str">
        <f>IF($B124="","",'Tablero Indicadores 4 Trimestre'!$AD$121)</f>
        <v/>
      </c>
      <c r="L124" s="96" t="str">
        <f>IF($B124="","",'Tablero Indicadores 4 Trimestre'!$AE$121)</f>
        <v/>
      </c>
      <c r="M124" s="97" t="str">
        <f>IF($B124="","",'Tablero Indicadores 4 Trimestre'!$AF$121)</f>
        <v/>
      </c>
    </row>
    <row r="125" spans="1:13" ht="36" hidden="1" customHeight="1" x14ac:dyDescent="0.25">
      <c r="A125" s="80" t="str">
        <f>IF('Tablero Indicadores 4 Trimestre'!$E$122="","",'Tablero Indicadores 4 Trimestre'!$E$122&amp;" "&amp;'Tablero Indicadores 4 Trimestre'!$F$122)</f>
        <v/>
      </c>
      <c r="B125" s="81" t="str">
        <f>IF('Tablero Indicadores 4 Trimestre'!$I$122="","",'Tablero Indicadores 4 Trimestre'!$I$122)</f>
        <v/>
      </c>
      <c r="C125" s="81" t="str">
        <f>IF($B125="","",'Tablero Indicadores 4 Trimestre'!$L$122)</f>
        <v/>
      </c>
      <c r="D125" s="81" t="str">
        <f>IF($B125="","",'Tablero Indicadores 4 Trimestre'!$N$122)</f>
        <v/>
      </c>
      <c r="E125" s="81" t="str">
        <f>IF($B125="","",'Tablero Indicadores 4 Trimestre'!$O$122)</f>
        <v/>
      </c>
      <c r="F125" s="81" t="str">
        <f>IF($B125="","",'Tablero Indicadores 4 Trimestre'!$P$122)</f>
        <v/>
      </c>
      <c r="G125" s="81" t="str">
        <f>IF($B125="","",'Tablero Indicadores 4 Trimestre'!$Q$122)</f>
        <v/>
      </c>
      <c r="H125" s="81" t="str">
        <f>IF($B125="","",'Tablero Indicadores 4 Trimestre'!$AA$122)</f>
        <v/>
      </c>
      <c r="I125" s="81" t="str">
        <f>IF($B125="","",'Tablero Indicadores 4 Trimestre'!$AB$122)</f>
        <v/>
      </c>
      <c r="J125" s="82" t="str">
        <f>IF($B125="","",'Tablero Indicadores 4 Trimestre'!$AC$122)</f>
        <v/>
      </c>
      <c r="K125" s="81" t="str">
        <f>IF($B125="","",'Tablero Indicadores 4 Trimestre'!$AD$122)</f>
        <v/>
      </c>
      <c r="L125" s="81" t="str">
        <f>IF($B125="","",'Tablero Indicadores 4 Trimestre'!$AE$122)</f>
        <v/>
      </c>
      <c r="M125" s="82" t="str">
        <f>IF($B125="","",'Tablero Indicadores 4 Trimestre'!$AF$122)</f>
        <v/>
      </c>
    </row>
    <row r="126" spans="1:13" ht="36" hidden="1" customHeight="1" x14ac:dyDescent="0.25">
      <c r="A126" s="77" t="str">
        <f>IF('Tablero Indicadores 4 Trimestre'!$E$123="","",'Tablero Indicadores 4 Trimestre'!$E$123&amp;" "&amp;'Tablero Indicadores 4 Trimestre'!$F$123)</f>
        <v/>
      </c>
      <c r="B126" s="78" t="str">
        <f>IF('Tablero Indicadores 4 Trimestre'!$I$123="","",'Tablero Indicadores 4 Trimestre'!$I$123)</f>
        <v/>
      </c>
      <c r="C126" s="78" t="str">
        <f>IF($B126="","",'Tablero Indicadores 4 Trimestre'!$L$123)</f>
        <v/>
      </c>
      <c r="D126" s="78" t="str">
        <f>IF($B126="","",'Tablero Indicadores 4 Trimestre'!$N$123)</f>
        <v/>
      </c>
      <c r="E126" s="78" t="str">
        <f>IF($B126="","",'Tablero Indicadores 4 Trimestre'!$O$123)</f>
        <v/>
      </c>
      <c r="F126" s="78" t="str">
        <f>IF($B126="","",'Tablero Indicadores 4 Trimestre'!$P$123)</f>
        <v/>
      </c>
      <c r="G126" s="78" t="str">
        <f>IF($B126="","",'Tablero Indicadores 4 Trimestre'!$Q$123)</f>
        <v/>
      </c>
      <c r="H126" s="78" t="str">
        <f>IF($B126="","",'Tablero Indicadores 4 Trimestre'!$AA$123)</f>
        <v/>
      </c>
      <c r="I126" s="78" t="str">
        <f>IF($B126="","",'Tablero Indicadores 4 Trimestre'!$AB$123)</f>
        <v/>
      </c>
      <c r="J126" s="79" t="str">
        <f>IF($B126="","",'Tablero Indicadores 4 Trimestre'!$AC$123)</f>
        <v/>
      </c>
      <c r="K126" s="78" t="str">
        <f>IF($B126="","",'Tablero Indicadores 4 Trimestre'!$AD$123)</f>
        <v/>
      </c>
      <c r="L126" s="78" t="str">
        <f>IF($B126="","",'Tablero Indicadores 4 Trimestre'!$AE$123)</f>
        <v/>
      </c>
      <c r="M126" s="79" t="str">
        <f>IF($B126="","",'Tablero Indicadores 4 Trimestre'!$AF$123)</f>
        <v/>
      </c>
    </row>
    <row r="127" spans="1:13" ht="36" hidden="1" customHeight="1" x14ac:dyDescent="0.25">
      <c r="A127" s="77" t="str">
        <f>IF('Tablero Indicadores 4 Trimestre'!$E$124="","",'Tablero Indicadores 4 Trimestre'!$E$124&amp;" "&amp;'Tablero Indicadores 4 Trimestre'!$F$124)</f>
        <v/>
      </c>
      <c r="B127" s="78" t="str">
        <f>IF('Tablero Indicadores 4 Trimestre'!$I$124="","",'Tablero Indicadores 4 Trimestre'!$I$124)</f>
        <v/>
      </c>
      <c r="C127" s="78" t="str">
        <f>IF($B127="","",'Tablero Indicadores 4 Trimestre'!$L$124)</f>
        <v/>
      </c>
      <c r="D127" s="78" t="str">
        <f>IF($B127="","",'Tablero Indicadores 4 Trimestre'!$N$124)</f>
        <v/>
      </c>
      <c r="E127" s="78" t="str">
        <f>IF($B127="","",'Tablero Indicadores 4 Trimestre'!$O$124)</f>
        <v/>
      </c>
      <c r="F127" s="78" t="str">
        <f>IF($B127="","",'Tablero Indicadores 4 Trimestre'!$P$124)</f>
        <v/>
      </c>
      <c r="G127" s="78" t="str">
        <f>IF($B127="","",'Tablero Indicadores 4 Trimestre'!$Q$124)</f>
        <v/>
      </c>
      <c r="H127" s="78" t="str">
        <f>IF($B127="","",'Tablero Indicadores 4 Trimestre'!$AA$124)</f>
        <v/>
      </c>
      <c r="I127" s="78" t="str">
        <f>IF($B127="","",'Tablero Indicadores 4 Trimestre'!$AB$124)</f>
        <v/>
      </c>
      <c r="J127" s="79" t="str">
        <f>IF($B127="","",'Tablero Indicadores 4 Trimestre'!$AC$124)</f>
        <v/>
      </c>
      <c r="K127" s="78" t="str">
        <f>IF($B127="","",'Tablero Indicadores 4 Trimestre'!$AD$124)</f>
        <v/>
      </c>
      <c r="L127" s="78" t="str">
        <f>IF($B127="","",'Tablero Indicadores 4 Trimestre'!$AE$124)</f>
        <v/>
      </c>
      <c r="M127" s="79" t="str">
        <f>IF($B127="","",'Tablero Indicadores 4 Trimestre'!$AF$124)</f>
        <v/>
      </c>
    </row>
    <row r="128" spans="1:13" ht="36" hidden="1" customHeight="1" x14ac:dyDescent="0.25">
      <c r="A128" s="80" t="str">
        <f>IF('Tablero Indicadores 4 Trimestre'!$E$125="","",'Tablero Indicadores 4 Trimestre'!$E$125&amp;" "&amp;'Tablero Indicadores 4 Trimestre'!$F$125)</f>
        <v/>
      </c>
      <c r="B128" s="81" t="str">
        <f>IF('Tablero Indicadores 4 Trimestre'!$I$125="","",'Tablero Indicadores 4 Trimestre'!$I$125)</f>
        <v/>
      </c>
      <c r="C128" s="81" t="str">
        <f>IF($B128="","",'Tablero Indicadores 4 Trimestre'!$L$125)</f>
        <v/>
      </c>
      <c r="D128" s="81" t="str">
        <f>IF($B128="","",'Tablero Indicadores 4 Trimestre'!$N$125)</f>
        <v/>
      </c>
      <c r="E128" s="81" t="str">
        <f>IF($B128="","",'Tablero Indicadores 4 Trimestre'!$O$125)</f>
        <v/>
      </c>
      <c r="F128" s="81" t="str">
        <f>IF($B128="","",'Tablero Indicadores 4 Trimestre'!$P$125)</f>
        <v/>
      </c>
      <c r="G128" s="81" t="str">
        <f>IF($B128="","",'Tablero Indicadores 4 Trimestre'!$Q$125)</f>
        <v/>
      </c>
      <c r="H128" s="81" t="str">
        <f>IF($B128="","",'Tablero Indicadores 4 Trimestre'!$AA$125)</f>
        <v/>
      </c>
      <c r="I128" s="81" t="str">
        <f>IF($B128="","",'Tablero Indicadores 4 Trimestre'!$AB$125)</f>
        <v/>
      </c>
      <c r="J128" s="82" t="str">
        <f>IF($B128="","",'Tablero Indicadores 4 Trimestre'!$AC$125)</f>
        <v/>
      </c>
      <c r="K128" s="81" t="str">
        <f>IF($B128="","",'Tablero Indicadores 4 Trimestre'!$AD$125)</f>
        <v/>
      </c>
      <c r="L128" s="81" t="str">
        <f>IF($B128="","",'Tablero Indicadores 4 Trimestre'!$AE$125)</f>
        <v/>
      </c>
      <c r="M128" s="82" t="str">
        <f>IF($B128="","",'Tablero Indicadores 4 Trimestre'!$AF$125)</f>
        <v/>
      </c>
    </row>
    <row r="129" spans="1:13" ht="36" hidden="1" customHeight="1" x14ac:dyDescent="0.25">
      <c r="A129" s="80" t="str">
        <f>IF('Tablero Indicadores 4 Trimestre'!$E$126="","",'Tablero Indicadores 4 Trimestre'!$E$126&amp;" "&amp;'Tablero Indicadores 4 Trimestre'!$F$126)</f>
        <v/>
      </c>
      <c r="B129" s="81" t="str">
        <f>IF('Tablero Indicadores 4 Trimestre'!$I$126="","",'Tablero Indicadores 4 Trimestre'!$I$126)</f>
        <v/>
      </c>
      <c r="C129" s="81" t="str">
        <f>IF($B129="","",'Tablero Indicadores 4 Trimestre'!$L$126)</f>
        <v/>
      </c>
      <c r="D129" s="81" t="str">
        <f>IF($B129="","",'Tablero Indicadores 4 Trimestre'!$N$126)</f>
        <v/>
      </c>
      <c r="E129" s="81" t="str">
        <f>IF($B129="","",'Tablero Indicadores 4 Trimestre'!$O$126)</f>
        <v/>
      </c>
      <c r="F129" s="81" t="str">
        <f>IF($B129="","",'Tablero Indicadores 4 Trimestre'!$P$126)</f>
        <v/>
      </c>
      <c r="G129" s="81" t="str">
        <f>IF($B129="","",'Tablero Indicadores 4 Trimestre'!$Q$126)</f>
        <v/>
      </c>
      <c r="H129" s="81" t="str">
        <f>IF($B129="","",'Tablero Indicadores 4 Trimestre'!$AA$126)</f>
        <v/>
      </c>
      <c r="I129" s="81" t="str">
        <f>IF($B129="","",'Tablero Indicadores 4 Trimestre'!$AB$126)</f>
        <v/>
      </c>
      <c r="J129" s="82" t="str">
        <f>IF($B129="","",'Tablero Indicadores 4 Trimestre'!$AC$126)</f>
        <v/>
      </c>
      <c r="K129" s="81" t="str">
        <f>IF($B129="","",'Tablero Indicadores 4 Trimestre'!$AD$126)</f>
        <v/>
      </c>
      <c r="L129" s="81" t="str">
        <f>IF($B129="","",'Tablero Indicadores 4 Trimestre'!$AE$126)</f>
        <v/>
      </c>
      <c r="M129" s="82" t="str">
        <f>IF($B129="","",'Tablero Indicadores 4 Trimestre'!$AF$126)</f>
        <v/>
      </c>
    </row>
    <row r="130" spans="1:13" hidden="1" x14ac:dyDescent="0.25">
      <c r="A130" s="13"/>
      <c r="B130" s="13"/>
      <c r="C130" s="13"/>
      <c r="D130" s="60"/>
      <c r="E130" s="13"/>
      <c r="F130" s="13"/>
      <c r="G130" s="13"/>
      <c r="H130" s="13"/>
      <c r="I130" s="13"/>
      <c r="J130" s="13"/>
      <c r="K130" s="13"/>
      <c r="L130" s="13"/>
      <c r="M130" s="13"/>
    </row>
    <row r="131" spans="1:13" hidden="1" x14ac:dyDescent="0.25">
      <c r="A131" s="13"/>
      <c r="B131" s="13"/>
      <c r="C131" s="13"/>
      <c r="D131" s="60"/>
      <c r="E131" s="13"/>
      <c r="F131" s="13"/>
      <c r="G131" s="13"/>
      <c r="H131" s="13"/>
      <c r="I131" s="13"/>
      <c r="J131" s="13"/>
      <c r="K131" s="13"/>
      <c r="L131" s="13"/>
      <c r="M131" s="13"/>
    </row>
    <row r="132" spans="1:13" ht="36" hidden="1" customHeight="1" x14ac:dyDescent="0.25">
      <c r="A132" s="7"/>
      <c r="B132" s="69"/>
      <c r="C132" s="71" t="s">
        <v>2908</v>
      </c>
      <c r="D132" s="69"/>
      <c r="E132" s="69"/>
      <c r="F132" s="69"/>
      <c r="G132" s="69"/>
      <c r="H132" s="71" t="s">
        <v>2912</v>
      </c>
      <c r="I132" s="69"/>
      <c r="J132" s="70"/>
      <c r="K132" s="69"/>
      <c r="L132" s="69"/>
      <c r="M132" s="70"/>
    </row>
    <row r="133" spans="1:13" ht="36" hidden="1" customHeight="1" x14ac:dyDescent="0.25">
      <c r="A133" s="7"/>
      <c r="B133" s="69"/>
      <c r="C133" s="69"/>
      <c r="D133" s="69"/>
      <c r="E133" s="69"/>
      <c r="F133" s="69"/>
      <c r="G133" s="69"/>
      <c r="H133" s="69"/>
      <c r="I133" s="69"/>
      <c r="J133" s="70"/>
      <c r="K133" s="69"/>
      <c r="L133" s="69"/>
      <c r="M133" s="70"/>
    </row>
    <row r="134" spans="1:13" ht="36" hidden="1" customHeight="1" x14ac:dyDescent="0.25">
      <c r="A134" s="7"/>
      <c r="B134" s="69"/>
      <c r="C134" s="71" t="str">
        <f>IF('Tablero Indicadores 4 Trimestre'!$K$2="","NOMBRE",'Tablero Indicadores 4 Trimestre'!$K$2)</f>
        <v>NOMBRE</v>
      </c>
      <c r="D134" s="69"/>
      <c r="E134" s="69"/>
      <c r="F134" s="69"/>
      <c r="G134" s="69"/>
      <c r="H134" s="71" t="str">
        <f>IF('Tablero Indicadores 4 Trimestre'!$K$3="","NOMBRE",'Tablero Indicadores 4 Trimestre'!$K$3)</f>
        <v>NOMBRE</v>
      </c>
      <c r="I134" s="69"/>
      <c r="J134" s="70"/>
      <c r="K134" s="69"/>
      <c r="L134" s="69"/>
      <c r="M134" s="70"/>
    </row>
    <row r="135" spans="1:13" ht="36" hidden="1" customHeight="1" x14ac:dyDescent="0.25">
      <c r="A135" s="7"/>
      <c r="B135" s="69"/>
      <c r="C135" s="71" t="str">
        <f>IF('Tablero Indicadores 4 Trimestre'!$N$2="","CARGO",'Tablero Indicadores 4 Trimestre'!$N$2)</f>
        <v>CARGO</v>
      </c>
      <c r="D135" s="69"/>
      <c r="E135" s="69"/>
      <c r="F135" s="69"/>
      <c r="G135" s="69"/>
      <c r="H135" s="71" t="str">
        <f>IF('Tablero Indicadores 4 Trimestre'!$N$3="","CARGO",'Tablero Indicadores 4 Trimestre'!$N$3)</f>
        <v>CARGO</v>
      </c>
      <c r="I135" s="69"/>
      <c r="J135" s="70"/>
      <c r="K135" s="69"/>
      <c r="L135" s="69"/>
      <c r="M135" s="70"/>
    </row>
    <row r="137" spans="1:13" x14ac:dyDescent="0.25">
      <c r="D137" s="124" t="s">
        <v>2908</v>
      </c>
      <c r="E137" s="125"/>
      <c r="F137" s="125"/>
      <c r="G137" s="125"/>
      <c r="H137" s="124" t="s">
        <v>2912</v>
      </c>
    </row>
    <row r="138" spans="1:13" ht="66" customHeight="1" x14ac:dyDescent="0.25">
      <c r="D138" s="125"/>
      <c r="E138" s="125"/>
      <c r="F138" s="125"/>
      <c r="G138" s="125"/>
      <c r="H138" s="125"/>
    </row>
    <row r="139" spans="1:13" x14ac:dyDescent="0.25">
      <c r="D139" s="125" t="str">
        <f>+'Tablero Indicadores 1 Trimestre'!K2</f>
        <v>Lic. Mónica López Cano</v>
      </c>
      <c r="E139" s="125"/>
      <c r="F139" s="125"/>
      <c r="G139" s="125"/>
      <c r="H139" s="125" t="str">
        <f>+'Tablero Indicadores 1 Trimestre'!K3</f>
        <v>Lic. José Alonso Chavarría Guevara</v>
      </c>
    </row>
    <row r="140" spans="1:13" x14ac:dyDescent="0.25">
      <c r="D140" s="125" t="str">
        <f>+'Tablero Indicadores 1 Trimestre'!N2</f>
        <v>Enlace Adminsitrativo</v>
      </c>
      <c r="E140" s="125"/>
      <c r="F140" s="125"/>
      <c r="G140" s="125"/>
      <c r="H140" s="125" t="str">
        <f>+'Tablero Indicadores 1 Trimestre'!N3</f>
        <v>Director de Desarrollo Económico</v>
      </c>
    </row>
  </sheetData>
  <sheetProtection algorithmName="SHA-512" hashValue="eZNTDG5567R0rkVsgEqwQhtKDHWiIfHpK5PCu73QH2Wb63OvkOtt1JwKVpzBXAXEIaGtbjooYkDLA2FVjdo5/A==" saltValue="bFYH8ooHJtNy1P2/Ly4yNA==" spinCount="100000" sheet="1" objects="1" scenarios="1"/>
  <mergeCells count="4">
    <mergeCell ref="H8:J8"/>
    <mergeCell ref="K8:M8"/>
    <mergeCell ref="A8:G8"/>
    <mergeCell ref="A1:M1"/>
  </mergeCells>
  <conditionalFormatting sqref="J10:J129">
    <cfRule type="expression" dxfId="5" priority="1">
      <formula>AND(ISNUMBER(J10),J10&gt;1.1)</formula>
    </cfRule>
    <cfRule type="expression" dxfId="4" priority="2">
      <formula>AND(ISNUMBER(J10),J10&gt;=0,J10&lt;0.9)</formula>
    </cfRule>
    <cfRule type="expression" dxfId="3" priority="3">
      <formula>AND(ISNUMBER(J10),J10&gt;=0.9,J10&lt;=1.1)</formula>
    </cfRule>
  </conditionalFormatting>
  <conditionalFormatting sqref="M10:M129">
    <cfRule type="expression" dxfId="2" priority="4">
      <formula>AND(ISNUMBER(M10),M10&gt;1.1)</formula>
    </cfRule>
    <cfRule type="expression" dxfId="1" priority="5">
      <formula>AND(ISNUMBER(M10),M10&gt;=0,M10&lt;0.9)</formula>
    </cfRule>
    <cfRule type="expression" dxfId="0" priority="6">
      <formula>AND(ISNUMBER(M10),M10&gt;=0.9,M10&lt;=1.1)</formula>
    </cfRule>
  </conditionalFormatting>
  <pageMargins left="0.7" right="0.7" top="0.75" bottom="0.75" header="0.3" footer="0.3"/>
  <pageSetup paperSize="9" scale="69" fitToHeight="0" orientation="landscape" r:id="rId1"/>
  <rowBreaks count="1" manualBreakCount="1">
    <brk id="5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11</vt:i4>
      </vt:variant>
    </vt:vector>
  </HeadingPairs>
  <TitlesOfParts>
    <vt:vector size="25" baseType="lpstr">
      <vt:lpstr>BASE DE DATOS</vt:lpstr>
      <vt:lpstr>Tablero Indicadores 1 Trimestre</vt:lpstr>
      <vt:lpstr>Reporte Impresión 1° T</vt:lpstr>
      <vt:lpstr>Tablero Indicadores 2 Trimestre</vt:lpstr>
      <vt:lpstr>Reporte Impresión 2° T</vt:lpstr>
      <vt:lpstr>Tablero Indicadores 3 Trimestre</vt:lpstr>
      <vt:lpstr>Reporte Impresión 3°T</vt:lpstr>
      <vt:lpstr>Tablero Indicadores 4 Trimestre</vt:lpstr>
      <vt:lpstr>Reporte Impresión 4°T</vt:lpstr>
      <vt:lpstr>CATALOGOS</vt:lpstr>
      <vt:lpstr>AUX_TABLERO</vt:lpstr>
      <vt:lpstr>AUX_TABLERO_2T</vt:lpstr>
      <vt:lpstr>AUX_TABLERO_3T</vt:lpstr>
      <vt:lpstr>AUX_TABLERO_4T</vt:lpstr>
      <vt:lpstr>'Reporte Impresión 1° T'!Área_de_impresión</vt:lpstr>
      <vt:lpstr>'Reporte Impresión 2° T'!Área_de_impresión</vt:lpstr>
      <vt:lpstr>'Reporte Impresión 3°T'!Área_de_impresión</vt:lpstr>
      <vt:lpstr>'Reporte Impresión 4°T'!Área_de_impresión</vt:lpstr>
      <vt:lpstr>Lista_Dependencias</vt:lpstr>
      <vt:lpstr>Lista_Frecuencias</vt:lpstr>
      <vt:lpstr>Lista_Periodos</vt:lpstr>
      <vt:lpstr>'Reporte Impresión 1° T'!Títulos_a_imprimir</vt:lpstr>
      <vt:lpstr>'Reporte Impresión 2° T'!Títulos_a_imprimir</vt:lpstr>
      <vt:lpstr>'Reporte Impresión 3°T'!Títulos_a_imprimir</vt:lpstr>
      <vt:lpstr>'Reporte Impresión 4°T'!Títulos_a_imprimir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DE75 DE75</cp:lastModifiedBy>
  <cp:lastPrinted>2026-04-09T21:00:31Z</cp:lastPrinted>
  <dcterms:created xsi:type="dcterms:W3CDTF">2026-03-26T01:09:16Z</dcterms:created>
  <dcterms:modified xsi:type="dcterms:W3CDTF">2026-04-09T21:01:02Z</dcterms:modified>
</cp:coreProperties>
</file>